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西区\"/>
    </mc:Choice>
  </mc:AlternateContent>
  <xr:revisionPtr revIDLastSave="0" documentId="13_ncr:1_{5E224B0D-D135-4A26-9FA8-0802E8C9A31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4" hidden="1">地理信息!$A$1:$I$262</definedName>
    <definedName name="_xlnm._FilterDatabase" localSheetId="5" hidden="1">商圈!$A$1:$W$357</definedName>
    <definedName name="_xlnm._FilterDatabase" localSheetId="1" hidden="1">通讯客户沙盘!$A$3:$BQ$2336</definedName>
    <definedName name="_xlnm._FilterDatabase" localSheetId="0" hidden="1">通讯通路门店!$A$3:$BM$180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4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AP20" i="2" s="1"/>
  <c r="AO20" i="2" s="1"/>
  <c r="K22" i="1"/>
  <c r="K23" i="1"/>
  <c r="AP22" i="2" s="1"/>
  <c r="K24" i="1"/>
  <c r="K25" i="1"/>
  <c r="AP24" i="2" s="1"/>
  <c r="AO24" i="2" s="1"/>
  <c r="K26" i="1"/>
  <c r="AP6" i="2" s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AP39" i="2" s="1"/>
  <c r="BA39" i="2" s="1"/>
  <c r="K42" i="1"/>
  <c r="K43" i="1"/>
  <c r="K44" i="1"/>
  <c r="K45" i="1"/>
  <c r="AP41" i="2" s="1"/>
  <c r="K46" i="1"/>
  <c r="AP42" i="2" s="1"/>
  <c r="K47" i="1"/>
  <c r="AP43" i="2" s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AP51" i="2" s="1"/>
  <c r="K64" i="1"/>
  <c r="AP48" i="2" s="1"/>
  <c r="K65" i="1"/>
  <c r="AP52" i="2" s="1"/>
  <c r="K66" i="1"/>
  <c r="K67" i="1"/>
  <c r="AP54" i="2" s="1"/>
  <c r="BA54" i="2" s="1"/>
  <c r="K68" i="1"/>
  <c r="AP55" i="2" s="1"/>
  <c r="AO55" i="2" s="1"/>
  <c r="K69" i="1"/>
  <c r="AP56" i="2" s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AP12" i="2" s="1"/>
  <c r="K87" i="1"/>
  <c r="AP70" i="2" s="1"/>
  <c r="AO70" i="2" s="1"/>
  <c r="K88" i="1"/>
  <c r="K89" i="1"/>
  <c r="AP72" i="2" s="1"/>
  <c r="K90" i="1"/>
  <c r="AP73" i="2" s="1"/>
  <c r="AO73" i="2" s="1"/>
  <c r="K91" i="1"/>
  <c r="AP59" i="2" s="1"/>
  <c r="K92" i="1"/>
  <c r="AP74" i="2" s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AP83" i="2" s="1"/>
  <c r="K106" i="1"/>
  <c r="K107" i="1"/>
  <c r="AP85" i="2" s="1"/>
  <c r="K108" i="1"/>
  <c r="AP86" i="2" s="1"/>
  <c r="AO86" i="2" s="1"/>
  <c r="K109" i="1"/>
  <c r="K110" i="1"/>
  <c r="K111" i="1"/>
  <c r="AP89" i="2" s="1"/>
  <c r="AO89" i="2" s="1"/>
  <c r="K112" i="1"/>
  <c r="AP90" i="2" s="1"/>
  <c r="K113" i="1"/>
  <c r="AP91" i="2" s="1"/>
  <c r="BA91" i="2" s="1"/>
  <c r="K114" i="1"/>
  <c r="AP92" i="2" s="1"/>
  <c r="AO92" i="2" s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AP102" i="2" s="1"/>
  <c r="AO102" i="2" s="1"/>
  <c r="K130" i="1"/>
  <c r="AP103" i="2" s="1"/>
  <c r="K131" i="1"/>
  <c r="AP104" i="2" s="1"/>
  <c r="K132" i="1"/>
  <c r="K133" i="1"/>
  <c r="AP106" i="2" s="1"/>
  <c r="K134" i="1"/>
  <c r="AP107" i="2" s="1"/>
  <c r="K135" i="1"/>
  <c r="AP108" i="2" s="1"/>
  <c r="AO108" i="2" s="1"/>
  <c r="K136" i="1"/>
  <c r="AP10" i="2" s="1"/>
  <c r="BA10" i="2" s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AP118" i="2" s="1"/>
  <c r="AO118" i="2" s="1"/>
  <c r="K152" i="1"/>
  <c r="AP119" i="2" s="1"/>
  <c r="K153" i="1"/>
  <c r="AP120" i="2" s="1"/>
  <c r="K154" i="1"/>
  <c r="K155" i="1"/>
  <c r="K156" i="1"/>
  <c r="AP122" i="2" s="1"/>
  <c r="K157" i="1"/>
  <c r="AP123" i="2" s="1"/>
  <c r="BA123" i="2" s="1"/>
  <c r="K158" i="1"/>
  <c r="AP124" i="2" s="1"/>
  <c r="AO124" i="2" s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AP99" i="2" s="1"/>
  <c r="AO99" i="2" s="1"/>
  <c r="K174" i="1"/>
  <c r="AP129" i="2" s="1"/>
  <c r="K175" i="1"/>
  <c r="K176" i="1"/>
  <c r="K177" i="1"/>
  <c r="AP130" i="2" s="1"/>
  <c r="AO130" i="2" s="1"/>
  <c r="K178" i="1"/>
  <c r="AP131" i="2" s="1"/>
  <c r="K179" i="1"/>
  <c r="AP132" i="2" s="1"/>
  <c r="K180" i="1"/>
  <c r="AP133" i="2" s="1"/>
  <c r="AO133" i="2" s="1"/>
  <c r="K4" i="1"/>
  <c r="AI69" i="4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BB2336" i="2"/>
  <c r="BA2336" i="2"/>
  <c r="AZ2336" i="2"/>
  <c r="AY2336" i="2"/>
  <c r="AX2336" i="2"/>
  <c r="AW2336" i="2"/>
  <c r="AV2336" i="2"/>
  <c r="AU2336" i="2"/>
  <c r="AT2336" i="2"/>
  <c r="AS2336" i="2"/>
  <c r="AR2336" i="2"/>
  <c r="AP2336" i="2"/>
  <c r="AO2336" i="2" s="1"/>
  <c r="AN2336" i="2"/>
  <c r="AM2336" i="2"/>
  <c r="AL2336" i="2"/>
  <c r="AK2336" i="2"/>
  <c r="AJ2336" i="2"/>
  <c r="AI2336" i="2"/>
  <c r="AH2336" i="2"/>
  <c r="AG2336" i="2"/>
  <c r="AF2336" i="2"/>
  <c r="AE2336" i="2"/>
  <c r="AD2336" i="2"/>
  <c r="AC2336" i="2"/>
  <c r="AB2336" i="2"/>
  <c r="AA2336" i="2"/>
  <c r="Z2336" i="2"/>
  <c r="Y2336" i="2"/>
  <c r="X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BB2335" i="2"/>
  <c r="AZ2335" i="2"/>
  <c r="AY2335" i="2"/>
  <c r="AX2335" i="2"/>
  <c r="AW2335" i="2"/>
  <c r="AV2335" i="2"/>
  <c r="AU2335" i="2"/>
  <c r="AT2335" i="2"/>
  <c r="AS2335" i="2"/>
  <c r="AR2335" i="2"/>
  <c r="AP2335" i="2"/>
  <c r="BA2335" i="2" s="1"/>
  <c r="AO2335" i="2"/>
  <c r="AN2335" i="2"/>
  <c r="AM2335" i="2"/>
  <c r="AL2335" i="2"/>
  <c r="AK2335" i="2"/>
  <c r="AJ2335" i="2"/>
  <c r="AI2335" i="2"/>
  <c r="AH2335" i="2"/>
  <c r="AG2335" i="2"/>
  <c r="AF2335" i="2"/>
  <c r="AE2335" i="2"/>
  <c r="AD2335" i="2"/>
  <c r="AC2335" i="2"/>
  <c r="AB2335" i="2"/>
  <c r="AA2335" i="2"/>
  <c r="Z2335" i="2"/>
  <c r="Y2335" i="2"/>
  <c r="X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BB2334" i="2"/>
  <c r="AZ2334" i="2"/>
  <c r="AY2334" i="2"/>
  <c r="AX2334" i="2"/>
  <c r="AW2334" i="2"/>
  <c r="AV2334" i="2"/>
  <c r="AU2334" i="2"/>
  <c r="AT2334" i="2"/>
  <c r="AS2334" i="2"/>
  <c r="AR2334" i="2"/>
  <c r="AP2334" i="2"/>
  <c r="AN2334" i="2"/>
  <c r="AM2334" i="2"/>
  <c r="AL2334" i="2"/>
  <c r="AK2334" i="2"/>
  <c r="AJ2334" i="2"/>
  <c r="AI2334" i="2"/>
  <c r="AH2334" i="2"/>
  <c r="AG2334" i="2"/>
  <c r="AF2334" i="2"/>
  <c r="AE2334" i="2"/>
  <c r="AD2334" i="2"/>
  <c r="AC2334" i="2"/>
  <c r="AB2334" i="2"/>
  <c r="AA2334" i="2"/>
  <c r="Z2334" i="2"/>
  <c r="Y2334" i="2"/>
  <c r="X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BB2333" i="2"/>
  <c r="BA2333" i="2"/>
  <c r="AZ2333" i="2"/>
  <c r="AY2333" i="2"/>
  <c r="AX2333" i="2"/>
  <c r="AW2333" i="2"/>
  <c r="AV2333" i="2"/>
  <c r="AU2333" i="2"/>
  <c r="AT2333" i="2"/>
  <c r="AS2333" i="2"/>
  <c r="AR2333" i="2"/>
  <c r="AP2333" i="2"/>
  <c r="AO2333" i="2"/>
  <c r="AN2333" i="2"/>
  <c r="AM2333" i="2"/>
  <c r="AL2333" i="2"/>
  <c r="AK2333" i="2"/>
  <c r="AJ2333" i="2"/>
  <c r="AI2333" i="2"/>
  <c r="AH2333" i="2"/>
  <c r="AG2333" i="2"/>
  <c r="AF2333" i="2"/>
  <c r="AE2333" i="2"/>
  <c r="AD2333" i="2"/>
  <c r="AC2333" i="2"/>
  <c r="AB2333" i="2"/>
  <c r="AA2333" i="2"/>
  <c r="Z2333" i="2"/>
  <c r="Y2333" i="2"/>
  <c r="X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BB2332" i="2"/>
  <c r="AZ2332" i="2"/>
  <c r="AY2332" i="2"/>
  <c r="AX2332" i="2"/>
  <c r="AW2332" i="2"/>
  <c r="AV2332" i="2"/>
  <c r="AU2332" i="2"/>
  <c r="AT2332" i="2"/>
  <c r="AS2332" i="2"/>
  <c r="AR2332" i="2"/>
  <c r="AP2332" i="2"/>
  <c r="BA2332" i="2" s="1"/>
  <c r="AO2332" i="2"/>
  <c r="AN2332" i="2"/>
  <c r="AM2332" i="2"/>
  <c r="AL2332" i="2"/>
  <c r="AK2332" i="2"/>
  <c r="AJ2332" i="2"/>
  <c r="AI2332" i="2"/>
  <c r="AH2332" i="2"/>
  <c r="AG2332" i="2"/>
  <c r="AF2332" i="2"/>
  <c r="AE2332" i="2"/>
  <c r="AD2332" i="2"/>
  <c r="AC2332" i="2"/>
  <c r="AB2332" i="2"/>
  <c r="AA2332" i="2"/>
  <c r="Z2332" i="2"/>
  <c r="Y2332" i="2"/>
  <c r="X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BB2331" i="2"/>
  <c r="AZ2331" i="2"/>
  <c r="AY2331" i="2"/>
  <c r="AX2331" i="2"/>
  <c r="AW2331" i="2"/>
  <c r="AV2331" i="2"/>
  <c r="AU2331" i="2"/>
  <c r="AT2331" i="2"/>
  <c r="AS2331" i="2"/>
  <c r="AR2331" i="2"/>
  <c r="AP2331" i="2"/>
  <c r="AN2331" i="2"/>
  <c r="AM2331" i="2"/>
  <c r="AL2331" i="2"/>
  <c r="AK2331" i="2"/>
  <c r="AJ2331" i="2"/>
  <c r="AI2331" i="2"/>
  <c r="AH2331" i="2"/>
  <c r="AG2331" i="2"/>
  <c r="AF2331" i="2"/>
  <c r="AE2331" i="2"/>
  <c r="AD2331" i="2"/>
  <c r="AC2331" i="2"/>
  <c r="AB2331" i="2"/>
  <c r="AA2331" i="2"/>
  <c r="Z2331" i="2"/>
  <c r="Y2331" i="2"/>
  <c r="X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BB2330" i="2"/>
  <c r="BA2330" i="2"/>
  <c r="AZ2330" i="2"/>
  <c r="AY2330" i="2"/>
  <c r="AX2330" i="2"/>
  <c r="AW2330" i="2"/>
  <c r="AV2330" i="2"/>
  <c r="AU2330" i="2"/>
  <c r="AT2330" i="2"/>
  <c r="AS2330" i="2"/>
  <c r="AR2330" i="2"/>
  <c r="AP2330" i="2"/>
  <c r="AO2330" i="2" s="1"/>
  <c r="AN2330" i="2"/>
  <c r="AM2330" i="2"/>
  <c r="AL2330" i="2"/>
  <c r="AK2330" i="2"/>
  <c r="AJ2330" i="2"/>
  <c r="AI2330" i="2"/>
  <c r="AH2330" i="2"/>
  <c r="AG2330" i="2"/>
  <c r="AF2330" i="2"/>
  <c r="AE2330" i="2"/>
  <c r="AD2330" i="2"/>
  <c r="AC2330" i="2"/>
  <c r="AB2330" i="2"/>
  <c r="AA2330" i="2"/>
  <c r="Z2330" i="2"/>
  <c r="Y2330" i="2"/>
  <c r="X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BB2329" i="2"/>
  <c r="AZ2329" i="2"/>
  <c r="AY2329" i="2"/>
  <c r="AX2329" i="2"/>
  <c r="AW2329" i="2"/>
  <c r="AV2329" i="2"/>
  <c r="AU2329" i="2"/>
  <c r="AT2329" i="2"/>
  <c r="AS2329" i="2"/>
  <c r="AR2329" i="2"/>
  <c r="AP2329" i="2"/>
  <c r="AN2329" i="2"/>
  <c r="AM2329" i="2"/>
  <c r="AL2329" i="2"/>
  <c r="AK2329" i="2"/>
  <c r="AJ2329" i="2"/>
  <c r="AI2329" i="2"/>
  <c r="AH2329" i="2"/>
  <c r="AG2329" i="2"/>
  <c r="AF2329" i="2"/>
  <c r="AE2329" i="2"/>
  <c r="AD2329" i="2"/>
  <c r="AC2329" i="2"/>
  <c r="AB2329" i="2"/>
  <c r="AA2329" i="2"/>
  <c r="Z2329" i="2"/>
  <c r="Y2329" i="2"/>
  <c r="X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BB2328" i="2"/>
  <c r="AZ2328" i="2"/>
  <c r="AY2328" i="2"/>
  <c r="AX2328" i="2"/>
  <c r="AW2328" i="2"/>
  <c r="AV2328" i="2"/>
  <c r="AU2328" i="2"/>
  <c r="AT2328" i="2"/>
  <c r="AS2328" i="2"/>
  <c r="AR2328" i="2"/>
  <c r="AP2328" i="2"/>
  <c r="AN2328" i="2"/>
  <c r="AM2328" i="2"/>
  <c r="AL2328" i="2"/>
  <c r="AK2328" i="2"/>
  <c r="AJ2328" i="2"/>
  <c r="AI2328" i="2"/>
  <c r="AH2328" i="2"/>
  <c r="AG2328" i="2"/>
  <c r="AF2328" i="2"/>
  <c r="AE2328" i="2"/>
  <c r="AD2328" i="2"/>
  <c r="AC2328" i="2"/>
  <c r="AB2328" i="2"/>
  <c r="AA2328" i="2"/>
  <c r="Z2328" i="2"/>
  <c r="Y2328" i="2"/>
  <c r="X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BB2327" i="2"/>
  <c r="BA2327" i="2"/>
  <c r="AZ2327" i="2"/>
  <c r="AY2327" i="2"/>
  <c r="AX2327" i="2"/>
  <c r="AW2327" i="2"/>
  <c r="AV2327" i="2"/>
  <c r="AU2327" i="2"/>
  <c r="AT2327" i="2"/>
  <c r="AS2327" i="2"/>
  <c r="AR2327" i="2"/>
  <c r="AP2327" i="2"/>
  <c r="AO2327" i="2" s="1"/>
  <c r="AN2327" i="2"/>
  <c r="AM2327" i="2"/>
  <c r="AL2327" i="2"/>
  <c r="AK2327" i="2"/>
  <c r="AJ2327" i="2"/>
  <c r="AI2327" i="2"/>
  <c r="AH2327" i="2"/>
  <c r="AG2327" i="2"/>
  <c r="AF2327" i="2"/>
  <c r="AE2327" i="2"/>
  <c r="AD2327" i="2"/>
  <c r="AC2327" i="2"/>
  <c r="AB2327" i="2"/>
  <c r="AA2327" i="2"/>
  <c r="Z2327" i="2"/>
  <c r="Y2327" i="2"/>
  <c r="X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BB2326" i="2"/>
  <c r="AZ2326" i="2"/>
  <c r="AY2326" i="2"/>
  <c r="AX2326" i="2"/>
  <c r="AW2326" i="2"/>
  <c r="AV2326" i="2"/>
  <c r="AU2326" i="2"/>
  <c r="AT2326" i="2"/>
  <c r="AS2326" i="2"/>
  <c r="AR2326" i="2"/>
  <c r="AP2326" i="2"/>
  <c r="AN2326" i="2"/>
  <c r="AM2326" i="2"/>
  <c r="AL2326" i="2"/>
  <c r="AK2326" i="2"/>
  <c r="AJ2326" i="2"/>
  <c r="AI2326" i="2"/>
  <c r="AH2326" i="2"/>
  <c r="AG2326" i="2"/>
  <c r="AF2326" i="2"/>
  <c r="AE2326" i="2"/>
  <c r="AD2326" i="2"/>
  <c r="AC2326" i="2"/>
  <c r="AB2326" i="2"/>
  <c r="AA2326" i="2"/>
  <c r="Z2326" i="2"/>
  <c r="Y2326" i="2"/>
  <c r="X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BB2325" i="2"/>
  <c r="AZ2325" i="2"/>
  <c r="AY2325" i="2"/>
  <c r="AX2325" i="2"/>
  <c r="AW2325" i="2"/>
  <c r="AV2325" i="2"/>
  <c r="AU2325" i="2"/>
  <c r="AT2325" i="2"/>
  <c r="AS2325" i="2"/>
  <c r="AR2325" i="2"/>
  <c r="AP2325" i="2"/>
  <c r="AN2325" i="2"/>
  <c r="AM2325" i="2"/>
  <c r="AL2325" i="2"/>
  <c r="AK2325" i="2"/>
  <c r="AJ2325" i="2"/>
  <c r="AI2325" i="2"/>
  <c r="AH2325" i="2"/>
  <c r="AG2325" i="2"/>
  <c r="AF2325" i="2"/>
  <c r="AE2325" i="2"/>
  <c r="AD2325" i="2"/>
  <c r="AC2325" i="2"/>
  <c r="AB2325" i="2"/>
  <c r="AA2325" i="2"/>
  <c r="Z2325" i="2"/>
  <c r="Y2325" i="2"/>
  <c r="X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BB2324" i="2"/>
  <c r="BA2324" i="2"/>
  <c r="AZ2324" i="2"/>
  <c r="AY2324" i="2"/>
  <c r="AX2324" i="2"/>
  <c r="AW2324" i="2"/>
  <c r="AV2324" i="2"/>
  <c r="AU2324" i="2"/>
  <c r="AT2324" i="2"/>
  <c r="AS2324" i="2"/>
  <c r="AR2324" i="2"/>
  <c r="AP2324" i="2"/>
  <c r="AO2324" i="2" s="1"/>
  <c r="AN2324" i="2"/>
  <c r="AM2324" i="2"/>
  <c r="AL2324" i="2"/>
  <c r="AK2324" i="2"/>
  <c r="AJ2324" i="2"/>
  <c r="AI2324" i="2"/>
  <c r="AH2324" i="2"/>
  <c r="AG2324" i="2"/>
  <c r="AF2324" i="2"/>
  <c r="AE2324" i="2"/>
  <c r="AD2324" i="2"/>
  <c r="AC2324" i="2"/>
  <c r="AB2324" i="2"/>
  <c r="AA2324" i="2"/>
  <c r="Z2324" i="2"/>
  <c r="Y2324" i="2"/>
  <c r="X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BB2323" i="2"/>
  <c r="AZ2323" i="2"/>
  <c r="AY2323" i="2"/>
  <c r="AX2323" i="2"/>
  <c r="AW2323" i="2"/>
  <c r="AV2323" i="2"/>
  <c r="AU2323" i="2"/>
  <c r="AT2323" i="2"/>
  <c r="AS2323" i="2"/>
  <c r="AR2323" i="2"/>
  <c r="AP2323" i="2"/>
  <c r="AN2323" i="2"/>
  <c r="AM2323" i="2"/>
  <c r="AL2323" i="2"/>
  <c r="AK2323" i="2"/>
  <c r="AJ2323" i="2"/>
  <c r="AI2323" i="2"/>
  <c r="AH2323" i="2"/>
  <c r="AG2323" i="2"/>
  <c r="AF2323" i="2"/>
  <c r="AE2323" i="2"/>
  <c r="AD2323" i="2"/>
  <c r="AC2323" i="2"/>
  <c r="AB2323" i="2"/>
  <c r="AA2323" i="2"/>
  <c r="Z2323" i="2"/>
  <c r="Y2323" i="2"/>
  <c r="X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BB2322" i="2"/>
  <c r="AZ2322" i="2"/>
  <c r="AY2322" i="2"/>
  <c r="AX2322" i="2"/>
  <c r="AW2322" i="2"/>
  <c r="AV2322" i="2"/>
  <c r="AU2322" i="2"/>
  <c r="AT2322" i="2"/>
  <c r="AS2322" i="2"/>
  <c r="AR2322" i="2"/>
  <c r="AP2322" i="2"/>
  <c r="AN2322" i="2"/>
  <c r="AM2322" i="2"/>
  <c r="AL2322" i="2"/>
  <c r="AK2322" i="2"/>
  <c r="AJ2322" i="2"/>
  <c r="AI2322" i="2"/>
  <c r="AH2322" i="2"/>
  <c r="AG2322" i="2"/>
  <c r="AF2322" i="2"/>
  <c r="AE2322" i="2"/>
  <c r="AD2322" i="2"/>
  <c r="AC2322" i="2"/>
  <c r="AB2322" i="2"/>
  <c r="AA2322" i="2"/>
  <c r="Z2322" i="2"/>
  <c r="Y2322" i="2"/>
  <c r="X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BB2321" i="2"/>
  <c r="AZ2321" i="2"/>
  <c r="AY2321" i="2"/>
  <c r="AX2321" i="2"/>
  <c r="AW2321" i="2"/>
  <c r="AV2321" i="2"/>
  <c r="AU2321" i="2"/>
  <c r="AT2321" i="2"/>
  <c r="AS2321" i="2"/>
  <c r="AR2321" i="2"/>
  <c r="AP2321" i="2"/>
  <c r="BA2321" i="2" s="1"/>
  <c r="AN2321" i="2"/>
  <c r="AM2321" i="2"/>
  <c r="AL2321" i="2"/>
  <c r="AK2321" i="2"/>
  <c r="AJ2321" i="2"/>
  <c r="AI2321" i="2"/>
  <c r="AH2321" i="2"/>
  <c r="AG2321" i="2"/>
  <c r="AF2321" i="2"/>
  <c r="AE2321" i="2"/>
  <c r="AD2321" i="2"/>
  <c r="AC2321" i="2"/>
  <c r="AB2321" i="2"/>
  <c r="AA2321" i="2"/>
  <c r="Z2321" i="2"/>
  <c r="Y2321" i="2"/>
  <c r="X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BB2320" i="2"/>
  <c r="AZ2320" i="2"/>
  <c r="AY2320" i="2"/>
  <c r="AX2320" i="2"/>
  <c r="AW2320" i="2"/>
  <c r="AV2320" i="2"/>
  <c r="AU2320" i="2"/>
  <c r="AT2320" i="2"/>
  <c r="AS2320" i="2"/>
  <c r="AR2320" i="2"/>
  <c r="AP2320" i="2"/>
  <c r="AN2320" i="2"/>
  <c r="AM2320" i="2"/>
  <c r="AL2320" i="2"/>
  <c r="AK2320" i="2"/>
  <c r="AJ2320" i="2"/>
  <c r="AI2320" i="2"/>
  <c r="AH2320" i="2"/>
  <c r="AG2320" i="2"/>
  <c r="AF2320" i="2"/>
  <c r="AE2320" i="2"/>
  <c r="AD2320" i="2"/>
  <c r="AC2320" i="2"/>
  <c r="AB2320" i="2"/>
  <c r="AA2320" i="2"/>
  <c r="Z2320" i="2"/>
  <c r="Y2320" i="2"/>
  <c r="X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BB2319" i="2"/>
  <c r="AZ2319" i="2"/>
  <c r="AY2319" i="2"/>
  <c r="AX2319" i="2"/>
  <c r="AW2319" i="2"/>
  <c r="AV2319" i="2"/>
  <c r="AU2319" i="2"/>
  <c r="AT2319" i="2"/>
  <c r="AS2319" i="2"/>
  <c r="AR2319" i="2"/>
  <c r="AP2319" i="2"/>
  <c r="BA2319" i="2" s="1"/>
  <c r="AO2319" i="2"/>
  <c r="AN2319" i="2"/>
  <c r="AM2319" i="2"/>
  <c r="AL2319" i="2"/>
  <c r="AK2319" i="2"/>
  <c r="AJ2319" i="2"/>
  <c r="AI2319" i="2"/>
  <c r="AH2319" i="2"/>
  <c r="AG2319" i="2"/>
  <c r="AF2319" i="2"/>
  <c r="AE2319" i="2"/>
  <c r="AD2319" i="2"/>
  <c r="AC2319" i="2"/>
  <c r="AB2319" i="2"/>
  <c r="AA2319" i="2"/>
  <c r="Z2319" i="2"/>
  <c r="Y2319" i="2"/>
  <c r="X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BB2318" i="2"/>
  <c r="AZ2318" i="2"/>
  <c r="AY2318" i="2"/>
  <c r="AX2318" i="2"/>
  <c r="AW2318" i="2"/>
  <c r="AV2318" i="2"/>
  <c r="AU2318" i="2"/>
  <c r="AT2318" i="2"/>
  <c r="AS2318" i="2"/>
  <c r="AR2318" i="2"/>
  <c r="AP2318" i="2"/>
  <c r="BA2318" i="2" s="1"/>
  <c r="AN2318" i="2"/>
  <c r="AM2318" i="2"/>
  <c r="AL2318" i="2"/>
  <c r="AK2318" i="2"/>
  <c r="AJ2318" i="2"/>
  <c r="AI2318" i="2"/>
  <c r="AH2318" i="2"/>
  <c r="AG2318" i="2"/>
  <c r="AF2318" i="2"/>
  <c r="AE2318" i="2"/>
  <c r="AD2318" i="2"/>
  <c r="AC2318" i="2"/>
  <c r="AB2318" i="2"/>
  <c r="AA2318" i="2"/>
  <c r="Z2318" i="2"/>
  <c r="Y2318" i="2"/>
  <c r="X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BB2317" i="2"/>
  <c r="AZ2317" i="2"/>
  <c r="AY2317" i="2"/>
  <c r="AX2317" i="2"/>
  <c r="AW2317" i="2"/>
  <c r="AV2317" i="2"/>
  <c r="AU2317" i="2"/>
  <c r="AT2317" i="2"/>
  <c r="AS2317" i="2"/>
  <c r="AR2317" i="2"/>
  <c r="AP2317" i="2"/>
  <c r="AN2317" i="2"/>
  <c r="AM2317" i="2"/>
  <c r="AL2317" i="2"/>
  <c r="AK2317" i="2"/>
  <c r="AJ2317" i="2"/>
  <c r="AI2317" i="2"/>
  <c r="AH2317" i="2"/>
  <c r="AG2317" i="2"/>
  <c r="AF2317" i="2"/>
  <c r="AE2317" i="2"/>
  <c r="AD2317" i="2"/>
  <c r="AC2317" i="2"/>
  <c r="AB2317" i="2"/>
  <c r="AA2317" i="2"/>
  <c r="Z2317" i="2"/>
  <c r="Y2317" i="2"/>
  <c r="X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BB2316" i="2"/>
  <c r="AZ2316" i="2"/>
  <c r="AY2316" i="2"/>
  <c r="AX2316" i="2"/>
  <c r="AW2316" i="2"/>
  <c r="AV2316" i="2"/>
  <c r="AU2316" i="2"/>
  <c r="AT2316" i="2"/>
  <c r="AS2316" i="2"/>
  <c r="AR2316" i="2"/>
  <c r="AP2316" i="2"/>
  <c r="AN2316" i="2"/>
  <c r="AM2316" i="2"/>
  <c r="AL2316" i="2"/>
  <c r="AK2316" i="2"/>
  <c r="AJ2316" i="2"/>
  <c r="AI2316" i="2"/>
  <c r="AH2316" i="2"/>
  <c r="AG2316" i="2"/>
  <c r="AF2316" i="2"/>
  <c r="AE2316" i="2"/>
  <c r="AD2316" i="2"/>
  <c r="AC2316" i="2"/>
  <c r="AB2316" i="2"/>
  <c r="AA2316" i="2"/>
  <c r="Z2316" i="2"/>
  <c r="Y2316" i="2"/>
  <c r="X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BB2315" i="2"/>
  <c r="AZ2315" i="2"/>
  <c r="AY2315" i="2"/>
  <c r="AX2315" i="2"/>
  <c r="AW2315" i="2"/>
  <c r="AV2315" i="2"/>
  <c r="AU2315" i="2"/>
  <c r="AT2315" i="2"/>
  <c r="AS2315" i="2"/>
  <c r="AR2315" i="2"/>
  <c r="AP2315" i="2"/>
  <c r="AN2315" i="2"/>
  <c r="AM2315" i="2"/>
  <c r="AL2315" i="2"/>
  <c r="AK2315" i="2"/>
  <c r="AJ2315" i="2"/>
  <c r="AI2315" i="2"/>
  <c r="AH2315" i="2"/>
  <c r="AG2315" i="2"/>
  <c r="AF2315" i="2"/>
  <c r="AE2315" i="2"/>
  <c r="AD2315" i="2"/>
  <c r="AC2315" i="2"/>
  <c r="AB2315" i="2"/>
  <c r="AA2315" i="2"/>
  <c r="Z2315" i="2"/>
  <c r="Y2315" i="2"/>
  <c r="X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BB2314" i="2"/>
  <c r="AZ2314" i="2"/>
  <c r="AY2314" i="2"/>
  <c r="AX2314" i="2"/>
  <c r="AW2314" i="2"/>
  <c r="AV2314" i="2"/>
  <c r="AU2314" i="2"/>
  <c r="AT2314" i="2"/>
  <c r="AS2314" i="2"/>
  <c r="AR2314" i="2"/>
  <c r="AP2314" i="2"/>
  <c r="AN2314" i="2"/>
  <c r="AM2314" i="2"/>
  <c r="AL2314" i="2"/>
  <c r="AK2314" i="2"/>
  <c r="AJ2314" i="2"/>
  <c r="AI2314" i="2"/>
  <c r="AH2314" i="2"/>
  <c r="AG2314" i="2"/>
  <c r="AF2314" i="2"/>
  <c r="AE2314" i="2"/>
  <c r="AD2314" i="2"/>
  <c r="AC2314" i="2"/>
  <c r="AB2314" i="2"/>
  <c r="AA2314" i="2"/>
  <c r="Z2314" i="2"/>
  <c r="Y2314" i="2"/>
  <c r="X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BB2313" i="2"/>
  <c r="BA2313" i="2"/>
  <c r="AZ2313" i="2"/>
  <c r="AY2313" i="2"/>
  <c r="AX2313" i="2"/>
  <c r="AW2313" i="2"/>
  <c r="AV2313" i="2"/>
  <c r="AU2313" i="2"/>
  <c r="AT2313" i="2"/>
  <c r="AS2313" i="2"/>
  <c r="AR2313" i="2"/>
  <c r="AP2313" i="2"/>
  <c r="AO2313" i="2" s="1"/>
  <c r="AN2313" i="2"/>
  <c r="AM2313" i="2"/>
  <c r="AL2313" i="2"/>
  <c r="AK2313" i="2"/>
  <c r="AJ2313" i="2"/>
  <c r="AI2313" i="2"/>
  <c r="AH2313" i="2"/>
  <c r="AG2313" i="2"/>
  <c r="AF2313" i="2"/>
  <c r="AE2313" i="2"/>
  <c r="AD2313" i="2"/>
  <c r="AC2313" i="2"/>
  <c r="AB2313" i="2"/>
  <c r="AA2313" i="2"/>
  <c r="Z2313" i="2"/>
  <c r="Y2313" i="2"/>
  <c r="X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BB2312" i="2"/>
  <c r="AZ2312" i="2"/>
  <c r="AY2312" i="2"/>
  <c r="AX2312" i="2"/>
  <c r="AW2312" i="2"/>
  <c r="AV2312" i="2"/>
  <c r="AU2312" i="2"/>
  <c r="AT2312" i="2"/>
  <c r="AS2312" i="2"/>
  <c r="AR2312" i="2"/>
  <c r="AP2312" i="2"/>
  <c r="AN2312" i="2"/>
  <c r="AM2312" i="2"/>
  <c r="AL2312" i="2"/>
  <c r="AK2312" i="2"/>
  <c r="AJ2312" i="2"/>
  <c r="AI2312" i="2"/>
  <c r="AH2312" i="2"/>
  <c r="AG2312" i="2"/>
  <c r="AF2312" i="2"/>
  <c r="AE2312" i="2"/>
  <c r="AD2312" i="2"/>
  <c r="AC2312" i="2"/>
  <c r="AB2312" i="2"/>
  <c r="AA2312" i="2"/>
  <c r="Z2312" i="2"/>
  <c r="Y2312" i="2"/>
  <c r="X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BB2311" i="2"/>
  <c r="AZ2311" i="2"/>
  <c r="AY2311" i="2"/>
  <c r="AX2311" i="2"/>
  <c r="AW2311" i="2"/>
  <c r="AV2311" i="2"/>
  <c r="AU2311" i="2"/>
  <c r="AT2311" i="2"/>
  <c r="AS2311" i="2"/>
  <c r="AR2311" i="2"/>
  <c r="AP2311" i="2"/>
  <c r="BA2311" i="2" s="1"/>
  <c r="AN2311" i="2"/>
  <c r="AM2311" i="2"/>
  <c r="AL2311" i="2"/>
  <c r="AK2311" i="2"/>
  <c r="AJ2311" i="2"/>
  <c r="AI2311" i="2"/>
  <c r="AH2311" i="2"/>
  <c r="AG2311" i="2"/>
  <c r="AF2311" i="2"/>
  <c r="AE2311" i="2"/>
  <c r="AD2311" i="2"/>
  <c r="AC2311" i="2"/>
  <c r="AB2311" i="2"/>
  <c r="AA2311" i="2"/>
  <c r="Z2311" i="2"/>
  <c r="Y2311" i="2"/>
  <c r="X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BB2310" i="2"/>
  <c r="BA2310" i="2"/>
  <c r="AZ2310" i="2"/>
  <c r="AY2310" i="2"/>
  <c r="AX2310" i="2"/>
  <c r="AW2310" i="2"/>
  <c r="AV2310" i="2"/>
  <c r="AU2310" i="2"/>
  <c r="AT2310" i="2"/>
  <c r="AS2310" i="2"/>
  <c r="AR2310" i="2"/>
  <c r="AP2310" i="2"/>
  <c r="AO2310" i="2" s="1"/>
  <c r="AN2310" i="2"/>
  <c r="AM2310" i="2"/>
  <c r="AL2310" i="2"/>
  <c r="AK2310" i="2"/>
  <c r="AJ2310" i="2"/>
  <c r="AI2310" i="2"/>
  <c r="AH2310" i="2"/>
  <c r="AG2310" i="2"/>
  <c r="AF2310" i="2"/>
  <c r="AE2310" i="2"/>
  <c r="AD2310" i="2"/>
  <c r="AC2310" i="2"/>
  <c r="AB2310" i="2"/>
  <c r="AA2310" i="2"/>
  <c r="Z2310" i="2"/>
  <c r="Y2310" i="2"/>
  <c r="X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BB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H2309" i="2"/>
  <c r="AG2309" i="2"/>
  <c r="AF2309" i="2"/>
  <c r="AE2309" i="2"/>
  <c r="AD2309" i="2"/>
  <c r="AC2309" i="2"/>
  <c r="AB2309" i="2"/>
  <c r="AA2309" i="2"/>
  <c r="Z2309" i="2"/>
  <c r="Y2309" i="2"/>
  <c r="X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BB2308" i="2"/>
  <c r="AZ2308" i="2"/>
  <c r="AY2308" i="2"/>
  <c r="AX2308" i="2"/>
  <c r="AW2308" i="2"/>
  <c r="AV2308" i="2"/>
  <c r="AU2308" i="2"/>
  <c r="AT2308" i="2"/>
  <c r="AS2308" i="2"/>
  <c r="AR2308" i="2"/>
  <c r="AP2308" i="2"/>
  <c r="AO2308" i="2" s="1"/>
  <c r="AN2308" i="2"/>
  <c r="AM2308" i="2"/>
  <c r="AL2308" i="2"/>
  <c r="AK2308" i="2"/>
  <c r="AJ2308" i="2"/>
  <c r="AI2308" i="2"/>
  <c r="AH2308" i="2"/>
  <c r="AG2308" i="2"/>
  <c r="AF2308" i="2"/>
  <c r="AE2308" i="2"/>
  <c r="AD2308" i="2"/>
  <c r="AC2308" i="2"/>
  <c r="AB2308" i="2"/>
  <c r="AA2308" i="2"/>
  <c r="Z2308" i="2"/>
  <c r="Y2308" i="2"/>
  <c r="X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BB2307" i="2"/>
  <c r="BA2307" i="2"/>
  <c r="AZ2307" i="2"/>
  <c r="AY2307" i="2"/>
  <c r="AX2307" i="2"/>
  <c r="AW2307" i="2"/>
  <c r="AV2307" i="2"/>
  <c r="AU2307" i="2"/>
  <c r="AT2307" i="2"/>
  <c r="AS2307" i="2"/>
  <c r="AR2307" i="2"/>
  <c r="AP2307" i="2"/>
  <c r="AO2307" i="2" s="1"/>
  <c r="AN2307" i="2"/>
  <c r="AM2307" i="2"/>
  <c r="AL2307" i="2"/>
  <c r="AK2307" i="2"/>
  <c r="AJ2307" i="2"/>
  <c r="AI2307" i="2"/>
  <c r="AH2307" i="2"/>
  <c r="AG2307" i="2"/>
  <c r="AF2307" i="2"/>
  <c r="AE2307" i="2"/>
  <c r="AD2307" i="2"/>
  <c r="AC2307" i="2"/>
  <c r="AB2307" i="2"/>
  <c r="AA2307" i="2"/>
  <c r="Z2307" i="2"/>
  <c r="Y2307" i="2"/>
  <c r="X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BB2306" i="2"/>
  <c r="AZ2306" i="2"/>
  <c r="AY2306" i="2"/>
  <c r="AX2306" i="2"/>
  <c r="AW2306" i="2"/>
  <c r="AV2306" i="2"/>
  <c r="AU2306" i="2"/>
  <c r="AT2306" i="2"/>
  <c r="AS2306" i="2"/>
  <c r="AR2306" i="2"/>
  <c r="AP2306" i="2"/>
  <c r="AO2306" i="2" s="1"/>
  <c r="AN2306" i="2"/>
  <c r="AM2306" i="2"/>
  <c r="AL2306" i="2"/>
  <c r="AK2306" i="2"/>
  <c r="AJ2306" i="2"/>
  <c r="AI2306" i="2"/>
  <c r="AH2306" i="2"/>
  <c r="AG2306" i="2"/>
  <c r="AF2306" i="2"/>
  <c r="AE2306" i="2"/>
  <c r="AD2306" i="2"/>
  <c r="AC2306" i="2"/>
  <c r="AB2306" i="2"/>
  <c r="AA2306" i="2"/>
  <c r="Z2306" i="2"/>
  <c r="Y2306" i="2"/>
  <c r="X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BB2305" i="2"/>
  <c r="AZ2305" i="2"/>
  <c r="AY2305" i="2"/>
  <c r="AX2305" i="2"/>
  <c r="AW2305" i="2"/>
  <c r="AV2305" i="2"/>
  <c r="AU2305" i="2"/>
  <c r="AT2305" i="2"/>
  <c r="AS2305" i="2"/>
  <c r="AR2305" i="2"/>
  <c r="AP2305" i="2"/>
  <c r="AN2305" i="2"/>
  <c r="AM2305" i="2"/>
  <c r="AL2305" i="2"/>
  <c r="AK2305" i="2"/>
  <c r="AJ2305" i="2"/>
  <c r="AI2305" i="2"/>
  <c r="AH2305" i="2"/>
  <c r="AG2305" i="2"/>
  <c r="AF2305" i="2"/>
  <c r="AE2305" i="2"/>
  <c r="AD2305" i="2"/>
  <c r="AC2305" i="2"/>
  <c r="AB2305" i="2"/>
  <c r="AA2305" i="2"/>
  <c r="Z2305" i="2"/>
  <c r="Y2305" i="2"/>
  <c r="X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BB2304" i="2"/>
  <c r="AZ2304" i="2"/>
  <c r="AY2304" i="2"/>
  <c r="AX2304" i="2"/>
  <c r="AW2304" i="2"/>
  <c r="AV2304" i="2"/>
  <c r="AU2304" i="2"/>
  <c r="AT2304" i="2"/>
  <c r="AS2304" i="2"/>
  <c r="AR2304" i="2"/>
  <c r="AP2304" i="2"/>
  <c r="AO2304" i="2" s="1"/>
  <c r="AN2304" i="2"/>
  <c r="AM2304" i="2"/>
  <c r="AL2304" i="2"/>
  <c r="AK2304" i="2"/>
  <c r="AJ2304" i="2"/>
  <c r="AI2304" i="2"/>
  <c r="AH2304" i="2"/>
  <c r="AG2304" i="2"/>
  <c r="AF2304" i="2"/>
  <c r="AE2304" i="2"/>
  <c r="AD2304" i="2"/>
  <c r="AC2304" i="2"/>
  <c r="AB2304" i="2"/>
  <c r="AA2304" i="2"/>
  <c r="Z2304" i="2"/>
  <c r="Y2304" i="2"/>
  <c r="X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BB2303" i="2"/>
  <c r="AZ2303" i="2"/>
  <c r="AY2303" i="2"/>
  <c r="AX2303" i="2"/>
  <c r="AW2303" i="2"/>
  <c r="AV2303" i="2"/>
  <c r="AU2303" i="2"/>
  <c r="AT2303" i="2"/>
  <c r="AS2303" i="2"/>
  <c r="AR2303" i="2"/>
  <c r="AP2303" i="2"/>
  <c r="AO2303" i="2" s="1"/>
  <c r="AN2303" i="2"/>
  <c r="AM2303" i="2"/>
  <c r="AL2303" i="2"/>
  <c r="AK2303" i="2"/>
  <c r="AJ2303" i="2"/>
  <c r="AI2303" i="2"/>
  <c r="AH2303" i="2"/>
  <c r="AG2303" i="2"/>
  <c r="AF2303" i="2"/>
  <c r="AE2303" i="2"/>
  <c r="AD2303" i="2"/>
  <c r="AC2303" i="2"/>
  <c r="AB2303" i="2"/>
  <c r="AA2303" i="2"/>
  <c r="Z2303" i="2"/>
  <c r="Y2303" i="2"/>
  <c r="X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BB2302" i="2"/>
  <c r="AZ2302" i="2"/>
  <c r="AY2302" i="2"/>
  <c r="AX2302" i="2"/>
  <c r="AW2302" i="2"/>
  <c r="AV2302" i="2"/>
  <c r="AU2302" i="2"/>
  <c r="AT2302" i="2"/>
  <c r="AS2302" i="2"/>
  <c r="AR2302" i="2"/>
  <c r="AP2302" i="2"/>
  <c r="AN2302" i="2"/>
  <c r="AM2302" i="2"/>
  <c r="AL2302" i="2"/>
  <c r="AK2302" i="2"/>
  <c r="AJ2302" i="2"/>
  <c r="AI2302" i="2"/>
  <c r="AH2302" i="2"/>
  <c r="AG2302" i="2"/>
  <c r="AF2302" i="2"/>
  <c r="AE2302" i="2"/>
  <c r="AD2302" i="2"/>
  <c r="AC2302" i="2"/>
  <c r="AB2302" i="2"/>
  <c r="AA2302" i="2"/>
  <c r="Z2302" i="2"/>
  <c r="Y2302" i="2"/>
  <c r="X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BB2301" i="2"/>
  <c r="AZ2301" i="2"/>
  <c r="AY2301" i="2"/>
  <c r="AX2301" i="2"/>
  <c r="AW2301" i="2"/>
  <c r="AV2301" i="2"/>
  <c r="AU2301" i="2"/>
  <c r="AT2301" i="2"/>
  <c r="AS2301" i="2"/>
  <c r="AR2301" i="2"/>
  <c r="AP2301" i="2"/>
  <c r="AN2301" i="2"/>
  <c r="AM2301" i="2"/>
  <c r="AL2301" i="2"/>
  <c r="AK2301" i="2"/>
  <c r="AJ2301" i="2"/>
  <c r="AI2301" i="2"/>
  <c r="AH2301" i="2"/>
  <c r="AG2301" i="2"/>
  <c r="AF2301" i="2"/>
  <c r="AE2301" i="2"/>
  <c r="AD2301" i="2"/>
  <c r="AC2301" i="2"/>
  <c r="AB2301" i="2"/>
  <c r="AA2301" i="2"/>
  <c r="Z2301" i="2"/>
  <c r="Y2301" i="2"/>
  <c r="X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BB2300" i="2"/>
  <c r="AZ2300" i="2"/>
  <c r="AY2300" i="2"/>
  <c r="AX2300" i="2"/>
  <c r="AW2300" i="2"/>
  <c r="AV2300" i="2"/>
  <c r="AU2300" i="2"/>
  <c r="AT2300" i="2"/>
  <c r="AS2300" i="2"/>
  <c r="AR2300" i="2"/>
  <c r="AP2300" i="2"/>
  <c r="BA2300" i="2" s="1"/>
  <c r="AN2300" i="2"/>
  <c r="AM2300" i="2"/>
  <c r="AL2300" i="2"/>
  <c r="AK2300" i="2"/>
  <c r="AJ2300" i="2"/>
  <c r="AI2300" i="2"/>
  <c r="AH2300" i="2"/>
  <c r="AG2300" i="2"/>
  <c r="AF2300" i="2"/>
  <c r="AE2300" i="2"/>
  <c r="AD2300" i="2"/>
  <c r="AC2300" i="2"/>
  <c r="AB2300" i="2"/>
  <c r="AA2300" i="2"/>
  <c r="Z2300" i="2"/>
  <c r="Y2300" i="2"/>
  <c r="X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BB2299" i="2"/>
  <c r="AZ2299" i="2"/>
  <c r="AY2299" i="2"/>
  <c r="AX2299" i="2"/>
  <c r="AW2299" i="2"/>
  <c r="AV2299" i="2"/>
  <c r="AU2299" i="2"/>
  <c r="AT2299" i="2"/>
  <c r="AS2299" i="2"/>
  <c r="AR2299" i="2"/>
  <c r="AP2299" i="2"/>
  <c r="AN2299" i="2"/>
  <c r="AM2299" i="2"/>
  <c r="AL2299" i="2"/>
  <c r="AK2299" i="2"/>
  <c r="AJ2299" i="2"/>
  <c r="AI2299" i="2"/>
  <c r="AH2299" i="2"/>
  <c r="AG2299" i="2"/>
  <c r="AF2299" i="2"/>
  <c r="AE2299" i="2"/>
  <c r="AD2299" i="2"/>
  <c r="AC2299" i="2"/>
  <c r="AB2299" i="2"/>
  <c r="AA2299" i="2"/>
  <c r="Z2299" i="2"/>
  <c r="Y2299" i="2"/>
  <c r="X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BB2298" i="2"/>
  <c r="AZ2298" i="2"/>
  <c r="AY2298" i="2"/>
  <c r="AX2298" i="2"/>
  <c r="AW2298" i="2"/>
  <c r="AV2298" i="2"/>
  <c r="AU2298" i="2"/>
  <c r="AT2298" i="2"/>
  <c r="AS2298" i="2"/>
  <c r="AR2298" i="2"/>
  <c r="AP2298" i="2"/>
  <c r="AN2298" i="2"/>
  <c r="AM2298" i="2"/>
  <c r="AL2298" i="2"/>
  <c r="AK2298" i="2"/>
  <c r="AJ2298" i="2"/>
  <c r="AI2298" i="2"/>
  <c r="AH2298" i="2"/>
  <c r="AG2298" i="2"/>
  <c r="AF2298" i="2"/>
  <c r="AE2298" i="2"/>
  <c r="AD2298" i="2"/>
  <c r="AC2298" i="2"/>
  <c r="AB2298" i="2"/>
  <c r="AA2298" i="2"/>
  <c r="Z2298" i="2"/>
  <c r="Y2298" i="2"/>
  <c r="X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BB2297" i="2"/>
  <c r="AZ2297" i="2"/>
  <c r="AY2297" i="2"/>
  <c r="AX2297" i="2"/>
  <c r="AW2297" i="2"/>
  <c r="AV2297" i="2"/>
  <c r="AU2297" i="2"/>
  <c r="AT2297" i="2"/>
  <c r="AS2297" i="2"/>
  <c r="AR2297" i="2"/>
  <c r="AP2297" i="2"/>
  <c r="AN2297" i="2"/>
  <c r="AM2297" i="2"/>
  <c r="AL2297" i="2"/>
  <c r="AK2297" i="2"/>
  <c r="AJ2297" i="2"/>
  <c r="AI2297" i="2"/>
  <c r="AH2297" i="2"/>
  <c r="AG2297" i="2"/>
  <c r="AF2297" i="2"/>
  <c r="AE2297" i="2"/>
  <c r="AD2297" i="2"/>
  <c r="AC2297" i="2"/>
  <c r="AB2297" i="2"/>
  <c r="AA2297" i="2"/>
  <c r="Z2297" i="2"/>
  <c r="Y2297" i="2"/>
  <c r="X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BB2296" i="2"/>
  <c r="AZ2296" i="2"/>
  <c r="AY2296" i="2"/>
  <c r="AX2296" i="2"/>
  <c r="AW2296" i="2"/>
  <c r="AV2296" i="2"/>
  <c r="AU2296" i="2"/>
  <c r="AT2296" i="2"/>
  <c r="AS2296" i="2"/>
  <c r="AR2296" i="2"/>
  <c r="AP2296" i="2"/>
  <c r="BA2296" i="2" s="1"/>
  <c r="AO2296" i="2"/>
  <c r="AN2296" i="2"/>
  <c r="AM2296" i="2"/>
  <c r="AL2296" i="2"/>
  <c r="AK2296" i="2"/>
  <c r="AJ2296" i="2"/>
  <c r="AI2296" i="2"/>
  <c r="AH2296" i="2"/>
  <c r="AG2296" i="2"/>
  <c r="AF2296" i="2"/>
  <c r="AE2296" i="2"/>
  <c r="AD2296" i="2"/>
  <c r="AC2296" i="2"/>
  <c r="AB2296" i="2"/>
  <c r="AA2296" i="2"/>
  <c r="Z2296" i="2"/>
  <c r="Y2296" i="2"/>
  <c r="X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BB2295" i="2"/>
  <c r="AZ2295" i="2"/>
  <c r="AY2295" i="2"/>
  <c r="AX2295" i="2"/>
  <c r="AW2295" i="2"/>
  <c r="AV2295" i="2"/>
  <c r="AU2295" i="2"/>
  <c r="AT2295" i="2"/>
  <c r="AS2295" i="2"/>
  <c r="AR2295" i="2"/>
  <c r="AP2295" i="2"/>
  <c r="AN2295" i="2"/>
  <c r="AM2295" i="2"/>
  <c r="AL2295" i="2"/>
  <c r="AK2295" i="2"/>
  <c r="AJ2295" i="2"/>
  <c r="AI2295" i="2"/>
  <c r="AH2295" i="2"/>
  <c r="AG2295" i="2"/>
  <c r="AF2295" i="2"/>
  <c r="AE2295" i="2"/>
  <c r="AD2295" i="2"/>
  <c r="AC2295" i="2"/>
  <c r="AB2295" i="2"/>
  <c r="AA2295" i="2"/>
  <c r="Z2295" i="2"/>
  <c r="Y2295" i="2"/>
  <c r="X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BB2294" i="2"/>
  <c r="AZ2294" i="2"/>
  <c r="AY2294" i="2"/>
  <c r="AX2294" i="2"/>
  <c r="AW2294" i="2"/>
  <c r="AV2294" i="2"/>
  <c r="AU2294" i="2"/>
  <c r="AT2294" i="2"/>
  <c r="AS2294" i="2"/>
  <c r="AR2294" i="2"/>
  <c r="AP2294" i="2"/>
  <c r="AN2294" i="2"/>
  <c r="AM2294" i="2"/>
  <c r="AL2294" i="2"/>
  <c r="AK2294" i="2"/>
  <c r="AJ2294" i="2"/>
  <c r="AI2294" i="2"/>
  <c r="AH2294" i="2"/>
  <c r="AG2294" i="2"/>
  <c r="AF2294" i="2"/>
  <c r="AE2294" i="2"/>
  <c r="AD2294" i="2"/>
  <c r="AC2294" i="2"/>
  <c r="AB2294" i="2"/>
  <c r="AA2294" i="2"/>
  <c r="Z2294" i="2"/>
  <c r="Y2294" i="2"/>
  <c r="X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BB2293" i="2"/>
  <c r="BA2293" i="2"/>
  <c r="AZ2293" i="2"/>
  <c r="AY2293" i="2"/>
  <c r="AX2293" i="2"/>
  <c r="AW2293" i="2"/>
  <c r="AV2293" i="2"/>
  <c r="AU2293" i="2"/>
  <c r="AT2293" i="2"/>
  <c r="AS2293" i="2"/>
  <c r="AR2293" i="2"/>
  <c r="AP2293" i="2"/>
  <c r="AO2293" i="2" s="1"/>
  <c r="AN2293" i="2"/>
  <c r="AM2293" i="2"/>
  <c r="AL2293" i="2"/>
  <c r="AK2293" i="2"/>
  <c r="AJ2293" i="2"/>
  <c r="AI2293" i="2"/>
  <c r="AH2293" i="2"/>
  <c r="AG2293" i="2"/>
  <c r="AF2293" i="2"/>
  <c r="AE2293" i="2"/>
  <c r="AD2293" i="2"/>
  <c r="AC2293" i="2"/>
  <c r="AB2293" i="2"/>
  <c r="AA2293" i="2"/>
  <c r="Z2293" i="2"/>
  <c r="Y2293" i="2"/>
  <c r="X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BB2292" i="2"/>
  <c r="AZ2292" i="2"/>
  <c r="AY2292" i="2"/>
  <c r="AX2292" i="2"/>
  <c r="AW2292" i="2"/>
  <c r="AV2292" i="2"/>
  <c r="AU2292" i="2"/>
  <c r="AT2292" i="2"/>
  <c r="AS2292" i="2"/>
  <c r="AR2292" i="2"/>
  <c r="AP2292" i="2"/>
  <c r="AN2292" i="2"/>
  <c r="AM2292" i="2"/>
  <c r="AL2292" i="2"/>
  <c r="AK2292" i="2"/>
  <c r="AJ2292" i="2"/>
  <c r="AI2292" i="2"/>
  <c r="AH2292" i="2"/>
  <c r="AG2292" i="2"/>
  <c r="AF2292" i="2"/>
  <c r="AE2292" i="2"/>
  <c r="AD2292" i="2"/>
  <c r="AC2292" i="2"/>
  <c r="AB2292" i="2"/>
  <c r="AA2292" i="2"/>
  <c r="Z2292" i="2"/>
  <c r="Y2292" i="2"/>
  <c r="X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BB2291" i="2"/>
  <c r="AZ2291" i="2"/>
  <c r="AY2291" i="2"/>
  <c r="AX2291" i="2"/>
  <c r="AW2291" i="2"/>
  <c r="AV2291" i="2"/>
  <c r="AU2291" i="2"/>
  <c r="AT2291" i="2"/>
  <c r="AS2291" i="2"/>
  <c r="AR2291" i="2"/>
  <c r="AP2291" i="2"/>
  <c r="BA2291" i="2" s="1"/>
  <c r="AO2291" i="2"/>
  <c r="AN2291" i="2"/>
  <c r="AM2291" i="2"/>
  <c r="AL2291" i="2"/>
  <c r="AK2291" i="2"/>
  <c r="AJ2291" i="2"/>
  <c r="AI2291" i="2"/>
  <c r="AH2291" i="2"/>
  <c r="AG2291" i="2"/>
  <c r="AF2291" i="2"/>
  <c r="AE2291" i="2"/>
  <c r="AD2291" i="2"/>
  <c r="AC2291" i="2"/>
  <c r="AB2291" i="2"/>
  <c r="AA2291" i="2"/>
  <c r="Z2291" i="2"/>
  <c r="Y2291" i="2"/>
  <c r="X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BB2290" i="2"/>
  <c r="BA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H2290" i="2"/>
  <c r="AG2290" i="2"/>
  <c r="AF2290" i="2"/>
  <c r="AE2290" i="2"/>
  <c r="AD2290" i="2"/>
  <c r="AC2290" i="2"/>
  <c r="AB2290" i="2"/>
  <c r="AA2290" i="2"/>
  <c r="Z2290" i="2"/>
  <c r="Y2290" i="2"/>
  <c r="X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BB2289" i="2"/>
  <c r="AZ2289" i="2"/>
  <c r="AY2289" i="2"/>
  <c r="AX2289" i="2"/>
  <c r="AW2289" i="2"/>
  <c r="AV2289" i="2"/>
  <c r="AU2289" i="2"/>
  <c r="AT2289" i="2"/>
  <c r="AS2289" i="2"/>
  <c r="AR2289" i="2"/>
  <c r="AP2289" i="2"/>
  <c r="BA2289" i="2" s="1"/>
  <c r="AO2289" i="2"/>
  <c r="AN2289" i="2"/>
  <c r="AM2289" i="2"/>
  <c r="AL2289" i="2"/>
  <c r="AK2289" i="2"/>
  <c r="AJ2289" i="2"/>
  <c r="AI2289" i="2"/>
  <c r="AH2289" i="2"/>
  <c r="AG2289" i="2"/>
  <c r="AF2289" i="2"/>
  <c r="AE2289" i="2"/>
  <c r="AD2289" i="2"/>
  <c r="AC2289" i="2"/>
  <c r="AB2289" i="2"/>
  <c r="AA2289" i="2"/>
  <c r="Z2289" i="2"/>
  <c r="Y2289" i="2"/>
  <c r="X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BB2288" i="2"/>
  <c r="AZ2288" i="2"/>
  <c r="AY2288" i="2"/>
  <c r="AX2288" i="2"/>
  <c r="AW2288" i="2"/>
  <c r="AV2288" i="2"/>
  <c r="AU2288" i="2"/>
  <c r="AT2288" i="2"/>
  <c r="AS2288" i="2"/>
  <c r="AR2288" i="2"/>
  <c r="AP2288" i="2"/>
  <c r="BA2288" i="2" s="1"/>
  <c r="AO2288" i="2"/>
  <c r="AN2288" i="2"/>
  <c r="AM2288" i="2"/>
  <c r="AL2288" i="2"/>
  <c r="AK2288" i="2"/>
  <c r="AJ2288" i="2"/>
  <c r="AI2288" i="2"/>
  <c r="AH2288" i="2"/>
  <c r="AG2288" i="2"/>
  <c r="AF2288" i="2"/>
  <c r="AE2288" i="2"/>
  <c r="AD2288" i="2"/>
  <c r="AC2288" i="2"/>
  <c r="AB2288" i="2"/>
  <c r="AA2288" i="2"/>
  <c r="Z2288" i="2"/>
  <c r="Y2288" i="2"/>
  <c r="X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BB2287" i="2"/>
  <c r="BA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H2287" i="2"/>
  <c r="AG2287" i="2"/>
  <c r="AF2287" i="2"/>
  <c r="AE2287" i="2"/>
  <c r="AD2287" i="2"/>
  <c r="AC2287" i="2"/>
  <c r="AB2287" i="2"/>
  <c r="AA2287" i="2"/>
  <c r="Z2287" i="2"/>
  <c r="Y2287" i="2"/>
  <c r="X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BB2286" i="2"/>
  <c r="AZ2286" i="2"/>
  <c r="AY2286" i="2"/>
  <c r="AX2286" i="2"/>
  <c r="AW2286" i="2"/>
  <c r="AV2286" i="2"/>
  <c r="AU2286" i="2"/>
  <c r="AT2286" i="2"/>
  <c r="AS2286" i="2"/>
  <c r="AR2286" i="2"/>
  <c r="AP2286" i="2"/>
  <c r="BA2286" i="2" s="1"/>
  <c r="AN2286" i="2"/>
  <c r="AM2286" i="2"/>
  <c r="AL2286" i="2"/>
  <c r="AK2286" i="2"/>
  <c r="AJ2286" i="2"/>
  <c r="AI2286" i="2"/>
  <c r="AH2286" i="2"/>
  <c r="AG2286" i="2"/>
  <c r="AF2286" i="2"/>
  <c r="AE2286" i="2"/>
  <c r="AD2286" i="2"/>
  <c r="AC2286" i="2"/>
  <c r="AB2286" i="2"/>
  <c r="AA2286" i="2"/>
  <c r="Z2286" i="2"/>
  <c r="Y2286" i="2"/>
  <c r="X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BB2285" i="2"/>
  <c r="AZ2285" i="2"/>
  <c r="AY2285" i="2"/>
  <c r="AX2285" i="2"/>
  <c r="AW2285" i="2"/>
  <c r="AV2285" i="2"/>
  <c r="AU2285" i="2"/>
  <c r="AT2285" i="2"/>
  <c r="AS2285" i="2"/>
  <c r="AR2285" i="2"/>
  <c r="AP2285" i="2"/>
  <c r="BA2285" i="2" s="1"/>
  <c r="AN2285" i="2"/>
  <c r="AM2285" i="2"/>
  <c r="AL2285" i="2"/>
  <c r="AK2285" i="2"/>
  <c r="AJ2285" i="2"/>
  <c r="AI2285" i="2"/>
  <c r="AH2285" i="2"/>
  <c r="AG2285" i="2"/>
  <c r="AF2285" i="2"/>
  <c r="AE2285" i="2"/>
  <c r="AD2285" i="2"/>
  <c r="AC2285" i="2"/>
  <c r="AB2285" i="2"/>
  <c r="AA2285" i="2"/>
  <c r="Z2285" i="2"/>
  <c r="Y2285" i="2"/>
  <c r="X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BB2284" i="2"/>
  <c r="BA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H2284" i="2"/>
  <c r="AG2284" i="2"/>
  <c r="AF2284" i="2"/>
  <c r="AE2284" i="2"/>
  <c r="AD2284" i="2"/>
  <c r="AC2284" i="2"/>
  <c r="AB2284" i="2"/>
  <c r="AA2284" i="2"/>
  <c r="Z2284" i="2"/>
  <c r="Y2284" i="2"/>
  <c r="X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BB2283" i="2"/>
  <c r="AZ2283" i="2"/>
  <c r="AY2283" i="2"/>
  <c r="AX2283" i="2"/>
  <c r="AW2283" i="2"/>
  <c r="AV2283" i="2"/>
  <c r="AU2283" i="2"/>
  <c r="AT2283" i="2"/>
  <c r="AS2283" i="2"/>
  <c r="AR2283" i="2"/>
  <c r="AP2283" i="2"/>
  <c r="AN2283" i="2"/>
  <c r="AM2283" i="2"/>
  <c r="AL2283" i="2"/>
  <c r="AK2283" i="2"/>
  <c r="AJ2283" i="2"/>
  <c r="AI2283" i="2"/>
  <c r="AH2283" i="2"/>
  <c r="AG2283" i="2"/>
  <c r="AF2283" i="2"/>
  <c r="AE2283" i="2"/>
  <c r="AD2283" i="2"/>
  <c r="AC2283" i="2"/>
  <c r="AB2283" i="2"/>
  <c r="AA2283" i="2"/>
  <c r="Z2283" i="2"/>
  <c r="Y2283" i="2"/>
  <c r="X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BB2282" i="2"/>
  <c r="AZ2282" i="2"/>
  <c r="AY2282" i="2"/>
  <c r="AX2282" i="2"/>
  <c r="AW2282" i="2"/>
  <c r="AV2282" i="2"/>
  <c r="AU2282" i="2"/>
  <c r="AT2282" i="2"/>
  <c r="AS2282" i="2"/>
  <c r="AR2282" i="2"/>
  <c r="AP2282" i="2"/>
  <c r="AN2282" i="2"/>
  <c r="AM2282" i="2"/>
  <c r="AL2282" i="2"/>
  <c r="AK2282" i="2"/>
  <c r="AJ2282" i="2"/>
  <c r="AI2282" i="2"/>
  <c r="AH2282" i="2"/>
  <c r="AG2282" i="2"/>
  <c r="AF2282" i="2"/>
  <c r="AE2282" i="2"/>
  <c r="AD2282" i="2"/>
  <c r="AC2282" i="2"/>
  <c r="AB2282" i="2"/>
  <c r="AA2282" i="2"/>
  <c r="Z2282" i="2"/>
  <c r="Y2282" i="2"/>
  <c r="X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BB2281" i="2"/>
  <c r="BA2281" i="2"/>
  <c r="AZ2281" i="2"/>
  <c r="AY2281" i="2"/>
  <c r="AX2281" i="2"/>
  <c r="AW2281" i="2"/>
  <c r="AV2281" i="2"/>
  <c r="AU2281" i="2"/>
  <c r="AT2281" i="2"/>
  <c r="AS2281" i="2"/>
  <c r="AR2281" i="2"/>
  <c r="AP2281" i="2"/>
  <c r="AO2281" i="2" s="1"/>
  <c r="AN2281" i="2"/>
  <c r="AM2281" i="2"/>
  <c r="AL2281" i="2"/>
  <c r="AK2281" i="2"/>
  <c r="AJ2281" i="2"/>
  <c r="AI2281" i="2"/>
  <c r="AH2281" i="2"/>
  <c r="AG2281" i="2"/>
  <c r="AF2281" i="2"/>
  <c r="AE2281" i="2"/>
  <c r="AD2281" i="2"/>
  <c r="AC2281" i="2"/>
  <c r="AB2281" i="2"/>
  <c r="AA2281" i="2"/>
  <c r="Z2281" i="2"/>
  <c r="Y2281" i="2"/>
  <c r="X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BB2280" i="2"/>
  <c r="AZ2280" i="2"/>
  <c r="AY2280" i="2"/>
  <c r="AX2280" i="2"/>
  <c r="AW2280" i="2"/>
  <c r="AV2280" i="2"/>
  <c r="AU2280" i="2"/>
  <c r="AT2280" i="2"/>
  <c r="AS2280" i="2"/>
  <c r="AR2280" i="2"/>
  <c r="AP2280" i="2"/>
  <c r="BA2280" i="2" s="1"/>
  <c r="AO2280" i="2"/>
  <c r="AN2280" i="2"/>
  <c r="AM2280" i="2"/>
  <c r="AL2280" i="2"/>
  <c r="AK2280" i="2"/>
  <c r="AJ2280" i="2"/>
  <c r="AI2280" i="2"/>
  <c r="AH2280" i="2"/>
  <c r="AG2280" i="2"/>
  <c r="AF2280" i="2"/>
  <c r="AE2280" i="2"/>
  <c r="AD2280" i="2"/>
  <c r="AC2280" i="2"/>
  <c r="AB2280" i="2"/>
  <c r="AA2280" i="2"/>
  <c r="Z2280" i="2"/>
  <c r="Y2280" i="2"/>
  <c r="X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BB2279" i="2"/>
  <c r="AZ2279" i="2"/>
  <c r="AY2279" i="2"/>
  <c r="AX2279" i="2"/>
  <c r="AW2279" i="2"/>
  <c r="AV2279" i="2"/>
  <c r="AU2279" i="2"/>
  <c r="AT2279" i="2"/>
  <c r="AS2279" i="2"/>
  <c r="AR2279" i="2"/>
  <c r="AP2279" i="2"/>
  <c r="AN2279" i="2"/>
  <c r="AM2279" i="2"/>
  <c r="AL2279" i="2"/>
  <c r="AK2279" i="2"/>
  <c r="AJ2279" i="2"/>
  <c r="AI2279" i="2"/>
  <c r="AH2279" i="2"/>
  <c r="AG2279" i="2"/>
  <c r="AF2279" i="2"/>
  <c r="AE2279" i="2"/>
  <c r="AD2279" i="2"/>
  <c r="AC2279" i="2"/>
  <c r="AB2279" i="2"/>
  <c r="AA2279" i="2"/>
  <c r="Z2279" i="2"/>
  <c r="Y2279" i="2"/>
  <c r="X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BB2278" i="2"/>
  <c r="BA2278" i="2"/>
  <c r="AZ2278" i="2"/>
  <c r="AY2278" i="2"/>
  <c r="AX2278" i="2"/>
  <c r="AW2278" i="2"/>
  <c r="AV2278" i="2"/>
  <c r="AU2278" i="2"/>
  <c r="AT2278" i="2"/>
  <c r="AS2278" i="2"/>
  <c r="AR2278" i="2"/>
  <c r="AP2278" i="2"/>
  <c r="AO2278" i="2" s="1"/>
  <c r="AN2278" i="2"/>
  <c r="AM2278" i="2"/>
  <c r="AL2278" i="2"/>
  <c r="AK2278" i="2"/>
  <c r="AJ2278" i="2"/>
  <c r="AI2278" i="2"/>
  <c r="AH2278" i="2"/>
  <c r="AG2278" i="2"/>
  <c r="AF2278" i="2"/>
  <c r="AE2278" i="2"/>
  <c r="AD2278" i="2"/>
  <c r="AC2278" i="2"/>
  <c r="AB2278" i="2"/>
  <c r="AA2278" i="2"/>
  <c r="Z2278" i="2"/>
  <c r="Y2278" i="2"/>
  <c r="X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BB2277" i="2"/>
  <c r="AZ2277" i="2"/>
  <c r="AY2277" i="2"/>
  <c r="AX2277" i="2"/>
  <c r="AW2277" i="2"/>
  <c r="AV2277" i="2"/>
  <c r="AU2277" i="2"/>
  <c r="AT2277" i="2"/>
  <c r="AS2277" i="2"/>
  <c r="AR2277" i="2"/>
  <c r="AP2277" i="2"/>
  <c r="AN2277" i="2"/>
  <c r="AM2277" i="2"/>
  <c r="AL2277" i="2"/>
  <c r="AK2277" i="2"/>
  <c r="AJ2277" i="2"/>
  <c r="AI2277" i="2"/>
  <c r="AH2277" i="2"/>
  <c r="AG2277" i="2"/>
  <c r="AF2277" i="2"/>
  <c r="AE2277" i="2"/>
  <c r="AD2277" i="2"/>
  <c r="AC2277" i="2"/>
  <c r="AB2277" i="2"/>
  <c r="AA2277" i="2"/>
  <c r="Z2277" i="2"/>
  <c r="Y2277" i="2"/>
  <c r="X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BB2276" i="2"/>
  <c r="AZ2276" i="2"/>
  <c r="AY2276" i="2"/>
  <c r="AX2276" i="2"/>
  <c r="AW2276" i="2"/>
  <c r="AV2276" i="2"/>
  <c r="AU2276" i="2"/>
  <c r="AT2276" i="2"/>
  <c r="AS2276" i="2"/>
  <c r="AR2276" i="2"/>
  <c r="AP2276" i="2"/>
  <c r="AN2276" i="2"/>
  <c r="AM2276" i="2"/>
  <c r="AL2276" i="2"/>
  <c r="AK2276" i="2"/>
  <c r="AJ2276" i="2"/>
  <c r="AI2276" i="2"/>
  <c r="AH2276" i="2"/>
  <c r="AG2276" i="2"/>
  <c r="AF2276" i="2"/>
  <c r="AE2276" i="2"/>
  <c r="AD2276" i="2"/>
  <c r="AC2276" i="2"/>
  <c r="AB2276" i="2"/>
  <c r="AA2276" i="2"/>
  <c r="Z2276" i="2"/>
  <c r="Y2276" i="2"/>
  <c r="X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BB2275" i="2"/>
  <c r="BA2275" i="2"/>
  <c r="AZ2275" i="2"/>
  <c r="AY2275" i="2"/>
  <c r="AX2275" i="2"/>
  <c r="AW2275" i="2"/>
  <c r="AV2275" i="2"/>
  <c r="AU2275" i="2"/>
  <c r="AT2275" i="2"/>
  <c r="AS2275" i="2"/>
  <c r="AR2275" i="2"/>
  <c r="AP2275" i="2"/>
  <c r="AO2275" i="2" s="1"/>
  <c r="AN2275" i="2"/>
  <c r="AM2275" i="2"/>
  <c r="AL2275" i="2"/>
  <c r="AK2275" i="2"/>
  <c r="AJ2275" i="2"/>
  <c r="AI2275" i="2"/>
  <c r="AH2275" i="2"/>
  <c r="AG2275" i="2"/>
  <c r="AF2275" i="2"/>
  <c r="AE2275" i="2"/>
  <c r="AD2275" i="2"/>
  <c r="AC2275" i="2"/>
  <c r="AB2275" i="2"/>
  <c r="AA2275" i="2"/>
  <c r="Z2275" i="2"/>
  <c r="Y2275" i="2"/>
  <c r="X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BB2274" i="2"/>
  <c r="AZ2274" i="2"/>
  <c r="AY2274" i="2"/>
  <c r="AX2274" i="2"/>
  <c r="AW2274" i="2"/>
  <c r="AV2274" i="2"/>
  <c r="AU2274" i="2"/>
  <c r="AT2274" i="2"/>
  <c r="AS2274" i="2"/>
  <c r="AR2274" i="2"/>
  <c r="AP2274" i="2"/>
  <c r="BA2274" i="2" s="1"/>
  <c r="AO2274" i="2"/>
  <c r="AN2274" i="2"/>
  <c r="AM2274" i="2"/>
  <c r="AL2274" i="2"/>
  <c r="AK2274" i="2"/>
  <c r="AJ2274" i="2"/>
  <c r="AI2274" i="2"/>
  <c r="AH2274" i="2"/>
  <c r="AG2274" i="2"/>
  <c r="AF2274" i="2"/>
  <c r="AE2274" i="2"/>
  <c r="AD2274" i="2"/>
  <c r="AC2274" i="2"/>
  <c r="AB2274" i="2"/>
  <c r="AA2274" i="2"/>
  <c r="Z2274" i="2"/>
  <c r="Y2274" i="2"/>
  <c r="X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BB2273" i="2"/>
  <c r="AZ2273" i="2"/>
  <c r="AY2273" i="2"/>
  <c r="AX2273" i="2"/>
  <c r="AW2273" i="2"/>
  <c r="AV2273" i="2"/>
  <c r="AU2273" i="2"/>
  <c r="AT2273" i="2"/>
  <c r="AS2273" i="2"/>
  <c r="AR2273" i="2"/>
  <c r="AP2273" i="2"/>
  <c r="AN2273" i="2"/>
  <c r="AM2273" i="2"/>
  <c r="AL2273" i="2"/>
  <c r="AK2273" i="2"/>
  <c r="AJ2273" i="2"/>
  <c r="AI2273" i="2"/>
  <c r="AH2273" i="2"/>
  <c r="AG2273" i="2"/>
  <c r="AF2273" i="2"/>
  <c r="AE2273" i="2"/>
  <c r="AD2273" i="2"/>
  <c r="AC2273" i="2"/>
  <c r="AB2273" i="2"/>
  <c r="AA2273" i="2"/>
  <c r="Z2273" i="2"/>
  <c r="Y2273" i="2"/>
  <c r="X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BB2272" i="2"/>
  <c r="BA2272" i="2"/>
  <c r="AZ2272" i="2"/>
  <c r="AY2272" i="2"/>
  <c r="AX2272" i="2"/>
  <c r="AW2272" i="2"/>
  <c r="AV2272" i="2"/>
  <c r="AU2272" i="2"/>
  <c r="AT2272" i="2"/>
  <c r="AS2272" i="2"/>
  <c r="AR2272" i="2"/>
  <c r="AP2272" i="2"/>
  <c r="AO2272" i="2" s="1"/>
  <c r="AN2272" i="2"/>
  <c r="AM2272" i="2"/>
  <c r="AL2272" i="2"/>
  <c r="AK2272" i="2"/>
  <c r="AJ2272" i="2"/>
  <c r="AI2272" i="2"/>
  <c r="AH2272" i="2"/>
  <c r="AG2272" i="2"/>
  <c r="AF2272" i="2"/>
  <c r="AE2272" i="2"/>
  <c r="AD2272" i="2"/>
  <c r="AC2272" i="2"/>
  <c r="AB2272" i="2"/>
  <c r="AA2272" i="2"/>
  <c r="Z2272" i="2"/>
  <c r="Y2272" i="2"/>
  <c r="X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BB2271" i="2"/>
  <c r="AZ2271" i="2"/>
  <c r="AY2271" i="2"/>
  <c r="AX2271" i="2"/>
  <c r="AW2271" i="2"/>
  <c r="AV2271" i="2"/>
  <c r="AU2271" i="2"/>
  <c r="AT2271" i="2"/>
  <c r="AS2271" i="2"/>
  <c r="AR2271" i="2"/>
  <c r="AP2271" i="2"/>
  <c r="AO2271" i="2" s="1"/>
  <c r="AN2271" i="2"/>
  <c r="AM2271" i="2"/>
  <c r="AL2271" i="2"/>
  <c r="AK2271" i="2"/>
  <c r="AJ2271" i="2"/>
  <c r="AI2271" i="2"/>
  <c r="AH2271" i="2"/>
  <c r="AG2271" i="2"/>
  <c r="AF2271" i="2"/>
  <c r="AE2271" i="2"/>
  <c r="AD2271" i="2"/>
  <c r="AC2271" i="2"/>
  <c r="AB2271" i="2"/>
  <c r="AA2271" i="2"/>
  <c r="Z2271" i="2"/>
  <c r="Y2271" i="2"/>
  <c r="X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BB2270" i="2"/>
  <c r="AZ2270" i="2"/>
  <c r="AY2270" i="2"/>
  <c r="AX2270" i="2"/>
  <c r="AW2270" i="2"/>
  <c r="AV2270" i="2"/>
  <c r="AU2270" i="2"/>
  <c r="AT2270" i="2"/>
  <c r="AS2270" i="2"/>
  <c r="AR2270" i="2"/>
  <c r="AP2270" i="2"/>
  <c r="AO2270" i="2" s="1"/>
  <c r="AN2270" i="2"/>
  <c r="AM2270" i="2"/>
  <c r="AL2270" i="2"/>
  <c r="AK2270" i="2"/>
  <c r="AJ2270" i="2"/>
  <c r="AI2270" i="2"/>
  <c r="AH2270" i="2"/>
  <c r="AG2270" i="2"/>
  <c r="AF2270" i="2"/>
  <c r="AE2270" i="2"/>
  <c r="AD2270" i="2"/>
  <c r="AC2270" i="2"/>
  <c r="AB2270" i="2"/>
  <c r="AA2270" i="2"/>
  <c r="Z2270" i="2"/>
  <c r="Y2270" i="2"/>
  <c r="X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BB2269" i="2"/>
  <c r="AZ2269" i="2"/>
  <c r="AY2269" i="2"/>
  <c r="AX2269" i="2"/>
  <c r="AW2269" i="2"/>
  <c r="AV2269" i="2"/>
  <c r="AU2269" i="2"/>
  <c r="AT2269" i="2"/>
  <c r="AS2269" i="2"/>
  <c r="AR2269" i="2"/>
  <c r="AP2269" i="2"/>
  <c r="AN2269" i="2"/>
  <c r="AM2269" i="2"/>
  <c r="AL2269" i="2"/>
  <c r="AK2269" i="2"/>
  <c r="AJ2269" i="2"/>
  <c r="AI2269" i="2"/>
  <c r="AH2269" i="2"/>
  <c r="AG2269" i="2"/>
  <c r="AF2269" i="2"/>
  <c r="AE2269" i="2"/>
  <c r="AD2269" i="2"/>
  <c r="AC2269" i="2"/>
  <c r="AB2269" i="2"/>
  <c r="AA2269" i="2"/>
  <c r="Z2269" i="2"/>
  <c r="Y2269" i="2"/>
  <c r="X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BB2268" i="2"/>
  <c r="AZ2268" i="2"/>
  <c r="AY2268" i="2"/>
  <c r="AX2268" i="2"/>
  <c r="AW2268" i="2"/>
  <c r="AV2268" i="2"/>
  <c r="AU2268" i="2"/>
  <c r="AT2268" i="2"/>
  <c r="AS2268" i="2"/>
  <c r="AR2268" i="2"/>
  <c r="AP2268" i="2"/>
  <c r="AO2268" i="2" s="1"/>
  <c r="AN2268" i="2"/>
  <c r="AM2268" i="2"/>
  <c r="AL2268" i="2"/>
  <c r="AK2268" i="2"/>
  <c r="AJ2268" i="2"/>
  <c r="AI2268" i="2"/>
  <c r="AH2268" i="2"/>
  <c r="AG2268" i="2"/>
  <c r="AF2268" i="2"/>
  <c r="AE2268" i="2"/>
  <c r="AD2268" i="2"/>
  <c r="AC2268" i="2"/>
  <c r="AB2268" i="2"/>
  <c r="AA2268" i="2"/>
  <c r="Z2268" i="2"/>
  <c r="Y2268" i="2"/>
  <c r="X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BB2267" i="2"/>
  <c r="AZ2267" i="2"/>
  <c r="AY2267" i="2"/>
  <c r="AX2267" i="2"/>
  <c r="AW2267" i="2"/>
  <c r="AV2267" i="2"/>
  <c r="AU2267" i="2"/>
  <c r="AT2267" i="2"/>
  <c r="AS2267" i="2"/>
  <c r="AR2267" i="2"/>
  <c r="AP2267" i="2"/>
  <c r="AN2267" i="2"/>
  <c r="AM2267" i="2"/>
  <c r="AL2267" i="2"/>
  <c r="AK2267" i="2"/>
  <c r="AJ2267" i="2"/>
  <c r="AI2267" i="2"/>
  <c r="AH2267" i="2"/>
  <c r="AG2267" i="2"/>
  <c r="AF2267" i="2"/>
  <c r="AE2267" i="2"/>
  <c r="AD2267" i="2"/>
  <c r="AC2267" i="2"/>
  <c r="AB2267" i="2"/>
  <c r="AA2267" i="2"/>
  <c r="Z2267" i="2"/>
  <c r="Y2267" i="2"/>
  <c r="X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BB2266" i="2"/>
  <c r="AZ2266" i="2"/>
  <c r="AY2266" i="2"/>
  <c r="AX2266" i="2"/>
  <c r="AW2266" i="2"/>
  <c r="AV2266" i="2"/>
  <c r="AU2266" i="2"/>
  <c r="AT2266" i="2"/>
  <c r="AS2266" i="2"/>
  <c r="AR2266" i="2"/>
  <c r="AP2266" i="2"/>
  <c r="AN2266" i="2"/>
  <c r="AM2266" i="2"/>
  <c r="AL2266" i="2"/>
  <c r="AK2266" i="2"/>
  <c r="AJ2266" i="2"/>
  <c r="AI2266" i="2"/>
  <c r="AH2266" i="2"/>
  <c r="AG2266" i="2"/>
  <c r="AF2266" i="2"/>
  <c r="AE2266" i="2"/>
  <c r="AD2266" i="2"/>
  <c r="AC2266" i="2"/>
  <c r="AB2266" i="2"/>
  <c r="AA2266" i="2"/>
  <c r="Z2266" i="2"/>
  <c r="Y2266" i="2"/>
  <c r="X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BB2265" i="2"/>
  <c r="AZ2265" i="2"/>
  <c r="AY2265" i="2"/>
  <c r="AX2265" i="2"/>
  <c r="AW2265" i="2"/>
  <c r="AV2265" i="2"/>
  <c r="AU2265" i="2"/>
  <c r="AT2265" i="2"/>
  <c r="AS2265" i="2"/>
  <c r="AR2265" i="2"/>
  <c r="AP2265" i="2"/>
  <c r="AN2265" i="2"/>
  <c r="AM2265" i="2"/>
  <c r="AL2265" i="2"/>
  <c r="AK2265" i="2"/>
  <c r="AJ2265" i="2"/>
  <c r="AI2265" i="2"/>
  <c r="AH2265" i="2"/>
  <c r="AG2265" i="2"/>
  <c r="AF2265" i="2"/>
  <c r="AE2265" i="2"/>
  <c r="AD2265" i="2"/>
  <c r="AC2265" i="2"/>
  <c r="AB2265" i="2"/>
  <c r="AA2265" i="2"/>
  <c r="Z2265" i="2"/>
  <c r="Y2265" i="2"/>
  <c r="X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BB2264" i="2"/>
  <c r="BA2264" i="2"/>
  <c r="AZ2264" i="2"/>
  <c r="AY2264" i="2"/>
  <c r="AX2264" i="2"/>
  <c r="AW2264" i="2"/>
  <c r="AV2264" i="2"/>
  <c r="AU2264" i="2"/>
  <c r="AT2264" i="2"/>
  <c r="AS2264" i="2"/>
  <c r="AR2264" i="2"/>
  <c r="AP2264" i="2"/>
  <c r="AO2264" i="2" s="1"/>
  <c r="AN2264" i="2"/>
  <c r="AM2264" i="2"/>
  <c r="AL2264" i="2"/>
  <c r="AK2264" i="2"/>
  <c r="AJ2264" i="2"/>
  <c r="AI2264" i="2"/>
  <c r="AH2264" i="2"/>
  <c r="AG2264" i="2"/>
  <c r="AF2264" i="2"/>
  <c r="AE2264" i="2"/>
  <c r="AD2264" i="2"/>
  <c r="AC2264" i="2"/>
  <c r="AB2264" i="2"/>
  <c r="AA2264" i="2"/>
  <c r="Z2264" i="2"/>
  <c r="Y2264" i="2"/>
  <c r="X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BB2263" i="2"/>
  <c r="AZ2263" i="2"/>
  <c r="AY2263" i="2"/>
  <c r="AX2263" i="2"/>
  <c r="AW2263" i="2"/>
  <c r="AV2263" i="2"/>
  <c r="AU2263" i="2"/>
  <c r="AT2263" i="2"/>
  <c r="AS2263" i="2"/>
  <c r="AR2263" i="2"/>
  <c r="AP2263" i="2"/>
  <c r="BA2263" i="2" s="1"/>
  <c r="AO2263" i="2"/>
  <c r="AN2263" i="2"/>
  <c r="AM2263" i="2"/>
  <c r="AL2263" i="2"/>
  <c r="AK2263" i="2"/>
  <c r="AJ2263" i="2"/>
  <c r="AI2263" i="2"/>
  <c r="AH2263" i="2"/>
  <c r="AG2263" i="2"/>
  <c r="AF2263" i="2"/>
  <c r="AE2263" i="2"/>
  <c r="AD2263" i="2"/>
  <c r="AC2263" i="2"/>
  <c r="AB2263" i="2"/>
  <c r="AA2263" i="2"/>
  <c r="Z2263" i="2"/>
  <c r="Y2263" i="2"/>
  <c r="X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BB2262" i="2"/>
  <c r="AZ2262" i="2"/>
  <c r="AY2262" i="2"/>
  <c r="AX2262" i="2"/>
  <c r="AW2262" i="2"/>
  <c r="AV2262" i="2"/>
  <c r="AU2262" i="2"/>
  <c r="AT2262" i="2"/>
  <c r="AS2262" i="2"/>
  <c r="AR2262" i="2"/>
  <c r="AP2262" i="2"/>
  <c r="AN2262" i="2"/>
  <c r="AM2262" i="2"/>
  <c r="AL2262" i="2"/>
  <c r="AK2262" i="2"/>
  <c r="AJ2262" i="2"/>
  <c r="AI2262" i="2"/>
  <c r="AH2262" i="2"/>
  <c r="AG2262" i="2"/>
  <c r="AF2262" i="2"/>
  <c r="AE2262" i="2"/>
  <c r="AD2262" i="2"/>
  <c r="AC2262" i="2"/>
  <c r="AB2262" i="2"/>
  <c r="AA2262" i="2"/>
  <c r="Z2262" i="2"/>
  <c r="Y2262" i="2"/>
  <c r="X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BB2261" i="2"/>
  <c r="BA2261" i="2"/>
  <c r="AZ2261" i="2"/>
  <c r="AY2261" i="2"/>
  <c r="AX2261" i="2"/>
  <c r="AW2261" i="2"/>
  <c r="AV2261" i="2"/>
  <c r="AU2261" i="2"/>
  <c r="AT2261" i="2"/>
  <c r="AS2261" i="2"/>
  <c r="AR2261" i="2"/>
  <c r="AP2261" i="2"/>
  <c r="AO2261" i="2"/>
  <c r="AN2261" i="2"/>
  <c r="AM2261" i="2"/>
  <c r="AL2261" i="2"/>
  <c r="AK2261" i="2"/>
  <c r="AJ2261" i="2"/>
  <c r="AI2261" i="2"/>
  <c r="AH2261" i="2"/>
  <c r="AG2261" i="2"/>
  <c r="AF2261" i="2"/>
  <c r="AE2261" i="2"/>
  <c r="AD2261" i="2"/>
  <c r="AC2261" i="2"/>
  <c r="AB2261" i="2"/>
  <c r="AA2261" i="2"/>
  <c r="Z2261" i="2"/>
  <c r="Y2261" i="2"/>
  <c r="X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BB2260" i="2"/>
  <c r="AZ2260" i="2"/>
  <c r="AY2260" i="2"/>
  <c r="AX2260" i="2"/>
  <c r="AW2260" i="2"/>
  <c r="AV2260" i="2"/>
  <c r="AU2260" i="2"/>
  <c r="AT2260" i="2"/>
  <c r="AS2260" i="2"/>
  <c r="AR2260" i="2"/>
  <c r="AP2260" i="2"/>
  <c r="AN2260" i="2"/>
  <c r="AM2260" i="2"/>
  <c r="AL2260" i="2"/>
  <c r="AK2260" i="2"/>
  <c r="AJ2260" i="2"/>
  <c r="AI2260" i="2"/>
  <c r="AH2260" i="2"/>
  <c r="AG2260" i="2"/>
  <c r="AF2260" i="2"/>
  <c r="AE2260" i="2"/>
  <c r="AD2260" i="2"/>
  <c r="AC2260" i="2"/>
  <c r="AB2260" i="2"/>
  <c r="AA2260" i="2"/>
  <c r="Z2260" i="2"/>
  <c r="Y2260" i="2"/>
  <c r="X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BB2259" i="2"/>
  <c r="AZ2259" i="2"/>
  <c r="AY2259" i="2"/>
  <c r="AX2259" i="2"/>
  <c r="AW2259" i="2"/>
  <c r="AV2259" i="2"/>
  <c r="AU2259" i="2"/>
  <c r="AT2259" i="2"/>
  <c r="AS2259" i="2"/>
  <c r="AR2259" i="2"/>
  <c r="AP2259" i="2"/>
  <c r="AN2259" i="2"/>
  <c r="AM2259" i="2"/>
  <c r="AL2259" i="2"/>
  <c r="AK2259" i="2"/>
  <c r="AJ2259" i="2"/>
  <c r="AI2259" i="2"/>
  <c r="AH2259" i="2"/>
  <c r="AG2259" i="2"/>
  <c r="AF2259" i="2"/>
  <c r="AE2259" i="2"/>
  <c r="AD2259" i="2"/>
  <c r="AC2259" i="2"/>
  <c r="AB2259" i="2"/>
  <c r="AA2259" i="2"/>
  <c r="Z2259" i="2"/>
  <c r="Y2259" i="2"/>
  <c r="X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BB2258" i="2"/>
  <c r="AZ2258" i="2"/>
  <c r="AY2258" i="2"/>
  <c r="AX2258" i="2"/>
  <c r="AW2258" i="2"/>
  <c r="AV2258" i="2"/>
  <c r="AU2258" i="2"/>
  <c r="AT2258" i="2"/>
  <c r="AS2258" i="2"/>
  <c r="AR2258" i="2"/>
  <c r="AP2258" i="2"/>
  <c r="BA2258" i="2" s="1"/>
  <c r="AN2258" i="2"/>
  <c r="AM2258" i="2"/>
  <c r="AL2258" i="2"/>
  <c r="AK2258" i="2"/>
  <c r="AJ2258" i="2"/>
  <c r="AI2258" i="2"/>
  <c r="AH2258" i="2"/>
  <c r="AG2258" i="2"/>
  <c r="AF2258" i="2"/>
  <c r="AE2258" i="2"/>
  <c r="AD2258" i="2"/>
  <c r="AC2258" i="2"/>
  <c r="AB2258" i="2"/>
  <c r="AA2258" i="2"/>
  <c r="Z2258" i="2"/>
  <c r="Y2258" i="2"/>
  <c r="X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BB2257" i="2"/>
  <c r="AZ2257" i="2"/>
  <c r="AY2257" i="2"/>
  <c r="AX2257" i="2"/>
  <c r="AW2257" i="2"/>
  <c r="AV2257" i="2"/>
  <c r="AU2257" i="2"/>
  <c r="AT2257" i="2"/>
  <c r="AS2257" i="2"/>
  <c r="AR2257" i="2"/>
  <c r="AP2257" i="2"/>
  <c r="AN2257" i="2"/>
  <c r="AM2257" i="2"/>
  <c r="AL2257" i="2"/>
  <c r="AK2257" i="2"/>
  <c r="AJ2257" i="2"/>
  <c r="AI2257" i="2"/>
  <c r="AH2257" i="2"/>
  <c r="AG2257" i="2"/>
  <c r="AF2257" i="2"/>
  <c r="AE2257" i="2"/>
  <c r="AD2257" i="2"/>
  <c r="AC2257" i="2"/>
  <c r="AB2257" i="2"/>
  <c r="AA2257" i="2"/>
  <c r="Z2257" i="2"/>
  <c r="Y2257" i="2"/>
  <c r="X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BB2256" i="2"/>
  <c r="AZ2256" i="2"/>
  <c r="AY2256" i="2"/>
  <c r="AX2256" i="2"/>
  <c r="AW2256" i="2"/>
  <c r="AV2256" i="2"/>
  <c r="AU2256" i="2"/>
  <c r="AT2256" i="2"/>
  <c r="AS2256" i="2"/>
  <c r="AR2256" i="2"/>
  <c r="AP2256" i="2"/>
  <c r="BA2256" i="2" s="1"/>
  <c r="AN2256" i="2"/>
  <c r="AM2256" i="2"/>
  <c r="AL2256" i="2"/>
  <c r="AK2256" i="2"/>
  <c r="AJ2256" i="2"/>
  <c r="AI2256" i="2"/>
  <c r="AH2256" i="2"/>
  <c r="AG2256" i="2"/>
  <c r="AF2256" i="2"/>
  <c r="AE2256" i="2"/>
  <c r="AD2256" i="2"/>
  <c r="AC2256" i="2"/>
  <c r="AB2256" i="2"/>
  <c r="AA2256" i="2"/>
  <c r="Z2256" i="2"/>
  <c r="Y2256" i="2"/>
  <c r="X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BB2255" i="2"/>
  <c r="BA2255" i="2"/>
  <c r="AZ2255" i="2"/>
  <c r="AY2255" i="2"/>
  <c r="AX2255" i="2"/>
  <c r="AW2255" i="2"/>
  <c r="AV2255" i="2"/>
  <c r="AU2255" i="2"/>
  <c r="AT2255" i="2"/>
  <c r="AS2255" i="2"/>
  <c r="AR2255" i="2"/>
  <c r="AP2255" i="2"/>
  <c r="AO2255" i="2" s="1"/>
  <c r="AN2255" i="2"/>
  <c r="AM2255" i="2"/>
  <c r="AL2255" i="2"/>
  <c r="AK2255" i="2"/>
  <c r="AJ2255" i="2"/>
  <c r="AI2255" i="2"/>
  <c r="AH2255" i="2"/>
  <c r="AG2255" i="2"/>
  <c r="AF2255" i="2"/>
  <c r="AE2255" i="2"/>
  <c r="AD2255" i="2"/>
  <c r="AC2255" i="2"/>
  <c r="AB2255" i="2"/>
  <c r="AA2255" i="2"/>
  <c r="Z2255" i="2"/>
  <c r="Y2255" i="2"/>
  <c r="X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BB2254" i="2"/>
  <c r="AZ2254" i="2"/>
  <c r="AY2254" i="2"/>
  <c r="AX2254" i="2"/>
  <c r="AW2254" i="2"/>
  <c r="AV2254" i="2"/>
  <c r="AU2254" i="2"/>
  <c r="AT2254" i="2"/>
  <c r="AS2254" i="2"/>
  <c r="AR2254" i="2"/>
  <c r="AP2254" i="2"/>
  <c r="AN2254" i="2"/>
  <c r="AM2254" i="2"/>
  <c r="AL2254" i="2"/>
  <c r="AK2254" i="2"/>
  <c r="AJ2254" i="2"/>
  <c r="AI2254" i="2"/>
  <c r="AH2254" i="2"/>
  <c r="AG2254" i="2"/>
  <c r="AF2254" i="2"/>
  <c r="AE2254" i="2"/>
  <c r="AD2254" i="2"/>
  <c r="AC2254" i="2"/>
  <c r="AB2254" i="2"/>
  <c r="AA2254" i="2"/>
  <c r="Z2254" i="2"/>
  <c r="Y2254" i="2"/>
  <c r="X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BB2253" i="2"/>
  <c r="AZ2253" i="2"/>
  <c r="AY2253" i="2"/>
  <c r="AX2253" i="2"/>
  <c r="AW2253" i="2"/>
  <c r="AV2253" i="2"/>
  <c r="AU2253" i="2"/>
  <c r="AT2253" i="2"/>
  <c r="AS2253" i="2"/>
  <c r="AR2253" i="2"/>
  <c r="AP2253" i="2"/>
  <c r="BA2253" i="2" s="1"/>
  <c r="AN2253" i="2"/>
  <c r="AM2253" i="2"/>
  <c r="AL2253" i="2"/>
  <c r="AK2253" i="2"/>
  <c r="AJ2253" i="2"/>
  <c r="AI2253" i="2"/>
  <c r="AH2253" i="2"/>
  <c r="AG2253" i="2"/>
  <c r="AF2253" i="2"/>
  <c r="AE2253" i="2"/>
  <c r="AD2253" i="2"/>
  <c r="AC2253" i="2"/>
  <c r="AB2253" i="2"/>
  <c r="AA2253" i="2"/>
  <c r="Z2253" i="2"/>
  <c r="Y2253" i="2"/>
  <c r="X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BB2252" i="2"/>
  <c r="BA2252" i="2"/>
  <c r="AZ2252" i="2"/>
  <c r="AY2252" i="2"/>
  <c r="AX2252" i="2"/>
  <c r="AW2252" i="2"/>
  <c r="AV2252" i="2"/>
  <c r="AU2252" i="2"/>
  <c r="AT2252" i="2"/>
  <c r="AS2252" i="2"/>
  <c r="AR2252" i="2"/>
  <c r="AP2252" i="2"/>
  <c r="AO2252" i="2"/>
  <c r="AN2252" i="2"/>
  <c r="AM2252" i="2"/>
  <c r="AL2252" i="2"/>
  <c r="AK2252" i="2"/>
  <c r="AJ2252" i="2"/>
  <c r="AI2252" i="2"/>
  <c r="AH2252" i="2"/>
  <c r="AG2252" i="2"/>
  <c r="AF2252" i="2"/>
  <c r="AE2252" i="2"/>
  <c r="AD2252" i="2"/>
  <c r="AC2252" i="2"/>
  <c r="AB2252" i="2"/>
  <c r="AA2252" i="2"/>
  <c r="Z2252" i="2"/>
  <c r="Y2252" i="2"/>
  <c r="X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BB2251" i="2"/>
  <c r="AZ2251" i="2"/>
  <c r="AY2251" i="2"/>
  <c r="AX2251" i="2"/>
  <c r="AW2251" i="2"/>
  <c r="AV2251" i="2"/>
  <c r="AU2251" i="2"/>
  <c r="AT2251" i="2"/>
  <c r="AS2251" i="2"/>
  <c r="AR2251" i="2"/>
  <c r="AP2251" i="2"/>
  <c r="AN2251" i="2"/>
  <c r="AM2251" i="2"/>
  <c r="AL2251" i="2"/>
  <c r="AK2251" i="2"/>
  <c r="AJ2251" i="2"/>
  <c r="AI2251" i="2"/>
  <c r="AH2251" i="2"/>
  <c r="AG2251" i="2"/>
  <c r="AF2251" i="2"/>
  <c r="AE2251" i="2"/>
  <c r="AD2251" i="2"/>
  <c r="AC2251" i="2"/>
  <c r="AB2251" i="2"/>
  <c r="AA2251" i="2"/>
  <c r="Z2251" i="2"/>
  <c r="Y2251" i="2"/>
  <c r="X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BB2250" i="2"/>
  <c r="AZ2250" i="2"/>
  <c r="AY2250" i="2"/>
  <c r="AX2250" i="2"/>
  <c r="AW2250" i="2"/>
  <c r="AV2250" i="2"/>
  <c r="AU2250" i="2"/>
  <c r="AT2250" i="2"/>
  <c r="AS2250" i="2"/>
  <c r="AR2250" i="2"/>
  <c r="AP2250" i="2"/>
  <c r="BA2250" i="2" s="1"/>
  <c r="AN2250" i="2"/>
  <c r="AM2250" i="2"/>
  <c r="AL2250" i="2"/>
  <c r="AK2250" i="2"/>
  <c r="AJ2250" i="2"/>
  <c r="AI2250" i="2"/>
  <c r="AH2250" i="2"/>
  <c r="AG2250" i="2"/>
  <c r="AF2250" i="2"/>
  <c r="AE2250" i="2"/>
  <c r="AD2250" i="2"/>
  <c r="AC2250" i="2"/>
  <c r="AB2250" i="2"/>
  <c r="AA2250" i="2"/>
  <c r="Z2250" i="2"/>
  <c r="Y2250" i="2"/>
  <c r="X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BB2249" i="2"/>
  <c r="AZ2249" i="2"/>
  <c r="AY2249" i="2"/>
  <c r="AX2249" i="2"/>
  <c r="AW2249" i="2"/>
  <c r="AV2249" i="2"/>
  <c r="AU2249" i="2"/>
  <c r="AT2249" i="2"/>
  <c r="AS2249" i="2"/>
  <c r="AR2249" i="2"/>
  <c r="AP2249" i="2"/>
  <c r="AN2249" i="2"/>
  <c r="AM2249" i="2"/>
  <c r="AL2249" i="2"/>
  <c r="AK2249" i="2"/>
  <c r="AJ2249" i="2"/>
  <c r="AI2249" i="2"/>
  <c r="AH2249" i="2"/>
  <c r="AG2249" i="2"/>
  <c r="AF2249" i="2"/>
  <c r="AE2249" i="2"/>
  <c r="AD2249" i="2"/>
  <c r="AC2249" i="2"/>
  <c r="AB2249" i="2"/>
  <c r="AA2249" i="2"/>
  <c r="Z2249" i="2"/>
  <c r="Y2249" i="2"/>
  <c r="X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BB2248" i="2"/>
  <c r="AZ2248" i="2"/>
  <c r="AY2248" i="2"/>
  <c r="AX2248" i="2"/>
  <c r="AW2248" i="2"/>
  <c r="AV2248" i="2"/>
  <c r="AU2248" i="2"/>
  <c r="AT2248" i="2"/>
  <c r="AS2248" i="2"/>
  <c r="AR2248" i="2"/>
  <c r="AP2248" i="2"/>
  <c r="AN2248" i="2"/>
  <c r="AM2248" i="2"/>
  <c r="AL2248" i="2"/>
  <c r="AK2248" i="2"/>
  <c r="AJ2248" i="2"/>
  <c r="AI2248" i="2"/>
  <c r="AH2248" i="2"/>
  <c r="AG2248" i="2"/>
  <c r="AF2248" i="2"/>
  <c r="AE2248" i="2"/>
  <c r="AD2248" i="2"/>
  <c r="AC2248" i="2"/>
  <c r="AB2248" i="2"/>
  <c r="AA2248" i="2"/>
  <c r="Z2248" i="2"/>
  <c r="Y2248" i="2"/>
  <c r="X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BB2247" i="2"/>
  <c r="AZ2247" i="2"/>
  <c r="AY2247" i="2"/>
  <c r="AX2247" i="2"/>
  <c r="AW2247" i="2"/>
  <c r="AV2247" i="2"/>
  <c r="AU2247" i="2"/>
  <c r="AT2247" i="2"/>
  <c r="AS2247" i="2"/>
  <c r="AR2247" i="2"/>
  <c r="AP2247" i="2"/>
  <c r="BA2247" i="2" s="1"/>
  <c r="AN2247" i="2"/>
  <c r="AM2247" i="2"/>
  <c r="AL2247" i="2"/>
  <c r="AK2247" i="2"/>
  <c r="AJ2247" i="2"/>
  <c r="AI2247" i="2"/>
  <c r="AH2247" i="2"/>
  <c r="AG2247" i="2"/>
  <c r="AF2247" i="2"/>
  <c r="AE2247" i="2"/>
  <c r="AD2247" i="2"/>
  <c r="AC2247" i="2"/>
  <c r="AB2247" i="2"/>
  <c r="AA2247" i="2"/>
  <c r="Z2247" i="2"/>
  <c r="Y2247" i="2"/>
  <c r="X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BB2246" i="2"/>
  <c r="AZ2246" i="2"/>
  <c r="AY2246" i="2"/>
  <c r="AX2246" i="2"/>
  <c r="AW2246" i="2"/>
  <c r="AV2246" i="2"/>
  <c r="AU2246" i="2"/>
  <c r="AT2246" i="2"/>
  <c r="AS2246" i="2"/>
  <c r="AR2246" i="2"/>
  <c r="AP2246" i="2"/>
  <c r="AN2246" i="2"/>
  <c r="AM2246" i="2"/>
  <c r="AL2246" i="2"/>
  <c r="AK2246" i="2"/>
  <c r="AJ2246" i="2"/>
  <c r="AI2246" i="2"/>
  <c r="AH2246" i="2"/>
  <c r="AG2246" i="2"/>
  <c r="AF2246" i="2"/>
  <c r="AE2246" i="2"/>
  <c r="AD2246" i="2"/>
  <c r="AC2246" i="2"/>
  <c r="AB2246" i="2"/>
  <c r="AA2246" i="2"/>
  <c r="Z2246" i="2"/>
  <c r="Y2246" i="2"/>
  <c r="X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BB2245" i="2"/>
  <c r="AZ2245" i="2"/>
  <c r="AY2245" i="2"/>
  <c r="AX2245" i="2"/>
  <c r="AW2245" i="2"/>
  <c r="AV2245" i="2"/>
  <c r="AU2245" i="2"/>
  <c r="AT2245" i="2"/>
  <c r="AS2245" i="2"/>
  <c r="AR2245" i="2"/>
  <c r="AP2245" i="2"/>
  <c r="BA2245" i="2" s="1"/>
  <c r="AN2245" i="2"/>
  <c r="AM2245" i="2"/>
  <c r="AL2245" i="2"/>
  <c r="AK2245" i="2"/>
  <c r="AJ2245" i="2"/>
  <c r="AI2245" i="2"/>
  <c r="AH2245" i="2"/>
  <c r="AG2245" i="2"/>
  <c r="AF2245" i="2"/>
  <c r="AE2245" i="2"/>
  <c r="AD2245" i="2"/>
  <c r="AC2245" i="2"/>
  <c r="AB2245" i="2"/>
  <c r="AA2245" i="2"/>
  <c r="Z2245" i="2"/>
  <c r="Y2245" i="2"/>
  <c r="X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BB2244" i="2"/>
  <c r="AZ2244" i="2"/>
  <c r="AY2244" i="2"/>
  <c r="AX2244" i="2"/>
  <c r="AW2244" i="2"/>
  <c r="AV2244" i="2"/>
  <c r="AU2244" i="2"/>
  <c r="AT2244" i="2"/>
  <c r="AS2244" i="2"/>
  <c r="AR2244" i="2"/>
  <c r="AP2244" i="2"/>
  <c r="BA2244" i="2" s="1"/>
  <c r="AN2244" i="2"/>
  <c r="AM2244" i="2"/>
  <c r="AL2244" i="2"/>
  <c r="AK2244" i="2"/>
  <c r="AJ2244" i="2"/>
  <c r="AI2244" i="2"/>
  <c r="AH2244" i="2"/>
  <c r="AG2244" i="2"/>
  <c r="AF2244" i="2"/>
  <c r="AE2244" i="2"/>
  <c r="AD2244" i="2"/>
  <c r="AC2244" i="2"/>
  <c r="AB2244" i="2"/>
  <c r="AA2244" i="2"/>
  <c r="Z2244" i="2"/>
  <c r="Y2244" i="2"/>
  <c r="X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BB2243" i="2"/>
  <c r="AZ2243" i="2"/>
  <c r="AY2243" i="2"/>
  <c r="AX2243" i="2"/>
  <c r="AW2243" i="2"/>
  <c r="AV2243" i="2"/>
  <c r="AU2243" i="2"/>
  <c r="AT2243" i="2"/>
  <c r="AS2243" i="2"/>
  <c r="AR2243" i="2"/>
  <c r="AP2243" i="2"/>
  <c r="AN2243" i="2"/>
  <c r="AM2243" i="2"/>
  <c r="AL2243" i="2"/>
  <c r="AK2243" i="2"/>
  <c r="AJ2243" i="2"/>
  <c r="AI2243" i="2"/>
  <c r="AH2243" i="2"/>
  <c r="AG2243" i="2"/>
  <c r="AF2243" i="2"/>
  <c r="AE2243" i="2"/>
  <c r="AD2243" i="2"/>
  <c r="AC2243" i="2"/>
  <c r="AB2243" i="2"/>
  <c r="AA2243" i="2"/>
  <c r="Z2243" i="2"/>
  <c r="Y2243" i="2"/>
  <c r="X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BB2242" i="2"/>
  <c r="AZ2242" i="2"/>
  <c r="AY2242" i="2"/>
  <c r="AX2242" i="2"/>
  <c r="AW2242" i="2"/>
  <c r="AV2242" i="2"/>
  <c r="AU2242" i="2"/>
  <c r="AT2242" i="2"/>
  <c r="AS2242" i="2"/>
  <c r="AR2242" i="2"/>
  <c r="AP2242" i="2"/>
  <c r="AN2242" i="2"/>
  <c r="AM2242" i="2"/>
  <c r="AL2242" i="2"/>
  <c r="AK2242" i="2"/>
  <c r="AJ2242" i="2"/>
  <c r="AI2242" i="2"/>
  <c r="AH2242" i="2"/>
  <c r="AG2242" i="2"/>
  <c r="AF2242" i="2"/>
  <c r="AE2242" i="2"/>
  <c r="AD2242" i="2"/>
  <c r="AC2242" i="2"/>
  <c r="AB2242" i="2"/>
  <c r="AA2242" i="2"/>
  <c r="Z2242" i="2"/>
  <c r="Y2242" i="2"/>
  <c r="X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BB2241" i="2"/>
  <c r="AZ2241" i="2"/>
  <c r="AY2241" i="2"/>
  <c r="AX2241" i="2"/>
  <c r="AW2241" i="2"/>
  <c r="AV2241" i="2"/>
  <c r="AU2241" i="2"/>
  <c r="AT2241" i="2"/>
  <c r="AS2241" i="2"/>
  <c r="AR2241" i="2"/>
  <c r="AP2241" i="2"/>
  <c r="AO2241" i="2" s="1"/>
  <c r="AN2241" i="2"/>
  <c r="AM2241" i="2"/>
  <c r="AL2241" i="2"/>
  <c r="AK2241" i="2"/>
  <c r="AJ2241" i="2"/>
  <c r="AI2241" i="2"/>
  <c r="AH2241" i="2"/>
  <c r="AG2241" i="2"/>
  <c r="AF2241" i="2"/>
  <c r="AE2241" i="2"/>
  <c r="AD2241" i="2"/>
  <c r="AC2241" i="2"/>
  <c r="AB2241" i="2"/>
  <c r="AA2241" i="2"/>
  <c r="Z2241" i="2"/>
  <c r="Y2241" i="2"/>
  <c r="X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BB2240" i="2"/>
  <c r="AZ2240" i="2"/>
  <c r="AY2240" i="2"/>
  <c r="AX2240" i="2"/>
  <c r="AW2240" i="2"/>
  <c r="AV2240" i="2"/>
  <c r="AU2240" i="2"/>
  <c r="AT2240" i="2"/>
  <c r="AS2240" i="2"/>
  <c r="AR2240" i="2"/>
  <c r="AP2240" i="2"/>
  <c r="AN2240" i="2"/>
  <c r="AM2240" i="2"/>
  <c r="AL2240" i="2"/>
  <c r="AK2240" i="2"/>
  <c r="AJ2240" i="2"/>
  <c r="AI2240" i="2"/>
  <c r="AH2240" i="2"/>
  <c r="AG2240" i="2"/>
  <c r="AF2240" i="2"/>
  <c r="AE2240" i="2"/>
  <c r="AD2240" i="2"/>
  <c r="AC2240" i="2"/>
  <c r="AB2240" i="2"/>
  <c r="AA2240" i="2"/>
  <c r="Z2240" i="2"/>
  <c r="Y2240" i="2"/>
  <c r="X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BB2239" i="2"/>
  <c r="AZ2239" i="2"/>
  <c r="AY2239" i="2"/>
  <c r="AX2239" i="2"/>
  <c r="AW2239" i="2"/>
  <c r="AV2239" i="2"/>
  <c r="AU2239" i="2"/>
  <c r="AT2239" i="2"/>
  <c r="AS2239" i="2"/>
  <c r="AR2239" i="2"/>
  <c r="AP2239" i="2"/>
  <c r="BA2239" i="2" s="1"/>
  <c r="AO2239" i="2"/>
  <c r="AN2239" i="2"/>
  <c r="AM2239" i="2"/>
  <c r="AL2239" i="2"/>
  <c r="AK2239" i="2"/>
  <c r="AJ2239" i="2"/>
  <c r="AI2239" i="2"/>
  <c r="AH2239" i="2"/>
  <c r="AG2239" i="2"/>
  <c r="AF2239" i="2"/>
  <c r="AE2239" i="2"/>
  <c r="AD2239" i="2"/>
  <c r="AC2239" i="2"/>
  <c r="AB2239" i="2"/>
  <c r="AA2239" i="2"/>
  <c r="Z2239" i="2"/>
  <c r="Y2239" i="2"/>
  <c r="X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BB2238" i="2"/>
  <c r="AZ2238" i="2"/>
  <c r="AY2238" i="2"/>
  <c r="AX2238" i="2"/>
  <c r="AW2238" i="2"/>
  <c r="AV2238" i="2"/>
  <c r="AU2238" i="2"/>
  <c r="AT2238" i="2"/>
  <c r="AS2238" i="2"/>
  <c r="AR2238" i="2"/>
  <c r="AP2238" i="2"/>
  <c r="AO2238" i="2" s="1"/>
  <c r="AN2238" i="2"/>
  <c r="AM2238" i="2"/>
  <c r="AL2238" i="2"/>
  <c r="AK2238" i="2"/>
  <c r="AJ2238" i="2"/>
  <c r="AI2238" i="2"/>
  <c r="AH2238" i="2"/>
  <c r="AG2238" i="2"/>
  <c r="AF2238" i="2"/>
  <c r="AE2238" i="2"/>
  <c r="AD2238" i="2"/>
  <c r="AC2238" i="2"/>
  <c r="AB2238" i="2"/>
  <c r="AA2238" i="2"/>
  <c r="Z2238" i="2"/>
  <c r="Y2238" i="2"/>
  <c r="X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BB2237" i="2"/>
  <c r="BA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H2237" i="2"/>
  <c r="AG2237" i="2"/>
  <c r="AF2237" i="2"/>
  <c r="AE2237" i="2"/>
  <c r="AD2237" i="2"/>
  <c r="AC2237" i="2"/>
  <c r="AB2237" i="2"/>
  <c r="AA2237" i="2"/>
  <c r="Z2237" i="2"/>
  <c r="Y2237" i="2"/>
  <c r="X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BB2236" i="2"/>
  <c r="AZ2236" i="2"/>
  <c r="AY2236" i="2"/>
  <c r="AX2236" i="2"/>
  <c r="AW2236" i="2"/>
  <c r="AV2236" i="2"/>
  <c r="AU2236" i="2"/>
  <c r="AT2236" i="2"/>
  <c r="AS2236" i="2"/>
  <c r="AR2236" i="2"/>
  <c r="AP2236" i="2"/>
  <c r="BA2236" i="2" s="1"/>
  <c r="AN2236" i="2"/>
  <c r="AM2236" i="2"/>
  <c r="AL2236" i="2"/>
  <c r="AK2236" i="2"/>
  <c r="AJ2236" i="2"/>
  <c r="AI2236" i="2"/>
  <c r="AH2236" i="2"/>
  <c r="AG2236" i="2"/>
  <c r="AF2236" i="2"/>
  <c r="AE2236" i="2"/>
  <c r="AD2236" i="2"/>
  <c r="AC2236" i="2"/>
  <c r="AB2236" i="2"/>
  <c r="AA2236" i="2"/>
  <c r="Z2236" i="2"/>
  <c r="Y2236" i="2"/>
  <c r="X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BB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I2235" i="2"/>
  <c r="AH2235" i="2"/>
  <c r="AG2235" i="2"/>
  <c r="AF2235" i="2"/>
  <c r="AE2235" i="2"/>
  <c r="AD2235" i="2"/>
  <c r="AC2235" i="2"/>
  <c r="AB2235" i="2"/>
  <c r="AA2235" i="2"/>
  <c r="Z2235" i="2"/>
  <c r="Y2235" i="2"/>
  <c r="X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BB2234" i="2"/>
  <c r="BA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H2234" i="2"/>
  <c r="AG2234" i="2"/>
  <c r="AF2234" i="2"/>
  <c r="AE2234" i="2"/>
  <c r="AD2234" i="2"/>
  <c r="AC2234" i="2"/>
  <c r="AB2234" i="2"/>
  <c r="AA2234" i="2"/>
  <c r="Z2234" i="2"/>
  <c r="Y2234" i="2"/>
  <c r="X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BB2233" i="2"/>
  <c r="AZ2233" i="2"/>
  <c r="AY2233" i="2"/>
  <c r="AX2233" i="2"/>
  <c r="AW2233" i="2"/>
  <c r="AV2233" i="2"/>
  <c r="AU2233" i="2"/>
  <c r="AT2233" i="2"/>
  <c r="AS2233" i="2"/>
  <c r="AR2233" i="2"/>
  <c r="AP2233" i="2"/>
  <c r="BA2233" i="2" s="1"/>
  <c r="AO2233" i="2"/>
  <c r="AN2233" i="2"/>
  <c r="AM2233" i="2"/>
  <c r="AL2233" i="2"/>
  <c r="AK2233" i="2"/>
  <c r="AJ2233" i="2"/>
  <c r="AI2233" i="2"/>
  <c r="AH2233" i="2"/>
  <c r="AG2233" i="2"/>
  <c r="AF2233" i="2"/>
  <c r="AE2233" i="2"/>
  <c r="AD2233" i="2"/>
  <c r="AC2233" i="2"/>
  <c r="AB2233" i="2"/>
  <c r="AA2233" i="2"/>
  <c r="Z2233" i="2"/>
  <c r="Y2233" i="2"/>
  <c r="X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BB2232" i="2"/>
  <c r="BA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H2232" i="2"/>
  <c r="AG2232" i="2"/>
  <c r="AF2232" i="2"/>
  <c r="AE2232" i="2"/>
  <c r="AD2232" i="2"/>
  <c r="AC2232" i="2"/>
  <c r="AB2232" i="2"/>
  <c r="AA2232" i="2"/>
  <c r="Z2232" i="2"/>
  <c r="Y2232" i="2"/>
  <c r="X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BB2231" i="2"/>
  <c r="BA2231" i="2"/>
  <c r="AZ2231" i="2"/>
  <c r="AY2231" i="2"/>
  <c r="AX2231" i="2"/>
  <c r="AW2231" i="2"/>
  <c r="AV2231" i="2"/>
  <c r="AU2231" i="2"/>
  <c r="AT2231" i="2"/>
  <c r="AS2231" i="2"/>
  <c r="AR2231" i="2"/>
  <c r="AP2231" i="2"/>
  <c r="AO2231" i="2" s="1"/>
  <c r="AN2231" i="2"/>
  <c r="AM2231" i="2"/>
  <c r="AL2231" i="2"/>
  <c r="AK2231" i="2"/>
  <c r="AJ2231" i="2"/>
  <c r="AI2231" i="2"/>
  <c r="AH2231" i="2"/>
  <c r="AG2231" i="2"/>
  <c r="AF2231" i="2"/>
  <c r="AE2231" i="2"/>
  <c r="AD2231" i="2"/>
  <c r="AC2231" i="2"/>
  <c r="AB2231" i="2"/>
  <c r="AA2231" i="2"/>
  <c r="Z2231" i="2"/>
  <c r="Y2231" i="2"/>
  <c r="X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BB2230" i="2"/>
  <c r="AZ2230" i="2"/>
  <c r="AY2230" i="2"/>
  <c r="AX2230" i="2"/>
  <c r="AW2230" i="2"/>
  <c r="AV2230" i="2"/>
  <c r="AU2230" i="2"/>
  <c r="AT2230" i="2"/>
  <c r="AS2230" i="2"/>
  <c r="AR2230" i="2"/>
  <c r="AP2230" i="2"/>
  <c r="AN2230" i="2"/>
  <c r="AM2230" i="2"/>
  <c r="AL2230" i="2"/>
  <c r="AK2230" i="2"/>
  <c r="AJ2230" i="2"/>
  <c r="AI2230" i="2"/>
  <c r="AH2230" i="2"/>
  <c r="AG2230" i="2"/>
  <c r="AF2230" i="2"/>
  <c r="AE2230" i="2"/>
  <c r="AD2230" i="2"/>
  <c r="AC2230" i="2"/>
  <c r="AB2230" i="2"/>
  <c r="AA2230" i="2"/>
  <c r="Z2230" i="2"/>
  <c r="Y2230" i="2"/>
  <c r="X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BB2229" i="2"/>
  <c r="AZ2229" i="2"/>
  <c r="AY2229" i="2"/>
  <c r="AX2229" i="2"/>
  <c r="AW2229" i="2"/>
  <c r="AV2229" i="2"/>
  <c r="AU2229" i="2"/>
  <c r="AT2229" i="2"/>
  <c r="AS2229" i="2"/>
  <c r="AR2229" i="2"/>
  <c r="AP2229" i="2"/>
  <c r="AN2229" i="2"/>
  <c r="AM2229" i="2"/>
  <c r="AL2229" i="2"/>
  <c r="AK2229" i="2"/>
  <c r="AJ2229" i="2"/>
  <c r="AI2229" i="2"/>
  <c r="AH2229" i="2"/>
  <c r="AG2229" i="2"/>
  <c r="AF2229" i="2"/>
  <c r="AE2229" i="2"/>
  <c r="AD2229" i="2"/>
  <c r="AC2229" i="2"/>
  <c r="AB2229" i="2"/>
  <c r="AA2229" i="2"/>
  <c r="Z2229" i="2"/>
  <c r="Y2229" i="2"/>
  <c r="X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BB2228" i="2"/>
  <c r="BA2228" i="2"/>
  <c r="AZ2228" i="2"/>
  <c r="AY2228" i="2"/>
  <c r="AX2228" i="2"/>
  <c r="AW2228" i="2"/>
  <c r="AV2228" i="2"/>
  <c r="AU2228" i="2"/>
  <c r="AT2228" i="2"/>
  <c r="AS2228" i="2"/>
  <c r="AR2228" i="2"/>
  <c r="AP2228" i="2"/>
  <c r="AO2228" i="2"/>
  <c r="AN2228" i="2"/>
  <c r="AM2228" i="2"/>
  <c r="AL2228" i="2"/>
  <c r="AK2228" i="2"/>
  <c r="AJ2228" i="2"/>
  <c r="AI2228" i="2"/>
  <c r="AH2228" i="2"/>
  <c r="AG2228" i="2"/>
  <c r="AF2228" i="2"/>
  <c r="AE2228" i="2"/>
  <c r="AD2228" i="2"/>
  <c r="AC2228" i="2"/>
  <c r="AB2228" i="2"/>
  <c r="AA2228" i="2"/>
  <c r="Z2228" i="2"/>
  <c r="Y2228" i="2"/>
  <c r="X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BB2227" i="2"/>
  <c r="AZ2227" i="2"/>
  <c r="AY2227" i="2"/>
  <c r="AX2227" i="2"/>
  <c r="AW2227" i="2"/>
  <c r="AV2227" i="2"/>
  <c r="AU2227" i="2"/>
  <c r="AT2227" i="2"/>
  <c r="AS2227" i="2"/>
  <c r="AR2227" i="2"/>
  <c r="AP2227" i="2"/>
  <c r="AN2227" i="2"/>
  <c r="AM2227" i="2"/>
  <c r="AL2227" i="2"/>
  <c r="AK2227" i="2"/>
  <c r="AJ2227" i="2"/>
  <c r="AI2227" i="2"/>
  <c r="AH2227" i="2"/>
  <c r="AG2227" i="2"/>
  <c r="AF2227" i="2"/>
  <c r="AE2227" i="2"/>
  <c r="AD2227" i="2"/>
  <c r="AC2227" i="2"/>
  <c r="AB2227" i="2"/>
  <c r="AA2227" i="2"/>
  <c r="Z2227" i="2"/>
  <c r="Y2227" i="2"/>
  <c r="X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BB2226" i="2"/>
  <c r="AZ2226" i="2"/>
  <c r="AY2226" i="2"/>
  <c r="AX2226" i="2"/>
  <c r="AW2226" i="2"/>
  <c r="AV2226" i="2"/>
  <c r="AU2226" i="2"/>
  <c r="AT2226" i="2"/>
  <c r="AS2226" i="2"/>
  <c r="AR2226" i="2"/>
  <c r="AP2226" i="2"/>
  <c r="AN2226" i="2"/>
  <c r="AM2226" i="2"/>
  <c r="AL2226" i="2"/>
  <c r="AK2226" i="2"/>
  <c r="AJ2226" i="2"/>
  <c r="AI2226" i="2"/>
  <c r="AH2226" i="2"/>
  <c r="AG2226" i="2"/>
  <c r="AF2226" i="2"/>
  <c r="AE2226" i="2"/>
  <c r="AD2226" i="2"/>
  <c r="AC2226" i="2"/>
  <c r="AB2226" i="2"/>
  <c r="AA2226" i="2"/>
  <c r="Z2226" i="2"/>
  <c r="Y2226" i="2"/>
  <c r="X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BB2225" i="2"/>
  <c r="BA2225" i="2"/>
  <c r="AZ2225" i="2"/>
  <c r="AY2225" i="2"/>
  <c r="AX2225" i="2"/>
  <c r="AW2225" i="2"/>
  <c r="AV2225" i="2"/>
  <c r="AU2225" i="2"/>
  <c r="AT2225" i="2"/>
  <c r="AS2225" i="2"/>
  <c r="AR2225" i="2"/>
  <c r="AP2225" i="2"/>
  <c r="AO2225" i="2" s="1"/>
  <c r="AN2225" i="2"/>
  <c r="AM2225" i="2"/>
  <c r="AL2225" i="2"/>
  <c r="AK2225" i="2"/>
  <c r="AJ2225" i="2"/>
  <c r="AI2225" i="2"/>
  <c r="AH2225" i="2"/>
  <c r="AG2225" i="2"/>
  <c r="AF2225" i="2"/>
  <c r="AE2225" i="2"/>
  <c r="AD2225" i="2"/>
  <c r="AC2225" i="2"/>
  <c r="AB2225" i="2"/>
  <c r="AA2225" i="2"/>
  <c r="Z2225" i="2"/>
  <c r="Y2225" i="2"/>
  <c r="X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BB2224" i="2"/>
  <c r="AZ2224" i="2"/>
  <c r="AY2224" i="2"/>
  <c r="AX2224" i="2"/>
  <c r="AW2224" i="2"/>
  <c r="AV2224" i="2"/>
  <c r="AU2224" i="2"/>
  <c r="AT2224" i="2"/>
  <c r="AS2224" i="2"/>
  <c r="AR2224" i="2"/>
  <c r="AP2224" i="2"/>
  <c r="AN2224" i="2"/>
  <c r="AM2224" i="2"/>
  <c r="AL2224" i="2"/>
  <c r="AK2224" i="2"/>
  <c r="AJ2224" i="2"/>
  <c r="AI2224" i="2"/>
  <c r="AH2224" i="2"/>
  <c r="AG2224" i="2"/>
  <c r="AF2224" i="2"/>
  <c r="AE2224" i="2"/>
  <c r="AD2224" i="2"/>
  <c r="AC2224" i="2"/>
  <c r="AB2224" i="2"/>
  <c r="AA2224" i="2"/>
  <c r="Z2224" i="2"/>
  <c r="Y2224" i="2"/>
  <c r="X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BB2223" i="2"/>
  <c r="AZ2223" i="2"/>
  <c r="AY2223" i="2"/>
  <c r="AX2223" i="2"/>
  <c r="AW2223" i="2"/>
  <c r="AV2223" i="2"/>
  <c r="AU2223" i="2"/>
  <c r="AT2223" i="2"/>
  <c r="AS2223" i="2"/>
  <c r="AR2223" i="2"/>
  <c r="AP2223" i="2"/>
  <c r="BA2223" i="2" s="1"/>
  <c r="AO2223" i="2"/>
  <c r="AN2223" i="2"/>
  <c r="AM2223" i="2"/>
  <c r="AL2223" i="2"/>
  <c r="AK2223" i="2"/>
  <c r="AJ2223" i="2"/>
  <c r="AI2223" i="2"/>
  <c r="AH2223" i="2"/>
  <c r="AG2223" i="2"/>
  <c r="AF2223" i="2"/>
  <c r="AE2223" i="2"/>
  <c r="AD2223" i="2"/>
  <c r="AC2223" i="2"/>
  <c r="AB2223" i="2"/>
  <c r="AA2223" i="2"/>
  <c r="Z2223" i="2"/>
  <c r="Y2223" i="2"/>
  <c r="X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BB2222" i="2"/>
  <c r="BA2222" i="2"/>
  <c r="AZ2222" i="2"/>
  <c r="AY2222" i="2"/>
  <c r="AX2222" i="2"/>
  <c r="AW2222" i="2"/>
  <c r="AV2222" i="2"/>
  <c r="AU2222" i="2"/>
  <c r="AT2222" i="2"/>
  <c r="AS2222" i="2"/>
  <c r="AR2222" i="2"/>
  <c r="AP2222" i="2"/>
  <c r="AO2222" i="2" s="1"/>
  <c r="AN2222" i="2"/>
  <c r="AM2222" i="2"/>
  <c r="AL2222" i="2"/>
  <c r="AK2222" i="2"/>
  <c r="AJ2222" i="2"/>
  <c r="AI2222" i="2"/>
  <c r="AH2222" i="2"/>
  <c r="AG2222" i="2"/>
  <c r="AF2222" i="2"/>
  <c r="AE2222" i="2"/>
  <c r="AD2222" i="2"/>
  <c r="AC2222" i="2"/>
  <c r="AB2222" i="2"/>
  <c r="AA2222" i="2"/>
  <c r="Z2222" i="2"/>
  <c r="Y2222" i="2"/>
  <c r="X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BB2221" i="2"/>
  <c r="AZ2221" i="2"/>
  <c r="AY2221" i="2"/>
  <c r="AX2221" i="2"/>
  <c r="AW2221" i="2"/>
  <c r="AV2221" i="2"/>
  <c r="AU2221" i="2"/>
  <c r="AT2221" i="2"/>
  <c r="AS2221" i="2"/>
  <c r="AR2221" i="2"/>
  <c r="AP2221" i="2"/>
  <c r="AN2221" i="2"/>
  <c r="AM2221" i="2"/>
  <c r="AL2221" i="2"/>
  <c r="AK2221" i="2"/>
  <c r="AJ2221" i="2"/>
  <c r="AI2221" i="2"/>
  <c r="AH2221" i="2"/>
  <c r="AG2221" i="2"/>
  <c r="AF2221" i="2"/>
  <c r="AE2221" i="2"/>
  <c r="AD2221" i="2"/>
  <c r="AC2221" i="2"/>
  <c r="AB2221" i="2"/>
  <c r="AA2221" i="2"/>
  <c r="Z2221" i="2"/>
  <c r="Y2221" i="2"/>
  <c r="X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BB2220" i="2"/>
  <c r="AZ2220" i="2"/>
  <c r="AY2220" i="2"/>
  <c r="AX2220" i="2"/>
  <c r="AW2220" i="2"/>
  <c r="AV2220" i="2"/>
  <c r="AU2220" i="2"/>
  <c r="AT2220" i="2"/>
  <c r="AS2220" i="2"/>
  <c r="AR2220" i="2"/>
  <c r="AP2220" i="2"/>
  <c r="AN2220" i="2"/>
  <c r="AM2220" i="2"/>
  <c r="AL2220" i="2"/>
  <c r="AK2220" i="2"/>
  <c r="AJ2220" i="2"/>
  <c r="AI2220" i="2"/>
  <c r="AH2220" i="2"/>
  <c r="AG2220" i="2"/>
  <c r="AF2220" i="2"/>
  <c r="AE2220" i="2"/>
  <c r="AD2220" i="2"/>
  <c r="AC2220" i="2"/>
  <c r="AB2220" i="2"/>
  <c r="AA2220" i="2"/>
  <c r="Z2220" i="2"/>
  <c r="Y2220" i="2"/>
  <c r="X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BB2219" i="2"/>
  <c r="AZ2219" i="2"/>
  <c r="AY2219" i="2"/>
  <c r="AX2219" i="2"/>
  <c r="AW2219" i="2"/>
  <c r="AV2219" i="2"/>
  <c r="AU2219" i="2"/>
  <c r="AT2219" i="2"/>
  <c r="AS2219" i="2"/>
  <c r="AR2219" i="2"/>
  <c r="AP2219" i="2"/>
  <c r="BA2219" i="2" s="1"/>
  <c r="AN2219" i="2"/>
  <c r="AM2219" i="2"/>
  <c r="AL2219" i="2"/>
  <c r="AK2219" i="2"/>
  <c r="AJ2219" i="2"/>
  <c r="AI2219" i="2"/>
  <c r="AH2219" i="2"/>
  <c r="AG2219" i="2"/>
  <c r="AF2219" i="2"/>
  <c r="AE2219" i="2"/>
  <c r="AD2219" i="2"/>
  <c r="AC2219" i="2"/>
  <c r="AB2219" i="2"/>
  <c r="AA2219" i="2"/>
  <c r="Z2219" i="2"/>
  <c r="Y2219" i="2"/>
  <c r="X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BB2218" i="2"/>
  <c r="AZ2218" i="2"/>
  <c r="AY2218" i="2"/>
  <c r="AX2218" i="2"/>
  <c r="AW2218" i="2"/>
  <c r="AV2218" i="2"/>
  <c r="AU2218" i="2"/>
  <c r="AT2218" i="2"/>
  <c r="AS2218" i="2"/>
  <c r="AR2218" i="2"/>
  <c r="AP2218" i="2"/>
  <c r="AN2218" i="2"/>
  <c r="AM2218" i="2"/>
  <c r="AL2218" i="2"/>
  <c r="AK2218" i="2"/>
  <c r="AJ2218" i="2"/>
  <c r="AI2218" i="2"/>
  <c r="AH2218" i="2"/>
  <c r="AG2218" i="2"/>
  <c r="AF2218" i="2"/>
  <c r="AE2218" i="2"/>
  <c r="AD2218" i="2"/>
  <c r="AC2218" i="2"/>
  <c r="AB2218" i="2"/>
  <c r="AA2218" i="2"/>
  <c r="Z2218" i="2"/>
  <c r="Y2218" i="2"/>
  <c r="X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BB2217" i="2"/>
  <c r="AZ2217" i="2"/>
  <c r="AY2217" i="2"/>
  <c r="AX2217" i="2"/>
  <c r="AW2217" i="2"/>
  <c r="AV2217" i="2"/>
  <c r="AU2217" i="2"/>
  <c r="AT2217" i="2"/>
  <c r="AS2217" i="2"/>
  <c r="AR2217" i="2"/>
  <c r="AP2217" i="2"/>
  <c r="BA2217" i="2" s="1"/>
  <c r="AO2217" i="2"/>
  <c r="AN2217" i="2"/>
  <c r="AM2217" i="2"/>
  <c r="AL2217" i="2"/>
  <c r="AK2217" i="2"/>
  <c r="AJ2217" i="2"/>
  <c r="AI2217" i="2"/>
  <c r="AH2217" i="2"/>
  <c r="AG2217" i="2"/>
  <c r="AF2217" i="2"/>
  <c r="AE2217" i="2"/>
  <c r="AD2217" i="2"/>
  <c r="AC2217" i="2"/>
  <c r="AB2217" i="2"/>
  <c r="AA2217" i="2"/>
  <c r="Z2217" i="2"/>
  <c r="Y2217" i="2"/>
  <c r="X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BB2216" i="2"/>
  <c r="AZ2216" i="2"/>
  <c r="AY2216" i="2"/>
  <c r="AX2216" i="2"/>
  <c r="AW2216" i="2"/>
  <c r="AV2216" i="2"/>
  <c r="AU2216" i="2"/>
  <c r="AT2216" i="2"/>
  <c r="AS2216" i="2"/>
  <c r="AR2216" i="2"/>
  <c r="AP2216" i="2"/>
  <c r="AN2216" i="2"/>
  <c r="AM2216" i="2"/>
  <c r="AL2216" i="2"/>
  <c r="AK2216" i="2"/>
  <c r="AJ2216" i="2"/>
  <c r="AI2216" i="2"/>
  <c r="AH2216" i="2"/>
  <c r="AG2216" i="2"/>
  <c r="AF2216" i="2"/>
  <c r="AE2216" i="2"/>
  <c r="AD2216" i="2"/>
  <c r="AC2216" i="2"/>
  <c r="AB2216" i="2"/>
  <c r="AA2216" i="2"/>
  <c r="Z2216" i="2"/>
  <c r="Y2216" i="2"/>
  <c r="X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BB2215" i="2"/>
  <c r="AZ2215" i="2"/>
  <c r="AY2215" i="2"/>
  <c r="AX2215" i="2"/>
  <c r="AW2215" i="2"/>
  <c r="AV2215" i="2"/>
  <c r="AU2215" i="2"/>
  <c r="AT2215" i="2"/>
  <c r="AS2215" i="2"/>
  <c r="AR2215" i="2"/>
  <c r="AP2215" i="2"/>
  <c r="AN2215" i="2"/>
  <c r="AM2215" i="2"/>
  <c r="AL2215" i="2"/>
  <c r="AK2215" i="2"/>
  <c r="AJ2215" i="2"/>
  <c r="AI2215" i="2"/>
  <c r="AH2215" i="2"/>
  <c r="AG2215" i="2"/>
  <c r="AF2215" i="2"/>
  <c r="AE2215" i="2"/>
  <c r="AD2215" i="2"/>
  <c r="AC2215" i="2"/>
  <c r="AB2215" i="2"/>
  <c r="AA2215" i="2"/>
  <c r="Z2215" i="2"/>
  <c r="Y2215" i="2"/>
  <c r="X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BB2214" i="2"/>
  <c r="BA2214" i="2"/>
  <c r="AZ2214" i="2"/>
  <c r="AY2214" i="2"/>
  <c r="AX2214" i="2"/>
  <c r="AW2214" i="2"/>
  <c r="AV2214" i="2"/>
  <c r="AU2214" i="2"/>
  <c r="AT2214" i="2"/>
  <c r="AS2214" i="2"/>
  <c r="AR2214" i="2"/>
  <c r="AP2214" i="2"/>
  <c r="AO2214" i="2"/>
  <c r="AN2214" i="2"/>
  <c r="AM2214" i="2"/>
  <c r="AL2214" i="2"/>
  <c r="AK2214" i="2"/>
  <c r="AJ2214" i="2"/>
  <c r="AI2214" i="2"/>
  <c r="AH2214" i="2"/>
  <c r="AG2214" i="2"/>
  <c r="AF2214" i="2"/>
  <c r="AE2214" i="2"/>
  <c r="AD2214" i="2"/>
  <c r="AC2214" i="2"/>
  <c r="AB2214" i="2"/>
  <c r="AA2214" i="2"/>
  <c r="Z2214" i="2"/>
  <c r="Y2214" i="2"/>
  <c r="X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BB2213" i="2"/>
  <c r="AZ2213" i="2"/>
  <c r="AY2213" i="2"/>
  <c r="AX2213" i="2"/>
  <c r="AW2213" i="2"/>
  <c r="AV2213" i="2"/>
  <c r="AU2213" i="2"/>
  <c r="AT2213" i="2"/>
  <c r="AS2213" i="2"/>
  <c r="AR2213" i="2"/>
  <c r="AP2213" i="2"/>
  <c r="AN2213" i="2"/>
  <c r="AM2213" i="2"/>
  <c r="AL2213" i="2"/>
  <c r="AK2213" i="2"/>
  <c r="AJ2213" i="2"/>
  <c r="AI2213" i="2"/>
  <c r="AH2213" i="2"/>
  <c r="AG2213" i="2"/>
  <c r="AF2213" i="2"/>
  <c r="AE2213" i="2"/>
  <c r="AD2213" i="2"/>
  <c r="AC2213" i="2"/>
  <c r="AB2213" i="2"/>
  <c r="AA2213" i="2"/>
  <c r="Z2213" i="2"/>
  <c r="Y2213" i="2"/>
  <c r="X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BB2212" i="2"/>
  <c r="AZ2212" i="2"/>
  <c r="AY2212" i="2"/>
  <c r="AX2212" i="2"/>
  <c r="AW2212" i="2"/>
  <c r="AV2212" i="2"/>
  <c r="AU2212" i="2"/>
  <c r="AT2212" i="2"/>
  <c r="AS2212" i="2"/>
  <c r="AR2212" i="2"/>
  <c r="AP2212" i="2"/>
  <c r="BA2212" i="2" s="1"/>
  <c r="AN2212" i="2"/>
  <c r="AM2212" i="2"/>
  <c r="AL2212" i="2"/>
  <c r="AK2212" i="2"/>
  <c r="AJ2212" i="2"/>
  <c r="AI2212" i="2"/>
  <c r="AH2212" i="2"/>
  <c r="AG2212" i="2"/>
  <c r="AF2212" i="2"/>
  <c r="AE2212" i="2"/>
  <c r="AD2212" i="2"/>
  <c r="AC2212" i="2"/>
  <c r="AB2212" i="2"/>
  <c r="AA2212" i="2"/>
  <c r="Z2212" i="2"/>
  <c r="Y2212" i="2"/>
  <c r="X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BB2211" i="2"/>
  <c r="AZ2211" i="2"/>
  <c r="AY2211" i="2"/>
  <c r="AX2211" i="2"/>
  <c r="AW2211" i="2"/>
  <c r="AV2211" i="2"/>
  <c r="AU2211" i="2"/>
  <c r="AT2211" i="2"/>
  <c r="AS2211" i="2"/>
  <c r="AR2211" i="2"/>
  <c r="AP2211" i="2"/>
  <c r="AN2211" i="2"/>
  <c r="AM2211" i="2"/>
  <c r="AL2211" i="2"/>
  <c r="AK2211" i="2"/>
  <c r="AJ2211" i="2"/>
  <c r="AI2211" i="2"/>
  <c r="AH2211" i="2"/>
  <c r="AG2211" i="2"/>
  <c r="AF2211" i="2"/>
  <c r="AE2211" i="2"/>
  <c r="AD2211" i="2"/>
  <c r="AC2211" i="2"/>
  <c r="AB2211" i="2"/>
  <c r="AA2211" i="2"/>
  <c r="Z2211" i="2"/>
  <c r="Y2211" i="2"/>
  <c r="X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BB2210" i="2"/>
  <c r="AZ2210" i="2"/>
  <c r="AY2210" i="2"/>
  <c r="AX2210" i="2"/>
  <c r="AW2210" i="2"/>
  <c r="AV2210" i="2"/>
  <c r="AU2210" i="2"/>
  <c r="AT2210" i="2"/>
  <c r="AS2210" i="2"/>
  <c r="AR2210" i="2"/>
  <c r="AP2210" i="2"/>
  <c r="AN2210" i="2"/>
  <c r="AM2210" i="2"/>
  <c r="AL2210" i="2"/>
  <c r="AK2210" i="2"/>
  <c r="AJ2210" i="2"/>
  <c r="AI2210" i="2"/>
  <c r="AH2210" i="2"/>
  <c r="AG2210" i="2"/>
  <c r="AF2210" i="2"/>
  <c r="AE2210" i="2"/>
  <c r="AD2210" i="2"/>
  <c r="AC2210" i="2"/>
  <c r="AB2210" i="2"/>
  <c r="AA2210" i="2"/>
  <c r="Z2210" i="2"/>
  <c r="Y2210" i="2"/>
  <c r="X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BB2209" i="2"/>
  <c r="AZ2209" i="2"/>
  <c r="AY2209" i="2"/>
  <c r="AX2209" i="2"/>
  <c r="AW2209" i="2"/>
  <c r="AV2209" i="2"/>
  <c r="AU2209" i="2"/>
  <c r="AT2209" i="2"/>
  <c r="AS2209" i="2"/>
  <c r="AR2209" i="2"/>
  <c r="AP2209" i="2"/>
  <c r="BA2209" i="2" s="1"/>
  <c r="AN2209" i="2"/>
  <c r="AM2209" i="2"/>
  <c r="AL2209" i="2"/>
  <c r="AK2209" i="2"/>
  <c r="AJ2209" i="2"/>
  <c r="AI2209" i="2"/>
  <c r="AH2209" i="2"/>
  <c r="AG2209" i="2"/>
  <c r="AF2209" i="2"/>
  <c r="AE2209" i="2"/>
  <c r="AD2209" i="2"/>
  <c r="AC2209" i="2"/>
  <c r="AB2209" i="2"/>
  <c r="AA2209" i="2"/>
  <c r="Z2209" i="2"/>
  <c r="Y2209" i="2"/>
  <c r="X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BB2208" i="2"/>
  <c r="BA2208" i="2"/>
  <c r="AZ2208" i="2"/>
  <c r="AY2208" i="2"/>
  <c r="AX2208" i="2"/>
  <c r="AW2208" i="2"/>
  <c r="AV2208" i="2"/>
  <c r="AU2208" i="2"/>
  <c r="AT2208" i="2"/>
  <c r="AS2208" i="2"/>
  <c r="AR2208" i="2"/>
  <c r="AP2208" i="2"/>
  <c r="AO2208" i="2" s="1"/>
  <c r="AN2208" i="2"/>
  <c r="AM2208" i="2"/>
  <c r="AL2208" i="2"/>
  <c r="AK2208" i="2"/>
  <c r="AJ2208" i="2"/>
  <c r="AI2208" i="2"/>
  <c r="AH2208" i="2"/>
  <c r="AG2208" i="2"/>
  <c r="AF2208" i="2"/>
  <c r="AE2208" i="2"/>
  <c r="AD2208" i="2"/>
  <c r="AC2208" i="2"/>
  <c r="AB2208" i="2"/>
  <c r="AA2208" i="2"/>
  <c r="Z2208" i="2"/>
  <c r="Y2208" i="2"/>
  <c r="X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BB2207" i="2"/>
  <c r="AZ2207" i="2"/>
  <c r="AY2207" i="2"/>
  <c r="AX2207" i="2"/>
  <c r="AW2207" i="2"/>
  <c r="AV2207" i="2"/>
  <c r="AU2207" i="2"/>
  <c r="AT2207" i="2"/>
  <c r="AS2207" i="2"/>
  <c r="AR2207" i="2"/>
  <c r="AP2207" i="2"/>
  <c r="AO2207" i="2" s="1"/>
  <c r="AN2207" i="2"/>
  <c r="AM2207" i="2"/>
  <c r="AL2207" i="2"/>
  <c r="AK2207" i="2"/>
  <c r="AJ2207" i="2"/>
  <c r="AI2207" i="2"/>
  <c r="AH2207" i="2"/>
  <c r="AG2207" i="2"/>
  <c r="AF2207" i="2"/>
  <c r="AE2207" i="2"/>
  <c r="AD2207" i="2"/>
  <c r="AC2207" i="2"/>
  <c r="AB2207" i="2"/>
  <c r="AA2207" i="2"/>
  <c r="Z2207" i="2"/>
  <c r="Y2207" i="2"/>
  <c r="X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BB2206" i="2"/>
  <c r="BA2206" i="2"/>
  <c r="AZ2206" i="2"/>
  <c r="AY2206" i="2"/>
  <c r="AX2206" i="2"/>
  <c r="AW2206" i="2"/>
  <c r="AV2206" i="2"/>
  <c r="AU2206" i="2"/>
  <c r="AT2206" i="2"/>
  <c r="AS2206" i="2"/>
  <c r="AR2206" i="2"/>
  <c r="AP2206" i="2"/>
  <c r="AO2206" i="2" s="1"/>
  <c r="AN2206" i="2"/>
  <c r="AM2206" i="2"/>
  <c r="AL2206" i="2"/>
  <c r="AK2206" i="2"/>
  <c r="AJ2206" i="2"/>
  <c r="AI2206" i="2"/>
  <c r="AH2206" i="2"/>
  <c r="AG2206" i="2"/>
  <c r="AF2206" i="2"/>
  <c r="AE2206" i="2"/>
  <c r="AD2206" i="2"/>
  <c r="AC2206" i="2"/>
  <c r="AB2206" i="2"/>
  <c r="AA2206" i="2"/>
  <c r="Z2206" i="2"/>
  <c r="Y2206" i="2"/>
  <c r="X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BB2205" i="2"/>
  <c r="BA2205" i="2"/>
  <c r="AZ2205" i="2"/>
  <c r="AY2205" i="2"/>
  <c r="AX2205" i="2"/>
  <c r="AW2205" i="2"/>
  <c r="AV2205" i="2"/>
  <c r="AU2205" i="2"/>
  <c r="AT2205" i="2"/>
  <c r="AS2205" i="2"/>
  <c r="AR2205" i="2"/>
  <c r="AP2205" i="2"/>
  <c r="AO2205" i="2" s="1"/>
  <c r="AN2205" i="2"/>
  <c r="AM2205" i="2"/>
  <c r="AL2205" i="2"/>
  <c r="AK2205" i="2"/>
  <c r="AJ2205" i="2"/>
  <c r="AI2205" i="2"/>
  <c r="AH2205" i="2"/>
  <c r="AG2205" i="2"/>
  <c r="AF2205" i="2"/>
  <c r="AE2205" i="2"/>
  <c r="AD2205" i="2"/>
  <c r="AC2205" i="2"/>
  <c r="AB2205" i="2"/>
  <c r="AA2205" i="2"/>
  <c r="Z2205" i="2"/>
  <c r="Y2205" i="2"/>
  <c r="X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BB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H2204" i="2"/>
  <c r="AG2204" i="2"/>
  <c r="AF2204" i="2"/>
  <c r="AE2204" i="2"/>
  <c r="AD2204" i="2"/>
  <c r="AC2204" i="2"/>
  <c r="AB2204" i="2"/>
  <c r="AA2204" i="2"/>
  <c r="Z2204" i="2"/>
  <c r="Y2204" i="2"/>
  <c r="X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BB2203" i="2"/>
  <c r="AZ2203" i="2"/>
  <c r="AY2203" i="2"/>
  <c r="AX2203" i="2"/>
  <c r="AW2203" i="2"/>
  <c r="AV2203" i="2"/>
  <c r="AU2203" i="2"/>
  <c r="AT2203" i="2"/>
  <c r="AS2203" i="2"/>
  <c r="AR2203" i="2"/>
  <c r="AP2203" i="2"/>
  <c r="AN2203" i="2"/>
  <c r="AM2203" i="2"/>
  <c r="AL2203" i="2"/>
  <c r="AK2203" i="2"/>
  <c r="AJ2203" i="2"/>
  <c r="AI2203" i="2"/>
  <c r="AH2203" i="2"/>
  <c r="AG2203" i="2"/>
  <c r="AF2203" i="2"/>
  <c r="AE2203" i="2"/>
  <c r="AD2203" i="2"/>
  <c r="AC2203" i="2"/>
  <c r="AB2203" i="2"/>
  <c r="AA2203" i="2"/>
  <c r="Z2203" i="2"/>
  <c r="Y2203" i="2"/>
  <c r="X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BB2202" i="2"/>
  <c r="BA2202" i="2"/>
  <c r="AZ2202" i="2"/>
  <c r="AY2202" i="2"/>
  <c r="AX2202" i="2"/>
  <c r="AW2202" i="2"/>
  <c r="AV2202" i="2"/>
  <c r="AU2202" i="2"/>
  <c r="AT2202" i="2"/>
  <c r="AS2202" i="2"/>
  <c r="AR2202" i="2"/>
  <c r="AP2202" i="2"/>
  <c r="AO2202" i="2" s="1"/>
  <c r="AN2202" i="2"/>
  <c r="AM2202" i="2"/>
  <c r="AL2202" i="2"/>
  <c r="AK2202" i="2"/>
  <c r="AJ2202" i="2"/>
  <c r="AI2202" i="2"/>
  <c r="AH2202" i="2"/>
  <c r="AG2202" i="2"/>
  <c r="AF2202" i="2"/>
  <c r="AE2202" i="2"/>
  <c r="AD2202" i="2"/>
  <c r="AC2202" i="2"/>
  <c r="AB2202" i="2"/>
  <c r="AA2202" i="2"/>
  <c r="Z2202" i="2"/>
  <c r="Y2202" i="2"/>
  <c r="X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BB2201" i="2"/>
  <c r="AZ2201" i="2"/>
  <c r="AY2201" i="2"/>
  <c r="AX2201" i="2"/>
  <c r="AW2201" i="2"/>
  <c r="AV2201" i="2"/>
  <c r="AU2201" i="2"/>
  <c r="AT2201" i="2"/>
  <c r="AS2201" i="2"/>
  <c r="AR2201" i="2"/>
  <c r="AP2201" i="2"/>
  <c r="BA2201" i="2" s="1"/>
  <c r="AO2201" i="2"/>
  <c r="AN2201" i="2"/>
  <c r="AM2201" i="2"/>
  <c r="AL2201" i="2"/>
  <c r="AK2201" i="2"/>
  <c r="AJ2201" i="2"/>
  <c r="AI2201" i="2"/>
  <c r="AH2201" i="2"/>
  <c r="AG2201" i="2"/>
  <c r="AF2201" i="2"/>
  <c r="AE2201" i="2"/>
  <c r="AD2201" i="2"/>
  <c r="AC2201" i="2"/>
  <c r="AB2201" i="2"/>
  <c r="AA2201" i="2"/>
  <c r="Z2201" i="2"/>
  <c r="Y2201" i="2"/>
  <c r="X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BB2200" i="2"/>
  <c r="AZ2200" i="2"/>
  <c r="AY2200" i="2"/>
  <c r="AX2200" i="2"/>
  <c r="AW2200" i="2"/>
  <c r="AV2200" i="2"/>
  <c r="AU2200" i="2"/>
  <c r="AT2200" i="2"/>
  <c r="AS2200" i="2"/>
  <c r="AR2200" i="2"/>
  <c r="AP2200" i="2"/>
  <c r="AN2200" i="2"/>
  <c r="AM2200" i="2"/>
  <c r="AL2200" i="2"/>
  <c r="AK2200" i="2"/>
  <c r="AJ2200" i="2"/>
  <c r="AI2200" i="2"/>
  <c r="AH2200" i="2"/>
  <c r="AG2200" i="2"/>
  <c r="AF2200" i="2"/>
  <c r="AE2200" i="2"/>
  <c r="AD2200" i="2"/>
  <c r="AC2200" i="2"/>
  <c r="AB2200" i="2"/>
  <c r="AA2200" i="2"/>
  <c r="Z2200" i="2"/>
  <c r="Y2200" i="2"/>
  <c r="X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BB2199" i="2"/>
  <c r="BA2199" i="2"/>
  <c r="AZ2199" i="2"/>
  <c r="AY2199" i="2"/>
  <c r="AX2199" i="2"/>
  <c r="AW2199" i="2"/>
  <c r="AV2199" i="2"/>
  <c r="AU2199" i="2"/>
  <c r="AT2199" i="2"/>
  <c r="AS2199" i="2"/>
  <c r="AR2199" i="2"/>
  <c r="AP2199" i="2"/>
  <c r="AO2199" i="2" s="1"/>
  <c r="AN2199" i="2"/>
  <c r="AM2199" i="2"/>
  <c r="AL2199" i="2"/>
  <c r="AK2199" i="2"/>
  <c r="AJ2199" i="2"/>
  <c r="AI2199" i="2"/>
  <c r="AH2199" i="2"/>
  <c r="AG2199" i="2"/>
  <c r="AF2199" i="2"/>
  <c r="AE2199" i="2"/>
  <c r="AD2199" i="2"/>
  <c r="AC2199" i="2"/>
  <c r="AB2199" i="2"/>
  <c r="AA2199" i="2"/>
  <c r="Z2199" i="2"/>
  <c r="Y2199" i="2"/>
  <c r="X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BB2198" i="2"/>
  <c r="AZ2198" i="2"/>
  <c r="AY2198" i="2"/>
  <c r="AX2198" i="2"/>
  <c r="AW2198" i="2"/>
  <c r="AV2198" i="2"/>
  <c r="AU2198" i="2"/>
  <c r="AT2198" i="2"/>
  <c r="AS2198" i="2"/>
  <c r="AR2198" i="2"/>
  <c r="AP2198" i="2"/>
  <c r="BA2198" i="2" s="1"/>
  <c r="AO2198" i="2"/>
  <c r="AN2198" i="2"/>
  <c r="AM2198" i="2"/>
  <c r="AL2198" i="2"/>
  <c r="AK2198" i="2"/>
  <c r="AJ2198" i="2"/>
  <c r="AI2198" i="2"/>
  <c r="AH2198" i="2"/>
  <c r="AG2198" i="2"/>
  <c r="AF2198" i="2"/>
  <c r="AE2198" i="2"/>
  <c r="AD2198" i="2"/>
  <c r="AC2198" i="2"/>
  <c r="AB2198" i="2"/>
  <c r="AA2198" i="2"/>
  <c r="Z2198" i="2"/>
  <c r="Y2198" i="2"/>
  <c r="X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BB2197" i="2"/>
  <c r="AZ2197" i="2"/>
  <c r="AY2197" i="2"/>
  <c r="AX2197" i="2"/>
  <c r="AW2197" i="2"/>
  <c r="AV2197" i="2"/>
  <c r="AU2197" i="2"/>
  <c r="AT2197" i="2"/>
  <c r="AS2197" i="2"/>
  <c r="AR2197" i="2"/>
  <c r="AP2197" i="2"/>
  <c r="BA2197" i="2" s="1"/>
  <c r="AO2197" i="2"/>
  <c r="AN2197" i="2"/>
  <c r="AM2197" i="2"/>
  <c r="AL2197" i="2"/>
  <c r="AK2197" i="2"/>
  <c r="AJ2197" i="2"/>
  <c r="AI2197" i="2"/>
  <c r="AH2197" i="2"/>
  <c r="AG2197" i="2"/>
  <c r="AF2197" i="2"/>
  <c r="AE2197" i="2"/>
  <c r="AD2197" i="2"/>
  <c r="AC2197" i="2"/>
  <c r="AB2197" i="2"/>
  <c r="AA2197" i="2"/>
  <c r="Z2197" i="2"/>
  <c r="Y2197" i="2"/>
  <c r="X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BB2196" i="2"/>
  <c r="BA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H2196" i="2"/>
  <c r="AG2196" i="2"/>
  <c r="AF2196" i="2"/>
  <c r="AE2196" i="2"/>
  <c r="AD2196" i="2"/>
  <c r="AC2196" i="2"/>
  <c r="AB2196" i="2"/>
  <c r="AA2196" i="2"/>
  <c r="Z2196" i="2"/>
  <c r="Y2196" i="2"/>
  <c r="X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BB2195" i="2"/>
  <c r="AZ2195" i="2"/>
  <c r="AY2195" i="2"/>
  <c r="AX2195" i="2"/>
  <c r="AW2195" i="2"/>
  <c r="AV2195" i="2"/>
  <c r="AU2195" i="2"/>
  <c r="AT2195" i="2"/>
  <c r="AS2195" i="2"/>
  <c r="AR2195" i="2"/>
  <c r="AP2195" i="2"/>
  <c r="BA2195" i="2" s="1"/>
  <c r="AO2195" i="2"/>
  <c r="AN2195" i="2"/>
  <c r="AM2195" i="2"/>
  <c r="AL2195" i="2"/>
  <c r="AK2195" i="2"/>
  <c r="AJ2195" i="2"/>
  <c r="AI2195" i="2"/>
  <c r="AH2195" i="2"/>
  <c r="AG2195" i="2"/>
  <c r="AF2195" i="2"/>
  <c r="AE2195" i="2"/>
  <c r="AD2195" i="2"/>
  <c r="AC2195" i="2"/>
  <c r="AB2195" i="2"/>
  <c r="AA2195" i="2"/>
  <c r="Z2195" i="2"/>
  <c r="Y2195" i="2"/>
  <c r="X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BB2194" i="2"/>
  <c r="AZ2194" i="2"/>
  <c r="AY2194" i="2"/>
  <c r="AX2194" i="2"/>
  <c r="AW2194" i="2"/>
  <c r="AV2194" i="2"/>
  <c r="AU2194" i="2"/>
  <c r="AT2194" i="2"/>
  <c r="AS2194" i="2"/>
  <c r="AR2194" i="2"/>
  <c r="AP2194" i="2"/>
  <c r="AN2194" i="2"/>
  <c r="AM2194" i="2"/>
  <c r="AL2194" i="2"/>
  <c r="AK2194" i="2"/>
  <c r="AJ2194" i="2"/>
  <c r="AI2194" i="2"/>
  <c r="AH2194" i="2"/>
  <c r="AG2194" i="2"/>
  <c r="AF2194" i="2"/>
  <c r="AE2194" i="2"/>
  <c r="AD2194" i="2"/>
  <c r="AC2194" i="2"/>
  <c r="AB2194" i="2"/>
  <c r="AA2194" i="2"/>
  <c r="Z2194" i="2"/>
  <c r="Y2194" i="2"/>
  <c r="X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BB2193" i="2"/>
  <c r="BA2193" i="2"/>
  <c r="AZ2193" i="2"/>
  <c r="AY2193" i="2"/>
  <c r="AX2193" i="2"/>
  <c r="AW2193" i="2"/>
  <c r="AV2193" i="2"/>
  <c r="AU2193" i="2"/>
  <c r="AT2193" i="2"/>
  <c r="AS2193" i="2"/>
  <c r="AR2193" i="2"/>
  <c r="AP2193" i="2"/>
  <c r="AO2193" i="2" s="1"/>
  <c r="AN2193" i="2"/>
  <c r="AM2193" i="2"/>
  <c r="AL2193" i="2"/>
  <c r="AK2193" i="2"/>
  <c r="AJ2193" i="2"/>
  <c r="AI2193" i="2"/>
  <c r="AH2193" i="2"/>
  <c r="AG2193" i="2"/>
  <c r="AF2193" i="2"/>
  <c r="AE2193" i="2"/>
  <c r="AD2193" i="2"/>
  <c r="AC2193" i="2"/>
  <c r="AB2193" i="2"/>
  <c r="AA2193" i="2"/>
  <c r="Z2193" i="2"/>
  <c r="Y2193" i="2"/>
  <c r="X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BB2192" i="2"/>
  <c r="AZ2192" i="2"/>
  <c r="AY2192" i="2"/>
  <c r="AX2192" i="2"/>
  <c r="AW2192" i="2"/>
  <c r="AV2192" i="2"/>
  <c r="AU2192" i="2"/>
  <c r="AT2192" i="2"/>
  <c r="AS2192" i="2"/>
  <c r="AR2192" i="2"/>
  <c r="AP2192" i="2"/>
  <c r="BA2192" i="2" s="1"/>
  <c r="AN2192" i="2"/>
  <c r="AM2192" i="2"/>
  <c r="AL2192" i="2"/>
  <c r="AK2192" i="2"/>
  <c r="AJ2192" i="2"/>
  <c r="AI2192" i="2"/>
  <c r="AH2192" i="2"/>
  <c r="AG2192" i="2"/>
  <c r="AF2192" i="2"/>
  <c r="AE2192" i="2"/>
  <c r="AD2192" i="2"/>
  <c r="AC2192" i="2"/>
  <c r="AB2192" i="2"/>
  <c r="AA2192" i="2"/>
  <c r="Z2192" i="2"/>
  <c r="Y2192" i="2"/>
  <c r="X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BB2191" i="2"/>
  <c r="AZ2191" i="2"/>
  <c r="AY2191" i="2"/>
  <c r="AX2191" i="2"/>
  <c r="AW2191" i="2"/>
  <c r="AV2191" i="2"/>
  <c r="AU2191" i="2"/>
  <c r="AT2191" i="2"/>
  <c r="AS2191" i="2"/>
  <c r="AR2191" i="2"/>
  <c r="AP2191" i="2"/>
  <c r="AN2191" i="2"/>
  <c r="AM2191" i="2"/>
  <c r="AL2191" i="2"/>
  <c r="AK2191" i="2"/>
  <c r="AJ2191" i="2"/>
  <c r="AI2191" i="2"/>
  <c r="AH2191" i="2"/>
  <c r="AG2191" i="2"/>
  <c r="AF2191" i="2"/>
  <c r="AE2191" i="2"/>
  <c r="AD2191" i="2"/>
  <c r="AC2191" i="2"/>
  <c r="AB2191" i="2"/>
  <c r="AA2191" i="2"/>
  <c r="Z2191" i="2"/>
  <c r="Y2191" i="2"/>
  <c r="X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BB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H2190" i="2"/>
  <c r="AG2190" i="2"/>
  <c r="AF2190" i="2"/>
  <c r="AE2190" i="2"/>
  <c r="AD2190" i="2"/>
  <c r="AC2190" i="2"/>
  <c r="AB2190" i="2"/>
  <c r="AA2190" i="2"/>
  <c r="Z2190" i="2"/>
  <c r="Y2190" i="2"/>
  <c r="X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BB2189" i="2"/>
  <c r="AZ2189" i="2"/>
  <c r="AY2189" i="2"/>
  <c r="AX2189" i="2"/>
  <c r="AW2189" i="2"/>
  <c r="AV2189" i="2"/>
  <c r="AU2189" i="2"/>
  <c r="AT2189" i="2"/>
  <c r="AS2189" i="2"/>
  <c r="AR2189" i="2"/>
  <c r="AP2189" i="2"/>
  <c r="BA2189" i="2" s="1"/>
  <c r="AN2189" i="2"/>
  <c r="AM2189" i="2"/>
  <c r="AL2189" i="2"/>
  <c r="AK2189" i="2"/>
  <c r="AJ2189" i="2"/>
  <c r="AI2189" i="2"/>
  <c r="AH2189" i="2"/>
  <c r="AG2189" i="2"/>
  <c r="AF2189" i="2"/>
  <c r="AE2189" i="2"/>
  <c r="AD2189" i="2"/>
  <c r="AC2189" i="2"/>
  <c r="AB2189" i="2"/>
  <c r="AA2189" i="2"/>
  <c r="Z2189" i="2"/>
  <c r="Y2189" i="2"/>
  <c r="X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BB2188" i="2"/>
  <c r="AZ2188" i="2"/>
  <c r="AY2188" i="2"/>
  <c r="AX2188" i="2"/>
  <c r="AW2188" i="2"/>
  <c r="AV2188" i="2"/>
  <c r="AU2188" i="2"/>
  <c r="AT2188" i="2"/>
  <c r="AS2188" i="2"/>
  <c r="AR2188" i="2"/>
  <c r="AP2188" i="2"/>
  <c r="AN2188" i="2"/>
  <c r="AM2188" i="2"/>
  <c r="AL2188" i="2"/>
  <c r="AK2188" i="2"/>
  <c r="AJ2188" i="2"/>
  <c r="AI2188" i="2"/>
  <c r="AH2188" i="2"/>
  <c r="AG2188" i="2"/>
  <c r="AF2188" i="2"/>
  <c r="AE2188" i="2"/>
  <c r="AD2188" i="2"/>
  <c r="AC2188" i="2"/>
  <c r="AB2188" i="2"/>
  <c r="AA2188" i="2"/>
  <c r="Z2188" i="2"/>
  <c r="Y2188" i="2"/>
  <c r="X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BB2187" i="2"/>
  <c r="BA2187" i="2"/>
  <c r="AZ2187" i="2"/>
  <c r="AY2187" i="2"/>
  <c r="AX2187" i="2"/>
  <c r="AW2187" i="2"/>
  <c r="AV2187" i="2"/>
  <c r="AU2187" i="2"/>
  <c r="AT2187" i="2"/>
  <c r="AS2187" i="2"/>
  <c r="AR2187" i="2"/>
  <c r="AP2187" i="2"/>
  <c r="AO2187" i="2"/>
  <c r="AN2187" i="2"/>
  <c r="AM2187" i="2"/>
  <c r="AL2187" i="2"/>
  <c r="AK2187" i="2"/>
  <c r="AJ2187" i="2"/>
  <c r="AI2187" i="2"/>
  <c r="AH2187" i="2"/>
  <c r="AG2187" i="2"/>
  <c r="AF2187" i="2"/>
  <c r="AE2187" i="2"/>
  <c r="AD2187" i="2"/>
  <c r="AC2187" i="2"/>
  <c r="AB2187" i="2"/>
  <c r="AA2187" i="2"/>
  <c r="Z2187" i="2"/>
  <c r="Y2187" i="2"/>
  <c r="X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BB2186" i="2"/>
  <c r="AZ2186" i="2"/>
  <c r="AY2186" i="2"/>
  <c r="AX2186" i="2"/>
  <c r="AW2186" i="2"/>
  <c r="AV2186" i="2"/>
  <c r="AU2186" i="2"/>
  <c r="AT2186" i="2"/>
  <c r="AS2186" i="2"/>
  <c r="AR2186" i="2"/>
  <c r="AP2186" i="2"/>
  <c r="BA2186" i="2" s="1"/>
  <c r="AN2186" i="2"/>
  <c r="AM2186" i="2"/>
  <c r="AL2186" i="2"/>
  <c r="AK2186" i="2"/>
  <c r="AJ2186" i="2"/>
  <c r="AI2186" i="2"/>
  <c r="AH2186" i="2"/>
  <c r="AG2186" i="2"/>
  <c r="AF2186" i="2"/>
  <c r="AE2186" i="2"/>
  <c r="AD2186" i="2"/>
  <c r="AC2186" i="2"/>
  <c r="AB2186" i="2"/>
  <c r="AA2186" i="2"/>
  <c r="Z2186" i="2"/>
  <c r="Y2186" i="2"/>
  <c r="X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BB2185" i="2"/>
  <c r="AZ2185" i="2"/>
  <c r="AY2185" i="2"/>
  <c r="AX2185" i="2"/>
  <c r="AW2185" i="2"/>
  <c r="AV2185" i="2"/>
  <c r="AU2185" i="2"/>
  <c r="AT2185" i="2"/>
  <c r="AS2185" i="2"/>
  <c r="AR2185" i="2"/>
  <c r="AP2185" i="2"/>
  <c r="AN2185" i="2"/>
  <c r="AM2185" i="2"/>
  <c r="AL2185" i="2"/>
  <c r="AK2185" i="2"/>
  <c r="AJ2185" i="2"/>
  <c r="AI2185" i="2"/>
  <c r="AH2185" i="2"/>
  <c r="AG2185" i="2"/>
  <c r="AF2185" i="2"/>
  <c r="AE2185" i="2"/>
  <c r="AD2185" i="2"/>
  <c r="AC2185" i="2"/>
  <c r="AB2185" i="2"/>
  <c r="AA2185" i="2"/>
  <c r="Z2185" i="2"/>
  <c r="Y2185" i="2"/>
  <c r="X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BB2184" i="2"/>
  <c r="AZ2184" i="2"/>
  <c r="AY2184" i="2"/>
  <c r="AX2184" i="2"/>
  <c r="AW2184" i="2"/>
  <c r="AV2184" i="2"/>
  <c r="AU2184" i="2"/>
  <c r="AT2184" i="2"/>
  <c r="AS2184" i="2"/>
  <c r="AR2184" i="2"/>
  <c r="AP2184" i="2"/>
  <c r="BA2184" i="2" s="1"/>
  <c r="AN2184" i="2"/>
  <c r="AM2184" i="2"/>
  <c r="AL2184" i="2"/>
  <c r="AK2184" i="2"/>
  <c r="AJ2184" i="2"/>
  <c r="AI2184" i="2"/>
  <c r="AH2184" i="2"/>
  <c r="AG2184" i="2"/>
  <c r="AF2184" i="2"/>
  <c r="AE2184" i="2"/>
  <c r="AD2184" i="2"/>
  <c r="AC2184" i="2"/>
  <c r="AB2184" i="2"/>
  <c r="AA2184" i="2"/>
  <c r="Z2184" i="2"/>
  <c r="Y2184" i="2"/>
  <c r="X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BB2183" i="2"/>
  <c r="AZ2183" i="2"/>
  <c r="AY2183" i="2"/>
  <c r="AX2183" i="2"/>
  <c r="AW2183" i="2"/>
  <c r="AV2183" i="2"/>
  <c r="AU2183" i="2"/>
  <c r="AT2183" i="2"/>
  <c r="AS2183" i="2"/>
  <c r="AR2183" i="2"/>
  <c r="AP2183" i="2"/>
  <c r="AN2183" i="2"/>
  <c r="AM2183" i="2"/>
  <c r="AL2183" i="2"/>
  <c r="AK2183" i="2"/>
  <c r="AJ2183" i="2"/>
  <c r="AI2183" i="2"/>
  <c r="AH2183" i="2"/>
  <c r="AG2183" i="2"/>
  <c r="AF2183" i="2"/>
  <c r="AE2183" i="2"/>
  <c r="AD2183" i="2"/>
  <c r="AC2183" i="2"/>
  <c r="AB2183" i="2"/>
  <c r="AA2183" i="2"/>
  <c r="Z2183" i="2"/>
  <c r="Y2183" i="2"/>
  <c r="X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BB2182" i="2"/>
  <c r="AZ2182" i="2"/>
  <c r="AY2182" i="2"/>
  <c r="AX2182" i="2"/>
  <c r="AW2182" i="2"/>
  <c r="AV2182" i="2"/>
  <c r="AU2182" i="2"/>
  <c r="AT2182" i="2"/>
  <c r="AS2182" i="2"/>
  <c r="AR2182" i="2"/>
  <c r="AP2182" i="2"/>
  <c r="AN2182" i="2"/>
  <c r="AM2182" i="2"/>
  <c r="AL2182" i="2"/>
  <c r="AK2182" i="2"/>
  <c r="AJ2182" i="2"/>
  <c r="AI2182" i="2"/>
  <c r="AH2182" i="2"/>
  <c r="AG2182" i="2"/>
  <c r="AF2182" i="2"/>
  <c r="AE2182" i="2"/>
  <c r="AD2182" i="2"/>
  <c r="AC2182" i="2"/>
  <c r="AB2182" i="2"/>
  <c r="AA2182" i="2"/>
  <c r="Z2182" i="2"/>
  <c r="Y2182" i="2"/>
  <c r="X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BB2181" i="2"/>
  <c r="AZ2181" i="2"/>
  <c r="AY2181" i="2"/>
  <c r="AX2181" i="2"/>
  <c r="AW2181" i="2"/>
  <c r="AV2181" i="2"/>
  <c r="AU2181" i="2"/>
  <c r="AT2181" i="2"/>
  <c r="AS2181" i="2"/>
  <c r="AR2181" i="2"/>
  <c r="AP2181" i="2"/>
  <c r="BA2181" i="2" s="1"/>
  <c r="AN2181" i="2"/>
  <c r="AM2181" i="2"/>
  <c r="AL2181" i="2"/>
  <c r="AK2181" i="2"/>
  <c r="AJ2181" i="2"/>
  <c r="AI2181" i="2"/>
  <c r="AH2181" i="2"/>
  <c r="AG2181" i="2"/>
  <c r="AF2181" i="2"/>
  <c r="AE2181" i="2"/>
  <c r="AD2181" i="2"/>
  <c r="AC2181" i="2"/>
  <c r="AB2181" i="2"/>
  <c r="AA2181" i="2"/>
  <c r="Z2181" i="2"/>
  <c r="Y2181" i="2"/>
  <c r="X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BB2180" i="2"/>
  <c r="AZ2180" i="2"/>
  <c r="AY2180" i="2"/>
  <c r="AX2180" i="2"/>
  <c r="AW2180" i="2"/>
  <c r="AV2180" i="2"/>
  <c r="AU2180" i="2"/>
  <c r="AT2180" i="2"/>
  <c r="AS2180" i="2"/>
  <c r="AR2180" i="2"/>
  <c r="AP2180" i="2"/>
  <c r="AN2180" i="2"/>
  <c r="AM2180" i="2"/>
  <c r="AL2180" i="2"/>
  <c r="AK2180" i="2"/>
  <c r="AJ2180" i="2"/>
  <c r="AI2180" i="2"/>
  <c r="AH2180" i="2"/>
  <c r="AG2180" i="2"/>
  <c r="AF2180" i="2"/>
  <c r="AE2180" i="2"/>
  <c r="AD2180" i="2"/>
  <c r="AC2180" i="2"/>
  <c r="AB2180" i="2"/>
  <c r="AA2180" i="2"/>
  <c r="Z2180" i="2"/>
  <c r="Y2180" i="2"/>
  <c r="X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BB2179" i="2"/>
  <c r="BA2179" i="2"/>
  <c r="AZ2179" i="2"/>
  <c r="AY2179" i="2"/>
  <c r="AX2179" i="2"/>
  <c r="AW2179" i="2"/>
  <c r="AV2179" i="2"/>
  <c r="AU2179" i="2"/>
  <c r="AT2179" i="2"/>
  <c r="AS2179" i="2"/>
  <c r="AR2179" i="2"/>
  <c r="AP2179" i="2"/>
  <c r="AO2179" i="2"/>
  <c r="AN2179" i="2"/>
  <c r="AM2179" i="2"/>
  <c r="AL2179" i="2"/>
  <c r="AK2179" i="2"/>
  <c r="AJ2179" i="2"/>
  <c r="AI2179" i="2"/>
  <c r="AH2179" i="2"/>
  <c r="AG2179" i="2"/>
  <c r="AF2179" i="2"/>
  <c r="AE2179" i="2"/>
  <c r="AD2179" i="2"/>
  <c r="AC2179" i="2"/>
  <c r="AB2179" i="2"/>
  <c r="AA2179" i="2"/>
  <c r="Z2179" i="2"/>
  <c r="Y2179" i="2"/>
  <c r="X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BB2178" i="2"/>
  <c r="AZ2178" i="2"/>
  <c r="AY2178" i="2"/>
  <c r="AX2178" i="2"/>
  <c r="AW2178" i="2"/>
  <c r="AV2178" i="2"/>
  <c r="AU2178" i="2"/>
  <c r="AT2178" i="2"/>
  <c r="AS2178" i="2"/>
  <c r="AR2178" i="2"/>
  <c r="AP2178" i="2"/>
  <c r="BA2178" i="2" s="1"/>
  <c r="AN2178" i="2"/>
  <c r="AM2178" i="2"/>
  <c r="AL2178" i="2"/>
  <c r="AK2178" i="2"/>
  <c r="AJ2178" i="2"/>
  <c r="AI2178" i="2"/>
  <c r="AH2178" i="2"/>
  <c r="AG2178" i="2"/>
  <c r="AF2178" i="2"/>
  <c r="AE2178" i="2"/>
  <c r="AD2178" i="2"/>
  <c r="AC2178" i="2"/>
  <c r="AB2178" i="2"/>
  <c r="AA2178" i="2"/>
  <c r="Z2178" i="2"/>
  <c r="Y2178" i="2"/>
  <c r="X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BB2177" i="2"/>
  <c r="AZ2177" i="2"/>
  <c r="AY2177" i="2"/>
  <c r="AX2177" i="2"/>
  <c r="AW2177" i="2"/>
  <c r="AV2177" i="2"/>
  <c r="AU2177" i="2"/>
  <c r="AT2177" i="2"/>
  <c r="AS2177" i="2"/>
  <c r="AR2177" i="2"/>
  <c r="AP2177" i="2"/>
  <c r="AN2177" i="2"/>
  <c r="AM2177" i="2"/>
  <c r="AL2177" i="2"/>
  <c r="AK2177" i="2"/>
  <c r="AJ2177" i="2"/>
  <c r="AI2177" i="2"/>
  <c r="AH2177" i="2"/>
  <c r="AG2177" i="2"/>
  <c r="AF2177" i="2"/>
  <c r="AE2177" i="2"/>
  <c r="AD2177" i="2"/>
  <c r="AC2177" i="2"/>
  <c r="AB2177" i="2"/>
  <c r="AA2177" i="2"/>
  <c r="Z2177" i="2"/>
  <c r="Y2177" i="2"/>
  <c r="X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BB2176" i="2"/>
  <c r="BA2176" i="2"/>
  <c r="AZ2176" i="2"/>
  <c r="AY2176" i="2"/>
  <c r="AX2176" i="2"/>
  <c r="AW2176" i="2"/>
  <c r="AV2176" i="2"/>
  <c r="AU2176" i="2"/>
  <c r="AT2176" i="2"/>
  <c r="AS2176" i="2"/>
  <c r="AR2176" i="2"/>
  <c r="AP2176" i="2"/>
  <c r="AO2176" i="2" s="1"/>
  <c r="AN2176" i="2"/>
  <c r="AM2176" i="2"/>
  <c r="AL2176" i="2"/>
  <c r="AK2176" i="2"/>
  <c r="AJ2176" i="2"/>
  <c r="AI2176" i="2"/>
  <c r="AH2176" i="2"/>
  <c r="AG2176" i="2"/>
  <c r="AF2176" i="2"/>
  <c r="AE2176" i="2"/>
  <c r="AD2176" i="2"/>
  <c r="AC2176" i="2"/>
  <c r="AB2176" i="2"/>
  <c r="AA2176" i="2"/>
  <c r="Z2176" i="2"/>
  <c r="Y2176" i="2"/>
  <c r="X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BB2175" i="2"/>
  <c r="AZ2175" i="2"/>
  <c r="AY2175" i="2"/>
  <c r="AX2175" i="2"/>
  <c r="AW2175" i="2"/>
  <c r="AV2175" i="2"/>
  <c r="AU2175" i="2"/>
  <c r="AT2175" i="2"/>
  <c r="AS2175" i="2"/>
  <c r="AR2175" i="2"/>
  <c r="AP2175" i="2"/>
  <c r="AN2175" i="2"/>
  <c r="AM2175" i="2"/>
  <c r="AL2175" i="2"/>
  <c r="AK2175" i="2"/>
  <c r="AJ2175" i="2"/>
  <c r="AI2175" i="2"/>
  <c r="AH2175" i="2"/>
  <c r="AG2175" i="2"/>
  <c r="AF2175" i="2"/>
  <c r="AE2175" i="2"/>
  <c r="AD2175" i="2"/>
  <c r="AC2175" i="2"/>
  <c r="AB2175" i="2"/>
  <c r="AA2175" i="2"/>
  <c r="Z2175" i="2"/>
  <c r="Y2175" i="2"/>
  <c r="X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BB2174" i="2"/>
  <c r="AZ2174" i="2"/>
  <c r="AY2174" i="2"/>
  <c r="AX2174" i="2"/>
  <c r="AW2174" i="2"/>
  <c r="AV2174" i="2"/>
  <c r="AU2174" i="2"/>
  <c r="AT2174" i="2"/>
  <c r="AS2174" i="2"/>
  <c r="AR2174" i="2"/>
  <c r="AP2174" i="2"/>
  <c r="AN2174" i="2"/>
  <c r="AM2174" i="2"/>
  <c r="AL2174" i="2"/>
  <c r="AK2174" i="2"/>
  <c r="AJ2174" i="2"/>
  <c r="AI2174" i="2"/>
  <c r="AH2174" i="2"/>
  <c r="AG2174" i="2"/>
  <c r="AF2174" i="2"/>
  <c r="AE2174" i="2"/>
  <c r="AD2174" i="2"/>
  <c r="AC2174" i="2"/>
  <c r="AB2174" i="2"/>
  <c r="AA2174" i="2"/>
  <c r="Z2174" i="2"/>
  <c r="Y2174" i="2"/>
  <c r="X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BB2173" i="2"/>
  <c r="BA2173" i="2"/>
  <c r="AZ2173" i="2"/>
  <c r="AY2173" i="2"/>
  <c r="AX2173" i="2"/>
  <c r="AW2173" i="2"/>
  <c r="AV2173" i="2"/>
  <c r="AU2173" i="2"/>
  <c r="AT2173" i="2"/>
  <c r="AS2173" i="2"/>
  <c r="AR2173" i="2"/>
  <c r="AP2173" i="2"/>
  <c r="AO2173" i="2"/>
  <c r="AN2173" i="2"/>
  <c r="AM2173" i="2"/>
  <c r="AL2173" i="2"/>
  <c r="AK2173" i="2"/>
  <c r="AJ2173" i="2"/>
  <c r="AI2173" i="2"/>
  <c r="AH2173" i="2"/>
  <c r="AG2173" i="2"/>
  <c r="AF2173" i="2"/>
  <c r="AE2173" i="2"/>
  <c r="AD2173" i="2"/>
  <c r="AC2173" i="2"/>
  <c r="AB2173" i="2"/>
  <c r="AA2173" i="2"/>
  <c r="Z2173" i="2"/>
  <c r="Y2173" i="2"/>
  <c r="X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BB2172" i="2"/>
  <c r="AZ2172" i="2"/>
  <c r="AY2172" i="2"/>
  <c r="AX2172" i="2"/>
  <c r="AW2172" i="2"/>
  <c r="AV2172" i="2"/>
  <c r="AU2172" i="2"/>
  <c r="AT2172" i="2"/>
  <c r="AS2172" i="2"/>
  <c r="AR2172" i="2"/>
  <c r="AP2172" i="2"/>
  <c r="AO2172" i="2" s="1"/>
  <c r="AN2172" i="2"/>
  <c r="AM2172" i="2"/>
  <c r="AL2172" i="2"/>
  <c r="AK2172" i="2"/>
  <c r="AJ2172" i="2"/>
  <c r="AI2172" i="2"/>
  <c r="AH2172" i="2"/>
  <c r="AG2172" i="2"/>
  <c r="AF2172" i="2"/>
  <c r="AE2172" i="2"/>
  <c r="AD2172" i="2"/>
  <c r="AC2172" i="2"/>
  <c r="AB2172" i="2"/>
  <c r="AA2172" i="2"/>
  <c r="Z2172" i="2"/>
  <c r="Y2172" i="2"/>
  <c r="X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BB2171" i="2"/>
  <c r="AZ2171" i="2"/>
  <c r="AY2171" i="2"/>
  <c r="AX2171" i="2"/>
  <c r="AW2171" i="2"/>
  <c r="AV2171" i="2"/>
  <c r="AU2171" i="2"/>
  <c r="AT2171" i="2"/>
  <c r="AS2171" i="2"/>
  <c r="AR2171" i="2"/>
  <c r="AP2171" i="2"/>
  <c r="AN2171" i="2"/>
  <c r="AM2171" i="2"/>
  <c r="AL2171" i="2"/>
  <c r="AK2171" i="2"/>
  <c r="AJ2171" i="2"/>
  <c r="AI2171" i="2"/>
  <c r="AH2171" i="2"/>
  <c r="AG2171" i="2"/>
  <c r="AF2171" i="2"/>
  <c r="AE2171" i="2"/>
  <c r="AD2171" i="2"/>
  <c r="AC2171" i="2"/>
  <c r="AB2171" i="2"/>
  <c r="AA2171" i="2"/>
  <c r="Z2171" i="2"/>
  <c r="Y2171" i="2"/>
  <c r="X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BB2170" i="2"/>
  <c r="BA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H2170" i="2"/>
  <c r="AG2170" i="2"/>
  <c r="AF2170" i="2"/>
  <c r="AE2170" i="2"/>
  <c r="AD2170" i="2"/>
  <c r="AC2170" i="2"/>
  <c r="AB2170" i="2"/>
  <c r="AA2170" i="2"/>
  <c r="Z2170" i="2"/>
  <c r="Y2170" i="2"/>
  <c r="X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BB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H2169" i="2"/>
  <c r="AG2169" i="2"/>
  <c r="AF2169" i="2"/>
  <c r="AE2169" i="2"/>
  <c r="AD2169" i="2"/>
  <c r="AC2169" i="2"/>
  <c r="AB2169" i="2"/>
  <c r="AA2169" i="2"/>
  <c r="Z2169" i="2"/>
  <c r="Y2169" i="2"/>
  <c r="X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BB2168" i="2"/>
  <c r="AZ2168" i="2"/>
  <c r="AY2168" i="2"/>
  <c r="AX2168" i="2"/>
  <c r="AW2168" i="2"/>
  <c r="AV2168" i="2"/>
  <c r="AU2168" i="2"/>
  <c r="AT2168" i="2"/>
  <c r="AS2168" i="2"/>
  <c r="AR2168" i="2"/>
  <c r="AP2168" i="2"/>
  <c r="AN2168" i="2"/>
  <c r="AM2168" i="2"/>
  <c r="AL2168" i="2"/>
  <c r="AK2168" i="2"/>
  <c r="AJ2168" i="2"/>
  <c r="AI2168" i="2"/>
  <c r="AH2168" i="2"/>
  <c r="AG2168" i="2"/>
  <c r="AF2168" i="2"/>
  <c r="AE2168" i="2"/>
  <c r="AD2168" i="2"/>
  <c r="AC2168" i="2"/>
  <c r="AB2168" i="2"/>
  <c r="AA2168" i="2"/>
  <c r="Z2168" i="2"/>
  <c r="Y2168" i="2"/>
  <c r="X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BB2167" i="2"/>
  <c r="BA2167" i="2"/>
  <c r="AZ2167" i="2"/>
  <c r="AY2167" i="2"/>
  <c r="AX2167" i="2"/>
  <c r="AW2167" i="2"/>
  <c r="AV2167" i="2"/>
  <c r="AU2167" i="2"/>
  <c r="AT2167" i="2"/>
  <c r="AS2167" i="2"/>
  <c r="AR2167" i="2"/>
  <c r="AP2167" i="2"/>
  <c r="AO2167" i="2" s="1"/>
  <c r="AN2167" i="2"/>
  <c r="AM2167" i="2"/>
  <c r="AL2167" i="2"/>
  <c r="AK2167" i="2"/>
  <c r="AJ2167" i="2"/>
  <c r="AI2167" i="2"/>
  <c r="AH2167" i="2"/>
  <c r="AG2167" i="2"/>
  <c r="AF2167" i="2"/>
  <c r="AE2167" i="2"/>
  <c r="AD2167" i="2"/>
  <c r="AC2167" i="2"/>
  <c r="AB2167" i="2"/>
  <c r="AA2167" i="2"/>
  <c r="Z2167" i="2"/>
  <c r="Y2167" i="2"/>
  <c r="X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BB2166" i="2"/>
  <c r="AZ2166" i="2"/>
  <c r="AY2166" i="2"/>
  <c r="AX2166" i="2"/>
  <c r="AW2166" i="2"/>
  <c r="AV2166" i="2"/>
  <c r="AU2166" i="2"/>
  <c r="AT2166" i="2"/>
  <c r="AS2166" i="2"/>
  <c r="AR2166" i="2"/>
  <c r="AP2166" i="2"/>
  <c r="AO2166" i="2" s="1"/>
  <c r="AN2166" i="2"/>
  <c r="AM2166" i="2"/>
  <c r="AL2166" i="2"/>
  <c r="AK2166" i="2"/>
  <c r="AJ2166" i="2"/>
  <c r="AI2166" i="2"/>
  <c r="AH2166" i="2"/>
  <c r="AG2166" i="2"/>
  <c r="AF2166" i="2"/>
  <c r="AE2166" i="2"/>
  <c r="AD2166" i="2"/>
  <c r="AC2166" i="2"/>
  <c r="AB2166" i="2"/>
  <c r="AA2166" i="2"/>
  <c r="Z2166" i="2"/>
  <c r="Y2166" i="2"/>
  <c r="X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BB2165" i="2"/>
  <c r="AZ2165" i="2"/>
  <c r="AY2165" i="2"/>
  <c r="AX2165" i="2"/>
  <c r="AW2165" i="2"/>
  <c r="AV2165" i="2"/>
  <c r="AU2165" i="2"/>
  <c r="AT2165" i="2"/>
  <c r="AS2165" i="2"/>
  <c r="AR2165" i="2"/>
  <c r="AP2165" i="2"/>
  <c r="AN2165" i="2"/>
  <c r="AM2165" i="2"/>
  <c r="AL2165" i="2"/>
  <c r="AK2165" i="2"/>
  <c r="AJ2165" i="2"/>
  <c r="AI2165" i="2"/>
  <c r="AH2165" i="2"/>
  <c r="AG2165" i="2"/>
  <c r="AF2165" i="2"/>
  <c r="AE2165" i="2"/>
  <c r="AD2165" i="2"/>
  <c r="AC2165" i="2"/>
  <c r="AB2165" i="2"/>
  <c r="AA2165" i="2"/>
  <c r="Z2165" i="2"/>
  <c r="Y2165" i="2"/>
  <c r="X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BB2164" i="2"/>
  <c r="AZ2164" i="2"/>
  <c r="AY2164" i="2"/>
  <c r="AX2164" i="2"/>
  <c r="AW2164" i="2"/>
  <c r="AV2164" i="2"/>
  <c r="AU2164" i="2"/>
  <c r="AT2164" i="2"/>
  <c r="AS2164" i="2"/>
  <c r="AR2164" i="2"/>
  <c r="AP2164" i="2"/>
  <c r="AO2164" i="2" s="1"/>
  <c r="AN2164" i="2"/>
  <c r="AM2164" i="2"/>
  <c r="AL2164" i="2"/>
  <c r="AK2164" i="2"/>
  <c r="AJ2164" i="2"/>
  <c r="AI2164" i="2"/>
  <c r="AH2164" i="2"/>
  <c r="AG2164" i="2"/>
  <c r="AF2164" i="2"/>
  <c r="AE2164" i="2"/>
  <c r="AD2164" i="2"/>
  <c r="AC2164" i="2"/>
  <c r="AB2164" i="2"/>
  <c r="AA2164" i="2"/>
  <c r="Z2164" i="2"/>
  <c r="Y2164" i="2"/>
  <c r="X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BB2163" i="2"/>
  <c r="AZ2163" i="2"/>
  <c r="AY2163" i="2"/>
  <c r="AX2163" i="2"/>
  <c r="AW2163" i="2"/>
  <c r="AV2163" i="2"/>
  <c r="AU2163" i="2"/>
  <c r="AT2163" i="2"/>
  <c r="AS2163" i="2"/>
  <c r="AR2163" i="2"/>
  <c r="AP2163" i="2"/>
  <c r="AN2163" i="2"/>
  <c r="AM2163" i="2"/>
  <c r="AL2163" i="2"/>
  <c r="AK2163" i="2"/>
  <c r="AJ2163" i="2"/>
  <c r="AI2163" i="2"/>
  <c r="AH2163" i="2"/>
  <c r="AG2163" i="2"/>
  <c r="AF2163" i="2"/>
  <c r="AE2163" i="2"/>
  <c r="AD2163" i="2"/>
  <c r="AC2163" i="2"/>
  <c r="AB2163" i="2"/>
  <c r="AA2163" i="2"/>
  <c r="Z2163" i="2"/>
  <c r="Y2163" i="2"/>
  <c r="X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BB2162" i="2"/>
  <c r="AZ2162" i="2"/>
  <c r="AY2162" i="2"/>
  <c r="AX2162" i="2"/>
  <c r="AW2162" i="2"/>
  <c r="AV2162" i="2"/>
  <c r="AU2162" i="2"/>
  <c r="AT2162" i="2"/>
  <c r="AS2162" i="2"/>
  <c r="AR2162" i="2"/>
  <c r="AP2162" i="2"/>
  <c r="BA2162" i="2" s="1"/>
  <c r="AO2162" i="2"/>
  <c r="AN2162" i="2"/>
  <c r="AM2162" i="2"/>
  <c r="AL2162" i="2"/>
  <c r="AK2162" i="2"/>
  <c r="AJ2162" i="2"/>
  <c r="AI2162" i="2"/>
  <c r="AH2162" i="2"/>
  <c r="AG2162" i="2"/>
  <c r="AF2162" i="2"/>
  <c r="AE2162" i="2"/>
  <c r="AD2162" i="2"/>
  <c r="AC2162" i="2"/>
  <c r="AB2162" i="2"/>
  <c r="AA2162" i="2"/>
  <c r="Z2162" i="2"/>
  <c r="Y2162" i="2"/>
  <c r="X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BB2161" i="2"/>
  <c r="BA2161" i="2"/>
  <c r="AZ2161" i="2"/>
  <c r="AY2161" i="2"/>
  <c r="AX2161" i="2"/>
  <c r="AW2161" i="2"/>
  <c r="AV2161" i="2"/>
  <c r="AU2161" i="2"/>
  <c r="AT2161" i="2"/>
  <c r="AS2161" i="2"/>
  <c r="AR2161" i="2"/>
  <c r="AP2161" i="2"/>
  <c r="AO2161" i="2" s="1"/>
  <c r="AN2161" i="2"/>
  <c r="AM2161" i="2"/>
  <c r="AL2161" i="2"/>
  <c r="AK2161" i="2"/>
  <c r="AJ2161" i="2"/>
  <c r="AI2161" i="2"/>
  <c r="AH2161" i="2"/>
  <c r="AG2161" i="2"/>
  <c r="AF2161" i="2"/>
  <c r="AE2161" i="2"/>
  <c r="AD2161" i="2"/>
  <c r="AC2161" i="2"/>
  <c r="AB2161" i="2"/>
  <c r="AA2161" i="2"/>
  <c r="Z2161" i="2"/>
  <c r="Y2161" i="2"/>
  <c r="X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BB2160" i="2"/>
  <c r="AZ2160" i="2"/>
  <c r="AY2160" i="2"/>
  <c r="AX2160" i="2"/>
  <c r="AW2160" i="2"/>
  <c r="AV2160" i="2"/>
  <c r="AU2160" i="2"/>
  <c r="AT2160" i="2"/>
  <c r="AS2160" i="2"/>
  <c r="AR2160" i="2"/>
  <c r="AP2160" i="2"/>
  <c r="AN2160" i="2"/>
  <c r="AM2160" i="2"/>
  <c r="AL2160" i="2"/>
  <c r="AK2160" i="2"/>
  <c r="AJ2160" i="2"/>
  <c r="AI2160" i="2"/>
  <c r="AH2160" i="2"/>
  <c r="AG2160" i="2"/>
  <c r="AF2160" i="2"/>
  <c r="AE2160" i="2"/>
  <c r="AD2160" i="2"/>
  <c r="AC2160" i="2"/>
  <c r="AB2160" i="2"/>
  <c r="AA2160" i="2"/>
  <c r="Z2160" i="2"/>
  <c r="Y2160" i="2"/>
  <c r="X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BB2159" i="2"/>
  <c r="BA2159" i="2"/>
  <c r="AZ2159" i="2"/>
  <c r="AY2159" i="2"/>
  <c r="AX2159" i="2"/>
  <c r="AW2159" i="2"/>
  <c r="AV2159" i="2"/>
  <c r="AU2159" i="2"/>
  <c r="AT2159" i="2"/>
  <c r="AS2159" i="2"/>
  <c r="AR2159" i="2"/>
  <c r="AP2159" i="2"/>
  <c r="AO2159" i="2"/>
  <c r="AN2159" i="2"/>
  <c r="AM2159" i="2"/>
  <c r="AL2159" i="2"/>
  <c r="AK2159" i="2"/>
  <c r="AJ2159" i="2"/>
  <c r="AI2159" i="2"/>
  <c r="AH2159" i="2"/>
  <c r="AG2159" i="2"/>
  <c r="AF2159" i="2"/>
  <c r="AE2159" i="2"/>
  <c r="AD2159" i="2"/>
  <c r="AC2159" i="2"/>
  <c r="AB2159" i="2"/>
  <c r="AA2159" i="2"/>
  <c r="Z2159" i="2"/>
  <c r="Y2159" i="2"/>
  <c r="X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BB2158" i="2"/>
  <c r="BA2158" i="2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H2158" i="2"/>
  <c r="AG2158" i="2"/>
  <c r="AF2158" i="2"/>
  <c r="AE2158" i="2"/>
  <c r="AD2158" i="2"/>
  <c r="AC2158" i="2"/>
  <c r="AB2158" i="2"/>
  <c r="AA2158" i="2"/>
  <c r="Z2158" i="2"/>
  <c r="Y2158" i="2"/>
  <c r="X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BB2157" i="2"/>
  <c r="AZ2157" i="2"/>
  <c r="AY2157" i="2"/>
  <c r="AX2157" i="2"/>
  <c r="AW2157" i="2"/>
  <c r="AV2157" i="2"/>
  <c r="AU2157" i="2"/>
  <c r="AT2157" i="2"/>
  <c r="AS2157" i="2"/>
  <c r="AR2157" i="2"/>
  <c r="AP2157" i="2"/>
  <c r="BA2157" i="2" s="1"/>
  <c r="AO2157" i="2"/>
  <c r="AN2157" i="2"/>
  <c r="AM2157" i="2"/>
  <c r="AL2157" i="2"/>
  <c r="AK2157" i="2"/>
  <c r="AJ2157" i="2"/>
  <c r="AI2157" i="2"/>
  <c r="AH2157" i="2"/>
  <c r="AG2157" i="2"/>
  <c r="AF2157" i="2"/>
  <c r="AE2157" i="2"/>
  <c r="AD2157" i="2"/>
  <c r="AC2157" i="2"/>
  <c r="AB2157" i="2"/>
  <c r="AA2157" i="2"/>
  <c r="Z2157" i="2"/>
  <c r="Y2157" i="2"/>
  <c r="X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BB2156" i="2"/>
  <c r="BA2156" i="2"/>
  <c r="AZ2156" i="2"/>
  <c r="AY2156" i="2"/>
  <c r="AX2156" i="2"/>
  <c r="AW2156" i="2"/>
  <c r="AV2156" i="2"/>
  <c r="AU2156" i="2"/>
  <c r="AT2156" i="2"/>
  <c r="AS2156" i="2"/>
  <c r="AR2156" i="2"/>
  <c r="AP2156" i="2"/>
  <c r="AO2156" i="2"/>
  <c r="AN2156" i="2"/>
  <c r="AM2156" i="2"/>
  <c r="AL2156" i="2"/>
  <c r="AK2156" i="2"/>
  <c r="AJ2156" i="2"/>
  <c r="AI2156" i="2"/>
  <c r="AH2156" i="2"/>
  <c r="AG2156" i="2"/>
  <c r="AF2156" i="2"/>
  <c r="AE2156" i="2"/>
  <c r="AD2156" i="2"/>
  <c r="AC2156" i="2"/>
  <c r="AB2156" i="2"/>
  <c r="AA2156" i="2"/>
  <c r="Z2156" i="2"/>
  <c r="Y2156" i="2"/>
  <c r="X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BB2155" i="2"/>
  <c r="BA2155" i="2"/>
  <c r="AZ2155" i="2"/>
  <c r="AY2155" i="2"/>
  <c r="AX2155" i="2"/>
  <c r="AW2155" i="2"/>
  <c r="AV2155" i="2"/>
  <c r="AU2155" i="2"/>
  <c r="AT2155" i="2"/>
  <c r="AS2155" i="2"/>
  <c r="AR2155" i="2"/>
  <c r="AP2155" i="2"/>
  <c r="AO2155" i="2" s="1"/>
  <c r="AN2155" i="2"/>
  <c r="AM2155" i="2"/>
  <c r="AL2155" i="2"/>
  <c r="AK2155" i="2"/>
  <c r="AJ2155" i="2"/>
  <c r="AI2155" i="2"/>
  <c r="AH2155" i="2"/>
  <c r="AG2155" i="2"/>
  <c r="AF2155" i="2"/>
  <c r="AE2155" i="2"/>
  <c r="AD2155" i="2"/>
  <c r="AC2155" i="2"/>
  <c r="AB2155" i="2"/>
  <c r="AA2155" i="2"/>
  <c r="Z2155" i="2"/>
  <c r="Y2155" i="2"/>
  <c r="X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BB2154" i="2"/>
  <c r="AZ2154" i="2"/>
  <c r="AY2154" i="2"/>
  <c r="AX2154" i="2"/>
  <c r="AW2154" i="2"/>
  <c r="AV2154" i="2"/>
  <c r="AU2154" i="2"/>
  <c r="AT2154" i="2"/>
  <c r="AS2154" i="2"/>
  <c r="AR2154" i="2"/>
  <c r="AP2154" i="2"/>
  <c r="BA2154" i="2" s="1"/>
  <c r="AN2154" i="2"/>
  <c r="AM2154" i="2"/>
  <c r="AL2154" i="2"/>
  <c r="AK2154" i="2"/>
  <c r="AJ2154" i="2"/>
  <c r="AI2154" i="2"/>
  <c r="AH2154" i="2"/>
  <c r="AG2154" i="2"/>
  <c r="AF2154" i="2"/>
  <c r="AE2154" i="2"/>
  <c r="AD2154" i="2"/>
  <c r="AC2154" i="2"/>
  <c r="AB2154" i="2"/>
  <c r="AA2154" i="2"/>
  <c r="Z2154" i="2"/>
  <c r="Y2154" i="2"/>
  <c r="X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BB2153" i="2"/>
  <c r="BA2153" i="2"/>
  <c r="AZ2153" i="2"/>
  <c r="AY2153" i="2"/>
  <c r="AX2153" i="2"/>
  <c r="AW2153" i="2"/>
  <c r="AV2153" i="2"/>
  <c r="AU2153" i="2"/>
  <c r="AT2153" i="2"/>
  <c r="AS2153" i="2"/>
  <c r="AR2153" i="2"/>
  <c r="AP2153" i="2"/>
  <c r="AO2153" i="2" s="1"/>
  <c r="AN2153" i="2"/>
  <c r="AM2153" i="2"/>
  <c r="AL2153" i="2"/>
  <c r="AK2153" i="2"/>
  <c r="AJ2153" i="2"/>
  <c r="AI2153" i="2"/>
  <c r="AH2153" i="2"/>
  <c r="AG2153" i="2"/>
  <c r="AF2153" i="2"/>
  <c r="AE2153" i="2"/>
  <c r="AD2153" i="2"/>
  <c r="AC2153" i="2"/>
  <c r="AB2153" i="2"/>
  <c r="AA2153" i="2"/>
  <c r="Z2153" i="2"/>
  <c r="Y2153" i="2"/>
  <c r="X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BB2152" i="2"/>
  <c r="AZ2152" i="2"/>
  <c r="AY2152" i="2"/>
  <c r="AX2152" i="2"/>
  <c r="AW2152" i="2"/>
  <c r="AV2152" i="2"/>
  <c r="AU2152" i="2"/>
  <c r="AT2152" i="2"/>
  <c r="AS2152" i="2"/>
  <c r="AR2152" i="2"/>
  <c r="AP2152" i="2"/>
  <c r="AN2152" i="2"/>
  <c r="AM2152" i="2"/>
  <c r="AL2152" i="2"/>
  <c r="AK2152" i="2"/>
  <c r="AJ2152" i="2"/>
  <c r="AI2152" i="2"/>
  <c r="AH2152" i="2"/>
  <c r="AG2152" i="2"/>
  <c r="AF2152" i="2"/>
  <c r="AE2152" i="2"/>
  <c r="AD2152" i="2"/>
  <c r="AC2152" i="2"/>
  <c r="AB2152" i="2"/>
  <c r="AA2152" i="2"/>
  <c r="Z2152" i="2"/>
  <c r="Y2152" i="2"/>
  <c r="X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BB2151" i="2"/>
  <c r="AZ2151" i="2"/>
  <c r="AY2151" i="2"/>
  <c r="AX2151" i="2"/>
  <c r="AW2151" i="2"/>
  <c r="AV2151" i="2"/>
  <c r="AU2151" i="2"/>
  <c r="AT2151" i="2"/>
  <c r="AS2151" i="2"/>
  <c r="AR2151" i="2"/>
  <c r="AP2151" i="2"/>
  <c r="BA2151" i="2" s="1"/>
  <c r="AO2151" i="2"/>
  <c r="AN2151" i="2"/>
  <c r="AM2151" i="2"/>
  <c r="AL2151" i="2"/>
  <c r="AK2151" i="2"/>
  <c r="AJ2151" i="2"/>
  <c r="AI2151" i="2"/>
  <c r="AH2151" i="2"/>
  <c r="AG2151" i="2"/>
  <c r="AF2151" i="2"/>
  <c r="AE2151" i="2"/>
  <c r="AD2151" i="2"/>
  <c r="AC2151" i="2"/>
  <c r="AB2151" i="2"/>
  <c r="AA2151" i="2"/>
  <c r="Z2151" i="2"/>
  <c r="Y2151" i="2"/>
  <c r="X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BB2150" i="2"/>
  <c r="AZ2150" i="2"/>
  <c r="AY2150" i="2"/>
  <c r="AX2150" i="2"/>
  <c r="AW2150" i="2"/>
  <c r="AV2150" i="2"/>
  <c r="AU2150" i="2"/>
  <c r="AT2150" i="2"/>
  <c r="AS2150" i="2"/>
  <c r="AR2150" i="2"/>
  <c r="AP2150" i="2"/>
  <c r="AN2150" i="2"/>
  <c r="AM2150" i="2"/>
  <c r="AL2150" i="2"/>
  <c r="AK2150" i="2"/>
  <c r="AJ2150" i="2"/>
  <c r="AI2150" i="2"/>
  <c r="AH2150" i="2"/>
  <c r="AG2150" i="2"/>
  <c r="AF2150" i="2"/>
  <c r="AE2150" i="2"/>
  <c r="AD2150" i="2"/>
  <c r="AC2150" i="2"/>
  <c r="AB2150" i="2"/>
  <c r="AA2150" i="2"/>
  <c r="Z2150" i="2"/>
  <c r="Y2150" i="2"/>
  <c r="X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BB2149" i="2"/>
  <c r="AZ2149" i="2"/>
  <c r="AY2149" i="2"/>
  <c r="AX2149" i="2"/>
  <c r="AW2149" i="2"/>
  <c r="AV2149" i="2"/>
  <c r="AU2149" i="2"/>
  <c r="AT2149" i="2"/>
  <c r="AS2149" i="2"/>
  <c r="AR2149" i="2"/>
  <c r="AP2149" i="2"/>
  <c r="AN2149" i="2"/>
  <c r="AM2149" i="2"/>
  <c r="AL2149" i="2"/>
  <c r="AK2149" i="2"/>
  <c r="AJ2149" i="2"/>
  <c r="AI2149" i="2"/>
  <c r="AH2149" i="2"/>
  <c r="AG2149" i="2"/>
  <c r="AF2149" i="2"/>
  <c r="AE2149" i="2"/>
  <c r="AD2149" i="2"/>
  <c r="AC2149" i="2"/>
  <c r="AB2149" i="2"/>
  <c r="AA2149" i="2"/>
  <c r="Z2149" i="2"/>
  <c r="Y2149" i="2"/>
  <c r="X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BB2148" i="2"/>
  <c r="AZ2148" i="2"/>
  <c r="AY2148" i="2"/>
  <c r="AX2148" i="2"/>
  <c r="AW2148" i="2"/>
  <c r="AV2148" i="2"/>
  <c r="AU2148" i="2"/>
  <c r="AT2148" i="2"/>
  <c r="AS2148" i="2"/>
  <c r="AR2148" i="2"/>
  <c r="AP2148" i="2"/>
  <c r="AN2148" i="2"/>
  <c r="AM2148" i="2"/>
  <c r="AL2148" i="2"/>
  <c r="AK2148" i="2"/>
  <c r="AJ2148" i="2"/>
  <c r="AI2148" i="2"/>
  <c r="AH2148" i="2"/>
  <c r="AG2148" i="2"/>
  <c r="AF2148" i="2"/>
  <c r="AE2148" i="2"/>
  <c r="AD2148" i="2"/>
  <c r="AC2148" i="2"/>
  <c r="AB2148" i="2"/>
  <c r="AA2148" i="2"/>
  <c r="Z2148" i="2"/>
  <c r="Y2148" i="2"/>
  <c r="X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BB2147" i="2"/>
  <c r="BA2147" i="2"/>
  <c r="AZ2147" i="2"/>
  <c r="AY2147" i="2"/>
  <c r="AX2147" i="2"/>
  <c r="AW2147" i="2"/>
  <c r="AV2147" i="2"/>
  <c r="AU2147" i="2"/>
  <c r="AT2147" i="2"/>
  <c r="AS2147" i="2"/>
  <c r="AR2147" i="2"/>
  <c r="AP2147" i="2"/>
  <c r="AO2147" i="2" s="1"/>
  <c r="AN2147" i="2"/>
  <c r="AM2147" i="2"/>
  <c r="AL2147" i="2"/>
  <c r="AK2147" i="2"/>
  <c r="AJ2147" i="2"/>
  <c r="AI2147" i="2"/>
  <c r="AH2147" i="2"/>
  <c r="AG2147" i="2"/>
  <c r="AF2147" i="2"/>
  <c r="AE2147" i="2"/>
  <c r="AD2147" i="2"/>
  <c r="AC2147" i="2"/>
  <c r="AB2147" i="2"/>
  <c r="AA2147" i="2"/>
  <c r="Z2147" i="2"/>
  <c r="Y2147" i="2"/>
  <c r="X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BB2146" i="2"/>
  <c r="AZ2146" i="2"/>
  <c r="AY2146" i="2"/>
  <c r="AX2146" i="2"/>
  <c r="AW2146" i="2"/>
  <c r="AV2146" i="2"/>
  <c r="AU2146" i="2"/>
  <c r="AT2146" i="2"/>
  <c r="AS2146" i="2"/>
  <c r="AR2146" i="2"/>
  <c r="AP2146" i="2"/>
  <c r="BA2146" i="2" s="1"/>
  <c r="AO2146" i="2"/>
  <c r="AN2146" i="2"/>
  <c r="AM2146" i="2"/>
  <c r="AL2146" i="2"/>
  <c r="AK2146" i="2"/>
  <c r="AJ2146" i="2"/>
  <c r="AI2146" i="2"/>
  <c r="AH2146" i="2"/>
  <c r="AG2146" i="2"/>
  <c r="AF2146" i="2"/>
  <c r="AE2146" i="2"/>
  <c r="AD2146" i="2"/>
  <c r="AC2146" i="2"/>
  <c r="AB2146" i="2"/>
  <c r="AA2146" i="2"/>
  <c r="Z2146" i="2"/>
  <c r="Y2146" i="2"/>
  <c r="X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BB2145" i="2"/>
  <c r="AZ2145" i="2"/>
  <c r="AY2145" i="2"/>
  <c r="AX2145" i="2"/>
  <c r="AW2145" i="2"/>
  <c r="AV2145" i="2"/>
  <c r="AU2145" i="2"/>
  <c r="AT2145" i="2"/>
  <c r="AS2145" i="2"/>
  <c r="AR2145" i="2"/>
  <c r="AP2145" i="2"/>
  <c r="AN2145" i="2"/>
  <c r="AM2145" i="2"/>
  <c r="AL2145" i="2"/>
  <c r="AK2145" i="2"/>
  <c r="AJ2145" i="2"/>
  <c r="AI2145" i="2"/>
  <c r="AH2145" i="2"/>
  <c r="AG2145" i="2"/>
  <c r="AF2145" i="2"/>
  <c r="AE2145" i="2"/>
  <c r="AD2145" i="2"/>
  <c r="AC2145" i="2"/>
  <c r="AB2145" i="2"/>
  <c r="AA2145" i="2"/>
  <c r="Z2145" i="2"/>
  <c r="Y2145" i="2"/>
  <c r="X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BB2144" i="2"/>
  <c r="BA2144" i="2"/>
  <c r="AZ2144" i="2"/>
  <c r="AY2144" i="2"/>
  <c r="AX2144" i="2"/>
  <c r="AW2144" i="2"/>
  <c r="AV2144" i="2"/>
  <c r="AU2144" i="2"/>
  <c r="AT2144" i="2"/>
  <c r="AS2144" i="2"/>
  <c r="AR2144" i="2"/>
  <c r="AP2144" i="2"/>
  <c r="AO2144" i="2" s="1"/>
  <c r="AN2144" i="2"/>
  <c r="AM2144" i="2"/>
  <c r="AL2144" i="2"/>
  <c r="AK2144" i="2"/>
  <c r="AJ2144" i="2"/>
  <c r="AI2144" i="2"/>
  <c r="AH2144" i="2"/>
  <c r="AG2144" i="2"/>
  <c r="AF2144" i="2"/>
  <c r="AE2144" i="2"/>
  <c r="AD2144" i="2"/>
  <c r="AC2144" i="2"/>
  <c r="AB2144" i="2"/>
  <c r="AA2144" i="2"/>
  <c r="Z2144" i="2"/>
  <c r="Y2144" i="2"/>
  <c r="X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BB2143" i="2"/>
  <c r="AZ2143" i="2"/>
  <c r="AY2143" i="2"/>
  <c r="AX2143" i="2"/>
  <c r="AW2143" i="2"/>
  <c r="AV2143" i="2"/>
  <c r="AU2143" i="2"/>
  <c r="AT2143" i="2"/>
  <c r="AS2143" i="2"/>
  <c r="AR2143" i="2"/>
  <c r="AP2143" i="2"/>
  <c r="BA2143" i="2" s="1"/>
  <c r="AN2143" i="2"/>
  <c r="AM2143" i="2"/>
  <c r="AL2143" i="2"/>
  <c r="AK2143" i="2"/>
  <c r="AJ2143" i="2"/>
  <c r="AI2143" i="2"/>
  <c r="AH2143" i="2"/>
  <c r="AG2143" i="2"/>
  <c r="AF2143" i="2"/>
  <c r="AE2143" i="2"/>
  <c r="AD2143" i="2"/>
  <c r="AC2143" i="2"/>
  <c r="AB2143" i="2"/>
  <c r="AA2143" i="2"/>
  <c r="Z2143" i="2"/>
  <c r="Y2143" i="2"/>
  <c r="X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BB2142" i="2"/>
  <c r="AZ2142" i="2"/>
  <c r="AY2142" i="2"/>
  <c r="AX2142" i="2"/>
  <c r="AW2142" i="2"/>
  <c r="AV2142" i="2"/>
  <c r="AU2142" i="2"/>
  <c r="AT2142" i="2"/>
  <c r="AS2142" i="2"/>
  <c r="AR2142" i="2"/>
  <c r="AP2142" i="2"/>
  <c r="AN2142" i="2"/>
  <c r="AM2142" i="2"/>
  <c r="AL2142" i="2"/>
  <c r="AK2142" i="2"/>
  <c r="AJ2142" i="2"/>
  <c r="AI2142" i="2"/>
  <c r="AH2142" i="2"/>
  <c r="AG2142" i="2"/>
  <c r="AF2142" i="2"/>
  <c r="AE2142" i="2"/>
  <c r="AD2142" i="2"/>
  <c r="AC2142" i="2"/>
  <c r="AB2142" i="2"/>
  <c r="AA2142" i="2"/>
  <c r="Z2142" i="2"/>
  <c r="Y2142" i="2"/>
  <c r="X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BB2141" i="2"/>
  <c r="BA2141" i="2"/>
  <c r="AZ2141" i="2"/>
  <c r="AY2141" i="2"/>
  <c r="AX2141" i="2"/>
  <c r="AW2141" i="2"/>
  <c r="AV2141" i="2"/>
  <c r="AU2141" i="2"/>
  <c r="AT2141" i="2"/>
  <c r="AS2141" i="2"/>
  <c r="AR2141" i="2"/>
  <c r="AP2141" i="2"/>
  <c r="AO2141" i="2" s="1"/>
  <c r="AN2141" i="2"/>
  <c r="AM2141" i="2"/>
  <c r="AL2141" i="2"/>
  <c r="AK2141" i="2"/>
  <c r="AJ2141" i="2"/>
  <c r="AI2141" i="2"/>
  <c r="AH2141" i="2"/>
  <c r="AG2141" i="2"/>
  <c r="AF2141" i="2"/>
  <c r="AE2141" i="2"/>
  <c r="AD2141" i="2"/>
  <c r="AC2141" i="2"/>
  <c r="AB2141" i="2"/>
  <c r="AA2141" i="2"/>
  <c r="Z2141" i="2"/>
  <c r="Y2141" i="2"/>
  <c r="X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BB2140" i="2"/>
  <c r="AZ2140" i="2"/>
  <c r="AY2140" i="2"/>
  <c r="AX2140" i="2"/>
  <c r="AW2140" i="2"/>
  <c r="AV2140" i="2"/>
  <c r="AU2140" i="2"/>
  <c r="AT2140" i="2"/>
  <c r="AS2140" i="2"/>
  <c r="AR2140" i="2"/>
  <c r="AP2140" i="2"/>
  <c r="AN2140" i="2"/>
  <c r="AM2140" i="2"/>
  <c r="AL2140" i="2"/>
  <c r="AK2140" i="2"/>
  <c r="AJ2140" i="2"/>
  <c r="AI2140" i="2"/>
  <c r="AH2140" i="2"/>
  <c r="AG2140" i="2"/>
  <c r="AF2140" i="2"/>
  <c r="AE2140" i="2"/>
  <c r="AD2140" i="2"/>
  <c r="AC2140" i="2"/>
  <c r="AB2140" i="2"/>
  <c r="AA2140" i="2"/>
  <c r="Z2140" i="2"/>
  <c r="Y2140" i="2"/>
  <c r="X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BB2139" i="2"/>
  <c r="AZ2139" i="2"/>
  <c r="AY2139" i="2"/>
  <c r="AX2139" i="2"/>
  <c r="AW2139" i="2"/>
  <c r="AV2139" i="2"/>
  <c r="AU2139" i="2"/>
  <c r="AT2139" i="2"/>
  <c r="AS2139" i="2"/>
  <c r="AR2139" i="2"/>
  <c r="AP2139" i="2"/>
  <c r="AN2139" i="2"/>
  <c r="AM2139" i="2"/>
  <c r="AL2139" i="2"/>
  <c r="AK2139" i="2"/>
  <c r="AJ2139" i="2"/>
  <c r="AI2139" i="2"/>
  <c r="AH2139" i="2"/>
  <c r="AG2139" i="2"/>
  <c r="AF2139" i="2"/>
  <c r="AE2139" i="2"/>
  <c r="AD2139" i="2"/>
  <c r="AC2139" i="2"/>
  <c r="AB2139" i="2"/>
  <c r="AA2139" i="2"/>
  <c r="Z2139" i="2"/>
  <c r="Y2139" i="2"/>
  <c r="X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BB2138" i="2"/>
  <c r="BA2138" i="2"/>
  <c r="AZ2138" i="2"/>
  <c r="AY2138" i="2"/>
  <c r="AX2138" i="2"/>
  <c r="AW2138" i="2"/>
  <c r="AV2138" i="2"/>
  <c r="AU2138" i="2"/>
  <c r="AT2138" i="2"/>
  <c r="AS2138" i="2"/>
  <c r="AR2138" i="2"/>
  <c r="AP2138" i="2"/>
  <c r="AO2138" i="2" s="1"/>
  <c r="AN2138" i="2"/>
  <c r="AM2138" i="2"/>
  <c r="AL2138" i="2"/>
  <c r="AK2138" i="2"/>
  <c r="AJ2138" i="2"/>
  <c r="AI2138" i="2"/>
  <c r="AH2138" i="2"/>
  <c r="AG2138" i="2"/>
  <c r="AF2138" i="2"/>
  <c r="AE2138" i="2"/>
  <c r="AD2138" i="2"/>
  <c r="AC2138" i="2"/>
  <c r="AB2138" i="2"/>
  <c r="AA2138" i="2"/>
  <c r="Z2138" i="2"/>
  <c r="Y2138" i="2"/>
  <c r="X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BB2137" i="2"/>
  <c r="AZ2137" i="2"/>
  <c r="AY2137" i="2"/>
  <c r="AX2137" i="2"/>
  <c r="AW2137" i="2"/>
  <c r="AV2137" i="2"/>
  <c r="AU2137" i="2"/>
  <c r="AT2137" i="2"/>
  <c r="AS2137" i="2"/>
  <c r="AR2137" i="2"/>
  <c r="AP2137" i="2"/>
  <c r="AN2137" i="2"/>
  <c r="AM2137" i="2"/>
  <c r="AL2137" i="2"/>
  <c r="AK2137" i="2"/>
  <c r="AJ2137" i="2"/>
  <c r="AI2137" i="2"/>
  <c r="AH2137" i="2"/>
  <c r="AG2137" i="2"/>
  <c r="AF2137" i="2"/>
  <c r="AE2137" i="2"/>
  <c r="AD2137" i="2"/>
  <c r="AC2137" i="2"/>
  <c r="AB2137" i="2"/>
  <c r="AA2137" i="2"/>
  <c r="Z2137" i="2"/>
  <c r="Y2137" i="2"/>
  <c r="X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BB2136" i="2"/>
  <c r="AZ2136" i="2"/>
  <c r="AY2136" i="2"/>
  <c r="AX2136" i="2"/>
  <c r="AW2136" i="2"/>
  <c r="AV2136" i="2"/>
  <c r="AU2136" i="2"/>
  <c r="AT2136" i="2"/>
  <c r="AS2136" i="2"/>
  <c r="AR2136" i="2"/>
  <c r="AP2136" i="2"/>
  <c r="AN2136" i="2"/>
  <c r="AM2136" i="2"/>
  <c r="AL2136" i="2"/>
  <c r="AK2136" i="2"/>
  <c r="AJ2136" i="2"/>
  <c r="AI2136" i="2"/>
  <c r="AH2136" i="2"/>
  <c r="AG2136" i="2"/>
  <c r="AF2136" i="2"/>
  <c r="AE2136" i="2"/>
  <c r="AD2136" i="2"/>
  <c r="AC2136" i="2"/>
  <c r="AB2136" i="2"/>
  <c r="AA2136" i="2"/>
  <c r="Z2136" i="2"/>
  <c r="Y2136" i="2"/>
  <c r="X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BB2135" i="2"/>
  <c r="BA2135" i="2"/>
  <c r="AZ2135" i="2"/>
  <c r="AY2135" i="2"/>
  <c r="AX2135" i="2"/>
  <c r="AW2135" i="2"/>
  <c r="AV2135" i="2"/>
  <c r="AU2135" i="2"/>
  <c r="AT2135" i="2"/>
  <c r="AS2135" i="2"/>
  <c r="AR2135" i="2"/>
  <c r="AP2135" i="2"/>
  <c r="AO2135" i="2"/>
  <c r="AN2135" i="2"/>
  <c r="AM2135" i="2"/>
  <c r="AL2135" i="2"/>
  <c r="AK2135" i="2"/>
  <c r="AJ2135" i="2"/>
  <c r="AI2135" i="2"/>
  <c r="AH2135" i="2"/>
  <c r="AG2135" i="2"/>
  <c r="AF2135" i="2"/>
  <c r="AE2135" i="2"/>
  <c r="AD2135" i="2"/>
  <c r="AC2135" i="2"/>
  <c r="AB2135" i="2"/>
  <c r="AA2135" i="2"/>
  <c r="Z2135" i="2"/>
  <c r="Y2135" i="2"/>
  <c r="X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BB2134" i="2"/>
  <c r="AZ2134" i="2"/>
  <c r="AY2134" i="2"/>
  <c r="AX2134" i="2"/>
  <c r="AW2134" i="2"/>
  <c r="AV2134" i="2"/>
  <c r="AU2134" i="2"/>
  <c r="AT2134" i="2"/>
  <c r="AS2134" i="2"/>
  <c r="AR2134" i="2"/>
  <c r="AP2134" i="2"/>
  <c r="BA2134" i="2" s="1"/>
  <c r="AN2134" i="2"/>
  <c r="AM2134" i="2"/>
  <c r="AL2134" i="2"/>
  <c r="AK2134" i="2"/>
  <c r="AJ2134" i="2"/>
  <c r="AI2134" i="2"/>
  <c r="AH2134" i="2"/>
  <c r="AG2134" i="2"/>
  <c r="AF2134" i="2"/>
  <c r="AE2134" i="2"/>
  <c r="AD2134" i="2"/>
  <c r="AC2134" i="2"/>
  <c r="AB2134" i="2"/>
  <c r="AA2134" i="2"/>
  <c r="Z2134" i="2"/>
  <c r="Y2134" i="2"/>
  <c r="X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BB2133" i="2"/>
  <c r="AZ2133" i="2"/>
  <c r="AY2133" i="2"/>
  <c r="AX2133" i="2"/>
  <c r="AW2133" i="2"/>
  <c r="AV2133" i="2"/>
  <c r="AU2133" i="2"/>
  <c r="AT2133" i="2"/>
  <c r="AS2133" i="2"/>
  <c r="AR2133" i="2"/>
  <c r="AP2133" i="2"/>
  <c r="AN2133" i="2"/>
  <c r="AM2133" i="2"/>
  <c r="AL2133" i="2"/>
  <c r="AK2133" i="2"/>
  <c r="AJ2133" i="2"/>
  <c r="AI2133" i="2"/>
  <c r="AH2133" i="2"/>
  <c r="AG2133" i="2"/>
  <c r="AF2133" i="2"/>
  <c r="AE2133" i="2"/>
  <c r="AD2133" i="2"/>
  <c r="AC2133" i="2"/>
  <c r="AB2133" i="2"/>
  <c r="AA2133" i="2"/>
  <c r="Z2133" i="2"/>
  <c r="Y2133" i="2"/>
  <c r="X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BB2132" i="2"/>
  <c r="BA2132" i="2"/>
  <c r="AZ2132" i="2"/>
  <c r="AY2132" i="2"/>
  <c r="AX2132" i="2"/>
  <c r="AW2132" i="2"/>
  <c r="AV2132" i="2"/>
  <c r="AU2132" i="2"/>
  <c r="AT2132" i="2"/>
  <c r="AS2132" i="2"/>
  <c r="AR2132" i="2"/>
  <c r="AP2132" i="2"/>
  <c r="AO2132" i="2" s="1"/>
  <c r="AN2132" i="2"/>
  <c r="AM2132" i="2"/>
  <c r="AL2132" i="2"/>
  <c r="AK2132" i="2"/>
  <c r="AJ2132" i="2"/>
  <c r="AI2132" i="2"/>
  <c r="AH2132" i="2"/>
  <c r="AG2132" i="2"/>
  <c r="AF2132" i="2"/>
  <c r="AE2132" i="2"/>
  <c r="AD2132" i="2"/>
  <c r="AC2132" i="2"/>
  <c r="AB2132" i="2"/>
  <c r="AA2132" i="2"/>
  <c r="Z2132" i="2"/>
  <c r="Y2132" i="2"/>
  <c r="X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BB2131" i="2"/>
  <c r="AZ2131" i="2"/>
  <c r="AY2131" i="2"/>
  <c r="AX2131" i="2"/>
  <c r="AW2131" i="2"/>
  <c r="AV2131" i="2"/>
  <c r="AU2131" i="2"/>
  <c r="AT2131" i="2"/>
  <c r="AS2131" i="2"/>
  <c r="AR2131" i="2"/>
  <c r="AP2131" i="2"/>
  <c r="BA2131" i="2" s="1"/>
  <c r="AO2131" i="2"/>
  <c r="AN2131" i="2"/>
  <c r="AM2131" i="2"/>
  <c r="AL2131" i="2"/>
  <c r="AK2131" i="2"/>
  <c r="AJ2131" i="2"/>
  <c r="AI2131" i="2"/>
  <c r="AH2131" i="2"/>
  <c r="AG2131" i="2"/>
  <c r="AF2131" i="2"/>
  <c r="AE2131" i="2"/>
  <c r="AD2131" i="2"/>
  <c r="AC2131" i="2"/>
  <c r="AB2131" i="2"/>
  <c r="AA2131" i="2"/>
  <c r="Z2131" i="2"/>
  <c r="Y2131" i="2"/>
  <c r="X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BB2130" i="2"/>
  <c r="AZ2130" i="2"/>
  <c r="AY2130" i="2"/>
  <c r="AX2130" i="2"/>
  <c r="AW2130" i="2"/>
  <c r="AV2130" i="2"/>
  <c r="AU2130" i="2"/>
  <c r="AT2130" i="2"/>
  <c r="AS2130" i="2"/>
  <c r="AR2130" i="2"/>
  <c r="AP2130" i="2"/>
  <c r="AN2130" i="2"/>
  <c r="AM2130" i="2"/>
  <c r="AL2130" i="2"/>
  <c r="AK2130" i="2"/>
  <c r="AJ2130" i="2"/>
  <c r="AI2130" i="2"/>
  <c r="AH2130" i="2"/>
  <c r="AG2130" i="2"/>
  <c r="AF2130" i="2"/>
  <c r="AE2130" i="2"/>
  <c r="AD2130" i="2"/>
  <c r="AC2130" i="2"/>
  <c r="AB2130" i="2"/>
  <c r="AA2130" i="2"/>
  <c r="Z2130" i="2"/>
  <c r="Y2130" i="2"/>
  <c r="X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BB2129" i="2"/>
  <c r="AZ2129" i="2"/>
  <c r="AY2129" i="2"/>
  <c r="AX2129" i="2"/>
  <c r="AW2129" i="2"/>
  <c r="AV2129" i="2"/>
  <c r="AU2129" i="2"/>
  <c r="AT2129" i="2"/>
  <c r="AS2129" i="2"/>
  <c r="AR2129" i="2"/>
  <c r="AP2129" i="2"/>
  <c r="AN2129" i="2"/>
  <c r="AM2129" i="2"/>
  <c r="AL2129" i="2"/>
  <c r="AK2129" i="2"/>
  <c r="AJ2129" i="2"/>
  <c r="AI2129" i="2"/>
  <c r="AH2129" i="2"/>
  <c r="AG2129" i="2"/>
  <c r="AF2129" i="2"/>
  <c r="AE2129" i="2"/>
  <c r="AD2129" i="2"/>
  <c r="AC2129" i="2"/>
  <c r="AB2129" i="2"/>
  <c r="AA2129" i="2"/>
  <c r="Z2129" i="2"/>
  <c r="Y2129" i="2"/>
  <c r="X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BB2128" i="2"/>
  <c r="AZ2128" i="2"/>
  <c r="AY2128" i="2"/>
  <c r="AX2128" i="2"/>
  <c r="AW2128" i="2"/>
  <c r="AV2128" i="2"/>
  <c r="AU2128" i="2"/>
  <c r="AT2128" i="2"/>
  <c r="AS2128" i="2"/>
  <c r="AR2128" i="2"/>
  <c r="AP2128" i="2"/>
  <c r="AN2128" i="2"/>
  <c r="AM2128" i="2"/>
  <c r="AL2128" i="2"/>
  <c r="AK2128" i="2"/>
  <c r="AJ2128" i="2"/>
  <c r="AI2128" i="2"/>
  <c r="AH2128" i="2"/>
  <c r="AG2128" i="2"/>
  <c r="AF2128" i="2"/>
  <c r="AE2128" i="2"/>
  <c r="AD2128" i="2"/>
  <c r="AC2128" i="2"/>
  <c r="AB2128" i="2"/>
  <c r="AA2128" i="2"/>
  <c r="Z2128" i="2"/>
  <c r="Y2128" i="2"/>
  <c r="X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BB2127" i="2"/>
  <c r="AZ2127" i="2"/>
  <c r="AY2127" i="2"/>
  <c r="AX2127" i="2"/>
  <c r="AW2127" i="2"/>
  <c r="AV2127" i="2"/>
  <c r="AU2127" i="2"/>
  <c r="AT2127" i="2"/>
  <c r="AS2127" i="2"/>
  <c r="AR2127" i="2"/>
  <c r="AP2127" i="2"/>
  <c r="AN2127" i="2"/>
  <c r="AM2127" i="2"/>
  <c r="AL2127" i="2"/>
  <c r="AK2127" i="2"/>
  <c r="AJ2127" i="2"/>
  <c r="AI2127" i="2"/>
  <c r="AH2127" i="2"/>
  <c r="AG2127" i="2"/>
  <c r="AF2127" i="2"/>
  <c r="AE2127" i="2"/>
  <c r="AD2127" i="2"/>
  <c r="AC2127" i="2"/>
  <c r="AB2127" i="2"/>
  <c r="AA2127" i="2"/>
  <c r="Z2127" i="2"/>
  <c r="Y2127" i="2"/>
  <c r="X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BB2126" i="2"/>
  <c r="AZ2126" i="2"/>
  <c r="AY2126" i="2"/>
  <c r="AX2126" i="2"/>
  <c r="AW2126" i="2"/>
  <c r="AV2126" i="2"/>
  <c r="AU2126" i="2"/>
  <c r="AT2126" i="2"/>
  <c r="AS2126" i="2"/>
  <c r="AR2126" i="2"/>
  <c r="AP2126" i="2"/>
  <c r="AN2126" i="2"/>
  <c r="AM2126" i="2"/>
  <c r="AL2126" i="2"/>
  <c r="AK2126" i="2"/>
  <c r="AJ2126" i="2"/>
  <c r="AI2126" i="2"/>
  <c r="AH2126" i="2"/>
  <c r="AG2126" i="2"/>
  <c r="AF2126" i="2"/>
  <c r="AE2126" i="2"/>
  <c r="AD2126" i="2"/>
  <c r="AC2126" i="2"/>
  <c r="AB2126" i="2"/>
  <c r="AA2126" i="2"/>
  <c r="Z2126" i="2"/>
  <c r="Y2126" i="2"/>
  <c r="X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BB2125" i="2"/>
  <c r="AZ2125" i="2"/>
  <c r="AY2125" i="2"/>
  <c r="AX2125" i="2"/>
  <c r="AW2125" i="2"/>
  <c r="AV2125" i="2"/>
  <c r="AU2125" i="2"/>
  <c r="AT2125" i="2"/>
  <c r="AS2125" i="2"/>
  <c r="AR2125" i="2"/>
  <c r="AP2125" i="2"/>
  <c r="AN2125" i="2"/>
  <c r="AM2125" i="2"/>
  <c r="AL2125" i="2"/>
  <c r="AK2125" i="2"/>
  <c r="AJ2125" i="2"/>
  <c r="AI2125" i="2"/>
  <c r="AH2125" i="2"/>
  <c r="AG2125" i="2"/>
  <c r="AF2125" i="2"/>
  <c r="AE2125" i="2"/>
  <c r="AD2125" i="2"/>
  <c r="AC2125" i="2"/>
  <c r="AB2125" i="2"/>
  <c r="AA2125" i="2"/>
  <c r="Z2125" i="2"/>
  <c r="Y2125" i="2"/>
  <c r="X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BB2124" i="2"/>
  <c r="AZ2124" i="2"/>
  <c r="AY2124" i="2"/>
  <c r="AX2124" i="2"/>
  <c r="AW2124" i="2"/>
  <c r="AV2124" i="2"/>
  <c r="AU2124" i="2"/>
  <c r="AT2124" i="2"/>
  <c r="AS2124" i="2"/>
  <c r="AR2124" i="2"/>
  <c r="AP2124" i="2"/>
  <c r="BA2124" i="2" s="1"/>
  <c r="AO2124" i="2"/>
  <c r="AN2124" i="2"/>
  <c r="AM2124" i="2"/>
  <c r="AL2124" i="2"/>
  <c r="AK2124" i="2"/>
  <c r="AJ2124" i="2"/>
  <c r="AI2124" i="2"/>
  <c r="AH2124" i="2"/>
  <c r="AG2124" i="2"/>
  <c r="AF2124" i="2"/>
  <c r="AE2124" i="2"/>
  <c r="AD2124" i="2"/>
  <c r="AC2124" i="2"/>
  <c r="AB2124" i="2"/>
  <c r="AA2124" i="2"/>
  <c r="Z2124" i="2"/>
  <c r="Y2124" i="2"/>
  <c r="X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BB2123" i="2"/>
  <c r="AZ2123" i="2"/>
  <c r="AY2123" i="2"/>
  <c r="AX2123" i="2"/>
  <c r="AW2123" i="2"/>
  <c r="AV2123" i="2"/>
  <c r="AU2123" i="2"/>
  <c r="AT2123" i="2"/>
  <c r="AS2123" i="2"/>
  <c r="AR2123" i="2"/>
  <c r="AP2123" i="2"/>
  <c r="BA2123" i="2" s="1"/>
  <c r="AO2123" i="2"/>
  <c r="AN2123" i="2"/>
  <c r="AM2123" i="2"/>
  <c r="AL2123" i="2"/>
  <c r="AK2123" i="2"/>
  <c r="AJ2123" i="2"/>
  <c r="AI2123" i="2"/>
  <c r="AH2123" i="2"/>
  <c r="AG2123" i="2"/>
  <c r="AF2123" i="2"/>
  <c r="AE2123" i="2"/>
  <c r="AD2123" i="2"/>
  <c r="AC2123" i="2"/>
  <c r="AB2123" i="2"/>
  <c r="AA2123" i="2"/>
  <c r="Z2123" i="2"/>
  <c r="Y2123" i="2"/>
  <c r="X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BB2122" i="2"/>
  <c r="AZ2122" i="2"/>
  <c r="AY2122" i="2"/>
  <c r="AX2122" i="2"/>
  <c r="AW2122" i="2"/>
  <c r="AV2122" i="2"/>
  <c r="AU2122" i="2"/>
  <c r="AT2122" i="2"/>
  <c r="AS2122" i="2"/>
  <c r="AR2122" i="2"/>
  <c r="AP2122" i="2"/>
  <c r="AN2122" i="2"/>
  <c r="AM2122" i="2"/>
  <c r="AL2122" i="2"/>
  <c r="AK2122" i="2"/>
  <c r="AJ2122" i="2"/>
  <c r="AI2122" i="2"/>
  <c r="AH2122" i="2"/>
  <c r="AG2122" i="2"/>
  <c r="AF2122" i="2"/>
  <c r="AE2122" i="2"/>
  <c r="AD2122" i="2"/>
  <c r="AC2122" i="2"/>
  <c r="AB2122" i="2"/>
  <c r="AA2122" i="2"/>
  <c r="Z2122" i="2"/>
  <c r="Y2122" i="2"/>
  <c r="X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BB2121" i="2"/>
  <c r="AZ2121" i="2"/>
  <c r="AY2121" i="2"/>
  <c r="AX2121" i="2"/>
  <c r="AW2121" i="2"/>
  <c r="AV2121" i="2"/>
  <c r="AU2121" i="2"/>
  <c r="AT2121" i="2"/>
  <c r="AS2121" i="2"/>
  <c r="AR2121" i="2"/>
  <c r="AP2121" i="2"/>
  <c r="BA2121" i="2" s="1"/>
  <c r="AO2121" i="2"/>
  <c r="AN2121" i="2"/>
  <c r="AM2121" i="2"/>
  <c r="AL2121" i="2"/>
  <c r="AK2121" i="2"/>
  <c r="AJ2121" i="2"/>
  <c r="AI2121" i="2"/>
  <c r="AH2121" i="2"/>
  <c r="AG2121" i="2"/>
  <c r="AF2121" i="2"/>
  <c r="AE2121" i="2"/>
  <c r="AD2121" i="2"/>
  <c r="AC2121" i="2"/>
  <c r="AB2121" i="2"/>
  <c r="AA2121" i="2"/>
  <c r="Z2121" i="2"/>
  <c r="Y2121" i="2"/>
  <c r="X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BB2120" i="2"/>
  <c r="AZ2120" i="2"/>
  <c r="AY2120" i="2"/>
  <c r="AX2120" i="2"/>
  <c r="AW2120" i="2"/>
  <c r="AV2120" i="2"/>
  <c r="AU2120" i="2"/>
  <c r="AT2120" i="2"/>
  <c r="AS2120" i="2"/>
  <c r="AR2120" i="2"/>
  <c r="AP2120" i="2"/>
  <c r="BA2120" i="2" s="1"/>
  <c r="AO2120" i="2"/>
  <c r="AN2120" i="2"/>
  <c r="AM2120" i="2"/>
  <c r="AL2120" i="2"/>
  <c r="AK2120" i="2"/>
  <c r="AJ2120" i="2"/>
  <c r="AI2120" i="2"/>
  <c r="AH2120" i="2"/>
  <c r="AG2120" i="2"/>
  <c r="AF2120" i="2"/>
  <c r="AE2120" i="2"/>
  <c r="AD2120" i="2"/>
  <c r="AC2120" i="2"/>
  <c r="AB2120" i="2"/>
  <c r="AA2120" i="2"/>
  <c r="Z2120" i="2"/>
  <c r="Y2120" i="2"/>
  <c r="X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BB2119" i="2"/>
  <c r="AZ2119" i="2"/>
  <c r="AY2119" i="2"/>
  <c r="AX2119" i="2"/>
  <c r="AW2119" i="2"/>
  <c r="AV2119" i="2"/>
  <c r="AU2119" i="2"/>
  <c r="AT2119" i="2"/>
  <c r="AS2119" i="2"/>
  <c r="AR2119" i="2"/>
  <c r="AP2119" i="2"/>
  <c r="AN2119" i="2"/>
  <c r="AM2119" i="2"/>
  <c r="AL2119" i="2"/>
  <c r="AK2119" i="2"/>
  <c r="AJ2119" i="2"/>
  <c r="AI2119" i="2"/>
  <c r="AH2119" i="2"/>
  <c r="AG2119" i="2"/>
  <c r="AF2119" i="2"/>
  <c r="AE2119" i="2"/>
  <c r="AD2119" i="2"/>
  <c r="AC2119" i="2"/>
  <c r="AB2119" i="2"/>
  <c r="AA2119" i="2"/>
  <c r="Z2119" i="2"/>
  <c r="Y2119" i="2"/>
  <c r="X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BB2118" i="2"/>
  <c r="AZ2118" i="2"/>
  <c r="AY2118" i="2"/>
  <c r="AX2118" i="2"/>
  <c r="AW2118" i="2"/>
  <c r="AV2118" i="2"/>
  <c r="AU2118" i="2"/>
  <c r="AT2118" i="2"/>
  <c r="AS2118" i="2"/>
  <c r="AR2118" i="2"/>
  <c r="AP2118" i="2"/>
  <c r="AO2118" i="2" s="1"/>
  <c r="AN2118" i="2"/>
  <c r="AM2118" i="2"/>
  <c r="AL2118" i="2"/>
  <c r="AK2118" i="2"/>
  <c r="AJ2118" i="2"/>
  <c r="AI2118" i="2"/>
  <c r="AH2118" i="2"/>
  <c r="AG2118" i="2"/>
  <c r="AF2118" i="2"/>
  <c r="AE2118" i="2"/>
  <c r="AD2118" i="2"/>
  <c r="AC2118" i="2"/>
  <c r="AB2118" i="2"/>
  <c r="AA2118" i="2"/>
  <c r="Z2118" i="2"/>
  <c r="Y2118" i="2"/>
  <c r="X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BB2117" i="2"/>
  <c r="AZ2117" i="2"/>
  <c r="AY2117" i="2"/>
  <c r="AX2117" i="2"/>
  <c r="AW2117" i="2"/>
  <c r="AV2117" i="2"/>
  <c r="AU2117" i="2"/>
  <c r="AT2117" i="2"/>
  <c r="AS2117" i="2"/>
  <c r="AR2117" i="2"/>
  <c r="AP2117" i="2"/>
  <c r="AN2117" i="2"/>
  <c r="AM2117" i="2"/>
  <c r="AL2117" i="2"/>
  <c r="AK2117" i="2"/>
  <c r="AJ2117" i="2"/>
  <c r="AI2117" i="2"/>
  <c r="AH2117" i="2"/>
  <c r="AG2117" i="2"/>
  <c r="AF2117" i="2"/>
  <c r="AE2117" i="2"/>
  <c r="AD2117" i="2"/>
  <c r="AC2117" i="2"/>
  <c r="AB2117" i="2"/>
  <c r="AA2117" i="2"/>
  <c r="Z2117" i="2"/>
  <c r="Y2117" i="2"/>
  <c r="X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BB2116" i="2"/>
  <c r="AZ2116" i="2"/>
  <c r="AY2116" i="2"/>
  <c r="AX2116" i="2"/>
  <c r="AW2116" i="2"/>
  <c r="AV2116" i="2"/>
  <c r="AU2116" i="2"/>
  <c r="AT2116" i="2"/>
  <c r="AS2116" i="2"/>
  <c r="AR2116" i="2"/>
  <c r="AP2116" i="2"/>
  <c r="AN2116" i="2"/>
  <c r="AM2116" i="2"/>
  <c r="AL2116" i="2"/>
  <c r="AK2116" i="2"/>
  <c r="AJ2116" i="2"/>
  <c r="AI2116" i="2"/>
  <c r="AH2116" i="2"/>
  <c r="AG2116" i="2"/>
  <c r="AF2116" i="2"/>
  <c r="AE2116" i="2"/>
  <c r="AD2116" i="2"/>
  <c r="AC2116" i="2"/>
  <c r="AB2116" i="2"/>
  <c r="AA2116" i="2"/>
  <c r="Z2116" i="2"/>
  <c r="Y2116" i="2"/>
  <c r="X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BB2115" i="2"/>
  <c r="BA2115" i="2"/>
  <c r="AZ2115" i="2"/>
  <c r="AY2115" i="2"/>
  <c r="AX2115" i="2"/>
  <c r="AW2115" i="2"/>
  <c r="AV2115" i="2"/>
  <c r="AU2115" i="2"/>
  <c r="AT2115" i="2"/>
  <c r="AS2115" i="2"/>
  <c r="AR2115" i="2"/>
  <c r="AP2115" i="2"/>
  <c r="AO2115" i="2" s="1"/>
  <c r="AN2115" i="2"/>
  <c r="AM2115" i="2"/>
  <c r="AL2115" i="2"/>
  <c r="AK2115" i="2"/>
  <c r="AJ2115" i="2"/>
  <c r="AI2115" i="2"/>
  <c r="AH2115" i="2"/>
  <c r="AG2115" i="2"/>
  <c r="AF2115" i="2"/>
  <c r="AE2115" i="2"/>
  <c r="AD2115" i="2"/>
  <c r="AC2115" i="2"/>
  <c r="AB2115" i="2"/>
  <c r="AA2115" i="2"/>
  <c r="Z2115" i="2"/>
  <c r="Y2115" i="2"/>
  <c r="X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BB2114" i="2"/>
  <c r="AZ2114" i="2"/>
  <c r="AY2114" i="2"/>
  <c r="AX2114" i="2"/>
  <c r="AW2114" i="2"/>
  <c r="AV2114" i="2"/>
  <c r="AU2114" i="2"/>
  <c r="AT2114" i="2"/>
  <c r="AS2114" i="2"/>
  <c r="AR2114" i="2"/>
  <c r="AP2114" i="2"/>
  <c r="AN2114" i="2"/>
  <c r="AM2114" i="2"/>
  <c r="AL2114" i="2"/>
  <c r="AK2114" i="2"/>
  <c r="AJ2114" i="2"/>
  <c r="AI2114" i="2"/>
  <c r="AH2114" i="2"/>
  <c r="AG2114" i="2"/>
  <c r="AF2114" i="2"/>
  <c r="AE2114" i="2"/>
  <c r="AD2114" i="2"/>
  <c r="AC2114" i="2"/>
  <c r="AB2114" i="2"/>
  <c r="AA2114" i="2"/>
  <c r="Z2114" i="2"/>
  <c r="Y2114" i="2"/>
  <c r="X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BB2113" i="2"/>
  <c r="AZ2113" i="2"/>
  <c r="AY2113" i="2"/>
  <c r="AX2113" i="2"/>
  <c r="AW2113" i="2"/>
  <c r="AV2113" i="2"/>
  <c r="AU2113" i="2"/>
  <c r="AT2113" i="2"/>
  <c r="AS2113" i="2"/>
  <c r="AR2113" i="2"/>
  <c r="AP2113" i="2"/>
  <c r="BA2113" i="2" s="1"/>
  <c r="AO2113" i="2"/>
  <c r="AN2113" i="2"/>
  <c r="AM2113" i="2"/>
  <c r="AL2113" i="2"/>
  <c r="AK2113" i="2"/>
  <c r="AJ2113" i="2"/>
  <c r="AI2113" i="2"/>
  <c r="AH2113" i="2"/>
  <c r="AG2113" i="2"/>
  <c r="AF2113" i="2"/>
  <c r="AE2113" i="2"/>
  <c r="AD2113" i="2"/>
  <c r="AC2113" i="2"/>
  <c r="AB2113" i="2"/>
  <c r="AA2113" i="2"/>
  <c r="Z2113" i="2"/>
  <c r="Y2113" i="2"/>
  <c r="X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BB2112" i="2"/>
  <c r="BA2112" i="2"/>
  <c r="AZ2112" i="2"/>
  <c r="AY2112" i="2"/>
  <c r="AX2112" i="2"/>
  <c r="AW2112" i="2"/>
  <c r="AV2112" i="2"/>
  <c r="AU2112" i="2"/>
  <c r="AT2112" i="2"/>
  <c r="AS2112" i="2"/>
  <c r="AR2112" i="2"/>
  <c r="AP2112" i="2"/>
  <c r="AO2112" i="2" s="1"/>
  <c r="AN2112" i="2"/>
  <c r="AM2112" i="2"/>
  <c r="AL2112" i="2"/>
  <c r="AK2112" i="2"/>
  <c r="AJ2112" i="2"/>
  <c r="AI2112" i="2"/>
  <c r="AH2112" i="2"/>
  <c r="AG2112" i="2"/>
  <c r="AF2112" i="2"/>
  <c r="AE2112" i="2"/>
  <c r="AD2112" i="2"/>
  <c r="AC2112" i="2"/>
  <c r="AB2112" i="2"/>
  <c r="AA2112" i="2"/>
  <c r="Z2112" i="2"/>
  <c r="Y2112" i="2"/>
  <c r="X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BB2111" i="2"/>
  <c r="AZ2111" i="2"/>
  <c r="AY2111" i="2"/>
  <c r="AX2111" i="2"/>
  <c r="AW2111" i="2"/>
  <c r="AV2111" i="2"/>
  <c r="AU2111" i="2"/>
  <c r="AT2111" i="2"/>
  <c r="AS2111" i="2"/>
  <c r="AR2111" i="2"/>
  <c r="AP2111" i="2"/>
  <c r="AN2111" i="2"/>
  <c r="AM2111" i="2"/>
  <c r="AL2111" i="2"/>
  <c r="AK2111" i="2"/>
  <c r="AJ2111" i="2"/>
  <c r="AI2111" i="2"/>
  <c r="AH2111" i="2"/>
  <c r="AG2111" i="2"/>
  <c r="AF2111" i="2"/>
  <c r="AE2111" i="2"/>
  <c r="AD2111" i="2"/>
  <c r="AC2111" i="2"/>
  <c r="AB2111" i="2"/>
  <c r="AA2111" i="2"/>
  <c r="Z2111" i="2"/>
  <c r="Y2111" i="2"/>
  <c r="X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BB2110" i="2"/>
  <c r="AZ2110" i="2"/>
  <c r="AY2110" i="2"/>
  <c r="AX2110" i="2"/>
  <c r="AW2110" i="2"/>
  <c r="AV2110" i="2"/>
  <c r="AU2110" i="2"/>
  <c r="AT2110" i="2"/>
  <c r="AS2110" i="2"/>
  <c r="AR2110" i="2"/>
  <c r="AP2110" i="2"/>
  <c r="AN2110" i="2"/>
  <c r="AM2110" i="2"/>
  <c r="AL2110" i="2"/>
  <c r="AK2110" i="2"/>
  <c r="AJ2110" i="2"/>
  <c r="AI2110" i="2"/>
  <c r="AH2110" i="2"/>
  <c r="AG2110" i="2"/>
  <c r="AF2110" i="2"/>
  <c r="AE2110" i="2"/>
  <c r="AD2110" i="2"/>
  <c r="AC2110" i="2"/>
  <c r="AB2110" i="2"/>
  <c r="AA2110" i="2"/>
  <c r="Z2110" i="2"/>
  <c r="Y2110" i="2"/>
  <c r="X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BB2109" i="2"/>
  <c r="BA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H2109" i="2"/>
  <c r="AG2109" i="2"/>
  <c r="AF2109" i="2"/>
  <c r="AE2109" i="2"/>
  <c r="AD2109" i="2"/>
  <c r="AC2109" i="2"/>
  <c r="AB2109" i="2"/>
  <c r="AA2109" i="2"/>
  <c r="Z2109" i="2"/>
  <c r="Y2109" i="2"/>
  <c r="X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BB2108" i="2"/>
  <c r="AZ2108" i="2"/>
  <c r="AY2108" i="2"/>
  <c r="AX2108" i="2"/>
  <c r="AW2108" i="2"/>
  <c r="AV2108" i="2"/>
  <c r="AU2108" i="2"/>
  <c r="AT2108" i="2"/>
  <c r="AS2108" i="2"/>
  <c r="AR2108" i="2"/>
  <c r="AP2108" i="2"/>
  <c r="AN2108" i="2"/>
  <c r="AM2108" i="2"/>
  <c r="AL2108" i="2"/>
  <c r="AK2108" i="2"/>
  <c r="AJ2108" i="2"/>
  <c r="AI2108" i="2"/>
  <c r="AH2108" i="2"/>
  <c r="AG2108" i="2"/>
  <c r="AF2108" i="2"/>
  <c r="AE2108" i="2"/>
  <c r="AD2108" i="2"/>
  <c r="AC2108" i="2"/>
  <c r="AB2108" i="2"/>
  <c r="AA2108" i="2"/>
  <c r="Z2108" i="2"/>
  <c r="Y2108" i="2"/>
  <c r="X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BB2107" i="2"/>
  <c r="AZ2107" i="2"/>
  <c r="AY2107" i="2"/>
  <c r="AX2107" i="2"/>
  <c r="AW2107" i="2"/>
  <c r="AV2107" i="2"/>
  <c r="AU2107" i="2"/>
  <c r="AT2107" i="2"/>
  <c r="AS2107" i="2"/>
  <c r="AR2107" i="2"/>
  <c r="AP2107" i="2"/>
  <c r="BA2107" i="2" s="1"/>
  <c r="AN2107" i="2"/>
  <c r="AM2107" i="2"/>
  <c r="AL2107" i="2"/>
  <c r="AK2107" i="2"/>
  <c r="AJ2107" i="2"/>
  <c r="AI2107" i="2"/>
  <c r="AH2107" i="2"/>
  <c r="AG2107" i="2"/>
  <c r="AF2107" i="2"/>
  <c r="AE2107" i="2"/>
  <c r="AD2107" i="2"/>
  <c r="AC2107" i="2"/>
  <c r="AB2107" i="2"/>
  <c r="AA2107" i="2"/>
  <c r="Z2107" i="2"/>
  <c r="Y2107" i="2"/>
  <c r="X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BB2106" i="2"/>
  <c r="BA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H2106" i="2"/>
  <c r="AG2106" i="2"/>
  <c r="AF2106" i="2"/>
  <c r="AE2106" i="2"/>
  <c r="AD2106" i="2"/>
  <c r="AC2106" i="2"/>
  <c r="AB2106" i="2"/>
  <c r="AA2106" i="2"/>
  <c r="Z2106" i="2"/>
  <c r="Y2106" i="2"/>
  <c r="X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BB2105" i="2"/>
  <c r="AZ2105" i="2"/>
  <c r="AY2105" i="2"/>
  <c r="AX2105" i="2"/>
  <c r="AW2105" i="2"/>
  <c r="AV2105" i="2"/>
  <c r="AU2105" i="2"/>
  <c r="AT2105" i="2"/>
  <c r="AS2105" i="2"/>
  <c r="AR2105" i="2"/>
  <c r="AP2105" i="2"/>
  <c r="AN2105" i="2"/>
  <c r="AM2105" i="2"/>
  <c r="AL2105" i="2"/>
  <c r="AK2105" i="2"/>
  <c r="AJ2105" i="2"/>
  <c r="AI2105" i="2"/>
  <c r="AH2105" i="2"/>
  <c r="AG2105" i="2"/>
  <c r="AF2105" i="2"/>
  <c r="AE2105" i="2"/>
  <c r="AD2105" i="2"/>
  <c r="AC2105" i="2"/>
  <c r="AB2105" i="2"/>
  <c r="AA2105" i="2"/>
  <c r="Z2105" i="2"/>
  <c r="Y2105" i="2"/>
  <c r="X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BB2104" i="2"/>
  <c r="AZ2104" i="2"/>
  <c r="AY2104" i="2"/>
  <c r="AX2104" i="2"/>
  <c r="AW2104" i="2"/>
  <c r="AV2104" i="2"/>
  <c r="AU2104" i="2"/>
  <c r="AT2104" i="2"/>
  <c r="AS2104" i="2"/>
  <c r="AR2104" i="2"/>
  <c r="AP2104" i="2"/>
  <c r="AN2104" i="2"/>
  <c r="AM2104" i="2"/>
  <c r="AL2104" i="2"/>
  <c r="AK2104" i="2"/>
  <c r="AJ2104" i="2"/>
  <c r="AI2104" i="2"/>
  <c r="AH2104" i="2"/>
  <c r="AG2104" i="2"/>
  <c r="AF2104" i="2"/>
  <c r="AE2104" i="2"/>
  <c r="AD2104" i="2"/>
  <c r="AC2104" i="2"/>
  <c r="AB2104" i="2"/>
  <c r="AA2104" i="2"/>
  <c r="Z2104" i="2"/>
  <c r="Y2104" i="2"/>
  <c r="X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BB2103" i="2"/>
  <c r="AZ2103" i="2"/>
  <c r="AY2103" i="2"/>
  <c r="AX2103" i="2"/>
  <c r="AW2103" i="2"/>
  <c r="AV2103" i="2"/>
  <c r="AU2103" i="2"/>
  <c r="AT2103" i="2"/>
  <c r="AS2103" i="2"/>
  <c r="AR2103" i="2"/>
  <c r="AP2103" i="2"/>
  <c r="AN2103" i="2"/>
  <c r="AM2103" i="2"/>
  <c r="AL2103" i="2"/>
  <c r="AK2103" i="2"/>
  <c r="AJ2103" i="2"/>
  <c r="AI2103" i="2"/>
  <c r="AH2103" i="2"/>
  <c r="AG2103" i="2"/>
  <c r="AF2103" i="2"/>
  <c r="AE2103" i="2"/>
  <c r="AD2103" i="2"/>
  <c r="AC2103" i="2"/>
  <c r="AB2103" i="2"/>
  <c r="AA2103" i="2"/>
  <c r="Z2103" i="2"/>
  <c r="Y2103" i="2"/>
  <c r="X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BB2102" i="2"/>
  <c r="AZ2102" i="2"/>
  <c r="AY2102" i="2"/>
  <c r="AX2102" i="2"/>
  <c r="AW2102" i="2"/>
  <c r="AV2102" i="2"/>
  <c r="AU2102" i="2"/>
  <c r="AT2102" i="2"/>
  <c r="AS2102" i="2"/>
  <c r="AR2102" i="2"/>
  <c r="AP2102" i="2"/>
  <c r="AN2102" i="2"/>
  <c r="AM2102" i="2"/>
  <c r="AL2102" i="2"/>
  <c r="AK2102" i="2"/>
  <c r="AJ2102" i="2"/>
  <c r="AI2102" i="2"/>
  <c r="AH2102" i="2"/>
  <c r="AG2102" i="2"/>
  <c r="AF2102" i="2"/>
  <c r="AE2102" i="2"/>
  <c r="AD2102" i="2"/>
  <c r="AC2102" i="2"/>
  <c r="AB2102" i="2"/>
  <c r="AA2102" i="2"/>
  <c r="Z2102" i="2"/>
  <c r="Y2102" i="2"/>
  <c r="X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BB2101" i="2"/>
  <c r="AZ2101" i="2"/>
  <c r="AY2101" i="2"/>
  <c r="AX2101" i="2"/>
  <c r="AW2101" i="2"/>
  <c r="AV2101" i="2"/>
  <c r="AU2101" i="2"/>
  <c r="AT2101" i="2"/>
  <c r="AS2101" i="2"/>
  <c r="AR2101" i="2"/>
  <c r="AP2101" i="2"/>
  <c r="AN2101" i="2"/>
  <c r="AM2101" i="2"/>
  <c r="AL2101" i="2"/>
  <c r="AK2101" i="2"/>
  <c r="AJ2101" i="2"/>
  <c r="AI2101" i="2"/>
  <c r="AH2101" i="2"/>
  <c r="AG2101" i="2"/>
  <c r="AF2101" i="2"/>
  <c r="AE2101" i="2"/>
  <c r="AD2101" i="2"/>
  <c r="AC2101" i="2"/>
  <c r="AB2101" i="2"/>
  <c r="AA2101" i="2"/>
  <c r="Z2101" i="2"/>
  <c r="Y2101" i="2"/>
  <c r="X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BB2100" i="2"/>
  <c r="AZ2100" i="2"/>
  <c r="AY2100" i="2"/>
  <c r="AX2100" i="2"/>
  <c r="AW2100" i="2"/>
  <c r="AV2100" i="2"/>
  <c r="AU2100" i="2"/>
  <c r="AT2100" i="2"/>
  <c r="AS2100" i="2"/>
  <c r="AR2100" i="2"/>
  <c r="AP2100" i="2"/>
  <c r="AN2100" i="2"/>
  <c r="AM2100" i="2"/>
  <c r="AL2100" i="2"/>
  <c r="AK2100" i="2"/>
  <c r="AJ2100" i="2"/>
  <c r="AI2100" i="2"/>
  <c r="AH2100" i="2"/>
  <c r="AG2100" i="2"/>
  <c r="AF2100" i="2"/>
  <c r="AE2100" i="2"/>
  <c r="AD2100" i="2"/>
  <c r="AC2100" i="2"/>
  <c r="AB2100" i="2"/>
  <c r="AA2100" i="2"/>
  <c r="Z2100" i="2"/>
  <c r="Y2100" i="2"/>
  <c r="X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BB2099" i="2"/>
  <c r="AZ2099" i="2"/>
  <c r="AY2099" i="2"/>
  <c r="AX2099" i="2"/>
  <c r="AW2099" i="2"/>
  <c r="AV2099" i="2"/>
  <c r="AU2099" i="2"/>
  <c r="AT2099" i="2"/>
  <c r="AS2099" i="2"/>
  <c r="AR2099" i="2"/>
  <c r="AP2099" i="2"/>
  <c r="BA2099" i="2" s="1"/>
  <c r="AO2099" i="2"/>
  <c r="AN2099" i="2"/>
  <c r="AM2099" i="2"/>
  <c r="AL2099" i="2"/>
  <c r="AK2099" i="2"/>
  <c r="AJ2099" i="2"/>
  <c r="AI2099" i="2"/>
  <c r="AH2099" i="2"/>
  <c r="AG2099" i="2"/>
  <c r="AF2099" i="2"/>
  <c r="AE2099" i="2"/>
  <c r="AD2099" i="2"/>
  <c r="AC2099" i="2"/>
  <c r="AB2099" i="2"/>
  <c r="AA2099" i="2"/>
  <c r="Z2099" i="2"/>
  <c r="Y2099" i="2"/>
  <c r="X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BB2098" i="2"/>
  <c r="AZ2098" i="2"/>
  <c r="AY2098" i="2"/>
  <c r="AX2098" i="2"/>
  <c r="AW2098" i="2"/>
  <c r="AV2098" i="2"/>
  <c r="AU2098" i="2"/>
  <c r="AT2098" i="2"/>
  <c r="AS2098" i="2"/>
  <c r="AR2098" i="2"/>
  <c r="AP2098" i="2"/>
  <c r="AO2098" i="2" s="1"/>
  <c r="AN2098" i="2"/>
  <c r="AM2098" i="2"/>
  <c r="AL2098" i="2"/>
  <c r="AK2098" i="2"/>
  <c r="AJ2098" i="2"/>
  <c r="AI2098" i="2"/>
  <c r="AH2098" i="2"/>
  <c r="AG2098" i="2"/>
  <c r="AF2098" i="2"/>
  <c r="AE2098" i="2"/>
  <c r="AD2098" i="2"/>
  <c r="AC2098" i="2"/>
  <c r="AB2098" i="2"/>
  <c r="AA2098" i="2"/>
  <c r="Z2098" i="2"/>
  <c r="Y2098" i="2"/>
  <c r="X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BB2097" i="2"/>
  <c r="AZ2097" i="2"/>
  <c r="AY2097" i="2"/>
  <c r="AX2097" i="2"/>
  <c r="AW2097" i="2"/>
  <c r="AV2097" i="2"/>
  <c r="AU2097" i="2"/>
  <c r="AT2097" i="2"/>
  <c r="AS2097" i="2"/>
  <c r="AR2097" i="2"/>
  <c r="AP2097" i="2"/>
  <c r="AN2097" i="2"/>
  <c r="AM2097" i="2"/>
  <c r="AL2097" i="2"/>
  <c r="AK2097" i="2"/>
  <c r="AJ2097" i="2"/>
  <c r="AI2097" i="2"/>
  <c r="AH2097" i="2"/>
  <c r="AG2097" i="2"/>
  <c r="AF2097" i="2"/>
  <c r="AE2097" i="2"/>
  <c r="AD2097" i="2"/>
  <c r="AC2097" i="2"/>
  <c r="AB2097" i="2"/>
  <c r="AA2097" i="2"/>
  <c r="Z2097" i="2"/>
  <c r="Y2097" i="2"/>
  <c r="X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BB2096" i="2"/>
  <c r="AZ2096" i="2"/>
  <c r="AY2096" i="2"/>
  <c r="AX2096" i="2"/>
  <c r="AW2096" i="2"/>
  <c r="AV2096" i="2"/>
  <c r="AU2096" i="2"/>
  <c r="AT2096" i="2"/>
  <c r="AS2096" i="2"/>
  <c r="AR2096" i="2"/>
  <c r="AP2096" i="2"/>
  <c r="BA2096" i="2" s="1"/>
  <c r="AN2096" i="2"/>
  <c r="AM2096" i="2"/>
  <c r="AL2096" i="2"/>
  <c r="AK2096" i="2"/>
  <c r="AJ2096" i="2"/>
  <c r="AI2096" i="2"/>
  <c r="AH2096" i="2"/>
  <c r="AG2096" i="2"/>
  <c r="AF2096" i="2"/>
  <c r="AE2096" i="2"/>
  <c r="AD2096" i="2"/>
  <c r="AC2096" i="2"/>
  <c r="AB2096" i="2"/>
  <c r="AA2096" i="2"/>
  <c r="Z2096" i="2"/>
  <c r="Y2096" i="2"/>
  <c r="X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BB2095" i="2"/>
  <c r="BA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H2095" i="2"/>
  <c r="AG2095" i="2"/>
  <c r="AF2095" i="2"/>
  <c r="AE2095" i="2"/>
  <c r="AD2095" i="2"/>
  <c r="AC2095" i="2"/>
  <c r="AB2095" i="2"/>
  <c r="AA2095" i="2"/>
  <c r="Z2095" i="2"/>
  <c r="Y2095" i="2"/>
  <c r="X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BB2094" i="2"/>
  <c r="AZ2094" i="2"/>
  <c r="AY2094" i="2"/>
  <c r="AX2094" i="2"/>
  <c r="AW2094" i="2"/>
  <c r="AV2094" i="2"/>
  <c r="AU2094" i="2"/>
  <c r="AT2094" i="2"/>
  <c r="AS2094" i="2"/>
  <c r="AR2094" i="2"/>
  <c r="AP2094" i="2"/>
  <c r="AN2094" i="2"/>
  <c r="AM2094" i="2"/>
  <c r="AL2094" i="2"/>
  <c r="AK2094" i="2"/>
  <c r="AJ2094" i="2"/>
  <c r="AI2094" i="2"/>
  <c r="AH2094" i="2"/>
  <c r="AG2094" i="2"/>
  <c r="AF2094" i="2"/>
  <c r="AE2094" i="2"/>
  <c r="AD2094" i="2"/>
  <c r="AC2094" i="2"/>
  <c r="AB2094" i="2"/>
  <c r="AA2094" i="2"/>
  <c r="Z2094" i="2"/>
  <c r="Y2094" i="2"/>
  <c r="X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BB2093" i="2"/>
  <c r="AZ2093" i="2"/>
  <c r="AY2093" i="2"/>
  <c r="AX2093" i="2"/>
  <c r="AW2093" i="2"/>
  <c r="AV2093" i="2"/>
  <c r="AU2093" i="2"/>
  <c r="AT2093" i="2"/>
  <c r="AS2093" i="2"/>
  <c r="AR2093" i="2"/>
  <c r="AP2093" i="2"/>
  <c r="BA2093" i="2" s="1"/>
  <c r="AO2093" i="2"/>
  <c r="AN2093" i="2"/>
  <c r="AM2093" i="2"/>
  <c r="AL2093" i="2"/>
  <c r="AK2093" i="2"/>
  <c r="AJ2093" i="2"/>
  <c r="AI2093" i="2"/>
  <c r="AH2093" i="2"/>
  <c r="AG2093" i="2"/>
  <c r="AF2093" i="2"/>
  <c r="AE2093" i="2"/>
  <c r="AD2093" i="2"/>
  <c r="AC2093" i="2"/>
  <c r="AB2093" i="2"/>
  <c r="AA2093" i="2"/>
  <c r="Z2093" i="2"/>
  <c r="Y2093" i="2"/>
  <c r="X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BB2092" i="2"/>
  <c r="BA2092" i="2"/>
  <c r="AZ2092" i="2"/>
  <c r="AY2092" i="2"/>
  <c r="AX2092" i="2"/>
  <c r="AW2092" i="2"/>
  <c r="AV2092" i="2"/>
  <c r="AU2092" i="2"/>
  <c r="AT2092" i="2"/>
  <c r="AS2092" i="2"/>
  <c r="AR2092" i="2"/>
  <c r="AP2092" i="2"/>
  <c r="AO2092" i="2" s="1"/>
  <c r="AN2092" i="2"/>
  <c r="AM2092" i="2"/>
  <c r="AL2092" i="2"/>
  <c r="AK2092" i="2"/>
  <c r="AJ2092" i="2"/>
  <c r="AI2092" i="2"/>
  <c r="AH2092" i="2"/>
  <c r="AG2092" i="2"/>
  <c r="AF2092" i="2"/>
  <c r="AE2092" i="2"/>
  <c r="AD2092" i="2"/>
  <c r="AC2092" i="2"/>
  <c r="AB2092" i="2"/>
  <c r="AA2092" i="2"/>
  <c r="Z2092" i="2"/>
  <c r="Y2092" i="2"/>
  <c r="X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BB2091" i="2"/>
  <c r="AZ2091" i="2"/>
  <c r="AY2091" i="2"/>
  <c r="AX2091" i="2"/>
  <c r="AW2091" i="2"/>
  <c r="AV2091" i="2"/>
  <c r="AU2091" i="2"/>
  <c r="AT2091" i="2"/>
  <c r="AS2091" i="2"/>
  <c r="AR2091" i="2"/>
  <c r="AP2091" i="2"/>
  <c r="AN2091" i="2"/>
  <c r="AM2091" i="2"/>
  <c r="AL2091" i="2"/>
  <c r="AK2091" i="2"/>
  <c r="AJ2091" i="2"/>
  <c r="AI2091" i="2"/>
  <c r="AH2091" i="2"/>
  <c r="AG2091" i="2"/>
  <c r="AF2091" i="2"/>
  <c r="AE2091" i="2"/>
  <c r="AD2091" i="2"/>
  <c r="AC2091" i="2"/>
  <c r="AB2091" i="2"/>
  <c r="AA2091" i="2"/>
  <c r="Z2091" i="2"/>
  <c r="Y2091" i="2"/>
  <c r="X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BB2090" i="2"/>
  <c r="AZ2090" i="2"/>
  <c r="AY2090" i="2"/>
  <c r="AX2090" i="2"/>
  <c r="AW2090" i="2"/>
  <c r="AV2090" i="2"/>
  <c r="AU2090" i="2"/>
  <c r="AT2090" i="2"/>
  <c r="AS2090" i="2"/>
  <c r="AR2090" i="2"/>
  <c r="AP2090" i="2"/>
  <c r="AN2090" i="2"/>
  <c r="AM2090" i="2"/>
  <c r="AL2090" i="2"/>
  <c r="AK2090" i="2"/>
  <c r="AJ2090" i="2"/>
  <c r="AI2090" i="2"/>
  <c r="AH2090" i="2"/>
  <c r="AG2090" i="2"/>
  <c r="AF2090" i="2"/>
  <c r="AE2090" i="2"/>
  <c r="AD2090" i="2"/>
  <c r="AC2090" i="2"/>
  <c r="AB2090" i="2"/>
  <c r="AA2090" i="2"/>
  <c r="Z2090" i="2"/>
  <c r="Y2090" i="2"/>
  <c r="X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BB2089" i="2"/>
  <c r="BA2089" i="2"/>
  <c r="AZ2089" i="2"/>
  <c r="AY2089" i="2"/>
  <c r="AX2089" i="2"/>
  <c r="AW2089" i="2"/>
  <c r="AV2089" i="2"/>
  <c r="AU2089" i="2"/>
  <c r="AT2089" i="2"/>
  <c r="AS2089" i="2"/>
  <c r="AR2089" i="2"/>
  <c r="AP2089" i="2"/>
  <c r="AO2089" i="2" s="1"/>
  <c r="AN2089" i="2"/>
  <c r="AM2089" i="2"/>
  <c r="AL2089" i="2"/>
  <c r="AK2089" i="2"/>
  <c r="AJ2089" i="2"/>
  <c r="AI2089" i="2"/>
  <c r="AH2089" i="2"/>
  <c r="AG2089" i="2"/>
  <c r="AF2089" i="2"/>
  <c r="AE2089" i="2"/>
  <c r="AD2089" i="2"/>
  <c r="AC2089" i="2"/>
  <c r="AB2089" i="2"/>
  <c r="AA2089" i="2"/>
  <c r="Z2089" i="2"/>
  <c r="Y2089" i="2"/>
  <c r="X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BB2088" i="2"/>
  <c r="AZ2088" i="2"/>
  <c r="AY2088" i="2"/>
  <c r="AX2088" i="2"/>
  <c r="AW2088" i="2"/>
  <c r="AV2088" i="2"/>
  <c r="AU2088" i="2"/>
  <c r="AT2088" i="2"/>
  <c r="AS2088" i="2"/>
  <c r="AR2088" i="2"/>
  <c r="AP2088" i="2"/>
  <c r="BA2088" i="2" s="1"/>
  <c r="AO2088" i="2"/>
  <c r="AN2088" i="2"/>
  <c r="AM2088" i="2"/>
  <c r="AL2088" i="2"/>
  <c r="AK2088" i="2"/>
  <c r="AJ2088" i="2"/>
  <c r="AI2088" i="2"/>
  <c r="AH2088" i="2"/>
  <c r="AG2088" i="2"/>
  <c r="AF2088" i="2"/>
  <c r="AE2088" i="2"/>
  <c r="AD2088" i="2"/>
  <c r="AC2088" i="2"/>
  <c r="AB2088" i="2"/>
  <c r="AA2088" i="2"/>
  <c r="Z2088" i="2"/>
  <c r="Y2088" i="2"/>
  <c r="X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BB2087" i="2"/>
  <c r="AZ2087" i="2"/>
  <c r="AY2087" i="2"/>
  <c r="AX2087" i="2"/>
  <c r="AW2087" i="2"/>
  <c r="AV2087" i="2"/>
  <c r="AU2087" i="2"/>
  <c r="AT2087" i="2"/>
  <c r="AS2087" i="2"/>
  <c r="AR2087" i="2"/>
  <c r="AP2087" i="2"/>
  <c r="BA2087" i="2" s="1"/>
  <c r="AN2087" i="2"/>
  <c r="AM2087" i="2"/>
  <c r="AL2087" i="2"/>
  <c r="AK2087" i="2"/>
  <c r="AJ2087" i="2"/>
  <c r="AI2087" i="2"/>
  <c r="AH2087" i="2"/>
  <c r="AG2087" i="2"/>
  <c r="AF2087" i="2"/>
  <c r="AE2087" i="2"/>
  <c r="AD2087" i="2"/>
  <c r="AC2087" i="2"/>
  <c r="AB2087" i="2"/>
  <c r="AA2087" i="2"/>
  <c r="Z2087" i="2"/>
  <c r="Y2087" i="2"/>
  <c r="X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BB2086" i="2"/>
  <c r="BA2086" i="2"/>
  <c r="AZ2086" i="2"/>
  <c r="AY2086" i="2"/>
  <c r="AX2086" i="2"/>
  <c r="AW2086" i="2"/>
  <c r="AV2086" i="2"/>
  <c r="AU2086" i="2"/>
  <c r="AT2086" i="2"/>
  <c r="AS2086" i="2"/>
  <c r="AR2086" i="2"/>
  <c r="AP2086" i="2"/>
  <c r="AO2086" i="2" s="1"/>
  <c r="AN2086" i="2"/>
  <c r="AM2086" i="2"/>
  <c r="AL2086" i="2"/>
  <c r="AK2086" i="2"/>
  <c r="AJ2086" i="2"/>
  <c r="AI2086" i="2"/>
  <c r="AH2086" i="2"/>
  <c r="AG2086" i="2"/>
  <c r="AF2086" i="2"/>
  <c r="AE2086" i="2"/>
  <c r="AD2086" i="2"/>
  <c r="AC2086" i="2"/>
  <c r="AB2086" i="2"/>
  <c r="AA2086" i="2"/>
  <c r="Z2086" i="2"/>
  <c r="Y2086" i="2"/>
  <c r="X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BB2085" i="2"/>
  <c r="BA2085" i="2"/>
  <c r="AZ2085" i="2"/>
  <c r="AY2085" i="2"/>
  <c r="AX2085" i="2"/>
  <c r="AW2085" i="2"/>
  <c r="AV2085" i="2"/>
  <c r="AU2085" i="2"/>
  <c r="AT2085" i="2"/>
  <c r="AS2085" i="2"/>
  <c r="AR2085" i="2"/>
  <c r="AP2085" i="2"/>
  <c r="AO2085" i="2"/>
  <c r="AN2085" i="2"/>
  <c r="AM2085" i="2"/>
  <c r="AL2085" i="2"/>
  <c r="AK2085" i="2"/>
  <c r="AJ2085" i="2"/>
  <c r="AI2085" i="2"/>
  <c r="AH2085" i="2"/>
  <c r="AG2085" i="2"/>
  <c r="AF2085" i="2"/>
  <c r="AE2085" i="2"/>
  <c r="AD2085" i="2"/>
  <c r="AC2085" i="2"/>
  <c r="AB2085" i="2"/>
  <c r="AA2085" i="2"/>
  <c r="Z2085" i="2"/>
  <c r="Y2085" i="2"/>
  <c r="X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BB2084" i="2"/>
  <c r="AZ2084" i="2"/>
  <c r="AY2084" i="2"/>
  <c r="AX2084" i="2"/>
  <c r="AW2084" i="2"/>
  <c r="AV2084" i="2"/>
  <c r="AU2084" i="2"/>
  <c r="AT2084" i="2"/>
  <c r="AS2084" i="2"/>
  <c r="AR2084" i="2"/>
  <c r="AP2084" i="2"/>
  <c r="AN2084" i="2"/>
  <c r="AM2084" i="2"/>
  <c r="AL2084" i="2"/>
  <c r="AK2084" i="2"/>
  <c r="AJ2084" i="2"/>
  <c r="AI2084" i="2"/>
  <c r="AH2084" i="2"/>
  <c r="AG2084" i="2"/>
  <c r="AF2084" i="2"/>
  <c r="AE2084" i="2"/>
  <c r="AD2084" i="2"/>
  <c r="AC2084" i="2"/>
  <c r="AB2084" i="2"/>
  <c r="AA2084" i="2"/>
  <c r="Z2084" i="2"/>
  <c r="Y2084" i="2"/>
  <c r="X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BB2083" i="2"/>
  <c r="BA2083" i="2"/>
  <c r="AZ2083" i="2"/>
  <c r="AY2083" i="2"/>
  <c r="AX2083" i="2"/>
  <c r="AW2083" i="2"/>
  <c r="AV2083" i="2"/>
  <c r="AU2083" i="2"/>
  <c r="AT2083" i="2"/>
  <c r="AS2083" i="2"/>
  <c r="AR2083" i="2"/>
  <c r="AP2083" i="2"/>
  <c r="AO2083" i="2" s="1"/>
  <c r="AN2083" i="2"/>
  <c r="AM2083" i="2"/>
  <c r="AL2083" i="2"/>
  <c r="AK2083" i="2"/>
  <c r="AJ2083" i="2"/>
  <c r="AI2083" i="2"/>
  <c r="AH2083" i="2"/>
  <c r="AG2083" i="2"/>
  <c r="AF2083" i="2"/>
  <c r="AE2083" i="2"/>
  <c r="AD2083" i="2"/>
  <c r="AC2083" i="2"/>
  <c r="AB2083" i="2"/>
  <c r="AA2083" i="2"/>
  <c r="Z2083" i="2"/>
  <c r="Y2083" i="2"/>
  <c r="X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BB2082" i="2"/>
  <c r="AZ2082" i="2"/>
  <c r="AY2082" i="2"/>
  <c r="AX2082" i="2"/>
  <c r="AW2082" i="2"/>
  <c r="AV2082" i="2"/>
  <c r="AU2082" i="2"/>
  <c r="AT2082" i="2"/>
  <c r="AS2082" i="2"/>
  <c r="AR2082" i="2"/>
  <c r="AP2082" i="2"/>
  <c r="AN2082" i="2"/>
  <c r="AM2082" i="2"/>
  <c r="AL2082" i="2"/>
  <c r="AK2082" i="2"/>
  <c r="AJ2082" i="2"/>
  <c r="AI2082" i="2"/>
  <c r="AH2082" i="2"/>
  <c r="AG2082" i="2"/>
  <c r="AF2082" i="2"/>
  <c r="AE2082" i="2"/>
  <c r="AD2082" i="2"/>
  <c r="AC2082" i="2"/>
  <c r="AB2082" i="2"/>
  <c r="AA2082" i="2"/>
  <c r="Z2082" i="2"/>
  <c r="Y2082" i="2"/>
  <c r="X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BB2081" i="2"/>
  <c r="AZ2081" i="2"/>
  <c r="AY2081" i="2"/>
  <c r="AX2081" i="2"/>
  <c r="AW2081" i="2"/>
  <c r="AV2081" i="2"/>
  <c r="AU2081" i="2"/>
  <c r="AT2081" i="2"/>
  <c r="AS2081" i="2"/>
  <c r="AR2081" i="2"/>
  <c r="AP2081" i="2"/>
  <c r="AN2081" i="2"/>
  <c r="AM2081" i="2"/>
  <c r="AL2081" i="2"/>
  <c r="AK2081" i="2"/>
  <c r="AJ2081" i="2"/>
  <c r="AI2081" i="2"/>
  <c r="AH2081" i="2"/>
  <c r="AG2081" i="2"/>
  <c r="AF2081" i="2"/>
  <c r="AE2081" i="2"/>
  <c r="AD2081" i="2"/>
  <c r="AC2081" i="2"/>
  <c r="AB2081" i="2"/>
  <c r="AA2081" i="2"/>
  <c r="Z2081" i="2"/>
  <c r="Y2081" i="2"/>
  <c r="X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BB2080" i="2"/>
  <c r="BA2080" i="2"/>
  <c r="AZ2080" i="2"/>
  <c r="AY2080" i="2"/>
  <c r="AX2080" i="2"/>
  <c r="AW2080" i="2"/>
  <c r="AV2080" i="2"/>
  <c r="AU2080" i="2"/>
  <c r="AT2080" i="2"/>
  <c r="AS2080" i="2"/>
  <c r="AR2080" i="2"/>
  <c r="AP2080" i="2"/>
  <c r="AO2080" i="2" s="1"/>
  <c r="AN2080" i="2"/>
  <c r="AM2080" i="2"/>
  <c r="AL2080" i="2"/>
  <c r="AK2080" i="2"/>
  <c r="AJ2080" i="2"/>
  <c r="AI2080" i="2"/>
  <c r="AH2080" i="2"/>
  <c r="AG2080" i="2"/>
  <c r="AF2080" i="2"/>
  <c r="AE2080" i="2"/>
  <c r="AD2080" i="2"/>
  <c r="AC2080" i="2"/>
  <c r="AB2080" i="2"/>
  <c r="AA2080" i="2"/>
  <c r="Z2080" i="2"/>
  <c r="Y2080" i="2"/>
  <c r="X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BB2079" i="2"/>
  <c r="AZ2079" i="2"/>
  <c r="AY2079" i="2"/>
  <c r="AX2079" i="2"/>
  <c r="AW2079" i="2"/>
  <c r="AV2079" i="2"/>
  <c r="AU2079" i="2"/>
  <c r="AT2079" i="2"/>
  <c r="AS2079" i="2"/>
  <c r="AR2079" i="2"/>
  <c r="AP2079" i="2"/>
  <c r="BA2079" i="2" s="1"/>
  <c r="AN2079" i="2"/>
  <c r="AM2079" i="2"/>
  <c r="AL2079" i="2"/>
  <c r="AK2079" i="2"/>
  <c r="AJ2079" i="2"/>
  <c r="AI2079" i="2"/>
  <c r="AH2079" i="2"/>
  <c r="AG2079" i="2"/>
  <c r="AF2079" i="2"/>
  <c r="AE2079" i="2"/>
  <c r="AD2079" i="2"/>
  <c r="AC2079" i="2"/>
  <c r="AB2079" i="2"/>
  <c r="AA2079" i="2"/>
  <c r="Z2079" i="2"/>
  <c r="Y2079" i="2"/>
  <c r="X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BB2078" i="2"/>
  <c r="AZ2078" i="2"/>
  <c r="AY2078" i="2"/>
  <c r="AX2078" i="2"/>
  <c r="AW2078" i="2"/>
  <c r="AV2078" i="2"/>
  <c r="AU2078" i="2"/>
  <c r="AT2078" i="2"/>
  <c r="AS2078" i="2"/>
  <c r="AR2078" i="2"/>
  <c r="AP2078" i="2"/>
  <c r="AN2078" i="2"/>
  <c r="AM2078" i="2"/>
  <c r="AL2078" i="2"/>
  <c r="AK2078" i="2"/>
  <c r="AJ2078" i="2"/>
  <c r="AI2078" i="2"/>
  <c r="AH2078" i="2"/>
  <c r="AG2078" i="2"/>
  <c r="AF2078" i="2"/>
  <c r="AE2078" i="2"/>
  <c r="AD2078" i="2"/>
  <c r="AC2078" i="2"/>
  <c r="AB2078" i="2"/>
  <c r="AA2078" i="2"/>
  <c r="Z2078" i="2"/>
  <c r="Y2078" i="2"/>
  <c r="X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BB2077" i="2"/>
  <c r="AZ2077" i="2"/>
  <c r="AY2077" i="2"/>
  <c r="AX2077" i="2"/>
  <c r="AW2077" i="2"/>
  <c r="AV2077" i="2"/>
  <c r="AU2077" i="2"/>
  <c r="AT2077" i="2"/>
  <c r="AS2077" i="2"/>
  <c r="AR2077" i="2"/>
  <c r="AP2077" i="2"/>
  <c r="AO2077" i="2" s="1"/>
  <c r="AN2077" i="2"/>
  <c r="AM2077" i="2"/>
  <c r="AL2077" i="2"/>
  <c r="AK2077" i="2"/>
  <c r="AJ2077" i="2"/>
  <c r="AI2077" i="2"/>
  <c r="AH2077" i="2"/>
  <c r="AG2077" i="2"/>
  <c r="AF2077" i="2"/>
  <c r="AE2077" i="2"/>
  <c r="AD2077" i="2"/>
  <c r="AC2077" i="2"/>
  <c r="AB2077" i="2"/>
  <c r="AA2077" i="2"/>
  <c r="Z2077" i="2"/>
  <c r="Y2077" i="2"/>
  <c r="X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BB2076" i="2"/>
  <c r="AZ2076" i="2"/>
  <c r="AY2076" i="2"/>
  <c r="AX2076" i="2"/>
  <c r="AW2076" i="2"/>
  <c r="AV2076" i="2"/>
  <c r="AU2076" i="2"/>
  <c r="AT2076" i="2"/>
  <c r="AS2076" i="2"/>
  <c r="AR2076" i="2"/>
  <c r="AP2076" i="2"/>
  <c r="BA2076" i="2" s="1"/>
  <c r="AN2076" i="2"/>
  <c r="AM2076" i="2"/>
  <c r="AL2076" i="2"/>
  <c r="AK2076" i="2"/>
  <c r="AJ2076" i="2"/>
  <c r="AI2076" i="2"/>
  <c r="AH2076" i="2"/>
  <c r="AG2076" i="2"/>
  <c r="AF2076" i="2"/>
  <c r="AE2076" i="2"/>
  <c r="AD2076" i="2"/>
  <c r="AC2076" i="2"/>
  <c r="AB2076" i="2"/>
  <c r="AA2076" i="2"/>
  <c r="Z2076" i="2"/>
  <c r="Y2076" i="2"/>
  <c r="X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BB2075" i="2"/>
  <c r="AZ2075" i="2"/>
  <c r="AY2075" i="2"/>
  <c r="AX2075" i="2"/>
  <c r="AW2075" i="2"/>
  <c r="AV2075" i="2"/>
  <c r="AU2075" i="2"/>
  <c r="AT2075" i="2"/>
  <c r="AS2075" i="2"/>
  <c r="AR2075" i="2"/>
  <c r="AP2075" i="2"/>
  <c r="AN2075" i="2"/>
  <c r="AM2075" i="2"/>
  <c r="AL2075" i="2"/>
  <c r="AK2075" i="2"/>
  <c r="AJ2075" i="2"/>
  <c r="AI2075" i="2"/>
  <c r="AH2075" i="2"/>
  <c r="AG2075" i="2"/>
  <c r="AF2075" i="2"/>
  <c r="AE2075" i="2"/>
  <c r="AD2075" i="2"/>
  <c r="AC2075" i="2"/>
  <c r="AB2075" i="2"/>
  <c r="AA2075" i="2"/>
  <c r="Z2075" i="2"/>
  <c r="Y2075" i="2"/>
  <c r="X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BB2074" i="2"/>
  <c r="AZ2074" i="2"/>
  <c r="AY2074" i="2"/>
  <c r="AX2074" i="2"/>
  <c r="AW2074" i="2"/>
  <c r="AV2074" i="2"/>
  <c r="AU2074" i="2"/>
  <c r="AT2074" i="2"/>
  <c r="AS2074" i="2"/>
  <c r="AR2074" i="2"/>
  <c r="AP2074" i="2"/>
  <c r="AN2074" i="2"/>
  <c r="AM2074" i="2"/>
  <c r="AL2074" i="2"/>
  <c r="AK2074" i="2"/>
  <c r="AJ2074" i="2"/>
  <c r="AI2074" i="2"/>
  <c r="AH2074" i="2"/>
  <c r="AG2074" i="2"/>
  <c r="AF2074" i="2"/>
  <c r="AE2074" i="2"/>
  <c r="AD2074" i="2"/>
  <c r="AC2074" i="2"/>
  <c r="AB2074" i="2"/>
  <c r="AA2074" i="2"/>
  <c r="Z2074" i="2"/>
  <c r="Y2074" i="2"/>
  <c r="X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BB2073" i="2"/>
  <c r="AZ2073" i="2"/>
  <c r="AY2073" i="2"/>
  <c r="AX2073" i="2"/>
  <c r="AW2073" i="2"/>
  <c r="AV2073" i="2"/>
  <c r="AU2073" i="2"/>
  <c r="AT2073" i="2"/>
  <c r="AS2073" i="2"/>
  <c r="AR2073" i="2"/>
  <c r="AP2073" i="2"/>
  <c r="AN2073" i="2"/>
  <c r="AM2073" i="2"/>
  <c r="AL2073" i="2"/>
  <c r="AK2073" i="2"/>
  <c r="AJ2073" i="2"/>
  <c r="AI2073" i="2"/>
  <c r="AH2073" i="2"/>
  <c r="AG2073" i="2"/>
  <c r="AF2073" i="2"/>
  <c r="AE2073" i="2"/>
  <c r="AD2073" i="2"/>
  <c r="AC2073" i="2"/>
  <c r="AB2073" i="2"/>
  <c r="AA2073" i="2"/>
  <c r="Z2073" i="2"/>
  <c r="Y2073" i="2"/>
  <c r="X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BB2072" i="2"/>
  <c r="AZ2072" i="2"/>
  <c r="AY2072" i="2"/>
  <c r="AX2072" i="2"/>
  <c r="AW2072" i="2"/>
  <c r="AV2072" i="2"/>
  <c r="AU2072" i="2"/>
  <c r="AT2072" i="2"/>
  <c r="AS2072" i="2"/>
  <c r="AR2072" i="2"/>
  <c r="AP2072" i="2"/>
  <c r="AN2072" i="2"/>
  <c r="AM2072" i="2"/>
  <c r="AL2072" i="2"/>
  <c r="AK2072" i="2"/>
  <c r="AJ2072" i="2"/>
  <c r="AI2072" i="2"/>
  <c r="AH2072" i="2"/>
  <c r="AG2072" i="2"/>
  <c r="AF2072" i="2"/>
  <c r="AE2072" i="2"/>
  <c r="AD2072" i="2"/>
  <c r="AC2072" i="2"/>
  <c r="AB2072" i="2"/>
  <c r="AA2072" i="2"/>
  <c r="Z2072" i="2"/>
  <c r="Y2072" i="2"/>
  <c r="X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BB2071" i="2"/>
  <c r="AZ2071" i="2"/>
  <c r="AY2071" i="2"/>
  <c r="AX2071" i="2"/>
  <c r="AW2071" i="2"/>
  <c r="AV2071" i="2"/>
  <c r="AU2071" i="2"/>
  <c r="AT2071" i="2"/>
  <c r="AS2071" i="2"/>
  <c r="AR2071" i="2"/>
  <c r="AP2071" i="2"/>
  <c r="AN2071" i="2"/>
  <c r="AM2071" i="2"/>
  <c r="AL2071" i="2"/>
  <c r="AK2071" i="2"/>
  <c r="AJ2071" i="2"/>
  <c r="AI2071" i="2"/>
  <c r="AH2071" i="2"/>
  <c r="AG2071" i="2"/>
  <c r="AF2071" i="2"/>
  <c r="AE2071" i="2"/>
  <c r="AD2071" i="2"/>
  <c r="AC2071" i="2"/>
  <c r="AB2071" i="2"/>
  <c r="AA2071" i="2"/>
  <c r="Z2071" i="2"/>
  <c r="Y2071" i="2"/>
  <c r="X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BB2070" i="2"/>
  <c r="AZ2070" i="2"/>
  <c r="AY2070" i="2"/>
  <c r="AX2070" i="2"/>
  <c r="AW2070" i="2"/>
  <c r="AV2070" i="2"/>
  <c r="AU2070" i="2"/>
  <c r="AT2070" i="2"/>
  <c r="AS2070" i="2"/>
  <c r="AR2070" i="2"/>
  <c r="AP2070" i="2"/>
  <c r="AN2070" i="2"/>
  <c r="AM2070" i="2"/>
  <c r="AL2070" i="2"/>
  <c r="AK2070" i="2"/>
  <c r="AJ2070" i="2"/>
  <c r="AI2070" i="2"/>
  <c r="AH2070" i="2"/>
  <c r="AG2070" i="2"/>
  <c r="AF2070" i="2"/>
  <c r="AE2070" i="2"/>
  <c r="AD2070" i="2"/>
  <c r="AC2070" i="2"/>
  <c r="AB2070" i="2"/>
  <c r="AA2070" i="2"/>
  <c r="Z2070" i="2"/>
  <c r="Y2070" i="2"/>
  <c r="X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BB2069" i="2"/>
  <c r="AZ2069" i="2"/>
  <c r="AY2069" i="2"/>
  <c r="AX2069" i="2"/>
  <c r="AW2069" i="2"/>
  <c r="AV2069" i="2"/>
  <c r="AU2069" i="2"/>
  <c r="AT2069" i="2"/>
  <c r="AS2069" i="2"/>
  <c r="AR2069" i="2"/>
  <c r="AP2069" i="2"/>
  <c r="BA2069" i="2" s="1"/>
  <c r="AN2069" i="2"/>
  <c r="AM2069" i="2"/>
  <c r="AL2069" i="2"/>
  <c r="AK2069" i="2"/>
  <c r="AJ2069" i="2"/>
  <c r="AI2069" i="2"/>
  <c r="AH2069" i="2"/>
  <c r="AG2069" i="2"/>
  <c r="AF2069" i="2"/>
  <c r="AE2069" i="2"/>
  <c r="AD2069" i="2"/>
  <c r="AC2069" i="2"/>
  <c r="AB2069" i="2"/>
  <c r="AA2069" i="2"/>
  <c r="Z2069" i="2"/>
  <c r="Y2069" i="2"/>
  <c r="X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BB2068" i="2"/>
  <c r="AZ2068" i="2"/>
  <c r="AY2068" i="2"/>
  <c r="AX2068" i="2"/>
  <c r="AW2068" i="2"/>
  <c r="AV2068" i="2"/>
  <c r="AU2068" i="2"/>
  <c r="AT2068" i="2"/>
  <c r="AS2068" i="2"/>
  <c r="AR2068" i="2"/>
  <c r="AP2068" i="2"/>
  <c r="BA2068" i="2" s="1"/>
  <c r="AO2068" i="2"/>
  <c r="AN2068" i="2"/>
  <c r="AM2068" i="2"/>
  <c r="AL2068" i="2"/>
  <c r="AK2068" i="2"/>
  <c r="AJ2068" i="2"/>
  <c r="AI2068" i="2"/>
  <c r="AH2068" i="2"/>
  <c r="AG2068" i="2"/>
  <c r="AF2068" i="2"/>
  <c r="AE2068" i="2"/>
  <c r="AD2068" i="2"/>
  <c r="AC2068" i="2"/>
  <c r="AB2068" i="2"/>
  <c r="AA2068" i="2"/>
  <c r="Z2068" i="2"/>
  <c r="Y2068" i="2"/>
  <c r="X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BB2067" i="2"/>
  <c r="AZ2067" i="2"/>
  <c r="AY2067" i="2"/>
  <c r="AX2067" i="2"/>
  <c r="AW2067" i="2"/>
  <c r="AV2067" i="2"/>
  <c r="AU2067" i="2"/>
  <c r="AT2067" i="2"/>
  <c r="AS2067" i="2"/>
  <c r="AR2067" i="2"/>
  <c r="AP2067" i="2"/>
  <c r="AO2067" i="2" s="1"/>
  <c r="AN2067" i="2"/>
  <c r="AM2067" i="2"/>
  <c r="AL2067" i="2"/>
  <c r="AK2067" i="2"/>
  <c r="AJ2067" i="2"/>
  <c r="AI2067" i="2"/>
  <c r="AH2067" i="2"/>
  <c r="AG2067" i="2"/>
  <c r="AF2067" i="2"/>
  <c r="AE2067" i="2"/>
  <c r="AD2067" i="2"/>
  <c r="AC2067" i="2"/>
  <c r="AB2067" i="2"/>
  <c r="AA2067" i="2"/>
  <c r="Z2067" i="2"/>
  <c r="Y2067" i="2"/>
  <c r="X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BB2066" i="2"/>
  <c r="BA2066" i="2"/>
  <c r="AZ2066" i="2"/>
  <c r="AY2066" i="2"/>
  <c r="AX2066" i="2"/>
  <c r="AW2066" i="2"/>
  <c r="AV2066" i="2"/>
  <c r="AU2066" i="2"/>
  <c r="AT2066" i="2"/>
  <c r="AS2066" i="2"/>
  <c r="AR2066" i="2"/>
  <c r="AP2066" i="2"/>
  <c r="AO2066" i="2" s="1"/>
  <c r="AN2066" i="2"/>
  <c r="AM2066" i="2"/>
  <c r="AL2066" i="2"/>
  <c r="AK2066" i="2"/>
  <c r="AJ2066" i="2"/>
  <c r="AI2066" i="2"/>
  <c r="AH2066" i="2"/>
  <c r="AG2066" i="2"/>
  <c r="AF2066" i="2"/>
  <c r="AE2066" i="2"/>
  <c r="AD2066" i="2"/>
  <c r="AC2066" i="2"/>
  <c r="AB2066" i="2"/>
  <c r="AA2066" i="2"/>
  <c r="Z2066" i="2"/>
  <c r="Y2066" i="2"/>
  <c r="X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BB2065" i="2"/>
  <c r="AZ2065" i="2"/>
  <c r="AY2065" i="2"/>
  <c r="AX2065" i="2"/>
  <c r="AW2065" i="2"/>
  <c r="AV2065" i="2"/>
  <c r="AU2065" i="2"/>
  <c r="AT2065" i="2"/>
  <c r="AS2065" i="2"/>
  <c r="AR2065" i="2"/>
  <c r="AP2065" i="2"/>
  <c r="AN2065" i="2"/>
  <c r="AM2065" i="2"/>
  <c r="AL2065" i="2"/>
  <c r="AK2065" i="2"/>
  <c r="AJ2065" i="2"/>
  <c r="AI2065" i="2"/>
  <c r="AH2065" i="2"/>
  <c r="AG2065" i="2"/>
  <c r="AF2065" i="2"/>
  <c r="AE2065" i="2"/>
  <c r="AD2065" i="2"/>
  <c r="AC2065" i="2"/>
  <c r="AB2065" i="2"/>
  <c r="AA2065" i="2"/>
  <c r="Z2065" i="2"/>
  <c r="Y2065" i="2"/>
  <c r="X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BB2064" i="2"/>
  <c r="AZ2064" i="2"/>
  <c r="AY2064" i="2"/>
  <c r="AX2064" i="2"/>
  <c r="AW2064" i="2"/>
  <c r="AV2064" i="2"/>
  <c r="AU2064" i="2"/>
  <c r="AT2064" i="2"/>
  <c r="AS2064" i="2"/>
  <c r="AR2064" i="2"/>
  <c r="AP2064" i="2"/>
  <c r="AN2064" i="2"/>
  <c r="AM2064" i="2"/>
  <c r="AL2064" i="2"/>
  <c r="AK2064" i="2"/>
  <c r="AJ2064" i="2"/>
  <c r="AI2064" i="2"/>
  <c r="AH2064" i="2"/>
  <c r="AG2064" i="2"/>
  <c r="AF2064" i="2"/>
  <c r="AE2064" i="2"/>
  <c r="AD2064" i="2"/>
  <c r="AC2064" i="2"/>
  <c r="AB2064" i="2"/>
  <c r="AA2064" i="2"/>
  <c r="Z2064" i="2"/>
  <c r="Y2064" i="2"/>
  <c r="X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BB2063" i="2"/>
  <c r="BA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H2063" i="2"/>
  <c r="AG2063" i="2"/>
  <c r="AF2063" i="2"/>
  <c r="AE2063" i="2"/>
  <c r="AD2063" i="2"/>
  <c r="AC2063" i="2"/>
  <c r="AB2063" i="2"/>
  <c r="AA2063" i="2"/>
  <c r="Z2063" i="2"/>
  <c r="Y2063" i="2"/>
  <c r="X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BB2062" i="2"/>
  <c r="AZ2062" i="2"/>
  <c r="AY2062" i="2"/>
  <c r="AX2062" i="2"/>
  <c r="AW2062" i="2"/>
  <c r="AV2062" i="2"/>
  <c r="AU2062" i="2"/>
  <c r="AT2062" i="2"/>
  <c r="AS2062" i="2"/>
  <c r="AR2062" i="2"/>
  <c r="AP2062" i="2"/>
  <c r="AN2062" i="2"/>
  <c r="AM2062" i="2"/>
  <c r="AL2062" i="2"/>
  <c r="AK2062" i="2"/>
  <c r="AJ2062" i="2"/>
  <c r="AI2062" i="2"/>
  <c r="AH2062" i="2"/>
  <c r="AG2062" i="2"/>
  <c r="AF2062" i="2"/>
  <c r="AE2062" i="2"/>
  <c r="AD2062" i="2"/>
  <c r="AC2062" i="2"/>
  <c r="AB2062" i="2"/>
  <c r="AA2062" i="2"/>
  <c r="Z2062" i="2"/>
  <c r="Y2062" i="2"/>
  <c r="X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BB2061" i="2"/>
  <c r="AZ2061" i="2"/>
  <c r="AY2061" i="2"/>
  <c r="AX2061" i="2"/>
  <c r="AW2061" i="2"/>
  <c r="AV2061" i="2"/>
  <c r="AU2061" i="2"/>
  <c r="AT2061" i="2"/>
  <c r="AS2061" i="2"/>
  <c r="AR2061" i="2"/>
  <c r="AP2061" i="2"/>
  <c r="AN2061" i="2"/>
  <c r="AM2061" i="2"/>
  <c r="AL2061" i="2"/>
  <c r="AK2061" i="2"/>
  <c r="AJ2061" i="2"/>
  <c r="AI2061" i="2"/>
  <c r="AH2061" i="2"/>
  <c r="AG2061" i="2"/>
  <c r="AF2061" i="2"/>
  <c r="AE2061" i="2"/>
  <c r="AD2061" i="2"/>
  <c r="AC2061" i="2"/>
  <c r="AB2061" i="2"/>
  <c r="AA2061" i="2"/>
  <c r="Z2061" i="2"/>
  <c r="Y2061" i="2"/>
  <c r="X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BB2060" i="2"/>
  <c r="BA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H2060" i="2"/>
  <c r="AG2060" i="2"/>
  <c r="AF2060" i="2"/>
  <c r="AE2060" i="2"/>
  <c r="AD2060" i="2"/>
  <c r="AC2060" i="2"/>
  <c r="AB2060" i="2"/>
  <c r="AA2060" i="2"/>
  <c r="Z2060" i="2"/>
  <c r="Y2060" i="2"/>
  <c r="X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BB2059" i="2"/>
  <c r="AZ2059" i="2"/>
  <c r="AY2059" i="2"/>
  <c r="AX2059" i="2"/>
  <c r="AW2059" i="2"/>
  <c r="AV2059" i="2"/>
  <c r="AU2059" i="2"/>
  <c r="AT2059" i="2"/>
  <c r="AS2059" i="2"/>
  <c r="AR2059" i="2"/>
  <c r="AP2059" i="2"/>
  <c r="AO2059" i="2" s="1"/>
  <c r="AN2059" i="2"/>
  <c r="AM2059" i="2"/>
  <c r="AL2059" i="2"/>
  <c r="AK2059" i="2"/>
  <c r="AJ2059" i="2"/>
  <c r="AI2059" i="2"/>
  <c r="AH2059" i="2"/>
  <c r="AG2059" i="2"/>
  <c r="AF2059" i="2"/>
  <c r="AE2059" i="2"/>
  <c r="AD2059" i="2"/>
  <c r="AC2059" i="2"/>
  <c r="AB2059" i="2"/>
  <c r="AA2059" i="2"/>
  <c r="Z2059" i="2"/>
  <c r="Y2059" i="2"/>
  <c r="X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BB2058" i="2"/>
  <c r="AZ2058" i="2"/>
  <c r="AY2058" i="2"/>
  <c r="AX2058" i="2"/>
  <c r="AW2058" i="2"/>
  <c r="AV2058" i="2"/>
  <c r="AU2058" i="2"/>
  <c r="AT2058" i="2"/>
  <c r="AS2058" i="2"/>
  <c r="AR2058" i="2"/>
  <c r="AP2058" i="2"/>
  <c r="BA2058" i="2" s="1"/>
  <c r="AN2058" i="2"/>
  <c r="AM2058" i="2"/>
  <c r="AL2058" i="2"/>
  <c r="AK2058" i="2"/>
  <c r="AJ2058" i="2"/>
  <c r="AI2058" i="2"/>
  <c r="AH2058" i="2"/>
  <c r="AG2058" i="2"/>
  <c r="AF2058" i="2"/>
  <c r="AE2058" i="2"/>
  <c r="AD2058" i="2"/>
  <c r="AC2058" i="2"/>
  <c r="AB2058" i="2"/>
  <c r="AA2058" i="2"/>
  <c r="Z2058" i="2"/>
  <c r="Y2058" i="2"/>
  <c r="X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BB2057" i="2"/>
  <c r="BA2057" i="2"/>
  <c r="AZ2057" i="2"/>
  <c r="AY2057" i="2"/>
  <c r="AX2057" i="2"/>
  <c r="AW2057" i="2"/>
  <c r="AV2057" i="2"/>
  <c r="AU2057" i="2"/>
  <c r="AT2057" i="2"/>
  <c r="AS2057" i="2"/>
  <c r="AR2057" i="2"/>
  <c r="AP2057" i="2"/>
  <c r="AO2057" i="2"/>
  <c r="AN2057" i="2"/>
  <c r="AM2057" i="2"/>
  <c r="AL2057" i="2"/>
  <c r="AK2057" i="2"/>
  <c r="AJ2057" i="2"/>
  <c r="AI2057" i="2"/>
  <c r="AH2057" i="2"/>
  <c r="AG2057" i="2"/>
  <c r="AF2057" i="2"/>
  <c r="AE2057" i="2"/>
  <c r="AD2057" i="2"/>
  <c r="AC2057" i="2"/>
  <c r="AB2057" i="2"/>
  <c r="AA2057" i="2"/>
  <c r="Z2057" i="2"/>
  <c r="Y2057" i="2"/>
  <c r="X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BB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H2056" i="2"/>
  <c r="AG2056" i="2"/>
  <c r="AF2056" i="2"/>
  <c r="AE2056" i="2"/>
  <c r="AD2056" i="2"/>
  <c r="AC2056" i="2"/>
  <c r="AB2056" i="2"/>
  <c r="AA2056" i="2"/>
  <c r="Z2056" i="2"/>
  <c r="Y2056" i="2"/>
  <c r="X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BB2055" i="2"/>
  <c r="AZ2055" i="2"/>
  <c r="AY2055" i="2"/>
  <c r="AX2055" i="2"/>
  <c r="AW2055" i="2"/>
  <c r="AV2055" i="2"/>
  <c r="AU2055" i="2"/>
  <c r="AT2055" i="2"/>
  <c r="AS2055" i="2"/>
  <c r="AR2055" i="2"/>
  <c r="AP2055" i="2"/>
  <c r="BA2055" i="2" s="1"/>
  <c r="AN2055" i="2"/>
  <c r="AM2055" i="2"/>
  <c r="AL2055" i="2"/>
  <c r="AK2055" i="2"/>
  <c r="AJ2055" i="2"/>
  <c r="AI2055" i="2"/>
  <c r="AH2055" i="2"/>
  <c r="AG2055" i="2"/>
  <c r="AF2055" i="2"/>
  <c r="AE2055" i="2"/>
  <c r="AD2055" i="2"/>
  <c r="AC2055" i="2"/>
  <c r="AB2055" i="2"/>
  <c r="AA2055" i="2"/>
  <c r="Z2055" i="2"/>
  <c r="Y2055" i="2"/>
  <c r="X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BB2054" i="2"/>
  <c r="BA2054" i="2"/>
  <c r="AZ2054" i="2"/>
  <c r="AY2054" i="2"/>
  <c r="AX2054" i="2"/>
  <c r="AW2054" i="2"/>
  <c r="AV2054" i="2"/>
  <c r="AU2054" i="2"/>
  <c r="AT2054" i="2"/>
  <c r="AS2054" i="2"/>
  <c r="AR2054" i="2"/>
  <c r="AP2054" i="2"/>
  <c r="AO2054" i="2"/>
  <c r="AN2054" i="2"/>
  <c r="AM2054" i="2"/>
  <c r="AL2054" i="2"/>
  <c r="AK2054" i="2"/>
  <c r="AJ2054" i="2"/>
  <c r="AI2054" i="2"/>
  <c r="AH2054" i="2"/>
  <c r="AG2054" i="2"/>
  <c r="AF2054" i="2"/>
  <c r="AE2054" i="2"/>
  <c r="AD2054" i="2"/>
  <c r="AC2054" i="2"/>
  <c r="AB2054" i="2"/>
  <c r="AA2054" i="2"/>
  <c r="Z2054" i="2"/>
  <c r="Y2054" i="2"/>
  <c r="X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BB2053" i="2"/>
  <c r="AZ2053" i="2"/>
  <c r="AY2053" i="2"/>
  <c r="AX2053" i="2"/>
  <c r="AW2053" i="2"/>
  <c r="AV2053" i="2"/>
  <c r="AU2053" i="2"/>
  <c r="AT2053" i="2"/>
  <c r="AS2053" i="2"/>
  <c r="AR2053" i="2"/>
  <c r="AP2053" i="2"/>
  <c r="AO2053" i="2" s="1"/>
  <c r="AN2053" i="2"/>
  <c r="AM2053" i="2"/>
  <c r="AL2053" i="2"/>
  <c r="AK2053" i="2"/>
  <c r="AJ2053" i="2"/>
  <c r="AI2053" i="2"/>
  <c r="AH2053" i="2"/>
  <c r="AG2053" i="2"/>
  <c r="AF2053" i="2"/>
  <c r="AE2053" i="2"/>
  <c r="AD2053" i="2"/>
  <c r="AC2053" i="2"/>
  <c r="AB2053" i="2"/>
  <c r="AA2053" i="2"/>
  <c r="Z2053" i="2"/>
  <c r="Y2053" i="2"/>
  <c r="X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BB2052" i="2"/>
  <c r="AZ2052" i="2"/>
  <c r="AY2052" i="2"/>
  <c r="AX2052" i="2"/>
  <c r="AW2052" i="2"/>
  <c r="AV2052" i="2"/>
  <c r="AU2052" i="2"/>
  <c r="AT2052" i="2"/>
  <c r="AS2052" i="2"/>
  <c r="AR2052" i="2"/>
  <c r="AP2052" i="2"/>
  <c r="BA2052" i="2" s="1"/>
  <c r="AO2052" i="2"/>
  <c r="AN2052" i="2"/>
  <c r="AM2052" i="2"/>
  <c r="AL2052" i="2"/>
  <c r="AK2052" i="2"/>
  <c r="AJ2052" i="2"/>
  <c r="AI2052" i="2"/>
  <c r="AH2052" i="2"/>
  <c r="AG2052" i="2"/>
  <c r="AF2052" i="2"/>
  <c r="AE2052" i="2"/>
  <c r="AD2052" i="2"/>
  <c r="AC2052" i="2"/>
  <c r="AB2052" i="2"/>
  <c r="AA2052" i="2"/>
  <c r="Z2052" i="2"/>
  <c r="Y2052" i="2"/>
  <c r="X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BB2051" i="2"/>
  <c r="BA2051" i="2"/>
  <c r="AZ2051" i="2"/>
  <c r="AY2051" i="2"/>
  <c r="AX2051" i="2"/>
  <c r="AW2051" i="2"/>
  <c r="AV2051" i="2"/>
  <c r="AU2051" i="2"/>
  <c r="AT2051" i="2"/>
  <c r="AS2051" i="2"/>
  <c r="AR2051" i="2"/>
  <c r="AP2051" i="2"/>
  <c r="AO2051" i="2" s="1"/>
  <c r="AN2051" i="2"/>
  <c r="AM2051" i="2"/>
  <c r="AL2051" i="2"/>
  <c r="AK2051" i="2"/>
  <c r="AJ2051" i="2"/>
  <c r="AI2051" i="2"/>
  <c r="AH2051" i="2"/>
  <c r="AG2051" i="2"/>
  <c r="AF2051" i="2"/>
  <c r="AE2051" i="2"/>
  <c r="AD2051" i="2"/>
  <c r="AC2051" i="2"/>
  <c r="AB2051" i="2"/>
  <c r="AA2051" i="2"/>
  <c r="Z2051" i="2"/>
  <c r="Y2051" i="2"/>
  <c r="X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BB2050" i="2"/>
  <c r="BA2050" i="2"/>
  <c r="AZ2050" i="2"/>
  <c r="AY2050" i="2"/>
  <c r="AX2050" i="2"/>
  <c r="AW2050" i="2"/>
  <c r="AV2050" i="2"/>
  <c r="AU2050" i="2"/>
  <c r="AT2050" i="2"/>
  <c r="AS2050" i="2"/>
  <c r="AR2050" i="2"/>
  <c r="AP2050" i="2"/>
  <c r="AO2050" i="2" s="1"/>
  <c r="AN2050" i="2"/>
  <c r="AM2050" i="2"/>
  <c r="AL2050" i="2"/>
  <c r="AK2050" i="2"/>
  <c r="AJ2050" i="2"/>
  <c r="AI2050" i="2"/>
  <c r="AH2050" i="2"/>
  <c r="AG2050" i="2"/>
  <c r="AF2050" i="2"/>
  <c r="AE2050" i="2"/>
  <c r="AD2050" i="2"/>
  <c r="AC2050" i="2"/>
  <c r="AB2050" i="2"/>
  <c r="AA2050" i="2"/>
  <c r="Z2050" i="2"/>
  <c r="Y2050" i="2"/>
  <c r="X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BB2049" i="2"/>
  <c r="AZ2049" i="2"/>
  <c r="AY2049" i="2"/>
  <c r="AX2049" i="2"/>
  <c r="AW2049" i="2"/>
  <c r="AV2049" i="2"/>
  <c r="AU2049" i="2"/>
  <c r="AT2049" i="2"/>
  <c r="AS2049" i="2"/>
  <c r="AR2049" i="2"/>
  <c r="AP2049" i="2"/>
  <c r="AN2049" i="2"/>
  <c r="AM2049" i="2"/>
  <c r="AL2049" i="2"/>
  <c r="AK2049" i="2"/>
  <c r="AJ2049" i="2"/>
  <c r="AI2049" i="2"/>
  <c r="AH2049" i="2"/>
  <c r="AG2049" i="2"/>
  <c r="AF2049" i="2"/>
  <c r="AE2049" i="2"/>
  <c r="AD2049" i="2"/>
  <c r="AC2049" i="2"/>
  <c r="AB2049" i="2"/>
  <c r="AA2049" i="2"/>
  <c r="Z2049" i="2"/>
  <c r="Y2049" i="2"/>
  <c r="X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BB2048" i="2"/>
  <c r="BA2048" i="2"/>
  <c r="AZ2048" i="2"/>
  <c r="AY2048" i="2"/>
  <c r="AX2048" i="2"/>
  <c r="AW2048" i="2"/>
  <c r="AV2048" i="2"/>
  <c r="AU2048" i="2"/>
  <c r="AT2048" i="2"/>
  <c r="AS2048" i="2"/>
  <c r="AR2048" i="2"/>
  <c r="AP2048" i="2"/>
  <c r="AO2048" i="2" s="1"/>
  <c r="AN2048" i="2"/>
  <c r="AM2048" i="2"/>
  <c r="AL2048" i="2"/>
  <c r="AK2048" i="2"/>
  <c r="AJ2048" i="2"/>
  <c r="AI2048" i="2"/>
  <c r="AH2048" i="2"/>
  <c r="AG2048" i="2"/>
  <c r="AF2048" i="2"/>
  <c r="AE2048" i="2"/>
  <c r="AD2048" i="2"/>
  <c r="AC2048" i="2"/>
  <c r="AB2048" i="2"/>
  <c r="AA2048" i="2"/>
  <c r="Z2048" i="2"/>
  <c r="Y2048" i="2"/>
  <c r="X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BB2047" i="2"/>
  <c r="BA2047" i="2"/>
  <c r="AZ2047" i="2"/>
  <c r="AY2047" i="2"/>
  <c r="AX2047" i="2"/>
  <c r="AW2047" i="2"/>
  <c r="AV2047" i="2"/>
  <c r="AU2047" i="2"/>
  <c r="AT2047" i="2"/>
  <c r="AS2047" i="2"/>
  <c r="AR2047" i="2"/>
  <c r="AP2047" i="2"/>
  <c r="AO2047" i="2" s="1"/>
  <c r="AN2047" i="2"/>
  <c r="AM2047" i="2"/>
  <c r="AL2047" i="2"/>
  <c r="AK2047" i="2"/>
  <c r="AJ2047" i="2"/>
  <c r="AI2047" i="2"/>
  <c r="AH2047" i="2"/>
  <c r="AG2047" i="2"/>
  <c r="AF2047" i="2"/>
  <c r="AE2047" i="2"/>
  <c r="AD2047" i="2"/>
  <c r="AC2047" i="2"/>
  <c r="AB2047" i="2"/>
  <c r="AA2047" i="2"/>
  <c r="Z2047" i="2"/>
  <c r="Y2047" i="2"/>
  <c r="X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BB2046" i="2"/>
  <c r="AZ2046" i="2"/>
  <c r="AY2046" i="2"/>
  <c r="AX2046" i="2"/>
  <c r="AW2046" i="2"/>
  <c r="AV2046" i="2"/>
  <c r="AU2046" i="2"/>
  <c r="AT2046" i="2"/>
  <c r="AS2046" i="2"/>
  <c r="AR2046" i="2"/>
  <c r="AP2046" i="2"/>
  <c r="AN2046" i="2"/>
  <c r="AM2046" i="2"/>
  <c r="AL2046" i="2"/>
  <c r="AK2046" i="2"/>
  <c r="AJ2046" i="2"/>
  <c r="AI2046" i="2"/>
  <c r="AH2046" i="2"/>
  <c r="AG2046" i="2"/>
  <c r="AF2046" i="2"/>
  <c r="AE2046" i="2"/>
  <c r="AD2046" i="2"/>
  <c r="AC2046" i="2"/>
  <c r="AB2046" i="2"/>
  <c r="AA2046" i="2"/>
  <c r="Z2046" i="2"/>
  <c r="Y2046" i="2"/>
  <c r="X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BB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H2045" i="2"/>
  <c r="AG2045" i="2"/>
  <c r="AF2045" i="2"/>
  <c r="AE2045" i="2"/>
  <c r="AD2045" i="2"/>
  <c r="AC2045" i="2"/>
  <c r="AB2045" i="2"/>
  <c r="AA2045" i="2"/>
  <c r="Z2045" i="2"/>
  <c r="Y2045" i="2"/>
  <c r="X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BB2044" i="2"/>
  <c r="AZ2044" i="2"/>
  <c r="AY2044" i="2"/>
  <c r="AX2044" i="2"/>
  <c r="AW2044" i="2"/>
  <c r="AV2044" i="2"/>
  <c r="AU2044" i="2"/>
  <c r="AT2044" i="2"/>
  <c r="AS2044" i="2"/>
  <c r="AR2044" i="2"/>
  <c r="AP2044" i="2"/>
  <c r="BA2044" i="2" s="1"/>
  <c r="AN2044" i="2"/>
  <c r="AM2044" i="2"/>
  <c r="AL2044" i="2"/>
  <c r="AK2044" i="2"/>
  <c r="AJ2044" i="2"/>
  <c r="AI2044" i="2"/>
  <c r="AH2044" i="2"/>
  <c r="AG2044" i="2"/>
  <c r="AF2044" i="2"/>
  <c r="AE2044" i="2"/>
  <c r="AD2044" i="2"/>
  <c r="AC2044" i="2"/>
  <c r="AB2044" i="2"/>
  <c r="AA2044" i="2"/>
  <c r="Z2044" i="2"/>
  <c r="Y2044" i="2"/>
  <c r="X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BB2043" i="2"/>
  <c r="AZ2043" i="2"/>
  <c r="AY2043" i="2"/>
  <c r="AX2043" i="2"/>
  <c r="AW2043" i="2"/>
  <c r="AV2043" i="2"/>
  <c r="AU2043" i="2"/>
  <c r="AT2043" i="2"/>
  <c r="AS2043" i="2"/>
  <c r="AR2043" i="2"/>
  <c r="AP2043" i="2"/>
  <c r="AN2043" i="2"/>
  <c r="AM2043" i="2"/>
  <c r="AL2043" i="2"/>
  <c r="AK2043" i="2"/>
  <c r="AJ2043" i="2"/>
  <c r="AI2043" i="2"/>
  <c r="AH2043" i="2"/>
  <c r="AG2043" i="2"/>
  <c r="AF2043" i="2"/>
  <c r="AE2043" i="2"/>
  <c r="AD2043" i="2"/>
  <c r="AC2043" i="2"/>
  <c r="AB2043" i="2"/>
  <c r="AA2043" i="2"/>
  <c r="Z2043" i="2"/>
  <c r="Y2043" i="2"/>
  <c r="X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BB2042" i="2"/>
  <c r="AZ2042" i="2"/>
  <c r="AY2042" i="2"/>
  <c r="AX2042" i="2"/>
  <c r="AW2042" i="2"/>
  <c r="AV2042" i="2"/>
  <c r="AU2042" i="2"/>
  <c r="AT2042" i="2"/>
  <c r="AS2042" i="2"/>
  <c r="AR2042" i="2"/>
  <c r="AP2042" i="2"/>
  <c r="AN2042" i="2"/>
  <c r="AM2042" i="2"/>
  <c r="AL2042" i="2"/>
  <c r="AK2042" i="2"/>
  <c r="AJ2042" i="2"/>
  <c r="AI2042" i="2"/>
  <c r="AH2042" i="2"/>
  <c r="AG2042" i="2"/>
  <c r="AF2042" i="2"/>
  <c r="AE2042" i="2"/>
  <c r="AD2042" i="2"/>
  <c r="AC2042" i="2"/>
  <c r="AB2042" i="2"/>
  <c r="AA2042" i="2"/>
  <c r="Z2042" i="2"/>
  <c r="Y2042" i="2"/>
  <c r="X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BB2041" i="2"/>
  <c r="AZ2041" i="2"/>
  <c r="AY2041" i="2"/>
  <c r="AX2041" i="2"/>
  <c r="AW2041" i="2"/>
  <c r="AV2041" i="2"/>
  <c r="AU2041" i="2"/>
  <c r="AT2041" i="2"/>
  <c r="AS2041" i="2"/>
  <c r="AR2041" i="2"/>
  <c r="AP2041" i="2"/>
  <c r="BA2041" i="2" s="1"/>
  <c r="AN2041" i="2"/>
  <c r="AM2041" i="2"/>
  <c r="AL2041" i="2"/>
  <c r="AK2041" i="2"/>
  <c r="AJ2041" i="2"/>
  <c r="AI2041" i="2"/>
  <c r="AH2041" i="2"/>
  <c r="AG2041" i="2"/>
  <c r="AF2041" i="2"/>
  <c r="AE2041" i="2"/>
  <c r="AD2041" i="2"/>
  <c r="AC2041" i="2"/>
  <c r="AB2041" i="2"/>
  <c r="AA2041" i="2"/>
  <c r="Z2041" i="2"/>
  <c r="Y2041" i="2"/>
  <c r="X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BB2040" i="2"/>
  <c r="AZ2040" i="2"/>
  <c r="AY2040" i="2"/>
  <c r="AX2040" i="2"/>
  <c r="AW2040" i="2"/>
  <c r="AV2040" i="2"/>
  <c r="AU2040" i="2"/>
  <c r="AT2040" i="2"/>
  <c r="AS2040" i="2"/>
  <c r="AR2040" i="2"/>
  <c r="AP2040" i="2"/>
  <c r="AN2040" i="2"/>
  <c r="AM2040" i="2"/>
  <c r="AL2040" i="2"/>
  <c r="AK2040" i="2"/>
  <c r="AJ2040" i="2"/>
  <c r="AI2040" i="2"/>
  <c r="AH2040" i="2"/>
  <c r="AG2040" i="2"/>
  <c r="AF2040" i="2"/>
  <c r="AE2040" i="2"/>
  <c r="AD2040" i="2"/>
  <c r="AC2040" i="2"/>
  <c r="AB2040" i="2"/>
  <c r="AA2040" i="2"/>
  <c r="Z2040" i="2"/>
  <c r="Y2040" i="2"/>
  <c r="X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BB2039" i="2"/>
  <c r="AZ2039" i="2"/>
  <c r="AY2039" i="2"/>
  <c r="AX2039" i="2"/>
  <c r="AW2039" i="2"/>
  <c r="AV2039" i="2"/>
  <c r="AU2039" i="2"/>
  <c r="AT2039" i="2"/>
  <c r="AS2039" i="2"/>
  <c r="AR2039" i="2"/>
  <c r="AP2039" i="2"/>
  <c r="AN2039" i="2"/>
  <c r="AM2039" i="2"/>
  <c r="AL2039" i="2"/>
  <c r="AK2039" i="2"/>
  <c r="AJ2039" i="2"/>
  <c r="AI2039" i="2"/>
  <c r="AH2039" i="2"/>
  <c r="AG2039" i="2"/>
  <c r="AF2039" i="2"/>
  <c r="AE2039" i="2"/>
  <c r="AD2039" i="2"/>
  <c r="AC2039" i="2"/>
  <c r="AB2039" i="2"/>
  <c r="AA2039" i="2"/>
  <c r="Z2039" i="2"/>
  <c r="Y2039" i="2"/>
  <c r="X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BB2038" i="2"/>
  <c r="AZ2038" i="2"/>
  <c r="AY2038" i="2"/>
  <c r="AX2038" i="2"/>
  <c r="AW2038" i="2"/>
  <c r="AV2038" i="2"/>
  <c r="AU2038" i="2"/>
  <c r="AT2038" i="2"/>
  <c r="AS2038" i="2"/>
  <c r="AR2038" i="2"/>
  <c r="AP2038" i="2"/>
  <c r="BA2038" i="2" s="1"/>
  <c r="AN2038" i="2"/>
  <c r="AM2038" i="2"/>
  <c r="AL2038" i="2"/>
  <c r="AK2038" i="2"/>
  <c r="AJ2038" i="2"/>
  <c r="AI2038" i="2"/>
  <c r="AH2038" i="2"/>
  <c r="AG2038" i="2"/>
  <c r="AF2038" i="2"/>
  <c r="AE2038" i="2"/>
  <c r="AD2038" i="2"/>
  <c r="AC2038" i="2"/>
  <c r="AB2038" i="2"/>
  <c r="AA2038" i="2"/>
  <c r="Z2038" i="2"/>
  <c r="Y2038" i="2"/>
  <c r="X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BB2037" i="2"/>
  <c r="AZ2037" i="2"/>
  <c r="AY2037" i="2"/>
  <c r="AX2037" i="2"/>
  <c r="AW2037" i="2"/>
  <c r="AV2037" i="2"/>
  <c r="AU2037" i="2"/>
  <c r="AT2037" i="2"/>
  <c r="AS2037" i="2"/>
  <c r="AR2037" i="2"/>
  <c r="AP2037" i="2"/>
  <c r="AN2037" i="2"/>
  <c r="AM2037" i="2"/>
  <c r="AL2037" i="2"/>
  <c r="AK2037" i="2"/>
  <c r="AJ2037" i="2"/>
  <c r="AI2037" i="2"/>
  <c r="AH2037" i="2"/>
  <c r="AG2037" i="2"/>
  <c r="AF2037" i="2"/>
  <c r="AE2037" i="2"/>
  <c r="AD2037" i="2"/>
  <c r="AC2037" i="2"/>
  <c r="AB2037" i="2"/>
  <c r="AA2037" i="2"/>
  <c r="Z2037" i="2"/>
  <c r="Y2037" i="2"/>
  <c r="X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BB2036" i="2"/>
  <c r="AZ2036" i="2"/>
  <c r="AY2036" i="2"/>
  <c r="AX2036" i="2"/>
  <c r="AW2036" i="2"/>
  <c r="AV2036" i="2"/>
  <c r="AU2036" i="2"/>
  <c r="AT2036" i="2"/>
  <c r="AS2036" i="2"/>
  <c r="AR2036" i="2"/>
  <c r="AP2036" i="2"/>
  <c r="AN2036" i="2"/>
  <c r="AM2036" i="2"/>
  <c r="AL2036" i="2"/>
  <c r="AK2036" i="2"/>
  <c r="AJ2036" i="2"/>
  <c r="AI2036" i="2"/>
  <c r="AH2036" i="2"/>
  <c r="AG2036" i="2"/>
  <c r="AF2036" i="2"/>
  <c r="AE2036" i="2"/>
  <c r="AD2036" i="2"/>
  <c r="AC2036" i="2"/>
  <c r="AB2036" i="2"/>
  <c r="AA2036" i="2"/>
  <c r="Z2036" i="2"/>
  <c r="Y2036" i="2"/>
  <c r="X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BB2035" i="2"/>
  <c r="AZ2035" i="2"/>
  <c r="AY2035" i="2"/>
  <c r="AX2035" i="2"/>
  <c r="AW2035" i="2"/>
  <c r="AV2035" i="2"/>
  <c r="AU2035" i="2"/>
  <c r="AT2035" i="2"/>
  <c r="AS2035" i="2"/>
  <c r="AR2035" i="2"/>
  <c r="AP2035" i="2"/>
  <c r="AN2035" i="2"/>
  <c r="AM2035" i="2"/>
  <c r="AL2035" i="2"/>
  <c r="AK2035" i="2"/>
  <c r="AJ2035" i="2"/>
  <c r="AI2035" i="2"/>
  <c r="AH2035" i="2"/>
  <c r="AG2035" i="2"/>
  <c r="AF2035" i="2"/>
  <c r="AE2035" i="2"/>
  <c r="AD2035" i="2"/>
  <c r="AC2035" i="2"/>
  <c r="AB2035" i="2"/>
  <c r="AA2035" i="2"/>
  <c r="Z2035" i="2"/>
  <c r="Y2035" i="2"/>
  <c r="X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BB2034" i="2"/>
  <c r="BA2034" i="2"/>
  <c r="AZ2034" i="2"/>
  <c r="AY2034" i="2"/>
  <c r="AX2034" i="2"/>
  <c r="AW2034" i="2"/>
  <c r="AV2034" i="2"/>
  <c r="AU2034" i="2"/>
  <c r="AT2034" i="2"/>
  <c r="AS2034" i="2"/>
  <c r="AR2034" i="2"/>
  <c r="AP2034" i="2"/>
  <c r="AO2034" i="2" s="1"/>
  <c r="AN2034" i="2"/>
  <c r="AM2034" i="2"/>
  <c r="AL2034" i="2"/>
  <c r="AK2034" i="2"/>
  <c r="AJ2034" i="2"/>
  <c r="AI2034" i="2"/>
  <c r="AH2034" i="2"/>
  <c r="AG2034" i="2"/>
  <c r="AF2034" i="2"/>
  <c r="AE2034" i="2"/>
  <c r="AD2034" i="2"/>
  <c r="AC2034" i="2"/>
  <c r="AB2034" i="2"/>
  <c r="AA2034" i="2"/>
  <c r="Z2034" i="2"/>
  <c r="Y2034" i="2"/>
  <c r="X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BB2033" i="2"/>
  <c r="BA2033" i="2"/>
  <c r="AZ2033" i="2"/>
  <c r="AY2033" i="2"/>
  <c r="AX2033" i="2"/>
  <c r="AW2033" i="2"/>
  <c r="AV2033" i="2"/>
  <c r="AU2033" i="2"/>
  <c r="AT2033" i="2"/>
  <c r="AS2033" i="2"/>
  <c r="AR2033" i="2"/>
  <c r="AP2033" i="2"/>
  <c r="AO2033" i="2"/>
  <c r="AN2033" i="2"/>
  <c r="AM2033" i="2"/>
  <c r="AL2033" i="2"/>
  <c r="AK2033" i="2"/>
  <c r="AJ2033" i="2"/>
  <c r="AI2033" i="2"/>
  <c r="AH2033" i="2"/>
  <c r="AG2033" i="2"/>
  <c r="AF2033" i="2"/>
  <c r="AE2033" i="2"/>
  <c r="AD2033" i="2"/>
  <c r="AC2033" i="2"/>
  <c r="AB2033" i="2"/>
  <c r="AA2033" i="2"/>
  <c r="Z2033" i="2"/>
  <c r="Y2033" i="2"/>
  <c r="X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BB2032" i="2"/>
  <c r="AZ2032" i="2"/>
  <c r="AY2032" i="2"/>
  <c r="AX2032" i="2"/>
  <c r="AW2032" i="2"/>
  <c r="AV2032" i="2"/>
  <c r="AU2032" i="2"/>
  <c r="AT2032" i="2"/>
  <c r="AS2032" i="2"/>
  <c r="AR2032" i="2"/>
  <c r="AP2032" i="2"/>
  <c r="BA2032" i="2" s="1"/>
  <c r="AO2032" i="2"/>
  <c r="AN2032" i="2"/>
  <c r="AM2032" i="2"/>
  <c r="AL2032" i="2"/>
  <c r="AK2032" i="2"/>
  <c r="AJ2032" i="2"/>
  <c r="AI2032" i="2"/>
  <c r="AH2032" i="2"/>
  <c r="AG2032" i="2"/>
  <c r="AF2032" i="2"/>
  <c r="AE2032" i="2"/>
  <c r="AD2032" i="2"/>
  <c r="AC2032" i="2"/>
  <c r="AB2032" i="2"/>
  <c r="AA2032" i="2"/>
  <c r="Z2032" i="2"/>
  <c r="Y2032" i="2"/>
  <c r="X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BB2031" i="2"/>
  <c r="BA2031" i="2"/>
  <c r="AZ2031" i="2"/>
  <c r="AY2031" i="2"/>
  <c r="AX2031" i="2"/>
  <c r="AW2031" i="2"/>
  <c r="AV2031" i="2"/>
  <c r="AU2031" i="2"/>
  <c r="AT2031" i="2"/>
  <c r="AS2031" i="2"/>
  <c r="AR2031" i="2"/>
  <c r="AP2031" i="2"/>
  <c r="AO2031" i="2" s="1"/>
  <c r="AN2031" i="2"/>
  <c r="AM2031" i="2"/>
  <c r="AL2031" i="2"/>
  <c r="AK2031" i="2"/>
  <c r="AJ2031" i="2"/>
  <c r="AI2031" i="2"/>
  <c r="AH2031" i="2"/>
  <c r="AG2031" i="2"/>
  <c r="AF2031" i="2"/>
  <c r="AE2031" i="2"/>
  <c r="AD2031" i="2"/>
  <c r="AC2031" i="2"/>
  <c r="AB2031" i="2"/>
  <c r="AA2031" i="2"/>
  <c r="Z2031" i="2"/>
  <c r="Y2031" i="2"/>
  <c r="X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BB2030" i="2"/>
  <c r="BA2030" i="2"/>
  <c r="AZ2030" i="2"/>
  <c r="AY2030" i="2"/>
  <c r="AX2030" i="2"/>
  <c r="AW2030" i="2"/>
  <c r="AV2030" i="2"/>
  <c r="AU2030" i="2"/>
  <c r="AT2030" i="2"/>
  <c r="AS2030" i="2"/>
  <c r="AR2030" i="2"/>
  <c r="AP2030" i="2"/>
  <c r="AO2030" i="2" s="1"/>
  <c r="AN2030" i="2"/>
  <c r="AM2030" i="2"/>
  <c r="AL2030" i="2"/>
  <c r="AK2030" i="2"/>
  <c r="AJ2030" i="2"/>
  <c r="AI2030" i="2"/>
  <c r="AH2030" i="2"/>
  <c r="AG2030" i="2"/>
  <c r="AF2030" i="2"/>
  <c r="AE2030" i="2"/>
  <c r="AD2030" i="2"/>
  <c r="AC2030" i="2"/>
  <c r="AB2030" i="2"/>
  <c r="AA2030" i="2"/>
  <c r="Z2030" i="2"/>
  <c r="Y2030" i="2"/>
  <c r="X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BB2029" i="2"/>
  <c r="AZ2029" i="2"/>
  <c r="AY2029" i="2"/>
  <c r="AX2029" i="2"/>
  <c r="AW2029" i="2"/>
  <c r="AV2029" i="2"/>
  <c r="AU2029" i="2"/>
  <c r="AT2029" i="2"/>
  <c r="AS2029" i="2"/>
  <c r="AR2029" i="2"/>
  <c r="AP2029" i="2"/>
  <c r="AN2029" i="2"/>
  <c r="AM2029" i="2"/>
  <c r="AL2029" i="2"/>
  <c r="AK2029" i="2"/>
  <c r="AJ2029" i="2"/>
  <c r="AI2029" i="2"/>
  <c r="AH2029" i="2"/>
  <c r="AG2029" i="2"/>
  <c r="AF2029" i="2"/>
  <c r="AE2029" i="2"/>
  <c r="AD2029" i="2"/>
  <c r="AC2029" i="2"/>
  <c r="AB2029" i="2"/>
  <c r="AA2029" i="2"/>
  <c r="Z2029" i="2"/>
  <c r="Y2029" i="2"/>
  <c r="X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BB2028" i="2"/>
  <c r="BA2028" i="2"/>
  <c r="AZ2028" i="2"/>
  <c r="AY2028" i="2"/>
  <c r="AX2028" i="2"/>
  <c r="AW2028" i="2"/>
  <c r="AV2028" i="2"/>
  <c r="AU2028" i="2"/>
  <c r="AT2028" i="2"/>
  <c r="AS2028" i="2"/>
  <c r="AR2028" i="2"/>
  <c r="AP2028" i="2"/>
  <c r="AO2028" i="2" s="1"/>
  <c r="AN2028" i="2"/>
  <c r="AM2028" i="2"/>
  <c r="AL2028" i="2"/>
  <c r="AK2028" i="2"/>
  <c r="AJ2028" i="2"/>
  <c r="AI2028" i="2"/>
  <c r="AH2028" i="2"/>
  <c r="AG2028" i="2"/>
  <c r="AF2028" i="2"/>
  <c r="AE2028" i="2"/>
  <c r="AD2028" i="2"/>
  <c r="AC2028" i="2"/>
  <c r="AB2028" i="2"/>
  <c r="AA2028" i="2"/>
  <c r="Z2028" i="2"/>
  <c r="Y2028" i="2"/>
  <c r="X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BB2027" i="2"/>
  <c r="AZ2027" i="2"/>
  <c r="AY2027" i="2"/>
  <c r="AX2027" i="2"/>
  <c r="AW2027" i="2"/>
  <c r="AV2027" i="2"/>
  <c r="AU2027" i="2"/>
  <c r="AT2027" i="2"/>
  <c r="AS2027" i="2"/>
  <c r="AR2027" i="2"/>
  <c r="AP2027" i="2"/>
  <c r="AN2027" i="2"/>
  <c r="AM2027" i="2"/>
  <c r="AL2027" i="2"/>
  <c r="AK2027" i="2"/>
  <c r="AJ2027" i="2"/>
  <c r="AI2027" i="2"/>
  <c r="AH2027" i="2"/>
  <c r="AG2027" i="2"/>
  <c r="AF2027" i="2"/>
  <c r="AE2027" i="2"/>
  <c r="AD2027" i="2"/>
  <c r="AC2027" i="2"/>
  <c r="AB2027" i="2"/>
  <c r="AA2027" i="2"/>
  <c r="Z2027" i="2"/>
  <c r="Y2027" i="2"/>
  <c r="X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BB2026" i="2"/>
  <c r="AZ2026" i="2"/>
  <c r="AY2026" i="2"/>
  <c r="AX2026" i="2"/>
  <c r="AW2026" i="2"/>
  <c r="AV2026" i="2"/>
  <c r="AU2026" i="2"/>
  <c r="AT2026" i="2"/>
  <c r="AS2026" i="2"/>
  <c r="AR2026" i="2"/>
  <c r="AP2026" i="2"/>
  <c r="AN2026" i="2"/>
  <c r="AM2026" i="2"/>
  <c r="AL2026" i="2"/>
  <c r="AK2026" i="2"/>
  <c r="AJ2026" i="2"/>
  <c r="AI2026" i="2"/>
  <c r="AH2026" i="2"/>
  <c r="AG2026" i="2"/>
  <c r="AF2026" i="2"/>
  <c r="AE2026" i="2"/>
  <c r="AD2026" i="2"/>
  <c r="AC2026" i="2"/>
  <c r="AB2026" i="2"/>
  <c r="AA2026" i="2"/>
  <c r="Z2026" i="2"/>
  <c r="Y2026" i="2"/>
  <c r="X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BB2025" i="2"/>
  <c r="BA2025" i="2"/>
  <c r="AZ2025" i="2"/>
  <c r="AY2025" i="2"/>
  <c r="AX2025" i="2"/>
  <c r="AW2025" i="2"/>
  <c r="AV2025" i="2"/>
  <c r="AU2025" i="2"/>
  <c r="AT2025" i="2"/>
  <c r="AS2025" i="2"/>
  <c r="AR2025" i="2"/>
  <c r="AP2025" i="2"/>
  <c r="AO2025" i="2" s="1"/>
  <c r="AN2025" i="2"/>
  <c r="AM2025" i="2"/>
  <c r="AL2025" i="2"/>
  <c r="AK2025" i="2"/>
  <c r="AJ2025" i="2"/>
  <c r="AI2025" i="2"/>
  <c r="AH2025" i="2"/>
  <c r="AG2025" i="2"/>
  <c r="AF2025" i="2"/>
  <c r="AE2025" i="2"/>
  <c r="AD2025" i="2"/>
  <c r="AC2025" i="2"/>
  <c r="AB2025" i="2"/>
  <c r="AA2025" i="2"/>
  <c r="Z2025" i="2"/>
  <c r="Y2025" i="2"/>
  <c r="X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BB2024" i="2"/>
  <c r="BA2024" i="2"/>
  <c r="AZ2024" i="2"/>
  <c r="AY2024" i="2"/>
  <c r="AX2024" i="2"/>
  <c r="AW2024" i="2"/>
  <c r="AV2024" i="2"/>
  <c r="AU2024" i="2"/>
  <c r="AT2024" i="2"/>
  <c r="AS2024" i="2"/>
  <c r="AR2024" i="2"/>
  <c r="AP2024" i="2"/>
  <c r="AO2024" i="2" s="1"/>
  <c r="AN2024" i="2"/>
  <c r="AM2024" i="2"/>
  <c r="AL2024" i="2"/>
  <c r="AK2024" i="2"/>
  <c r="AJ2024" i="2"/>
  <c r="AI2024" i="2"/>
  <c r="AH2024" i="2"/>
  <c r="AG2024" i="2"/>
  <c r="AF2024" i="2"/>
  <c r="AE2024" i="2"/>
  <c r="AD2024" i="2"/>
  <c r="AC2024" i="2"/>
  <c r="AB2024" i="2"/>
  <c r="AA2024" i="2"/>
  <c r="Z2024" i="2"/>
  <c r="Y2024" i="2"/>
  <c r="X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BB2023" i="2"/>
  <c r="AZ2023" i="2"/>
  <c r="AY2023" i="2"/>
  <c r="AX2023" i="2"/>
  <c r="AW2023" i="2"/>
  <c r="AV2023" i="2"/>
  <c r="AU2023" i="2"/>
  <c r="AT2023" i="2"/>
  <c r="AS2023" i="2"/>
  <c r="AR2023" i="2"/>
  <c r="AP2023" i="2"/>
  <c r="AN2023" i="2"/>
  <c r="AM2023" i="2"/>
  <c r="AL2023" i="2"/>
  <c r="AK2023" i="2"/>
  <c r="AJ2023" i="2"/>
  <c r="AI2023" i="2"/>
  <c r="AH2023" i="2"/>
  <c r="AG2023" i="2"/>
  <c r="AF2023" i="2"/>
  <c r="AE2023" i="2"/>
  <c r="AD2023" i="2"/>
  <c r="AC2023" i="2"/>
  <c r="AB2023" i="2"/>
  <c r="AA2023" i="2"/>
  <c r="Z2023" i="2"/>
  <c r="Y2023" i="2"/>
  <c r="X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BB2022" i="2"/>
  <c r="BA2022" i="2"/>
  <c r="AZ2022" i="2"/>
  <c r="AY2022" i="2"/>
  <c r="AX2022" i="2"/>
  <c r="AW2022" i="2"/>
  <c r="AV2022" i="2"/>
  <c r="AU2022" i="2"/>
  <c r="AT2022" i="2"/>
  <c r="AS2022" i="2"/>
  <c r="AR2022" i="2"/>
  <c r="AP2022" i="2"/>
  <c r="AO2022" i="2"/>
  <c r="AN2022" i="2"/>
  <c r="AM2022" i="2"/>
  <c r="AL2022" i="2"/>
  <c r="AK2022" i="2"/>
  <c r="AJ2022" i="2"/>
  <c r="AI2022" i="2"/>
  <c r="AH2022" i="2"/>
  <c r="AG2022" i="2"/>
  <c r="AF2022" i="2"/>
  <c r="AE2022" i="2"/>
  <c r="AD2022" i="2"/>
  <c r="AC2022" i="2"/>
  <c r="AB2022" i="2"/>
  <c r="AA2022" i="2"/>
  <c r="Z2022" i="2"/>
  <c r="Y2022" i="2"/>
  <c r="X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BB2021" i="2"/>
  <c r="BA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H2021" i="2"/>
  <c r="AG2021" i="2"/>
  <c r="AF2021" i="2"/>
  <c r="AE2021" i="2"/>
  <c r="AD2021" i="2"/>
  <c r="AC2021" i="2"/>
  <c r="AB2021" i="2"/>
  <c r="AA2021" i="2"/>
  <c r="Z2021" i="2"/>
  <c r="Y2021" i="2"/>
  <c r="X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BB2020" i="2"/>
  <c r="AZ2020" i="2"/>
  <c r="AY2020" i="2"/>
  <c r="AX2020" i="2"/>
  <c r="AW2020" i="2"/>
  <c r="AV2020" i="2"/>
  <c r="AU2020" i="2"/>
  <c r="AT2020" i="2"/>
  <c r="AS2020" i="2"/>
  <c r="AR2020" i="2"/>
  <c r="AP2020" i="2"/>
  <c r="AN2020" i="2"/>
  <c r="AM2020" i="2"/>
  <c r="AL2020" i="2"/>
  <c r="AK2020" i="2"/>
  <c r="AJ2020" i="2"/>
  <c r="AI2020" i="2"/>
  <c r="AH2020" i="2"/>
  <c r="AG2020" i="2"/>
  <c r="AF2020" i="2"/>
  <c r="AE2020" i="2"/>
  <c r="AD2020" i="2"/>
  <c r="AC2020" i="2"/>
  <c r="AB2020" i="2"/>
  <c r="AA2020" i="2"/>
  <c r="Z2020" i="2"/>
  <c r="Y2020" i="2"/>
  <c r="X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BB2019" i="2"/>
  <c r="BA2019" i="2"/>
  <c r="AZ2019" i="2"/>
  <c r="AY2019" i="2"/>
  <c r="AX2019" i="2"/>
  <c r="AW2019" i="2"/>
  <c r="AV2019" i="2"/>
  <c r="AU2019" i="2"/>
  <c r="AT2019" i="2"/>
  <c r="AS2019" i="2"/>
  <c r="AR2019" i="2"/>
  <c r="AP2019" i="2"/>
  <c r="AO2019" i="2"/>
  <c r="AN2019" i="2"/>
  <c r="AM2019" i="2"/>
  <c r="AL2019" i="2"/>
  <c r="AK2019" i="2"/>
  <c r="AJ2019" i="2"/>
  <c r="AI2019" i="2"/>
  <c r="AH2019" i="2"/>
  <c r="AG2019" i="2"/>
  <c r="AF2019" i="2"/>
  <c r="AE2019" i="2"/>
  <c r="AD2019" i="2"/>
  <c r="AC2019" i="2"/>
  <c r="AB2019" i="2"/>
  <c r="AA2019" i="2"/>
  <c r="Z2019" i="2"/>
  <c r="Y2019" i="2"/>
  <c r="X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BB2018" i="2"/>
  <c r="BA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H2018" i="2"/>
  <c r="AG2018" i="2"/>
  <c r="AF2018" i="2"/>
  <c r="AE2018" i="2"/>
  <c r="AD2018" i="2"/>
  <c r="AC2018" i="2"/>
  <c r="AB2018" i="2"/>
  <c r="AA2018" i="2"/>
  <c r="Z2018" i="2"/>
  <c r="Y2018" i="2"/>
  <c r="X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BB2017" i="2"/>
  <c r="AZ2017" i="2"/>
  <c r="AY2017" i="2"/>
  <c r="AX2017" i="2"/>
  <c r="AW2017" i="2"/>
  <c r="AV2017" i="2"/>
  <c r="AU2017" i="2"/>
  <c r="AT2017" i="2"/>
  <c r="AS2017" i="2"/>
  <c r="AR2017" i="2"/>
  <c r="AP2017" i="2"/>
  <c r="AN2017" i="2"/>
  <c r="AM2017" i="2"/>
  <c r="AL2017" i="2"/>
  <c r="AK2017" i="2"/>
  <c r="AJ2017" i="2"/>
  <c r="AI2017" i="2"/>
  <c r="AH2017" i="2"/>
  <c r="AG2017" i="2"/>
  <c r="AF2017" i="2"/>
  <c r="AE2017" i="2"/>
  <c r="AD2017" i="2"/>
  <c r="AC2017" i="2"/>
  <c r="AB2017" i="2"/>
  <c r="AA2017" i="2"/>
  <c r="Z2017" i="2"/>
  <c r="Y2017" i="2"/>
  <c r="X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BB2016" i="2"/>
  <c r="BA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H2016" i="2"/>
  <c r="AG2016" i="2"/>
  <c r="AF2016" i="2"/>
  <c r="AE2016" i="2"/>
  <c r="AD2016" i="2"/>
  <c r="AC2016" i="2"/>
  <c r="AB2016" i="2"/>
  <c r="AA2016" i="2"/>
  <c r="Z2016" i="2"/>
  <c r="Y2016" i="2"/>
  <c r="X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BB2015" i="2"/>
  <c r="BA2015" i="2"/>
  <c r="AZ2015" i="2"/>
  <c r="AY2015" i="2"/>
  <c r="AX2015" i="2"/>
  <c r="AW2015" i="2"/>
  <c r="AV2015" i="2"/>
  <c r="AU2015" i="2"/>
  <c r="AT2015" i="2"/>
  <c r="AS2015" i="2"/>
  <c r="AR2015" i="2"/>
  <c r="AP2015" i="2"/>
  <c r="AO2015" i="2" s="1"/>
  <c r="AN2015" i="2"/>
  <c r="AM2015" i="2"/>
  <c r="AL2015" i="2"/>
  <c r="AK2015" i="2"/>
  <c r="AJ2015" i="2"/>
  <c r="AI2015" i="2"/>
  <c r="AH2015" i="2"/>
  <c r="AG2015" i="2"/>
  <c r="AF2015" i="2"/>
  <c r="AE2015" i="2"/>
  <c r="AD2015" i="2"/>
  <c r="AC2015" i="2"/>
  <c r="AB2015" i="2"/>
  <c r="AA2015" i="2"/>
  <c r="Z2015" i="2"/>
  <c r="Y2015" i="2"/>
  <c r="X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BB2014" i="2"/>
  <c r="AZ2014" i="2"/>
  <c r="AY2014" i="2"/>
  <c r="AX2014" i="2"/>
  <c r="AW2014" i="2"/>
  <c r="AV2014" i="2"/>
  <c r="AU2014" i="2"/>
  <c r="AT2014" i="2"/>
  <c r="AS2014" i="2"/>
  <c r="AR2014" i="2"/>
  <c r="AP2014" i="2"/>
  <c r="AN2014" i="2"/>
  <c r="AM2014" i="2"/>
  <c r="AL2014" i="2"/>
  <c r="AK2014" i="2"/>
  <c r="AJ2014" i="2"/>
  <c r="AI2014" i="2"/>
  <c r="AH2014" i="2"/>
  <c r="AG2014" i="2"/>
  <c r="AF2014" i="2"/>
  <c r="AE2014" i="2"/>
  <c r="AD2014" i="2"/>
  <c r="AC2014" i="2"/>
  <c r="AB2014" i="2"/>
  <c r="AA2014" i="2"/>
  <c r="Z2014" i="2"/>
  <c r="Y2014" i="2"/>
  <c r="X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BB2013" i="2"/>
  <c r="AZ2013" i="2"/>
  <c r="AY2013" i="2"/>
  <c r="AX2013" i="2"/>
  <c r="AW2013" i="2"/>
  <c r="AV2013" i="2"/>
  <c r="AU2013" i="2"/>
  <c r="AT2013" i="2"/>
  <c r="AS2013" i="2"/>
  <c r="AR2013" i="2"/>
  <c r="AP2013" i="2"/>
  <c r="AN2013" i="2"/>
  <c r="AM2013" i="2"/>
  <c r="AL2013" i="2"/>
  <c r="AK2013" i="2"/>
  <c r="AJ2013" i="2"/>
  <c r="AI2013" i="2"/>
  <c r="AH2013" i="2"/>
  <c r="AG2013" i="2"/>
  <c r="AF2013" i="2"/>
  <c r="AE2013" i="2"/>
  <c r="AD2013" i="2"/>
  <c r="AC2013" i="2"/>
  <c r="AB2013" i="2"/>
  <c r="AA2013" i="2"/>
  <c r="Z2013" i="2"/>
  <c r="Y2013" i="2"/>
  <c r="X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BB2012" i="2"/>
  <c r="AZ2012" i="2"/>
  <c r="AY2012" i="2"/>
  <c r="AX2012" i="2"/>
  <c r="AW2012" i="2"/>
  <c r="AV2012" i="2"/>
  <c r="AU2012" i="2"/>
  <c r="AT2012" i="2"/>
  <c r="AS2012" i="2"/>
  <c r="AR2012" i="2"/>
  <c r="AP2012" i="2"/>
  <c r="AN2012" i="2"/>
  <c r="AM2012" i="2"/>
  <c r="AL2012" i="2"/>
  <c r="AK2012" i="2"/>
  <c r="AJ2012" i="2"/>
  <c r="AI2012" i="2"/>
  <c r="AH2012" i="2"/>
  <c r="AG2012" i="2"/>
  <c r="AF2012" i="2"/>
  <c r="AE2012" i="2"/>
  <c r="AD2012" i="2"/>
  <c r="AC2012" i="2"/>
  <c r="AB2012" i="2"/>
  <c r="AA2012" i="2"/>
  <c r="Z2012" i="2"/>
  <c r="Y2012" i="2"/>
  <c r="X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BB2011" i="2"/>
  <c r="AZ2011" i="2"/>
  <c r="AY2011" i="2"/>
  <c r="AX2011" i="2"/>
  <c r="AW2011" i="2"/>
  <c r="AV2011" i="2"/>
  <c r="AU2011" i="2"/>
  <c r="AT2011" i="2"/>
  <c r="AS2011" i="2"/>
  <c r="AR2011" i="2"/>
  <c r="AP2011" i="2"/>
  <c r="BA2011" i="2" s="1"/>
  <c r="AO2011" i="2"/>
  <c r="AN2011" i="2"/>
  <c r="AM2011" i="2"/>
  <c r="AL2011" i="2"/>
  <c r="AK2011" i="2"/>
  <c r="AJ2011" i="2"/>
  <c r="AI2011" i="2"/>
  <c r="AH2011" i="2"/>
  <c r="AG2011" i="2"/>
  <c r="AF2011" i="2"/>
  <c r="AE2011" i="2"/>
  <c r="AD2011" i="2"/>
  <c r="AC2011" i="2"/>
  <c r="AB2011" i="2"/>
  <c r="AA2011" i="2"/>
  <c r="Z2011" i="2"/>
  <c r="Y2011" i="2"/>
  <c r="X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BB2010" i="2"/>
  <c r="AZ2010" i="2"/>
  <c r="AY2010" i="2"/>
  <c r="AX2010" i="2"/>
  <c r="AW2010" i="2"/>
  <c r="AV2010" i="2"/>
  <c r="AU2010" i="2"/>
  <c r="AT2010" i="2"/>
  <c r="AS2010" i="2"/>
  <c r="AR2010" i="2"/>
  <c r="AP2010" i="2"/>
  <c r="BA2010" i="2" s="1"/>
  <c r="AO2010" i="2"/>
  <c r="AN2010" i="2"/>
  <c r="AM2010" i="2"/>
  <c r="AL2010" i="2"/>
  <c r="AK2010" i="2"/>
  <c r="AJ2010" i="2"/>
  <c r="AI2010" i="2"/>
  <c r="AH2010" i="2"/>
  <c r="AG2010" i="2"/>
  <c r="AF2010" i="2"/>
  <c r="AE2010" i="2"/>
  <c r="AD2010" i="2"/>
  <c r="AC2010" i="2"/>
  <c r="AB2010" i="2"/>
  <c r="AA2010" i="2"/>
  <c r="Z2010" i="2"/>
  <c r="Y2010" i="2"/>
  <c r="X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BB2009" i="2"/>
  <c r="AZ2009" i="2"/>
  <c r="AY2009" i="2"/>
  <c r="AX2009" i="2"/>
  <c r="AW2009" i="2"/>
  <c r="AV2009" i="2"/>
  <c r="AU2009" i="2"/>
  <c r="AT2009" i="2"/>
  <c r="AS2009" i="2"/>
  <c r="AR2009" i="2"/>
  <c r="AP2009" i="2"/>
  <c r="AN2009" i="2"/>
  <c r="AM2009" i="2"/>
  <c r="AL2009" i="2"/>
  <c r="AK2009" i="2"/>
  <c r="AJ2009" i="2"/>
  <c r="AI2009" i="2"/>
  <c r="AH2009" i="2"/>
  <c r="AG2009" i="2"/>
  <c r="AF2009" i="2"/>
  <c r="AE2009" i="2"/>
  <c r="AD2009" i="2"/>
  <c r="AC2009" i="2"/>
  <c r="AB2009" i="2"/>
  <c r="AA2009" i="2"/>
  <c r="Z2009" i="2"/>
  <c r="Y2009" i="2"/>
  <c r="X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BB2008" i="2"/>
  <c r="AZ2008" i="2"/>
  <c r="AY2008" i="2"/>
  <c r="AX2008" i="2"/>
  <c r="AW2008" i="2"/>
  <c r="AV2008" i="2"/>
  <c r="AU2008" i="2"/>
  <c r="AT2008" i="2"/>
  <c r="AS2008" i="2"/>
  <c r="AR2008" i="2"/>
  <c r="AP2008" i="2"/>
  <c r="BA2008" i="2" s="1"/>
  <c r="AO2008" i="2"/>
  <c r="AN2008" i="2"/>
  <c r="AM2008" i="2"/>
  <c r="AL2008" i="2"/>
  <c r="AK2008" i="2"/>
  <c r="AJ2008" i="2"/>
  <c r="AI2008" i="2"/>
  <c r="AH2008" i="2"/>
  <c r="AG2008" i="2"/>
  <c r="AF2008" i="2"/>
  <c r="AE2008" i="2"/>
  <c r="AD2008" i="2"/>
  <c r="AC2008" i="2"/>
  <c r="AB2008" i="2"/>
  <c r="AA2008" i="2"/>
  <c r="Z2008" i="2"/>
  <c r="Y2008" i="2"/>
  <c r="X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BB2007" i="2"/>
  <c r="AZ2007" i="2"/>
  <c r="AY2007" i="2"/>
  <c r="AX2007" i="2"/>
  <c r="AW2007" i="2"/>
  <c r="AV2007" i="2"/>
  <c r="AU2007" i="2"/>
  <c r="AT2007" i="2"/>
  <c r="AS2007" i="2"/>
  <c r="AR2007" i="2"/>
  <c r="AP2007" i="2"/>
  <c r="AN2007" i="2"/>
  <c r="AM2007" i="2"/>
  <c r="AL2007" i="2"/>
  <c r="AK2007" i="2"/>
  <c r="AJ2007" i="2"/>
  <c r="AI2007" i="2"/>
  <c r="AH2007" i="2"/>
  <c r="AG2007" i="2"/>
  <c r="AF2007" i="2"/>
  <c r="AE2007" i="2"/>
  <c r="AD2007" i="2"/>
  <c r="AC2007" i="2"/>
  <c r="AB2007" i="2"/>
  <c r="AA2007" i="2"/>
  <c r="Z2007" i="2"/>
  <c r="Y2007" i="2"/>
  <c r="X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BB2006" i="2"/>
  <c r="AZ2006" i="2"/>
  <c r="AY2006" i="2"/>
  <c r="AX2006" i="2"/>
  <c r="AW2006" i="2"/>
  <c r="AV2006" i="2"/>
  <c r="AU2006" i="2"/>
  <c r="AT2006" i="2"/>
  <c r="AS2006" i="2"/>
  <c r="AR2006" i="2"/>
  <c r="AP2006" i="2"/>
  <c r="AN2006" i="2"/>
  <c r="AM2006" i="2"/>
  <c r="AL2006" i="2"/>
  <c r="AK2006" i="2"/>
  <c r="AJ2006" i="2"/>
  <c r="AI2006" i="2"/>
  <c r="AH2006" i="2"/>
  <c r="AG2006" i="2"/>
  <c r="AF2006" i="2"/>
  <c r="AE2006" i="2"/>
  <c r="AD2006" i="2"/>
  <c r="AC2006" i="2"/>
  <c r="AB2006" i="2"/>
  <c r="AA2006" i="2"/>
  <c r="Z2006" i="2"/>
  <c r="Y2006" i="2"/>
  <c r="X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BB2005" i="2"/>
  <c r="AZ2005" i="2"/>
  <c r="AY2005" i="2"/>
  <c r="AX2005" i="2"/>
  <c r="AW2005" i="2"/>
  <c r="AV2005" i="2"/>
  <c r="AU2005" i="2"/>
  <c r="AT2005" i="2"/>
  <c r="AS2005" i="2"/>
  <c r="AR2005" i="2"/>
  <c r="AP2005" i="2"/>
  <c r="BA2005" i="2" s="1"/>
  <c r="AO2005" i="2"/>
  <c r="AN2005" i="2"/>
  <c r="AM2005" i="2"/>
  <c r="AL2005" i="2"/>
  <c r="AK2005" i="2"/>
  <c r="AJ2005" i="2"/>
  <c r="AI2005" i="2"/>
  <c r="AH2005" i="2"/>
  <c r="AG2005" i="2"/>
  <c r="AF2005" i="2"/>
  <c r="AE2005" i="2"/>
  <c r="AD2005" i="2"/>
  <c r="AC2005" i="2"/>
  <c r="AB2005" i="2"/>
  <c r="AA2005" i="2"/>
  <c r="Z2005" i="2"/>
  <c r="Y2005" i="2"/>
  <c r="X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BB2004" i="2"/>
  <c r="AZ2004" i="2"/>
  <c r="AY2004" i="2"/>
  <c r="AX2004" i="2"/>
  <c r="AW2004" i="2"/>
  <c r="AV2004" i="2"/>
  <c r="AU2004" i="2"/>
  <c r="AT2004" i="2"/>
  <c r="AS2004" i="2"/>
  <c r="AR2004" i="2"/>
  <c r="AP2004" i="2"/>
  <c r="AN2004" i="2"/>
  <c r="AM2004" i="2"/>
  <c r="AL2004" i="2"/>
  <c r="AK2004" i="2"/>
  <c r="AJ2004" i="2"/>
  <c r="AI2004" i="2"/>
  <c r="AH2004" i="2"/>
  <c r="AG2004" i="2"/>
  <c r="AF2004" i="2"/>
  <c r="AE2004" i="2"/>
  <c r="AD2004" i="2"/>
  <c r="AC2004" i="2"/>
  <c r="AB2004" i="2"/>
  <c r="AA2004" i="2"/>
  <c r="Z2004" i="2"/>
  <c r="Y2004" i="2"/>
  <c r="X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BB2003" i="2"/>
  <c r="AZ2003" i="2"/>
  <c r="AY2003" i="2"/>
  <c r="AX2003" i="2"/>
  <c r="AW2003" i="2"/>
  <c r="AV2003" i="2"/>
  <c r="AU2003" i="2"/>
  <c r="AT2003" i="2"/>
  <c r="AS2003" i="2"/>
  <c r="AR2003" i="2"/>
  <c r="AP2003" i="2"/>
  <c r="BA2003" i="2" s="1"/>
  <c r="AN2003" i="2"/>
  <c r="AM2003" i="2"/>
  <c r="AL2003" i="2"/>
  <c r="AK2003" i="2"/>
  <c r="AJ2003" i="2"/>
  <c r="AI2003" i="2"/>
  <c r="AH2003" i="2"/>
  <c r="AG2003" i="2"/>
  <c r="AF2003" i="2"/>
  <c r="AE2003" i="2"/>
  <c r="AD2003" i="2"/>
  <c r="AC2003" i="2"/>
  <c r="AB2003" i="2"/>
  <c r="AA2003" i="2"/>
  <c r="Z2003" i="2"/>
  <c r="Y2003" i="2"/>
  <c r="X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BB2002" i="2"/>
  <c r="AZ2002" i="2"/>
  <c r="AY2002" i="2"/>
  <c r="AX2002" i="2"/>
  <c r="AW2002" i="2"/>
  <c r="AV2002" i="2"/>
  <c r="AU2002" i="2"/>
  <c r="AT2002" i="2"/>
  <c r="AS2002" i="2"/>
  <c r="AR2002" i="2"/>
  <c r="AP2002" i="2"/>
  <c r="AN2002" i="2"/>
  <c r="AM2002" i="2"/>
  <c r="AL2002" i="2"/>
  <c r="AK2002" i="2"/>
  <c r="AJ2002" i="2"/>
  <c r="AI2002" i="2"/>
  <c r="AH2002" i="2"/>
  <c r="AG2002" i="2"/>
  <c r="AF2002" i="2"/>
  <c r="AE2002" i="2"/>
  <c r="AD2002" i="2"/>
  <c r="AC2002" i="2"/>
  <c r="AB2002" i="2"/>
  <c r="AA2002" i="2"/>
  <c r="Z2002" i="2"/>
  <c r="Y2002" i="2"/>
  <c r="X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BB2001" i="2"/>
  <c r="AZ2001" i="2"/>
  <c r="AY2001" i="2"/>
  <c r="AX2001" i="2"/>
  <c r="AW2001" i="2"/>
  <c r="AV2001" i="2"/>
  <c r="AU2001" i="2"/>
  <c r="AT2001" i="2"/>
  <c r="AS2001" i="2"/>
  <c r="AR2001" i="2"/>
  <c r="AP2001" i="2"/>
  <c r="AN2001" i="2"/>
  <c r="AM2001" i="2"/>
  <c r="AL2001" i="2"/>
  <c r="AK2001" i="2"/>
  <c r="AJ2001" i="2"/>
  <c r="AI2001" i="2"/>
  <c r="AH2001" i="2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BB2000" i="2"/>
  <c r="AZ2000" i="2"/>
  <c r="AY2000" i="2"/>
  <c r="AX2000" i="2"/>
  <c r="AW2000" i="2"/>
  <c r="AV2000" i="2"/>
  <c r="AU2000" i="2"/>
  <c r="AT2000" i="2"/>
  <c r="AS2000" i="2"/>
  <c r="AR2000" i="2"/>
  <c r="AP2000" i="2"/>
  <c r="AN2000" i="2"/>
  <c r="AM2000" i="2"/>
  <c r="AL2000" i="2"/>
  <c r="AK2000" i="2"/>
  <c r="AJ2000" i="2"/>
  <c r="AI2000" i="2"/>
  <c r="AH2000" i="2"/>
  <c r="AG2000" i="2"/>
  <c r="AF2000" i="2"/>
  <c r="AE2000" i="2"/>
  <c r="AD2000" i="2"/>
  <c r="AC2000" i="2"/>
  <c r="AB2000" i="2"/>
  <c r="AA2000" i="2"/>
  <c r="Z2000" i="2"/>
  <c r="Y2000" i="2"/>
  <c r="X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BB1999" i="2"/>
  <c r="BA1999" i="2"/>
  <c r="AZ1999" i="2"/>
  <c r="AY1999" i="2"/>
  <c r="AX1999" i="2"/>
  <c r="AW1999" i="2"/>
  <c r="AV1999" i="2"/>
  <c r="AU1999" i="2"/>
  <c r="AT1999" i="2"/>
  <c r="AS1999" i="2"/>
  <c r="AR1999" i="2"/>
  <c r="AP1999" i="2"/>
  <c r="AO1999" i="2"/>
  <c r="AN1999" i="2"/>
  <c r="AM1999" i="2"/>
  <c r="AL1999" i="2"/>
  <c r="AK1999" i="2"/>
  <c r="AJ1999" i="2"/>
  <c r="AI1999" i="2"/>
  <c r="AH1999" i="2"/>
  <c r="AG1999" i="2"/>
  <c r="AF1999" i="2"/>
  <c r="AE1999" i="2"/>
  <c r="AD1999" i="2"/>
  <c r="AC1999" i="2"/>
  <c r="AB1999" i="2"/>
  <c r="AA1999" i="2"/>
  <c r="Z1999" i="2"/>
  <c r="Y1999" i="2"/>
  <c r="X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BB1998" i="2"/>
  <c r="AZ1998" i="2"/>
  <c r="AY1998" i="2"/>
  <c r="AX1998" i="2"/>
  <c r="AW1998" i="2"/>
  <c r="AV1998" i="2"/>
  <c r="AU1998" i="2"/>
  <c r="AT1998" i="2"/>
  <c r="AS1998" i="2"/>
  <c r="AR1998" i="2"/>
  <c r="AP1998" i="2"/>
  <c r="AN1998" i="2"/>
  <c r="AM1998" i="2"/>
  <c r="AL1998" i="2"/>
  <c r="AK1998" i="2"/>
  <c r="AJ1998" i="2"/>
  <c r="AI1998" i="2"/>
  <c r="AH1998" i="2"/>
  <c r="AG1998" i="2"/>
  <c r="AF1998" i="2"/>
  <c r="AE1998" i="2"/>
  <c r="AD1998" i="2"/>
  <c r="AC1998" i="2"/>
  <c r="AB1998" i="2"/>
  <c r="AA1998" i="2"/>
  <c r="Z1998" i="2"/>
  <c r="Y1998" i="2"/>
  <c r="X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BB1997" i="2"/>
  <c r="AZ1997" i="2"/>
  <c r="AY1997" i="2"/>
  <c r="AX1997" i="2"/>
  <c r="AW1997" i="2"/>
  <c r="AV1997" i="2"/>
  <c r="AU1997" i="2"/>
  <c r="AT1997" i="2"/>
  <c r="AS1997" i="2"/>
  <c r="AR1997" i="2"/>
  <c r="AP1997" i="2"/>
  <c r="BA1997" i="2" s="1"/>
  <c r="AO1997" i="2"/>
  <c r="AN1997" i="2"/>
  <c r="AM1997" i="2"/>
  <c r="AL1997" i="2"/>
  <c r="AK1997" i="2"/>
  <c r="AJ1997" i="2"/>
  <c r="AI1997" i="2"/>
  <c r="AH1997" i="2"/>
  <c r="AG1997" i="2"/>
  <c r="AF1997" i="2"/>
  <c r="AE1997" i="2"/>
  <c r="AD1997" i="2"/>
  <c r="AC1997" i="2"/>
  <c r="AB1997" i="2"/>
  <c r="AA1997" i="2"/>
  <c r="Z1997" i="2"/>
  <c r="Y1997" i="2"/>
  <c r="X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BB1996" i="2"/>
  <c r="BA1996" i="2"/>
  <c r="AZ1996" i="2"/>
  <c r="AY1996" i="2"/>
  <c r="AX1996" i="2"/>
  <c r="AW1996" i="2"/>
  <c r="AV1996" i="2"/>
  <c r="AU1996" i="2"/>
  <c r="AT1996" i="2"/>
  <c r="AS1996" i="2"/>
  <c r="AR1996" i="2"/>
  <c r="AP1996" i="2"/>
  <c r="AO1996" i="2" s="1"/>
  <c r="AN1996" i="2"/>
  <c r="AM1996" i="2"/>
  <c r="AL1996" i="2"/>
  <c r="AK1996" i="2"/>
  <c r="AJ1996" i="2"/>
  <c r="AI1996" i="2"/>
  <c r="AH1996" i="2"/>
  <c r="AG1996" i="2"/>
  <c r="AF1996" i="2"/>
  <c r="AE1996" i="2"/>
  <c r="AD1996" i="2"/>
  <c r="AC1996" i="2"/>
  <c r="AB1996" i="2"/>
  <c r="AA1996" i="2"/>
  <c r="Z1996" i="2"/>
  <c r="Y1996" i="2"/>
  <c r="X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BB1995" i="2"/>
  <c r="AZ1995" i="2"/>
  <c r="AY1995" i="2"/>
  <c r="AX1995" i="2"/>
  <c r="AW1995" i="2"/>
  <c r="AV1995" i="2"/>
  <c r="AU1995" i="2"/>
  <c r="AT1995" i="2"/>
  <c r="AS1995" i="2"/>
  <c r="AR1995" i="2"/>
  <c r="AP1995" i="2"/>
  <c r="AO1995" i="2" s="1"/>
  <c r="AN1995" i="2"/>
  <c r="AM1995" i="2"/>
  <c r="AL1995" i="2"/>
  <c r="AK1995" i="2"/>
  <c r="AJ1995" i="2"/>
  <c r="AI1995" i="2"/>
  <c r="AH1995" i="2"/>
  <c r="AG1995" i="2"/>
  <c r="AF1995" i="2"/>
  <c r="AE1995" i="2"/>
  <c r="AD1995" i="2"/>
  <c r="AC1995" i="2"/>
  <c r="AB1995" i="2"/>
  <c r="AA1995" i="2"/>
  <c r="Z1995" i="2"/>
  <c r="Y1995" i="2"/>
  <c r="X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BB1994" i="2"/>
  <c r="AZ1994" i="2"/>
  <c r="AY1994" i="2"/>
  <c r="AX1994" i="2"/>
  <c r="AW1994" i="2"/>
  <c r="AV1994" i="2"/>
  <c r="AU1994" i="2"/>
  <c r="AT1994" i="2"/>
  <c r="AS1994" i="2"/>
  <c r="AR1994" i="2"/>
  <c r="AP1994" i="2"/>
  <c r="BA1994" i="2" s="1"/>
  <c r="AO1994" i="2"/>
  <c r="AN1994" i="2"/>
  <c r="AM1994" i="2"/>
  <c r="AL1994" i="2"/>
  <c r="AK1994" i="2"/>
  <c r="AJ1994" i="2"/>
  <c r="AI1994" i="2"/>
  <c r="AH1994" i="2"/>
  <c r="AG1994" i="2"/>
  <c r="AF1994" i="2"/>
  <c r="AE1994" i="2"/>
  <c r="AD1994" i="2"/>
  <c r="AC1994" i="2"/>
  <c r="AB1994" i="2"/>
  <c r="AA1994" i="2"/>
  <c r="Z1994" i="2"/>
  <c r="Y1994" i="2"/>
  <c r="X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BB1993" i="2"/>
  <c r="BA1993" i="2"/>
  <c r="AZ1993" i="2"/>
  <c r="AY1993" i="2"/>
  <c r="AX1993" i="2"/>
  <c r="AW1993" i="2"/>
  <c r="AV1993" i="2"/>
  <c r="AU1993" i="2"/>
  <c r="AT1993" i="2"/>
  <c r="AS1993" i="2"/>
  <c r="AR1993" i="2"/>
  <c r="AP1993" i="2"/>
  <c r="AO1993" i="2" s="1"/>
  <c r="AN1993" i="2"/>
  <c r="AM1993" i="2"/>
  <c r="AL1993" i="2"/>
  <c r="AK1993" i="2"/>
  <c r="AJ1993" i="2"/>
  <c r="AI1993" i="2"/>
  <c r="AH1993" i="2"/>
  <c r="AG1993" i="2"/>
  <c r="AF1993" i="2"/>
  <c r="AE1993" i="2"/>
  <c r="AD1993" i="2"/>
  <c r="AC1993" i="2"/>
  <c r="AB1993" i="2"/>
  <c r="AA1993" i="2"/>
  <c r="Z1993" i="2"/>
  <c r="Y1993" i="2"/>
  <c r="X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BB1992" i="2"/>
  <c r="BA1992" i="2"/>
  <c r="AZ1992" i="2"/>
  <c r="AY1992" i="2"/>
  <c r="AX1992" i="2"/>
  <c r="AW1992" i="2"/>
  <c r="AV1992" i="2"/>
  <c r="AU1992" i="2"/>
  <c r="AT1992" i="2"/>
  <c r="AS1992" i="2"/>
  <c r="AR1992" i="2"/>
  <c r="AP1992" i="2"/>
  <c r="AO1992" i="2" s="1"/>
  <c r="AN1992" i="2"/>
  <c r="AM1992" i="2"/>
  <c r="AL1992" i="2"/>
  <c r="AK1992" i="2"/>
  <c r="AJ1992" i="2"/>
  <c r="AI1992" i="2"/>
  <c r="AH1992" i="2"/>
  <c r="AG1992" i="2"/>
  <c r="AF1992" i="2"/>
  <c r="AE1992" i="2"/>
  <c r="AD1992" i="2"/>
  <c r="AC1992" i="2"/>
  <c r="AB1992" i="2"/>
  <c r="AA1992" i="2"/>
  <c r="Z1992" i="2"/>
  <c r="Y1992" i="2"/>
  <c r="X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BB1991" i="2"/>
  <c r="AZ1991" i="2"/>
  <c r="AY1991" i="2"/>
  <c r="AX1991" i="2"/>
  <c r="AW1991" i="2"/>
  <c r="AV1991" i="2"/>
  <c r="AU1991" i="2"/>
  <c r="AT1991" i="2"/>
  <c r="AS1991" i="2"/>
  <c r="AR1991" i="2"/>
  <c r="AP1991" i="2"/>
  <c r="AN1991" i="2"/>
  <c r="AM1991" i="2"/>
  <c r="AL1991" i="2"/>
  <c r="AK1991" i="2"/>
  <c r="AJ1991" i="2"/>
  <c r="AI1991" i="2"/>
  <c r="AH1991" i="2"/>
  <c r="AG1991" i="2"/>
  <c r="AF1991" i="2"/>
  <c r="AE1991" i="2"/>
  <c r="AD1991" i="2"/>
  <c r="AC1991" i="2"/>
  <c r="AB1991" i="2"/>
  <c r="AA1991" i="2"/>
  <c r="Z1991" i="2"/>
  <c r="Y1991" i="2"/>
  <c r="X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BB1990" i="2"/>
  <c r="BA1990" i="2"/>
  <c r="AZ1990" i="2"/>
  <c r="AY1990" i="2"/>
  <c r="AX1990" i="2"/>
  <c r="AW1990" i="2"/>
  <c r="AV1990" i="2"/>
  <c r="AU1990" i="2"/>
  <c r="AT1990" i="2"/>
  <c r="AS1990" i="2"/>
  <c r="AR1990" i="2"/>
  <c r="AP1990" i="2"/>
  <c r="AO1990" i="2" s="1"/>
  <c r="AN1990" i="2"/>
  <c r="AM1990" i="2"/>
  <c r="AL1990" i="2"/>
  <c r="AK1990" i="2"/>
  <c r="AJ1990" i="2"/>
  <c r="AI1990" i="2"/>
  <c r="AH1990" i="2"/>
  <c r="AG1990" i="2"/>
  <c r="AF1990" i="2"/>
  <c r="AE1990" i="2"/>
  <c r="AD1990" i="2"/>
  <c r="AC1990" i="2"/>
  <c r="AB1990" i="2"/>
  <c r="AA1990" i="2"/>
  <c r="Z1990" i="2"/>
  <c r="Y1990" i="2"/>
  <c r="X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BB1989" i="2"/>
  <c r="BA1989" i="2"/>
  <c r="AZ1989" i="2"/>
  <c r="AY1989" i="2"/>
  <c r="AX1989" i="2"/>
  <c r="AW1989" i="2"/>
  <c r="AV1989" i="2"/>
  <c r="AU1989" i="2"/>
  <c r="AT1989" i="2"/>
  <c r="AS1989" i="2"/>
  <c r="AR1989" i="2"/>
  <c r="AP1989" i="2"/>
  <c r="AO1989" i="2" s="1"/>
  <c r="AN1989" i="2"/>
  <c r="AM1989" i="2"/>
  <c r="AL1989" i="2"/>
  <c r="AK1989" i="2"/>
  <c r="AJ1989" i="2"/>
  <c r="AI1989" i="2"/>
  <c r="AH1989" i="2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BB1988" i="2"/>
  <c r="AZ1988" i="2"/>
  <c r="AY1988" i="2"/>
  <c r="AX1988" i="2"/>
  <c r="AW1988" i="2"/>
  <c r="AV1988" i="2"/>
  <c r="AU1988" i="2"/>
  <c r="AT1988" i="2"/>
  <c r="AS1988" i="2"/>
  <c r="AR1988" i="2"/>
  <c r="AP1988" i="2"/>
  <c r="BA1988" i="2" s="1"/>
  <c r="AO1988" i="2"/>
  <c r="AN1988" i="2"/>
  <c r="AM1988" i="2"/>
  <c r="AL1988" i="2"/>
  <c r="AK1988" i="2"/>
  <c r="AJ1988" i="2"/>
  <c r="AI1988" i="2"/>
  <c r="AH1988" i="2"/>
  <c r="AG1988" i="2"/>
  <c r="AF1988" i="2"/>
  <c r="AE1988" i="2"/>
  <c r="AD1988" i="2"/>
  <c r="AC1988" i="2"/>
  <c r="AB1988" i="2"/>
  <c r="AA1988" i="2"/>
  <c r="Z1988" i="2"/>
  <c r="Y1988" i="2"/>
  <c r="X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BB1987" i="2"/>
  <c r="AZ1987" i="2"/>
  <c r="AY1987" i="2"/>
  <c r="AX1987" i="2"/>
  <c r="AW1987" i="2"/>
  <c r="AV1987" i="2"/>
  <c r="AU1987" i="2"/>
  <c r="AT1987" i="2"/>
  <c r="AS1987" i="2"/>
  <c r="AR1987" i="2"/>
  <c r="AP1987" i="2"/>
  <c r="AN1987" i="2"/>
  <c r="AM1987" i="2"/>
  <c r="AL1987" i="2"/>
  <c r="AK1987" i="2"/>
  <c r="AJ1987" i="2"/>
  <c r="AI1987" i="2"/>
  <c r="AH1987" i="2"/>
  <c r="AG1987" i="2"/>
  <c r="AF1987" i="2"/>
  <c r="AE1987" i="2"/>
  <c r="AD1987" i="2"/>
  <c r="AC1987" i="2"/>
  <c r="AB1987" i="2"/>
  <c r="AA1987" i="2"/>
  <c r="Z1987" i="2"/>
  <c r="Y1987" i="2"/>
  <c r="X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BB1986" i="2"/>
  <c r="BA1986" i="2"/>
  <c r="AZ1986" i="2"/>
  <c r="AY1986" i="2"/>
  <c r="AX1986" i="2"/>
  <c r="AW1986" i="2"/>
  <c r="AV1986" i="2"/>
  <c r="AU1986" i="2"/>
  <c r="AT1986" i="2"/>
  <c r="AS1986" i="2"/>
  <c r="AR1986" i="2"/>
  <c r="AP1986" i="2"/>
  <c r="AO1986" i="2"/>
  <c r="AN1986" i="2"/>
  <c r="AM1986" i="2"/>
  <c r="AL1986" i="2"/>
  <c r="AK1986" i="2"/>
  <c r="AJ1986" i="2"/>
  <c r="AI1986" i="2"/>
  <c r="AH1986" i="2"/>
  <c r="AG1986" i="2"/>
  <c r="AF1986" i="2"/>
  <c r="AE1986" i="2"/>
  <c r="AD1986" i="2"/>
  <c r="AC1986" i="2"/>
  <c r="AB1986" i="2"/>
  <c r="AA1986" i="2"/>
  <c r="Z1986" i="2"/>
  <c r="Y1986" i="2"/>
  <c r="X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BB1985" i="2"/>
  <c r="AZ1985" i="2"/>
  <c r="AY1985" i="2"/>
  <c r="AX1985" i="2"/>
  <c r="AW1985" i="2"/>
  <c r="AV1985" i="2"/>
  <c r="AU1985" i="2"/>
  <c r="AT1985" i="2"/>
  <c r="AS1985" i="2"/>
  <c r="AR1985" i="2"/>
  <c r="AP1985" i="2"/>
  <c r="AN1985" i="2"/>
  <c r="AM1985" i="2"/>
  <c r="AL1985" i="2"/>
  <c r="AK1985" i="2"/>
  <c r="AJ1985" i="2"/>
  <c r="AI1985" i="2"/>
  <c r="AH1985" i="2"/>
  <c r="AG1985" i="2"/>
  <c r="AF1985" i="2"/>
  <c r="AE1985" i="2"/>
  <c r="AD1985" i="2"/>
  <c r="AC1985" i="2"/>
  <c r="AB1985" i="2"/>
  <c r="AA1985" i="2"/>
  <c r="Z1985" i="2"/>
  <c r="Y1985" i="2"/>
  <c r="X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BB1984" i="2"/>
  <c r="AZ1984" i="2"/>
  <c r="AY1984" i="2"/>
  <c r="AX1984" i="2"/>
  <c r="AW1984" i="2"/>
  <c r="AV1984" i="2"/>
  <c r="AU1984" i="2"/>
  <c r="AT1984" i="2"/>
  <c r="AS1984" i="2"/>
  <c r="AR1984" i="2"/>
  <c r="AP1984" i="2"/>
  <c r="AN1984" i="2"/>
  <c r="AM1984" i="2"/>
  <c r="AL1984" i="2"/>
  <c r="AK1984" i="2"/>
  <c r="AJ1984" i="2"/>
  <c r="AI1984" i="2"/>
  <c r="AH1984" i="2"/>
  <c r="AG1984" i="2"/>
  <c r="AF1984" i="2"/>
  <c r="AE1984" i="2"/>
  <c r="AD1984" i="2"/>
  <c r="AC1984" i="2"/>
  <c r="AB1984" i="2"/>
  <c r="AA1984" i="2"/>
  <c r="Z1984" i="2"/>
  <c r="Y1984" i="2"/>
  <c r="X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BB1983" i="2"/>
  <c r="BA1983" i="2"/>
  <c r="AZ1983" i="2"/>
  <c r="AY1983" i="2"/>
  <c r="AX1983" i="2"/>
  <c r="AW1983" i="2"/>
  <c r="AV1983" i="2"/>
  <c r="AU1983" i="2"/>
  <c r="AT1983" i="2"/>
  <c r="AS1983" i="2"/>
  <c r="AR1983" i="2"/>
  <c r="AP1983" i="2"/>
  <c r="AO1983" i="2"/>
  <c r="AN1983" i="2"/>
  <c r="AM1983" i="2"/>
  <c r="AL1983" i="2"/>
  <c r="AK1983" i="2"/>
  <c r="AJ1983" i="2"/>
  <c r="AI1983" i="2"/>
  <c r="AH1983" i="2"/>
  <c r="AG1983" i="2"/>
  <c r="AF1983" i="2"/>
  <c r="AE1983" i="2"/>
  <c r="AD1983" i="2"/>
  <c r="AC1983" i="2"/>
  <c r="AB1983" i="2"/>
  <c r="AA1983" i="2"/>
  <c r="Z1983" i="2"/>
  <c r="Y1983" i="2"/>
  <c r="X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BB1982" i="2"/>
  <c r="AZ1982" i="2"/>
  <c r="AY1982" i="2"/>
  <c r="AX1982" i="2"/>
  <c r="AW1982" i="2"/>
  <c r="AV1982" i="2"/>
  <c r="AU1982" i="2"/>
  <c r="AT1982" i="2"/>
  <c r="AS1982" i="2"/>
  <c r="AR1982" i="2"/>
  <c r="AP1982" i="2"/>
  <c r="AN1982" i="2"/>
  <c r="AM1982" i="2"/>
  <c r="AL1982" i="2"/>
  <c r="AK1982" i="2"/>
  <c r="AJ1982" i="2"/>
  <c r="AI1982" i="2"/>
  <c r="AH1982" i="2"/>
  <c r="AG1982" i="2"/>
  <c r="AF1982" i="2"/>
  <c r="AE1982" i="2"/>
  <c r="AD1982" i="2"/>
  <c r="AC1982" i="2"/>
  <c r="AB1982" i="2"/>
  <c r="AA1982" i="2"/>
  <c r="Z1982" i="2"/>
  <c r="Y1982" i="2"/>
  <c r="X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BB1981" i="2"/>
  <c r="AZ1981" i="2"/>
  <c r="AY1981" i="2"/>
  <c r="AX1981" i="2"/>
  <c r="AW1981" i="2"/>
  <c r="AV1981" i="2"/>
  <c r="AU1981" i="2"/>
  <c r="AT1981" i="2"/>
  <c r="AS1981" i="2"/>
  <c r="AR1981" i="2"/>
  <c r="AP1981" i="2"/>
  <c r="BA1981" i="2" s="1"/>
  <c r="AO1981" i="2"/>
  <c r="AN1981" i="2"/>
  <c r="AM1981" i="2"/>
  <c r="AL1981" i="2"/>
  <c r="AK1981" i="2"/>
  <c r="AJ1981" i="2"/>
  <c r="AI1981" i="2"/>
  <c r="AH1981" i="2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BB1980" i="2"/>
  <c r="BA1980" i="2"/>
  <c r="AZ1980" i="2"/>
  <c r="AY1980" i="2"/>
  <c r="AX1980" i="2"/>
  <c r="AW1980" i="2"/>
  <c r="AV1980" i="2"/>
  <c r="AU1980" i="2"/>
  <c r="AT1980" i="2"/>
  <c r="AS1980" i="2"/>
  <c r="AR1980" i="2"/>
  <c r="AP1980" i="2"/>
  <c r="AO1980" i="2"/>
  <c r="AN1980" i="2"/>
  <c r="AM1980" i="2"/>
  <c r="AL1980" i="2"/>
  <c r="AK1980" i="2"/>
  <c r="AJ1980" i="2"/>
  <c r="AI1980" i="2"/>
  <c r="AH1980" i="2"/>
  <c r="AG1980" i="2"/>
  <c r="AF1980" i="2"/>
  <c r="AE1980" i="2"/>
  <c r="AD1980" i="2"/>
  <c r="AC1980" i="2"/>
  <c r="AB1980" i="2"/>
  <c r="AA1980" i="2"/>
  <c r="Z1980" i="2"/>
  <c r="Y1980" i="2"/>
  <c r="X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BB1979" i="2"/>
  <c r="AZ1979" i="2"/>
  <c r="AY1979" i="2"/>
  <c r="AX1979" i="2"/>
  <c r="AW1979" i="2"/>
  <c r="AV1979" i="2"/>
  <c r="AU1979" i="2"/>
  <c r="AT1979" i="2"/>
  <c r="AS1979" i="2"/>
  <c r="AR1979" i="2"/>
  <c r="AP1979" i="2"/>
  <c r="AN1979" i="2"/>
  <c r="AM1979" i="2"/>
  <c r="AL1979" i="2"/>
  <c r="AK1979" i="2"/>
  <c r="AJ1979" i="2"/>
  <c r="AI1979" i="2"/>
  <c r="AH1979" i="2"/>
  <c r="AG1979" i="2"/>
  <c r="AF1979" i="2"/>
  <c r="AE1979" i="2"/>
  <c r="AD1979" i="2"/>
  <c r="AC1979" i="2"/>
  <c r="AB1979" i="2"/>
  <c r="AA1979" i="2"/>
  <c r="Z1979" i="2"/>
  <c r="Y1979" i="2"/>
  <c r="X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BB1978" i="2"/>
  <c r="AZ1978" i="2"/>
  <c r="AY1978" i="2"/>
  <c r="AX1978" i="2"/>
  <c r="AW1978" i="2"/>
  <c r="AV1978" i="2"/>
  <c r="AU1978" i="2"/>
  <c r="AT1978" i="2"/>
  <c r="AS1978" i="2"/>
  <c r="AR1978" i="2"/>
  <c r="AP1978" i="2"/>
  <c r="AN1978" i="2"/>
  <c r="AM1978" i="2"/>
  <c r="AL1978" i="2"/>
  <c r="AK1978" i="2"/>
  <c r="AJ1978" i="2"/>
  <c r="AI1978" i="2"/>
  <c r="AH1978" i="2"/>
  <c r="AG1978" i="2"/>
  <c r="AF1978" i="2"/>
  <c r="AE1978" i="2"/>
  <c r="AD1978" i="2"/>
  <c r="AC1978" i="2"/>
  <c r="AB1978" i="2"/>
  <c r="AA1978" i="2"/>
  <c r="Z1978" i="2"/>
  <c r="Y1978" i="2"/>
  <c r="X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BB1977" i="2"/>
  <c r="AZ1977" i="2"/>
  <c r="AY1977" i="2"/>
  <c r="AX1977" i="2"/>
  <c r="AW1977" i="2"/>
  <c r="AV1977" i="2"/>
  <c r="AU1977" i="2"/>
  <c r="AT1977" i="2"/>
  <c r="AS1977" i="2"/>
  <c r="AR1977" i="2"/>
  <c r="AP1977" i="2"/>
  <c r="AN1977" i="2"/>
  <c r="AM1977" i="2"/>
  <c r="AL1977" i="2"/>
  <c r="AK1977" i="2"/>
  <c r="AJ1977" i="2"/>
  <c r="AI1977" i="2"/>
  <c r="AH1977" i="2"/>
  <c r="AG1977" i="2"/>
  <c r="AF1977" i="2"/>
  <c r="AE1977" i="2"/>
  <c r="AD1977" i="2"/>
  <c r="AC1977" i="2"/>
  <c r="AB1977" i="2"/>
  <c r="AA1977" i="2"/>
  <c r="Z1977" i="2"/>
  <c r="Y1977" i="2"/>
  <c r="X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BB1976" i="2"/>
  <c r="AZ1976" i="2"/>
  <c r="AY1976" i="2"/>
  <c r="AX1976" i="2"/>
  <c r="AW1976" i="2"/>
  <c r="AV1976" i="2"/>
  <c r="AU1976" i="2"/>
  <c r="AT1976" i="2"/>
  <c r="AS1976" i="2"/>
  <c r="AR1976" i="2"/>
  <c r="AP1976" i="2"/>
  <c r="AN1976" i="2"/>
  <c r="AM1976" i="2"/>
  <c r="AL1976" i="2"/>
  <c r="AK1976" i="2"/>
  <c r="AJ1976" i="2"/>
  <c r="AI1976" i="2"/>
  <c r="AH1976" i="2"/>
  <c r="AG1976" i="2"/>
  <c r="AF1976" i="2"/>
  <c r="AE1976" i="2"/>
  <c r="AD1976" i="2"/>
  <c r="AC1976" i="2"/>
  <c r="AB1976" i="2"/>
  <c r="AA1976" i="2"/>
  <c r="Z1976" i="2"/>
  <c r="Y1976" i="2"/>
  <c r="X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BB1975" i="2"/>
  <c r="AZ1975" i="2"/>
  <c r="AY1975" i="2"/>
  <c r="AX1975" i="2"/>
  <c r="AW1975" i="2"/>
  <c r="AV1975" i="2"/>
  <c r="AU1975" i="2"/>
  <c r="AT1975" i="2"/>
  <c r="AS1975" i="2"/>
  <c r="AR1975" i="2"/>
  <c r="AP1975" i="2"/>
  <c r="BA1975" i="2" s="1"/>
  <c r="AN1975" i="2"/>
  <c r="AM1975" i="2"/>
  <c r="AL1975" i="2"/>
  <c r="AK1975" i="2"/>
  <c r="AJ1975" i="2"/>
  <c r="AI1975" i="2"/>
  <c r="AH1975" i="2"/>
  <c r="AG1975" i="2"/>
  <c r="AF1975" i="2"/>
  <c r="AE1975" i="2"/>
  <c r="AD1975" i="2"/>
  <c r="AC1975" i="2"/>
  <c r="AB1975" i="2"/>
  <c r="AA1975" i="2"/>
  <c r="Z1975" i="2"/>
  <c r="Y1975" i="2"/>
  <c r="X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BB1974" i="2"/>
  <c r="AZ1974" i="2"/>
  <c r="AY1974" i="2"/>
  <c r="AX1974" i="2"/>
  <c r="AW1974" i="2"/>
  <c r="AV1974" i="2"/>
  <c r="AU1974" i="2"/>
  <c r="AT1974" i="2"/>
  <c r="AS1974" i="2"/>
  <c r="AR1974" i="2"/>
  <c r="AP1974" i="2"/>
  <c r="AN1974" i="2"/>
  <c r="AM1974" i="2"/>
  <c r="AL1974" i="2"/>
  <c r="AK1974" i="2"/>
  <c r="AJ1974" i="2"/>
  <c r="AI1974" i="2"/>
  <c r="AH1974" i="2"/>
  <c r="AG1974" i="2"/>
  <c r="AF1974" i="2"/>
  <c r="AE1974" i="2"/>
  <c r="AD1974" i="2"/>
  <c r="AC1974" i="2"/>
  <c r="AB1974" i="2"/>
  <c r="AA1974" i="2"/>
  <c r="Z1974" i="2"/>
  <c r="Y1974" i="2"/>
  <c r="X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BB1973" i="2"/>
  <c r="AZ1973" i="2"/>
  <c r="AY1973" i="2"/>
  <c r="AX1973" i="2"/>
  <c r="AW1973" i="2"/>
  <c r="AV1973" i="2"/>
  <c r="AU1973" i="2"/>
  <c r="AT1973" i="2"/>
  <c r="AS1973" i="2"/>
  <c r="AR1973" i="2"/>
  <c r="AP1973" i="2"/>
  <c r="AN1973" i="2"/>
  <c r="AM1973" i="2"/>
  <c r="AL1973" i="2"/>
  <c r="AK1973" i="2"/>
  <c r="AJ1973" i="2"/>
  <c r="AI1973" i="2"/>
  <c r="AH1973" i="2"/>
  <c r="AG1973" i="2"/>
  <c r="AF1973" i="2"/>
  <c r="AE1973" i="2"/>
  <c r="AD1973" i="2"/>
  <c r="AC1973" i="2"/>
  <c r="AB1973" i="2"/>
  <c r="AA1973" i="2"/>
  <c r="Z1973" i="2"/>
  <c r="Y1973" i="2"/>
  <c r="X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BB1972" i="2"/>
  <c r="AZ1972" i="2"/>
  <c r="AY1972" i="2"/>
  <c r="AX1972" i="2"/>
  <c r="AW1972" i="2"/>
  <c r="AV1972" i="2"/>
  <c r="AU1972" i="2"/>
  <c r="AT1972" i="2"/>
  <c r="AS1972" i="2"/>
  <c r="AR1972" i="2"/>
  <c r="AP1972" i="2"/>
  <c r="BA1972" i="2" s="1"/>
  <c r="AN1972" i="2"/>
  <c r="AM1972" i="2"/>
  <c r="AL1972" i="2"/>
  <c r="AK1972" i="2"/>
  <c r="AJ1972" i="2"/>
  <c r="AI1972" i="2"/>
  <c r="AH1972" i="2"/>
  <c r="AG1972" i="2"/>
  <c r="AF1972" i="2"/>
  <c r="AE1972" i="2"/>
  <c r="AD1972" i="2"/>
  <c r="AC1972" i="2"/>
  <c r="AB1972" i="2"/>
  <c r="AA1972" i="2"/>
  <c r="Z1972" i="2"/>
  <c r="Y1972" i="2"/>
  <c r="X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BB1971" i="2"/>
  <c r="AZ1971" i="2"/>
  <c r="AY1971" i="2"/>
  <c r="AX1971" i="2"/>
  <c r="AW1971" i="2"/>
  <c r="AV1971" i="2"/>
  <c r="AU1971" i="2"/>
  <c r="AT1971" i="2"/>
  <c r="AS1971" i="2"/>
  <c r="AR1971" i="2"/>
  <c r="AP1971" i="2"/>
  <c r="AN1971" i="2"/>
  <c r="AM1971" i="2"/>
  <c r="AL1971" i="2"/>
  <c r="AK1971" i="2"/>
  <c r="AJ1971" i="2"/>
  <c r="AI1971" i="2"/>
  <c r="AH1971" i="2"/>
  <c r="AG1971" i="2"/>
  <c r="AF1971" i="2"/>
  <c r="AE1971" i="2"/>
  <c r="AD1971" i="2"/>
  <c r="AC1971" i="2"/>
  <c r="AB1971" i="2"/>
  <c r="AA1971" i="2"/>
  <c r="Z1971" i="2"/>
  <c r="Y1971" i="2"/>
  <c r="X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BB1970" i="2"/>
  <c r="AZ1970" i="2"/>
  <c r="AY1970" i="2"/>
  <c r="AX1970" i="2"/>
  <c r="AW1970" i="2"/>
  <c r="AV1970" i="2"/>
  <c r="AU1970" i="2"/>
  <c r="AT1970" i="2"/>
  <c r="AS1970" i="2"/>
  <c r="AR1970" i="2"/>
  <c r="AP1970" i="2"/>
  <c r="BA1970" i="2" s="1"/>
  <c r="AO1970" i="2"/>
  <c r="AN1970" i="2"/>
  <c r="AM1970" i="2"/>
  <c r="AL1970" i="2"/>
  <c r="AK1970" i="2"/>
  <c r="AJ1970" i="2"/>
  <c r="AI1970" i="2"/>
  <c r="AH1970" i="2"/>
  <c r="AG1970" i="2"/>
  <c r="AF1970" i="2"/>
  <c r="AE1970" i="2"/>
  <c r="AD1970" i="2"/>
  <c r="AC1970" i="2"/>
  <c r="AB1970" i="2"/>
  <c r="AA1970" i="2"/>
  <c r="Z1970" i="2"/>
  <c r="Y1970" i="2"/>
  <c r="X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BB1969" i="2"/>
  <c r="BA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H1969" i="2"/>
  <c r="AG1969" i="2"/>
  <c r="AF1969" i="2"/>
  <c r="AE1969" i="2"/>
  <c r="AD1969" i="2"/>
  <c r="AC1969" i="2"/>
  <c r="AB1969" i="2"/>
  <c r="AA1969" i="2"/>
  <c r="Z1969" i="2"/>
  <c r="Y1969" i="2"/>
  <c r="X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BB1968" i="2"/>
  <c r="AZ1968" i="2"/>
  <c r="AY1968" i="2"/>
  <c r="AX1968" i="2"/>
  <c r="AW1968" i="2"/>
  <c r="AV1968" i="2"/>
  <c r="AU1968" i="2"/>
  <c r="AT1968" i="2"/>
  <c r="AS1968" i="2"/>
  <c r="AR1968" i="2"/>
  <c r="AP1968" i="2"/>
  <c r="AN1968" i="2"/>
  <c r="AM1968" i="2"/>
  <c r="AL1968" i="2"/>
  <c r="AK1968" i="2"/>
  <c r="AJ1968" i="2"/>
  <c r="AI1968" i="2"/>
  <c r="AH1968" i="2"/>
  <c r="AG1968" i="2"/>
  <c r="AF1968" i="2"/>
  <c r="AE1968" i="2"/>
  <c r="AD1968" i="2"/>
  <c r="AC1968" i="2"/>
  <c r="AB1968" i="2"/>
  <c r="AA1968" i="2"/>
  <c r="Z1968" i="2"/>
  <c r="Y1968" i="2"/>
  <c r="X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BB1967" i="2"/>
  <c r="AZ1967" i="2"/>
  <c r="AY1967" i="2"/>
  <c r="AX1967" i="2"/>
  <c r="AW1967" i="2"/>
  <c r="AV1967" i="2"/>
  <c r="AU1967" i="2"/>
  <c r="AT1967" i="2"/>
  <c r="AS1967" i="2"/>
  <c r="AR1967" i="2"/>
  <c r="AP1967" i="2"/>
  <c r="BA1967" i="2" s="1"/>
  <c r="AO1967" i="2"/>
  <c r="AN1967" i="2"/>
  <c r="AM1967" i="2"/>
  <c r="AL1967" i="2"/>
  <c r="AK1967" i="2"/>
  <c r="AJ1967" i="2"/>
  <c r="AI1967" i="2"/>
  <c r="AH1967" i="2"/>
  <c r="AG1967" i="2"/>
  <c r="AF1967" i="2"/>
  <c r="AE1967" i="2"/>
  <c r="AD1967" i="2"/>
  <c r="AC1967" i="2"/>
  <c r="AB1967" i="2"/>
  <c r="AA1967" i="2"/>
  <c r="Z1967" i="2"/>
  <c r="Y1967" i="2"/>
  <c r="X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BB1966" i="2"/>
  <c r="AZ1966" i="2"/>
  <c r="AY1966" i="2"/>
  <c r="AX1966" i="2"/>
  <c r="AW1966" i="2"/>
  <c r="AV1966" i="2"/>
  <c r="AU1966" i="2"/>
  <c r="AT1966" i="2"/>
  <c r="AS1966" i="2"/>
  <c r="AR1966" i="2"/>
  <c r="AP1966" i="2"/>
  <c r="BA1966" i="2" s="1"/>
  <c r="AO1966" i="2"/>
  <c r="AN1966" i="2"/>
  <c r="AM1966" i="2"/>
  <c r="AL1966" i="2"/>
  <c r="AK1966" i="2"/>
  <c r="AJ1966" i="2"/>
  <c r="AI1966" i="2"/>
  <c r="AH1966" i="2"/>
  <c r="AG1966" i="2"/>
  <c r="AF1966" i="2"/>
  <c r="AE1966" i="2"/>
  <c r="AD1966" i="2"/>
  <c r="AC1966" i="2"/>
  <c r="AB1966" i="2"/>
  <c r="AA1966" i="2"/>
  <c r="Z1966" i="2"/>
  <c r="Y1966" i="2"/>
  <c r="X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BB1965" i="2"/>
  <c r="AZ1965" i="2"/>
  <c r="AY1965" i="2"/>
  <c r="AX1965" i="2"/>
  <c r="AW1965" i="2"/>
  <c r="AV1965" i="2"/>
  <c r="AU1965" i="2"/>
  <c r="AT1965" i="2"/>
  <c r="AS1965" i="2"/>
  <c r="AR1965" i="2"/>
  <c r="AP1965" i="2"/>
  <c r="AO1965" i="2" s="1"/>
  <c r="AN1965" i="2"/>
  <c r="AM1965" i="2"/>
  <c r="AL1965" i="2"/>
  <c r="AK1965" i="2"/>
  <c r="AJ1965" i="2"/>
  <c r="AI1965" i="2"/>
  <c r="AH1965" i="2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BB1964" i="2"/>
  <c r="AZ1964" i="2"/>
  <c r="AY1964" i="2"/>
  <c r="AX1964" i="2"/>
  <c r="AW1964" i="2"/>
  <c r="AV1964" i="2"/>
  <c r="AU1964" i="2"/>
  <c r="AT1964" i="2"/>
  <c r="AS1964" i="2"/>
  <c r="AR1964" i="2"/>
  <c r="AP1964" i="2"/>
  <c r="BA1964" i="2" s="1"/>
  <c r="AO1964" i="2"/>
  <c r="AN1964" i="2"/>
  <c r="AM1964" i="2"/>
  <c r="AL1964" i="2"/>
  <c r="AK1964" i="2"/>
  <c r="AJ1964" i="2"/>
  <c r="AI1964" i="2"/>
  <c r="AH1964" i="2"/>
  <c r="AG1964" i="2"/>
  <c r="AF1964" i="2"/>
  <c r="AE1964" i="2"/>
  <c r="AD1964" i="2"/>
  <c r="AC1964" i="2"/>
  <c r="AB1964" i="2"/>
  <c r="AA1964" i="2"/>
  <c r="Z1964" i="2"/>
  <c r="Y1964" i="2"/>
  <c r="X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BB1963" i="2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H1963" i="2"/>
  <c r="AG1963" i="2"/>
  <c r="AF1963" i="2"/>
  <c r="AE1963" i="2"/>
  <c r="AD1963" i="2"/>
  <c r="AC1963" i="2"/>
  <c r="AB1963" i="2"/>
  <c r="AA1963" i="2"/>
  <c r="Z1963" i="2"/>
  <c r="Y1963" i="2"/>
  <c r="X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BB1962" i="2"/>
  <c r="AZ1962" i="2"/>
  <c r="AY1962" i="2"/>
  <c r="AX1962" i="2"/>
  <c r="AW1962" i="2"/>
  <c r="AV1962" i="2"/>
  <c r="AU1962" i="2"/>
  <c r="AT1962" i="2"/>
  <c r="AS1962" i="2"/>
  <c r="AR1962" i="2"/>
  <c r="AP1962" i="2"/>
  <c r="AO1962" i="2" s="1"/>
  <c r="AN1962" i="2"/>
  <c r="AM1962" i="2"/>
  <c r="AL1962" i="2"/>
  <c r="AK1962" i="2"/>
  <c r="AJ1962" i="2"/>
  <c r="AI1962" i="2"/>
  <c r="AH1962" i="2"/>
  <c r="AG1962" i="2"/>
  <c r="AF1962" i="2"/>
  <c r="AE1962" i="2"/>
  <c r="AD1962" i="2"/>
  <c r="AC1962" i="2"/>
  <c r="AB1962" i="2"/>
  <c r="AA1962" i="2"/>
  <c r="Z1962" i="2"/>
  <c r="Y1962" i="2"/>
  <c r="X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BB1961" i="2"/>
  <c r="AZ1961" i="2"/>
  <c r="AY1961" i="2"/>
  <c r="AX1961" i="2"/>
  <c r="AW1961" i="2"/>
  <c r="AV1961" i="2"/>
  <c r="AU1961" i="2"/>
  <c r="AT1961" i="2"/>
  <c r="AS1961" i="2"/>
  <c r="AR1961" i="2"/>
  <c r="AP1961" i="2"/>
  <c r="AN1961" i="2"/>
  <c r="AM1961" i="2"/>
  <c r="AL1961" i="2"/>
  <c r="AK1961" i="2"/>
  <c r="AJ1961" i="2"/>
  <c r="AI1961" i="2"/>
  <c r="AH1961" i="2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BB1960" i="2"/>
  <c r="BA1960" i="2"/>
  <c r="AZ1960" i="2"/>
  <c r="AY1960" i="2"/>
  <c r="AX1960" i="2"/>
  <c r="AW1960" i="2"/>
  <c r="AV1960" i="2"/>
  <c r="AU1960" i="2"/>
  <c r="AT1960" i="2"/>
  <c r="AS1960" i="2"/>
  <c r="AR1960" i="2"/>
  <c r="AP1960" i="2"/>
  <c r="AO1960" i="2" s="1"/>
  <c r="AN1960" i="2"/>
  <c r="AM1960" i="2"/>
  <c r="AL1960" i="2"/>
  <c r="AK1960" i="2"/>
  <c r="AJ1960" i="2"/>
  <c r="AI1960" i="2"/>
  <c r="AH1960" i="2"/>
  <c r="AG1960" i="2"/>
  <c r="AF1960" i="2"/>
  <c r="AE1960" i="2"/>
  <c r="AD1960" i="2"/>
  <c r="AC1960" i="2"/>
  <c r="AB1960" i="2"/>
  <c r="AA1960" i="2"/>
  <c r="Z1960" i="2"/>
  <c r="Y1960" i="2"/>
  <c r="X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BB1959" i="2"/>
  <c r="AZ1959" i="2"/>
  <c r="AY1959" i="2"/>
  <c r="AX1959" i="2"/>
  <c r="AW1959" i="2"/>
  <c r="AV1959" i="2"/>
  <c r="AU1959" i="2"/>
  <c r="AT1959" i="2"/>
  <c r="AS1959" i="2"/>
  <c r="AR1959" i="2"/>
  <c r="AP1959" i="2"/>
  <c r="BA1959" i="2" s="1"/>
  <c r="AO1959" i="2"/>
  <c r="AN1959" i="2"/>
  <c r="AM1959" i="2"/>
  <c r="AL1959" i="2"/>
  <c r="AK1959" i="2"/>
  <c r="AJ1959" i="2"/>
  <c r="AI1959" i="2"/>
  <c r="AH1959" i="2"/>
  <c r="AG1959" i="2"/>
  <c r="AF1959" i="2"/>
  <c r="AE1959" i="2"/>
  <c r="AD1959" i="2"/>
  <c r="AC1959" i="2"/>
  <c r="AB1959" i="2"/>
  <c r="AA1959" i="2"/>
  <c r="Z1959" i="2"/>
  <c r="Y1959" i="2"/>
  <c r="X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BB1958" i="2"/>
  <c r="AZ1958" i="2"/>
  <c r="AY1958" i="2"/>
  <c r="AX1958" i="2"/>
  <c r="AW1958" i="2"/>
  <c r="AV1958" i="2"/>
  <c r="AU1958" i="2"/>
  <c r="AT1958" i="2"/>
  <c r="AS1958" i="2"/>
  <c r="AR1958" i="2"/>
  <c r="AP1958" i="2"/>
  <c r="AN1958" i="2"/>
  <c r="AM1958" i="2"/>
  <c r="AL1958" i="2"/>
  <c r="AK1958" i="2"/>
  <c r="AJ1958" i="2"/>
  <c r="AI1958" i="2"/>
  <c r="AH1958" i="2"/>
  <c r="AG1958" i="2"/>
  <c r="AF1958" i="2"/>
  <c r="AE1958" i="2"/>
  <c r="AD1958" i="2"/>
  <c r="AC1958" i="2"/>
  <c r="AB1958" i="2"/>
  <c r="AA1958" i="2"/>
  <c r="Z1958" i="2"/>
  <c r="Y1958" i="2"/>
  <c r="X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BB1957" i="2"/>
  <c r="BA1957" i="2"/>
  <c r="AZ1957" i="2"/>
  <c r="AY1957" i="2"/>
  <c r="AX1957" i="2"/>
  <c r="AW1957" i="2"/>
  <c r="AV1957" i="2"/>
  <c r="AU1957" i="2"/>
  <c r="AT1957" i="2"/>
  <c r="AS1957" i="2"/>
  <c r="AR1957" i="2"/>
  <c r="AP1957" i="2"/>
  <c r="AO1957" i="2" s="1"/>
  <c r="AN1957" i="2"/>
  <c r="AM1957" i="2"/>
  <c r="AL1957" i="2"/>
  <c r="AK1957" i="2"/>
  <c r="AJ1957" i="2"/>
  <c r="AI1957" i="2"/>
  <c r="AH1957" i="2"/>
  <c r="AG1957" i="2"/>
  <c r="AF1957" i="2"/>
  <c r="AE1957" i="2"/>
  <c r="AD1957" i="2"/>
  <c r="AC1957" i="2"/>
  <c r="AB1957" i="2"/>
  <c r="AA1957" i="2"/>
  <c r="Z1957" i="2"/>
  <c r="Y1957" i="2"/>
  <c r="X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BB1956" i="2"/>
  <c r="AZ1956" i="2"/>
  <c r="AY1956" i="2"/>
  <c r="AX1956" i="2"/>
  <c r="AW1956" i="2"/>
  <c r="AV1956" i="2"/>
  <c r="AU1956" i="2"/>
  <c r="AT1956" i="2"/>
  <c r="AS1956" i="2"/>
  <c r="AR1956" i="2"/>
  <c r="AP1956" i="2"/>
  <c r="BA1956" i="2" s="1"/>
  <c r="AN1956" i="2"/>
  <c r="AM1956" i="2"/>
  <c r="AL1956" i="2"/>
  <c r="AK1956" i="2"/>
  <c r="AJ1956" i="2"/>
  <c r="AI1956" i="2"/>
  <c r="AH1956" i="2"/>
  <c r="AG1956" i="2"/>
  <c r="AF1956" i="2"/>
  <c r="AE1956" i="2"/>
  <c r="AD1956" i="2"/>
  <c r="AC1956" i="2"/>
  <c r="AB1956" i="2"/>
  <c r="AA1956" i="2"/>
  <c r="Z1956" i="2"/>
  <c r="Y1956" i="2"/>
  <c r="X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BB1955" i="2"/>
  <c r="AZ1955" i="2"/>
  <c r="AY1955" i="2"/>
  <c r="AX1955" i="2"/>
  <c r="AW1955" i="2"/>
  <c r="AV1955" i="2"/>
  <c r="AU1955" i="2"/>
  <c r="AT1955" i="2"/>
  <c r="AS1955" i="2"/>
  <c r="AR1955" i="2"/>
  <c r="AP1955" i="2"/>
  <c r="BA1955" i="2" s="1"/>
  <c r="AN1955" i="2"/>
  <c r="AM1955" i="2"/>
  <c r="AL1955" i="2"/>
  <c r="AK1955" i="2"/>
  <c r="AJ1955" i="2"/>
  <c r="AI1955" i="2"/>
  <c r="AH1955" i="2"/>
  <c r="AG1955" i="2"/>
  <c r="AF1955" i="2"/>
  <c r="AE1955" i="2"/>
  <c r="AD1955" i="2"/>
  <c r="AC1955" i="2"/>
  <c r="AB1955" i="2"/>
  <c r="AA1955" i="2"/>
  <c r="Z1955" i="2"/>
  <c r="Y1955" i="2"/>
  <c r="X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BB1954" i="2"/>
  <c r="BA1954" i="2"/>
  <c r="AZ1954" i="2"/>
  <c r="AY1954" i="2"/>
  <c r="AX1954" i="2"/>
  <c r="AW1954" i="2"/>
  <c r="AV1954" i="2"/>
  <c r="AU1954" i="2"/>
  <c r="AT1954" i="2"/>
  <c r="AS1954" i="2"/>
  <c r="AR1954" i="2"/>
  <c r="AP1954" i="2"/>
  <c r="AO1954" i="2" s="1"/>
  <c r="AN1954" i="2"/>
  <c r="AM1954" i="2"/>
  <c r="AL1954" i="2"/>
  <c r="AK1954" i="2"/>
  <c r="AJ1954" i="2"/>
  <c r="AI1954" i="2"/>
  <c r="AH1954" i="2"/>
  <c r="AG1954" i="2"/>
  <c r="AF1954" i="2"/>
  <c r="AE1954" i="2"/>
  <c r="AD1954" i="2"/>
  <c r="AC1954" i="2"/>
  <c r="AB1954" i="2"/>
  <c r="AA1954" i="2"/>
  <c r="Z1954" i="2"/>
  <c r="Y1954" i="2"/>
  <c r="X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BB1953" i="2"/>
  <c r="AZ1953" i="2"/>
  <c r="AY1953" i="2"/>
  <c r="AX1953" i="2"/>
  <c r="AW1953" i="2"/>
  <c r="AV1953" i="2"/>
  <c r="AU1953" i="2"/>
  <c r="AT1953" i="2"/>
  <c r="AS1953" i="2"/>
  <c r="AR1953" i="2"/>
  <c r="AP1953" i="2"/>
  <c r="BA1953" i="2" s="1"/>
  <c r="AN1953" i="2"/>
  <c r="AM1953" i="2"/>
  <c r="AL1953" i="2"/>
  <c r="AK1953" i="2"/>
  <c r="AJ1953" i="2"/>
  <c r="AI1953" i="2"/>
  <c r="AH1953" i="2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BB1952" i="2"/>
  <c r="AZ1952" i="2"/>
  <c r="AY1952" i="2"/>
  <c r="AX1952" i="2"/>
  <c r="AW1952" i="2"/>
  <c r="AV1952" i="2"/>
  <c r="AU1952" i="2"/>
  <c r="AT1952" i="2"/>
  <c r="AS1952" i="2"/>
  <c r="AR1952" i="2"/>
  <c r="AP1952" i="2"/>
  <c r="AN1952" i="2"/>
  <c r="AM1952" i="2"/>
  <c r="AL1952" i="2"/>
  <c r="AK1952" i="2"/>
  <c r="AJ1952" i="2"/>
  <c r="AI1952" i="2"/>
  <c r="AH1952" i="2"/>
  <c r="AG1952" i="2"/>
  <c r="AF1952" i="2"/>
  <c r="AE1952" i="2"/>
  <c r="AD1952" i="2"/>
  <c r="AC1952" i="2"/>
  <c r="AB1952" i="2"/>
  <c r="AA1952" i="2"/>
  <c r="Z1952" i="2"/>
  <c r="Y1952" i="2"/>
  <c r="X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BB1951" i="2"/>
  <c r="BA1951" i="2"/>
  <c r="AZ1951" i="2"/>
  <c r="AY1951" i="2"/>
  <c r="AX1951" i="2"/>
  <c r="AW1951" i="2"/>
  <c r="AV1951" i="2"/>
  <c r="AU1951" i="2"/>
  <c r="AT1951" i="2"/>
  <c r="AS1951" i="2"/>
  <c r="AR1951" i="2"/>
  <c r="AP1951" i="2"/>
  <c r="AO1951" i="2" s="1"/>
  <c r="AN1951" i="2"/>
  <c r="AM1951" i="2"/>
  <c r="AL1951" i="2"/>
  <c r="AK1951" i="2"/>
  <c r="AJ1951" i="2"/>
  <c r="AI1951" i="2"/>
  <c r="AH1951" i="2"/>
  <c r="AG1951" i="2"/>
  <c r="AF1951" i="2"/>
  <c r="AE1951" i="2"/>
  <c r="AD1951" i="2"/>
  <c r="AC1951" i="2"/>
  <c r="AB1951" i="2"/>
  <c r="AA1951" i="2"/>
  <c r="Z1951" i="2"/>
  <c r="Y1951" i="2"/>
  <c r="X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BB1950" i="2"/>
  <c r="AZ1950" i="2"/>
  <c r="AY1950" i="2"/>
  <c r="AX1950" i="2"/>
  <c r="AW1950" i="2"/>
  <c r="AV1950" i="2"/>
  <c r="AU1950" i="2"/>
  <c r="AT1950" i="2"/>
  <c r="AS1950" i="2"/>
  <c r="AR1950" i="2"/>
  <c r="AP1950" i="2"/>
  <c r="BA1950" i="2" s="1"/>
  <c r="AN1950" i="2"/>
  <c r="AM1950" i="2"/>
  <c r="AL1950" i="2"/>
  <c r="AK1950" i="2"/>
  <c r="AJ1950" i="2"/>
  <c r="AI1950" i="2"/>
  <c r="AH1950" i="2"/>
  <c r="AG1950" i="2"/>
  <c r="AF1950" i="2"/>
  <c r="AE1950" i="2"/>
  <c r="AD1950" i="2"/>
  <c r="AC1950" i="2"/>
  <c r="AB1950" i="2"/>
  <c r="AA1950" i="2"/>
  <c r="Z1950" i="2"/>
  <c r="Y1950" i="2"/>
  <c r="X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BB1949" i="2"/>
  <c r="AZ1949" i="2"/>
  <c r="AY1949" i="2"/>
  <c r="AX1949" i="2"/>
  <c r="AW1949" i="2"/>
  <c r="AV1949" i="2"/>
  <c r="AU1949" i="2"/>
  <c r="AT1949" i="2"/>
  <c r="AS1949" i="2"/>
  <c r="AR1949" i="2"/>
  <c r="AP1949" i="2"/>
  <c r="AN1949" i="2"/>
  <c r="AM1949" i="2"/>
  <c r="AL1949" i="2"/>
  <c r="AK1949" i="2"/>
  <c r="AJ1949" i="2"/>
  <c r="AI1949" i="2"/>
  <c r="AH1949" i="2"/>
  <c r="AG1949" i="2"/>
  <c r="AF1949" i="2"/>
  <c r="AE1949" i="2"/>
  <c r="AD1949" i="2"/>
  <c r="AC1949" i="2"/>
  <c r="AB1949" i="2"/>
  <c r="AA1949" i="2"/>
  <c r="Z1949" i="2"/>
  <c r="Y1949" i="2"/>
  <c r="X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BB1948" i="2"/>
  <c r="AZ1948" i="2"/>
  <c r="AY1948" i="2"/>
  <c r="AX1948" i="2"/>
  <c r="AW1948" i="2"/>
  <c r="AV1948" i="2"/>
  <c r="AU1948" i="2"/>
  <c r="AT1948" i="2"/>
  <c r="AS1948" i="2"/>
  <c r="AR1948" i="2"/>
  <c r="AP1948" i="2"/>
  <c r="AO1948" i="2" s="1"/>
  <c r="AN1948" i="2"/>
  <c r="AM1948" i="2"/>
  <c r="AL1948" i="2"/>
  <c r="AK1948" i="2"/>
  <c r="AJ1948" i="2"/>
  <c r="AI1948" i="2"/>
  <c r="AH1948" i="2"/>
  <c r="AG1948" i="2"/>
  <c r="AF1948" i="2"/>
  <c r="AE1948" i="2"/>
  <c r="AD1948" i="2"/>
  <c r="AC1948" i="2"/>
  <c r="AB1948" i="2"/>
  <c r="AA1948" i="2"/>
  <c r="Z1948" i="2"/>
  <c r="Y1948" i="2"/>
  <c r="X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BB1947" i="2"/>
  <c r="AZ1947" i="2"/>
  <c r="AY1947" i="2"/>
  <c r="AX1947" i="2"/>
  <c r="AW1947" i="2"/>
  <c r="AV1947" i="2"/>
  <c r="AU1947" i="2"/>
  <c r="AT1947" i="2"/>
  <c r="AS1947" i="2"/>
  <c r="AR1947" i="2"/>
  <c r="AP1947" i="2"/>
  <c r="BA1947" i="2" s="1"/>
  <c r="AN1947" i="2"/>
  <c r="AM1947" i="2"/>
  <c r="AL1947" i="2"/>
  <c r="AK1947" i="2"/>
  <c r="AJ1947" i="2"/>
  <c r="AI1947" i="2"/>
  <c r="AH1947" i="2"/>
  <c r="AG1947" i="2"/>
  <c r="AF1947" i="2"/>
  <c r="AE1947" i="2"/>
  <c r="AD1947" i="2"/>
  <c r="AC1947" i="2"/>
  <c r="AB1947" i="2"/>
  <c r="AA1947" i="2"/>
  <c r="Z1947" i="2"/>
  <c r="Y1947" i="2"/>
  <c r="X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BB1946" i="2"/>
  <c r="AZ1946" i="2"/>
  <c r="AY1946" i="2"/>
  <c r="AX1946" i="2"/>
  <c r="AW1946" i="2"/>
  <c r="AV1946" i="2"/>
  <c r="AU1946" i="2"/>
  <c r="AT1946" i="2"/>
  <c r="AS1946" i="2"/>
  <c r="AR1946" i="2"/>
  <c r="AP1946" i="2"/>
  <c r="AN1946" i="2"/>
  <c r="AM1946" i="2"/>
  <c r="AL1946" i="2"/>
  <c r="AK1946" i="2"/>
  <c r="AJ1946" i="2"/>
  <c r="AI1946" i="2"/>
  <c r="AH1946" i="2"/>
  <c r="AG1946" i="2"/>
  <c r="AF1946" i="2"/>
  <c r="AE1946" i="2"/>
  <c r="AD1946" i="2"/>
  <c r="AC1946" i="2"/>
  <c r="AB1946" i="2"/>
  <c r="AA1946" i="2"/>
  <c r="Z1946" i="2"/>
  <c r="Y1946" i="2"/>
  <c r="X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BB1945" i="2"/>
  <c r="AZ1945" i="2"/>
  <c r="AY1945" i="2"/>
  <c r="AX1945" i="2"/>
  <c r="AW1945" i="2"/>
  <c r="AV1945" i="2"/>
  <c r="AU1945" i="2"/>
  <c r="AT1945" i="2"/>
  <c r="AS1945" i="2"/>
  <c r="AR1945" i="2"/>
  <c r="AP1945" i="2"/>
  <c r="AO1945" i="2" s="1"/>
  <c r="AN1945" i="2"/>
  <c r="AM1945" i="2"/>
  <c r="AL1945" i="2"/>
  <c r="AK1945" i="2"/>
  <c r="AJ1945" i="2"/>
  <c r="AI1945" i="2"/>
  <c r="AH1945" i="2"/>
  <c r="AG1945" i="2"/>
  <c r="AF1945" i="2"/>
  <c r="AE1945" i="2"/>
  <c r="AD1945" i="2"/>
  <c r="AC1945" i="2"/>
  <c r="AB1945" i="2"/>
  <c r="AA1945" i="2"/>
  <c r="Z1945" i="2"/>
  <c r="Y1945" i="2"/>
  <c r="X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BB1944" i="2"/>
  <c r="AZ1944" i="2"/>
  <c r="AY1944" i="2"/>
  <c r="AX1944" i="2"/>
  <c r="AW1944" i="2"/>
  <c r="AV1944" i="2"/>
  <c r="AU1944" i="2"/>
  <c r="AT1944" i="2"/>
  <c r="AS1944" i="2"/>
  <c r="AR1944" i="2"/>
  <c r="AP1944" i="2"/>
  <c r="BA1944" i="2" s="1"/>
  <c r="AN1944" i="2"/>
  <c r="AM1944" i="2"/>
  <c r="AL1944" i="2"/>
  <c r="AK1944" i="2"/>
  <c r="AJ1944" i="2"/>
  <c r="AI1944" i="2"/>
  <c r="AH1944" i="2"/>
  <c r="AG1944" i="2"/>
  <c r="AF1944" i="2"/>
  <c r="AE1944" i="2"/>
  <c r="AD1944" i="2"/>
  <c r="AC1944" i="2"/>
  <c r="AB1944" i="2"/>
  <c r="AA1944" i="2"/>
  <c r="Z1944" i="2"/>
  <c r="Y1944" i="2"/>
  <c r="X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BB1943" i="2"/>
  <c r="AZ1943" i="2"/>
  <c r="AY1943" i="2"/>
  <c r="AX1943" i="2"/>
  <c r="AW1943" i="2"/>
  <c r="AV1943" i="2"/>
  <c r="AU1943" i="2"/>
  <c r="AT1943" i="2"/>
  <c r="AS1943" i="2"/>
  <c r="AR1943" i="2"/>
  <c r="AP1943" i="2"/>
  <c r="AN1943" i="2"/>
  <c r="AM1943" i="2"/>
  <c r="AL1943" i="2"/>
  <c r="AK1943" i="2"/>
  <c r="AJ1943" i="2"/>
  <c r="AI1943" i="2"/>
  <c r="AH1943" i="2"/>
  <c r="AG1943" i="2"/>
  <c r="AF1943" i="2"/>
  <c r="AE1943" i="2"/>
  <c r="AD1943" i="2"/>
  <c r="AC1943" i="2"/>
  <c r="AB1943" i="2"/>
  <c r="AA1943" i="2"/>
  <c r="Z1943" i="2"/>
  <c r="Y1943" i="2"/>
  <c r="X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BB1942" i="2"/>
  <c r="AZ1942" i="2"/>
  <c r="AY1942" i="2"/>
  <c r="AX1942" i="2"/>
  <c r="AW1942" i="2"/>
  <c r="AV1942" i="2"/>
  <c r="AU1942" i="2"/>
  <c r="AT1942" i="2"/>
  <c r="AS1942" i="2"/>
  <c r="AR1942" i="2"/>
  <c r="AP1942" i="2"/>
  <c r="AN1942" i="2"/>
  <c r="AM1942" i="2"/>
  <c r="AL1942" i="2"/>
  <c r="AK1942" i="2"/>
  <c r="AJ1942" i="2"/>
  <c r="AI1942" i="2"/>
  <c r="AH1942" i="2"/>
  <c r="AG1942" i="2"/>
  <c r="AF1942" i="2"/>
  <c r="AE1942" i="2"/>
  <c r="AD1942" i="2"/>
  <c r="AC1942" i="2"/>
  <c r="AB1942" i="2"/>
  <c r="AA1942" i="2"/>
  <c r="Z1942" i="2"/>
  <c r="Y1942" i="2"/>
  <c r="X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BB1941" i="2"/>
  <c r="AZ1941" i="2"/>
  <c r="AY1941" i="2"/>
  <c r="AX1941" i="2"/>
  <c r="AW1941" i="2"/>
  <c r="AV1941" i="2"/>
  <c r="AU1941" i="2"/>
  <c r="AT1941" i="2"/>
  <c r="AS1941" i="2"/>
  <c r="AR1941" i="2"/>
  <c r="AP1941" i="2"/>
  <c r="AN1941" i="2"/>
  <c r="AM1941" i="2"/>
  <c r="AL1941" i="2"/>
  <c r="AK1941" i="2"/>
  <c r="AJ1941" i="2"/>
  <c r="AI1941" i="2"/>
  <c r="AH1941" i="2"/>
  <c r="AG1941" i="2"/>
  <c r="AF1941" i="2"/>
  <c r="AE1941" i="2"/>
  <c r="AD1941" i="2"/>
  <c r="AC1941" i="2"/>
  <c r="AB1941" i="2"/>
  <c r="AA1941" i="2"/>
  <c r="Z1941" i="2"/>
  <c r="Y1941" i="2"/>
  <c r="X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BB1940" i="2"/>
  <c r="BA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H1940" i="2"/>
  <c r="AG1940" i="2"/>
  <c r="AF1940" i="2"/>
  <c r="AE1940" i="2"/>
  <c r="AD1940" i="2"/>
  <c r="AC1940" i="2"/>
  <c r="AB1940" i="2"/>
  <c r="AA1940" i="2"/>
  <c r="Z1940" i="2"/>
  <c r="Y1940" i="2"/>
  <c r="X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BB1939" i="2"/>
  <c r="AZ1939" i="2"/>
  <c r="AY1939" i="2"/>
  <c r="AX1939" i="2"/>
  <c r="AW1939" i="2"/>
  <c r="AV1939" i="2"/>
  <c r="AU1939" i="2"/>
  <c r="AT1939" i="2"/>
  <c r="AS1939" i="2"/>
  <c r="AR1939" i="2"/>
  <c r="AP1939" i="2"/>
  <c r="AN1939" i="2"/>
  <c r="AM1939" i="2"/>
  <c r="AL1939" i="2"/>
  <c r="AK1939" i="2"/>
  <c r="AJ1939" i="2"/>
  <c r="AI1939" i="2"/>
  <c r="AH1939" i="2"/>
  <c r="AG1939" i="2"/>
  <c r="AF1939" i="2"/>
  <c r="AE1939" i="2"/>
  <c r="AD1939" i="2"/>
  <c r="AC1939" i="2"/>
  <c r="AB1939" i="2"/>
  <c r="AA1939" i="2"/>
  <c r="Z1939" i="2"/>
  <c r="Y1939" i="2"/>
  <c r="X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BB1938" i="2"/>
  <c r="AZ1938" i="2"/>
  <c r="AY1938" i="2"/>
  <c r="AX1938" i="2"/>
  <c r="AW1938" i="2"/>
  <c r="AV1938" i="2"/>
  <c r="AU1938" i="2"/>
  <c r="AT1938" i="2"/>
  <c r="AS1938" i="2"/>
  <c r="AR1938" i="2"/>
  <c r="AP1938" i="2"/>
  <c r="AN1938" i="2"/>
  <c r="AM1938" i="2"/>
  <c r="AL1938" i="2"/>
  <c r="AK1938" i="2"/>
  <c r="AJ1938" i="2"/>
  <c r="AI1938" i="2"/>
  <c r="AH1938" i="2"/>
  <c r="AG1938" i="2"/>
  <c r="AF1938" i="2"/>
  <c r="AE1938" i="2"/>
  <c r="AD1938" i="2"/>
  <c r="AC1938" i="2"/>
  <c r="AB1938" i="2"/>
  <c r="AA1938" i="2"/>
  <c r="Z1938" i="2"/>
  <c r="Y1938" i="2"/>
  <c r="X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BB1937" i="2"/>
  <c r="AZ1937" i="2"/>
  <c r="AY1937" i="2"/>
  <c r="AX1937" i="2"/>
  <c r="AW1937" i="2"/>
  <c r="AV1937" i="2"/>
  <c r="AU1937" i="2"/>
  <c r="AT1937" i="2"/>
  <c r="AS1937" i="2"/>
  <c r="AR1937" i="2"/>
  <c r="AP1937" i="2"/>
  <c r="BA1937" i="2" s="1"/>
  <c r="AO1937" i="2"/>
  <c r="AN1937" i="2"/>
  <c r="AM1937" i="2"/>
  <c r="AL1937" i="2"/>
  <c r="AK1937" i="2"/>
  <c r="AJ1937" i="2"/>
  <c r="AI1937" i="2"/>
  <c r="AH1937" i="2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BB1936" i="2"/>
  <c r="AZ1936" i="2"/>
  <c r="AY1936" i="2"/>
  <c r="AX1936" i="2"/>
  <c r="AW1936" i="2"/>
  <c r="AV1936" i="2"/>
  <c r="AU1936" i="2"/>
  <c r="AT1936" i="2"/>
  <c r="AS1936" i="2"/>
  <c r="AR1936" i="2"/>
  <c r="AP1936" i="2"/>
  <c r="AN1936" i="2"/>
  <c r="AM1936" i="2"/>
  <c r="AL1936" i="2"/>
  <c r="AK1936" i="2"/>
  <c r="AJ1936" i="2"/>
  <c r="AI1936" i="2"/>
  <c r="AH1936" i="2"/>
  <c r="AG1936" i="2"/>
  <c r="AF1936" i="2"/>
  <c r="AE1936" i="2"/>
  <c r="AD1936" i="2"/>
  <c r="AC1936" i="2"/>
  <c r="AB1936" i="2"/>
  <c r="AA1936" i="2"/>
  <c r="Z1936" i="2"/>
  <c r="Y1936" i="2"/>
  <c r="X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BB1935" i="2"/>
  <c r="AZ1935" i="2"/>
  <c r="AY1935" i="2"/>
  <c r="AX1935" i="2"/>
  <c r="AW1935" i="2"/>
  <c r="AV1935" i="2"/>
  <c r="AU1935" i="2"/>
  <c r="AT1935" i="2"/>
  <c r="AS1935" i="2"/>
  <c r="AR1935" i="2"/>
  <c r="AP1935" i="2"/>
  <c r="AN1935" i="2"/>
  <c r="AM1935" i="2"/>
  <c r="AL1935" i="2"/>
  <c r="AK1935" i="2"/>
  <c r="AJ1935" i="2"/>
  <c r="AI1935" i="2"/>
  <c r="AH1935" i="2"/>
  <c r="AG1935" i="2"/>
  <c r="AF1935" i="2"/>
  <c r="AE1935" i="2"/>
  <c r="AD1935" i="2"/>
  <c r="AC1935" i="2"/>
  <c r="AB1935" i="2"/>
  <c r="AA1935" i="2"/>
  <c r="Z1935" i="2"/>
  <c r="Y1935" i="2"/>
  <c r="X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BB1934" i="2"/>
  <c r="BA1934" i="2"/>
  <c r="AZ1934" i="2"/>
  <c r="AY1934" i="2"/>
  <c r="AX1934" i="2"/>
  <c r="AW1934" i="2"/>
  <c r="AV1934" i="2"/>
  <c r="AU1934" i="2"/>
  <c r="AT1934" i="2"/>
  <c r="AS1934" i="2"/>
  <c r="AR1934" i="2"/>
  <c r="AP1934" i="2"/>
  <c r="AO1934" i="2" s="1"/>
  <c r="AN1934" i="2"/>
  <c r="AM1934" i="2"/>
  <c r="AL1934" i="2"/>
  <c r="AK1934" i="2"/>
  <c r="AJ1934" i="2"/>
  <c r="AI1934" i="2"/>
  <c r="AH1934" i="2"/>
  <c r="AG1934" i="2"/>
  <c r="AF1934" i="2"/>
  <c r="AE1934" i="2"/>
  <c r="AD1934" i="2"/>
  <c r="AC1934" i="2"/>
  <c r="AB1934" i="2"/>
  <c r="AA1934" i="2"/>
  <c r="Z1934" i="2"/>
  <c r="Y1934" i="2"/>
  <c r="X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BB1933" i="2"/>
  <c r="AZ1933" i="2"/>
  <c r="AY1933" i="2"/>
  <c r="AX1933" i="2"/>
  <c r="AW1933" i="2"/>
  <c r="AV1933" i="2"/>
  <c r="AU1933" i="2"/>
  <c r="AT1933" i="2"/>
  <c r="AS1933" i="2"/>
  <c r="AR1933" i="2"/>
  <c r="AP1933" i="2"/>
  <c r="AN1933" i="2"/>
  <c r="AM1933" i="2"/>
  <c r="AL1933" i="2"/>
  <c r="AK1933" i="2"/>
  <c r="AJ1933" i="2"/>
  <c r="AI1933" i="2"/>
  <c r="AH1933" i="2"/>
  <c r="AG1933" i="2"/>
  <c r="AF1933" i="2"/>
  <c r="AE1933" i="2"/>
  <c r="AD1933" i="2"/>
  <c r="AC1933" i="2"/>
  <c r="AB1933" i="2"/>
  <c r="AA1933" i="2"/>
  <c r="Z1933" i="2"/>
  <c r="Y1933" i="2"/>
  <c r="X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BB1932" i="2"/>
  <c r="AZ1932" i="2"/>
  <c r="AY1932" i="2"/>
  <c r="AX1932" i="2"/>
  <c r="AW1932" i="2"/>
  <c r="AV1932" i="2"/>
  <c r="AU1932" i="2"/>
  <c r="AT1932" i="2"/>
  <c r="AS1932" i="2"/>
  <c r="AR1932" i="2"/>
  <c r="AP1932" i="2"/>
  <c r="AN1932" i="2"/>
  <c r="AM1932" i="2"/>
  <c r="AL1932" i="2"/>
  <c r="AK1932" i="2"/>
  <c r="AJ1932" i="2"/>
  <c r="AI1932" i="2"/>
  <c r="AH1932" i="2"/>
  <c r="AG1932" i="2"/>
  <c r="AF1932" i="2"/>
  <c r="AE1932" i="2"/>
  <c r="AD1932" i="2"/>
  <c r="AC1932" i="2"/>
  <c r="AB1932" i="2"/>
  <c r="AA1932" i="2"/>
  <c r="Z1932" i="2"/>
  <c r="Y1932" i="2"/>
  <c r="X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BB1931" i="2"/>
  <c r="BA1931" i="2"/>
  <c r="AZ1931" i="2"/>
  <c r="AY1931" i="2"/>
  <c r="AX1931" i="2"/>
  <c r="AW1931" i="2"/>
  <c r="AV1931" i="2"/>
  <c r="AU1931" i="2"/>
  <c r="AT1931" i="2"/>
  <c r="AS1931" i="2"/>
  <c r="AR1931" i="2"/>
  <c r="AP1931" i="2"/>
  <c r="AO1931" i="2"/>
  <c r="AN1931" i="2"/>
  <c r="AM1931" i="2"/>
  <c r="AL1931" i="2"/>
  <c r="AK1931" i="2"/>
  <c r="AJ1931" i="2"/>
  <c r="AI1931" i="2"/>
  <c r="AH1931" i="2"/>
  <c r="AG1931" i="2"/>
  <c r="AF1931" i="2"/>
  <c r="AE1931" i="2"/>
  <c r="AD1931" i="2"/>
  <c r="AC1931" i="2"/>
  <c r="AB1931" i="2"/>
  <c r="AA1931" i="2"/>
  <c r="Z1931" i="2"/>
  <c r="Y1931" i="2"/>
  <c r="X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BB1930" i="2"/>
  <c r="AZ1930" i="2"/>
  <c r="AY1930" i="2"/>
  <c r="AX1930" i="2"/>
  <c r="AW1930" i="2"/>
  <c r="AV1930" i="2"/>
  <c r="AU1930" i="2"/>
  <c r="AT1930" i="2"/>
  <c r="AS1930" i="2"/>
  <c r="AR1930" i="2"/>
  <c r="AP1930" i="2"/>
  <c r="AO1930" i="2" s="1"/>
  <c r="AN1930" i="2"/>
  <c r="AM1930" i="2"/>
  <c r="AL1930" i="2"/>
  <c r="AK1930" i="2"/>
  <c r="AJ1930" i="2"/>
  <c r="AI1930" i="2"/>
  <c r="AH1930" i="2"/>
  <c r="AG1930" i="2"/>
  <c r="AF1930" i="2"/>
  <c r="AE1930" i="2"/>
  <c r="AD1930" i="2"/>
  <c r="AC1930" i="2"/>
  <c r="AB1930" i="2"/>
  <c r="AA1930" i="2"/>
  <c r="Z1930" i="2"/>
  <c r="Y1930" i="2"/>
  <c r="X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BB1929" i="2"/>
  <c r="AZ1929" i="2"/>
  <c r="AY1929" i="2"/>
  <c r="AX1929" i="2"/>
  <c r="AW1929" i="2"/>
  <c r="AV1929" i="2"/>
  <c r="AU1929" i="2"/>
  <c r="AT1929" i="2"/>
  <c r="AS1929" i="2"/>
  <c r="AR1929" i="2"/>
  <c r="AP1929" i="2"/>
  <c r="AN1929" i="2"/>
  <c r="AM1929" i="2"/>
  <c r="AL1929" i="2"/>
  <c r="AK1929" i="2"/>
  <c r="AJ1929" i="2"/>
  <c r="AI1929" i="2"/>
  <c r="AH1929" i="2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BB1928" i="2"/>
  <c r="BA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H1928" i="2"/>
  <c r="AG1928" i="2"/>
  <c r="AF1928" i="2"/>
  <c r="AE1928" i="2"/>
  <c r="AD1928" i="2"/>
  <c r="AC1928" i="2"/>
  <c r="AB1928" i="2"/>
  <c r="AA1928" i="2"/>
  <c r="Z1928" i="2"/>
  <c r="Y1928" i="2"/>
  <c r="X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BB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H1927" i="2"/>
  <c r="AG1927" i="2"/>
  <c r="AF1927" i="2"/>
  <c r="AE1927" i="2"/>
  <c r="AD1927" i="2"/>
  <c r="AC1927" i="2"/>
  <c r="AB1927" i="2"/>
  <c r="AA1927" i="2"/>
  <c r="Z1927" i="2"/>
  <c r="Y1927" i="2"/>
  <c r="X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BB1926" i="2"/>
  <c r="AZ1926" i="2"/>
  <c r="AY1926" i="2"/>
  <c r="AX1926" i="2"/>
  <c r="AW1926" i="2"/>
  <c r="AV1926" i="2"/>
  <c r="AU1926" i="2"/>
  <c r="AT1926" i="2"/>
  <c r="AS1926" i="2"/>
  <c r="AR1926" i="2"/>
  <c r="AP1926" i="2"/>
  <c r="BA1926" i="2" s="1"/>
  <c r="AN1926" i="2"/>
  <c r="AM1926" i="2"/>
  <c r="AL1926" i="2"/>
  <c r="AK1926" i="2"/>
  <c r="AJ1926" i="2"/>
  <c r="AI1926" i="2"/>
  <c r="AH1926" i="2"/>
  <c r="AG1926" i="2"/>
  <c r="AF1926" i="2"/>
  <c r="AE1926" i="2"/>
  <c r="AD1926" i="2"/>
  <c r="AC1926" i="2"/>
  <c r="AB1926" i="2"/>
  <c r="AA1926" i="2"/>
  <c r="Z1926" i="2"/>
  <c r="Y1926" i="2"/>
  <c r="X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BB1925" i="2"/>
  <c r="BA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H1925" i="2"/>
  <c r="AG1925" i="2"/>
  <c r="AF1925" i="2"/>
  <c r="AE1925" i="2"/>
  <c r="AD1925" i="2"/>
  <c r="AC1925" i="2"/>
  <c r="AB1925" i="2"/>
  <c r="AA1925" i="2"/>
  <c r="Z1925" i="2"/>
  <c r="Y1925" i="2"/>
  <c r="X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BB1924" i="2"/>
  <c r="AZ1924" i="2"/>
  <c r="AY1924" i="2"/>
  <c r="AX1924" i="2"/>
  <c r="AW1924" i="2"/>
  <c r="AV1924" i="2"/>
  <c r="AU1924" i="2"/>
  <c r="AT1924" i="2"/>
  <c r="AS1924" i="2"/>
  <c r="AR1924" i="2"/>
  <c r="AP1924" i="2"/>
  <c r="AN1924" i="2"/>
  <c r="AM1924" i="2"/>
  <c r="AL1924" i="2"/>
  <c r="AK1924" i="2"/>
  <c r="AJ1924" i="2"/>
  <c r="AI1924" i="2"/>
  <c r="AH1924" i="2"/>
  <c r="AG1924" i="2"/>
  <c r="AF1924" i="2"/>
  <c r="AE1924" i="2"/>
  <c r="AD1924" i="2"/>
  <c r="AC1924" i="2"/>
  <c r="AB1924" i="2"/>
  <c r="AA1924" i="2"/>
  <c r="Z1924" i="2"/>
  <c r="Y1924" i="2"/>
  <c r="X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BB1923" i="2"/>
  <c r="AZ1923" i="2"/>
  <c r="AY1923" i="2"/>
  <c r="AX1923" i="2"/>
  <c r="AW1923" i="2"/>
  <c r="AV1923" i="2"/>
  <c r="AU1923" i="2"/>
  <c r="AT1923" i="2"/>
  <c r="AS1923" i="2"/>
  <c r="AR1923" i="2"/>
  <c r="AP1923" i="2"/>
  <c r="AO1923" i="2" s="1"/>
  <c r="AN1923" i="2"/>
  <c r="AM1923" i="2"/>
  <c r="AL1923" i="2"/>
  <c r="AK1923" i="2"/>
  <c r="AJ1923" i="2"/>
  <c r="AI1923" i="2"/>
  <c r="AH1923" i="2"/>
  <c r="AG1923" i="2"/>
  <c r="AF1923" i="2"/>
  <c r="AE1923" i="2"/>
  <c r="AD1923" i="2"/>
  <c r="AC1923" i="2"/>
  <c r="AB1923" i="2"/>
  <c r="AA1923" i="2"/>
  <c r="Z1923" i="2"/>
  <c r="Y1923" i="2"/>
  <c r="X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BB1922" i="2"/>
  <c r="AZ1922" i="2"/>
  <c r="AY1922" i="2"/>
  <c r="AX1922" i="2"/>
  <c r="AW1922" i="2"/>
  <c r="AV1922" i="2"/>
  <c r="AU1922" i="2"/>
  <c r="AT1922" i="2"/>
  <c r="AS1922" i="2"/>
  <c r="AR1922" i="2"/>
  <c r="AP1922" i="2"/>
  <c r="AN1922" i="2"/>
  <c r="AM1922" i="2"/>
  <c r="AL1922" i="2"/>
  <c r="AK1922" i="2"/>
  <c r="AJ1922" i="2"/>
  <c r="AI1922" i="2"/>
  <c r="AH1922" i="2"/>
  <c r="AG1922" i="2"/>
  <c r="AF1922" i="2"/>
  <c r="AE1922" i="2"/>
  <c r="AD1922" i="2"/>
  <c r="AC1922" i="2"/>
  <c r="AB1922" i="2"/>
  <c r="AA1922" i="2"/>
  <c r="Z1922" i="2"/>
  <c r="Y1922" i="2"/>
  <c r="X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BB1921" i="2"/>
  <c r="AZ1921" i="2"/>
  <c r="AY1921" i="2"/>
  <c r="AX1921" i="2"/>
  <c r="AW1921" i="2"/>
  <c r="AV1921" i="2"/>
  <c r="AU1921" i="2"/>
  <c r="AT1921" i="2"/>
  <c r="AS1921" i="2"/>
  <c r="AR1921" i="2"/>
  <c r="AP1921" i="2"/>
  <c r="AN1921" i="2"/>
  <c r="AM1921" i="2"/>
  <c r="AL1921" i="2"/>
  <c r="AK1921" i="2"/>
  <c r="AJ1921" i="2"/>
  <c r="AI1921" i="2"/>
  <c r="AH1921" i="2"/>
  <c r="AG1921" i="2"/>
  <c r="AF1921" i="2"/>
  <c r="AE1921" i="2"/>
  <c r="AD1921" i="2"/>
  <c r="AC1921" i="2"/>
  <c r="AB1921" i="2"/>
  <c r="AA1921" i="2"/>
  <c r="Z1921" i="2"/>
  <c r="Y1921" i="2"/>
  <c r="X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BB1920" i="2"/>
  <c r="AZ1920" i="2"/>
  <c r="AY1920" i="2"/>
  <c r="AX1920" i="2"/>
  <c r="AW1920" i="2"/>
  <c r="AV1920" i="2"/>
  <c r="AU1920" i="2"/>
  <c r="AT1920" i="2"/>
  <c r="AS1920" i="2"/>
  <c r="AR1920" i="2"/>
  <c r="AP1920" i="2"/>
  <c r="AN1920" i="2"/>
  <c r="AM1920" i="2"/>
  <c r="AL1920" i="2"/>
  <c r="AK1920" i="2"/>
  <c r="AJ1920" i="2"/>
  <c r="AI1920" i="2"/>
  <c r="AH1920" i="2"/>
  <c r="AG1920" i="2"/>
  <c r="AF1920" i="2"/>
  <c r="AE1920" i="2"/>
  <c r="AD1920" i="2"/>
  <c r="AC1920" i="2"/>
  <c r="AB1920" i="2"/>
  <c r="AA1920" i="2"/>
  <c r="Z1920" i="2"/>
  <c r="Y1920" i="2"/>
  <c r="X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BB1919" i="2"/>
  <c r="AZ1919" i="2"/>
  <c r="AY1919" i="2"/>
  <c r="AX1919" i="2"/>
  <c r="AW1919" i="2"/>
  <c r="AV1919" i="2"/>
  <c r="AU1919" i="2"/>
  <c r="AT1919" i="2"/>
  <c r="AS1919" i="2"/>
  <c r="AR1919" i="2"/>
  <c r="AP1919" i="2"/>
  <c r="AN1919" i="2"/>
  <c r="AM1919" i="2"/>
  <c r="AL1919" i="2"/>
  <c r="AK1919" i="2"/>
  <c r="AJ1919" i="2"/>
  <c r="AI1919" i="2"/>
  <c r="AH1919" i="2"/>
  <c r="AG1919" i="2"/>
  <c r="AF1919" i="2"/>
  <c r="AE1919" i="2"/>
  <c r="AD1919" i="2"/>
  <c r="AC1919" i="2"/>
  <c r="AB1919" i="2"/>
  <c r="AA1919" i="2"/>
  <c r="Z1919" i="2"/>
  <c r="Y1919" i="2"/>
  <c r="X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BB1918" i="2"/>
  <c r="AZ1918" i="2"/>
  <c r="AY1918" i="2"/>
  <c r="AX1918" i="2"/>
  <c r="AW1918" i="2"/>
  <c r="AV1918" i="2"/>
  <c r="AU1918" i="2"/>
  <c r="AT1918" i="2"/>
  <c r="AS1918" i="2"/>
  <c r="AR1918" i="2"/>
  <c r="AP1918" i="2"/>
  <c r="AN1918" i="2"/>
  <c r="AM1918" i="2"/>
  <c r="AL1918" i="2"/>
  <c r="AK1918" i="2"/>
  <c r="AJ1918" i="2"/>
  <c r="AI1918" i="2"/>
  <c r="AH1918" i="2"/>
  <c r="AG1918" i="2"/>
  <c r="AF1918" i="2"/>
  <c r="AE1918" i="2"/>
  <c r="AD1918" i="2"/>
  <c r="AC1918" i="2"/>
  <c r="AB1918" i="2"/>
  <c r="AA1918" i="2"/>
  <c r="Z1918" i="2"/>
  <c r="Y1918" i="2"/>
  <c r="X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BB1917" i="2"/>
  <c r="AZ1917" i="2"/>
  <c r="AY1917" i="2"/>
  <c r="AX1917" i="2"/>
  <c r="AW1917" i="2"/>
  <c r="AV1917" i="2"/>
  <c r="AU1917" i="2"/>
  <c r="AT1917" i="2"/>
  <c r="AS1917" i="2"/>
  <c r="AR1917" i="2"/>
  <c r="AP1917" i="2"/>
  <c r="BA1917" i="2" s="1"/>
  <c r="AO1917" i="2"/>
  <c r="AN1917" i="2"/>
  <c r="AM1917" i="2"/>
  <c r="AL1917" i="2"/>
  <c r="AK1917" i="2"/>
  <c r="AJ1917" i="2"/>
  <c r="AI1917" i="2"/>
  <c r="AH1917" i="2"/>
  <c r="AG1917" i="2"/>
  <c r="AF1917" i="2"/>
  <c r="AE1917" i="2"/>
  <c r="AD1917" i="2"/>
  <c r="AC1917" i="2"/>
  <c r="AB1917" i="2"/>
  <c r="AA1917" i="2"/>
  <c r="Z1917" i="2"/>
  <c r="Y1917" i="2"/>
  <c r="X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BB1916" i="2"/>
  <c r="AZ1916" i="2"/>
  <c r="AY1916" i="2"/>
  <c r="AX1916" i="2"/>
  <c r="AW1916" i="2"/>
  <c r="AV1916" i="2"/>
  <c r="AU1916" i="2"/>
  <c r="AT1916" i="2"/>
  <c r="AS1916" i="2"/>
  <c r="AR1916" i="2"/>
  <c r="AP1916" i="2"/>
  <c r="AN1916" i="2"/>
  <c r="AM1916" i="2"/>
  <c r="AL1916" i="2"/>
  <c r="AK1916" i="2"/>
  <c r="AJ1916" i="2"/>
  <c r="AI1916" i="2"/>
  <c r="AH1916" i="2"/>
  <c r="AG1916" i="2"/>
  <c r="AF1916" i="2"/>
  <c r="AE1916" i="2"/>
  <c r="AD1916" i="2"/>
  <c r="AC1916" i="2"/>
  <c r="AB1916" i="2"/>
  <c r="AA1916" i="2"/>
  <c r="Z1916" i="2"/>
  <c r="Y1916" i="2"/>
  <c r="X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BB1915" i="2"/>
  <c r="AZ1915" i="2"/>
  <c r="AY1915" i="2"/>
  <c r="AX1915" i="2"/>
  <c r="AW1915" i="2"/>
  <c r="AV1915" i="2"/>
  <c r="AU1915" i="2"/>
  <c r="AT1915" i="2"/>
  <c r="AS1915" i="2"/>
  <c r="AR1915" i="2"/>
  <c r="AP1915" i="2"/>
  <c r="BA1915" i="2" s="1"/>
  <c r="AN1915" i="2"/>
  <c r="AM1915" i="2"/>
  <c r="AL1915" i="2"/>
  <c r="AK1915" i="2"/>
  <c r="AJ1915" i="2"/>
  <c r="AI1915" i="2"/>
  <c r="AH1915" i="2"/>
  <c r="AG1915" i="2"/>
  <c r="AF1915" i="2"/>
  <c r="AE1915" i="2"/>
  <c r="AD1915" i="2"/>
  <c r="AC1915" i="2"/>
  <c r="AB1915" i="2"/>
  <c r="AA1915" i="2"/>
  <c r="Z1915" i="2"/>
  <c r="Y1915" i="2"/>
  <c r="X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BB1914" i="2"/>
  <c r="AZ1914" i="2"/>
  <c r="AY1914" i="2"/>
  <c r="AX1914" i="2"/>
  <c r="AW1914" i="2"/>
  <c r="AV1914" i="2"/>
  <c r="AU1914" i="2"/>
  <c r="AT1914" i="2"/>
  <c r="AS1914" i="2"/>
  <c r="AR1914" i="2"/>
  <c r="AP1914" i="2"/>
  <c r="BA1914" i="2" s="1"/>
  <c r="AO1914" i="2"/>
  <c r="AN1914" i="2"/>
  <c r="AM1914" i="2"/>
  <c r="AL1914" i="2"/>
  <c r="AK1914" i="2"/>
  <c r="AJ1914" i="2"/>
  <c r="AI1914" i="2"/>
  <c r="AH1914" i="2"/>
  <c r="AG1914" i="2"/>
  <c r="AF1914" i="2"/>
  <c r="AE1914" i="2"/>
  <c r="AD1914" i="2"/>
  <c r="AC1914" i="2"/>
  <c r="AB1914" i="2"/>
  <c r="AA1914" i="2"/>
  <c r="Z1914" i="2"/>
  <c r="Y1914" i="2"/>
  <c r="X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BB1913" i="2"/>
  <c r="AZ1913" i="2"/>
  <c r="AY1913" i="2"/>
  <c r="AX1913" i="2"/>
  <c r="AW1913" i="2"/>
  <c r="AV1913" i="2"/>
  <c r="AU1913" i="2"/>
  <c r="AT1913" i="2"/>
  <c r="AS1913" i="2"/>
  <c r="AR1913" i="2"/>
  <c r="AP1913" i="2"/>
  <c r="AN1913" i="2"/>
  <c r="AM1913" i="2"/>
  <c r="AL1913" i="2"/>
  <c r="AK1913" i="2"/>
  <c r="AJ1913" i="2"/>
  <c r="AI1913" i="2"/>
  <c r="AH1913" i="2"/>
  <c r="AG1913" i="2"/>
  <c r="AF1913" i="2"/>
  <c r="AE1913" i="2"/>
  <c r="AD1913" i="2"/>
  <c r="AC1913" i="2"/>
  <c r="AB1913" i="2"/>
  <c r="AA1913" i="2"/>
  <c r="Z1913" i="2"/>
  <c r="Y1913" i="2"/>
  <c r="X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BB1912" i="2"/>
  <c r="AZ1912" i="2"/>
  <c r="AY1912" i="2"/>
  <c r="AX1912" i="2"/>
  <c r="AW1912" i="2"/>
  <c r="AV1912" i="2"/>
  <c r="AU1912" i="2"/>
  <c r="AT1912" i="2"/>
  <c r="AS1912" i="2"/>
  <c r="AR1912" i="2"/>
  <c r="AP1912" i="2"/>
  <c r="BA1912" i="2" s="1"/>
  <c r="AN1912" i="2"/>
  <c r="AM1912" i="2"/>
  <c r="AL1912" i="2"/>
  <c r="AK1912" i="2"/>
  <c r="AJ1912" i="2"/>
  <c r="AI1912" i="2"/>
  <c r="AH1912" i="2"/>
  <c r="AG1912" i="2"/>
  <c r="AF1912" i="2"/>
  <c r="AE1912" i="2"/>
  <c r="AD1912" i="2"/>
  <c r="AC1912" i="2"/>
  <c r="AB1912" i="2"/>
  <c r="AA1912" i="2"/>
  <c r="Z1912" i="2"/>
  <c r="Y1912" i="2"/>
  <c r="X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BB1911" i="2"/>
  <c r="BA1911" i="2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H1911" i="2"/>
  <c r="AG1911" i="2"/>
  <c r="AF1911" i="2"/>
  <c r="AE1911" i="2"/>
  <c r="AD1911" i="2"/>
  <c r="AC1911" i="2"/>
  <c r="AB1911" i="2"/>
  <c r="AA1911" i="2"/>
  <c r="Z1911" i="2"/>
  <c r="Y1911" i="2"/>
  <c r="X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BB1910" i="2"/>
  <c r="AZ1910" i="2"/>
  <c r="AY1910" i="2"/>
  <c r="AX1910" i="2"/>
  <c r="AW1910" i="2"/>
  <c r="AV1910" i="2"/>
  <c r="AU1910" i="2"/>
  <c r="AT1910" i="2"/>
  <c r="AS1910" i="2"/>
  <c r="AR1910" i="2"/>
  <c r="AP1910" i="2"/>
  <c r="AN1910" i="2"/>
  <c r="AM1910" i="2"/>
  <c r="AL1910" i="2"/>
  <c r="AK1910" i="2"/>
  <c r="AJ1910" i="2"/>
  <c r="AI1910" i="2"/>
  <c r="AH1910" i="2"/>
  <c r="AG1910" i="2"/>
  <c r="AF1910" i="2"/>
  <c r="AE1910" i="2"/>
  <c r="AD1910" i="2"/>
  <c r="AC1910" i="2"/>
  <c r="AB1910" i="2"/>
  <c r="AA1910" i="2"/>
  <c r="Z1910" i="2"/>
  <c r="Y1910" i="2"/>
  <c r="X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BB1909" i="2"/>
  <c r="AZ1909" i="2"/>
  <c r="AY1909" i="2"/>
  <c r="AX1909" i="2"/>
  <c r="AW1909" i="2"/>
  <c r="AV1909" i="2"/>
  <c r="AU1909" i="2"/>
  <c r="AT1909" i="2"/>
  <c r="AS1909" i="2"/>
  <c r="AR1909" i="2"/>
  <c r="AP1909" i="2"/>
  <c r="BA1909" i="2" s="1"/>
  <c r="AN1909" i="2"/>
  <c r="AM1909" i="2"/>
  <c r="AL1909" i="2"/>
  <c r="AK1909" i="2"/>
  <c r="AJ1909" i="2"/>
  <c r="AI1909" i="2"/>
  <c r="AH1909" i="2"/>
  <c r="AG1909" i="2"/>
  <c r="AF1909" i="2"/>
  <c r="AE1909" i="2"/>
  <c r="AD1909" i="2"/>
  <c r="AC1909" i="2"/>
  <c r="AB1909" i="2"/>
  <c r="AA1909" i="2"/>
  <c r="Z1909" i="2"/>
  <c r="Y1909" i="2"/>
  <c r="X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BB1908" i="2"/>
  <c r="BA1908" i="2"/>
  <c r="AZ1908" i="2"/>
  <c r="AY1908" i="2"/>
  <c r="AX1908" i="2"/>
  <c r="AW1908" i="2"/>
  <c r="AV1908" i="2"/>
  <c r="AU1908" i="2"/>
  <c r="AT1908" i="2"/>
  <c r="AS1908" i="2"/>
  <c r="AR1908" i="2"/>
  <c r="AP1908" i="2"/>
  <c r="AO1908" i="2" s="1"/>
  <c r="AN1908" i="2"/>
  <c r="AM1908" i="2"/>
  <c r="AL1908" i="2"/>
  <c r="AK1908" i="2"/>
  <c r="AJ1908" i="2"/>
  <c r="AI1908" i="2"/>
  <c r="AH1908" i="2"/>
  <c r="AG1908" i="2"/>
  <c r="AF1908" i="2"/>
  <c r="AE1908" i="2"/>
  <c r="AD1908" i="2"/>
  <c r="AC1908" i="2"/>
  <c r="AB1908" i="2"/>
  <c r="AA1908" i="2"/>
  <c r="Z1908" i="2"/>
  <c r="Y1908" i="2"/>
  <c r="X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BB1907" i="2"/>
  <c r="AZ1907" i="2"/>
  <c r="AY1907" i="2"/>
  <c r="AX1907" i="2"/>
  <c r="AW1907" i="2"/>
  <c r="AV1907" i="2"/>
  <c r="AU1907" i="2"/>
  <c r="AT1907" i="2"/>
  <c r="AS1907" i="2"/>
  <c r="AR1907" i="2"/>
  <c r="AP1907" i="2"/>
  <c r="AN1907" i="2"/>
  <c r="AM1907" i="2"/>
  <c r="AL1907" i="2"/>
  <c r="AK1907" i="2"/>
  <c r="AJ1907" i="2"/>
  <c r="AI1907" i="2"/>
  <c r="AH1907" i="2"/>
  <c r="AG1907" i="2"/>
  <c r="AF1907" i="2"/>
  <c r="AE1907" i="2"/>
  <c r="AD1907" i="2"/>
  <c r="AC1907" i="2"/>
  <c r="AB1907" i="2"/>
  <c r="AA1907" i="2"/>
  <c r="Z1907" i="2"/>
  <c r="Y1907" i="2"/>
  <c r="X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BB1906" i="2"/>
  <c r="AZ1906" i="2"/>
  <c r="AY1906" i="2"/>
  <c r="AX1906" i="2"/>
  <c r="AW1906" i="2"/>
  <c r="AV1906" i="2"/>
  <c r="AU1906" i="2"/>
  <c r="AT1906" i="2"/>
  <c r="AS1906" i="2"/>
  <c r="AR1906" i="2"/>
  <c r="AP1906" i="2"/>
  <c r="BA1906" i="2" s="1"/>
  <c r="AN1906" i="2"/>
  <c r="AM1906" i="2"/>
  <c r="AL1906" i="2"/>
  <c r="AK1906" i="2"/>
  <c r="AJ1906" i="2"/>
  <c r="AI1906" i="2"/>
  <c r="AH1906" i="2"/>
  <c r="AG1906" i="2"/>
  <c r="AF1906" i="2"/>
  <c r="AE1906" i="2"/>
  <c r="AD1906" i="2"/>
  <c r="AC1906" i="2"/>
  <c r="AB1906" i="2"/>
  <c r="AA1906" i="2"/>
  <c r="Z1906" i="2"/>
  <c r="Y1906" i="2"/>
  <c r="X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BB1905" i="2"/>
  <c r="BA1905" i="2"/>
  <c r="AZ1905" i="2"/>
  <c r="AY1905" i="2"/>
  <c r="AX1905" i="2"/>
  <c r="AW1905" i="2"/>
  <c r="AV1905" i="2"/>
  <c r="AU1905" i="2"/>
  <c r="AT1905" i="2"/>
  <c r="AS1905" i="2"/>
  <c r="AR1905" i="2"/>
  <c r="AP1905" i="2"/>
  <c r="AO1905" i="2" s="1"/>
  <c r="AN1905" i="2"/>
  <c r="AM1905" i="2"/>
  <c r="AL1905" i="2"/>
  <c r="AK1905" i="2"/>
  <c r="AJ1905" i="2"/>
  <c r="AI1905" i="2"/>
  <c r="AH1905" i="2"/>
  <c r="AG1905" i="2"/>
  <c r="AF1905" i="2"/>
  <c r="AE1905" i="2"/>
  <c r="AD1905" i="2"/>
  <c r="AC1905" i="2"/>
  <c r="AB1905" i="2"/>
  <c r="AA1905" i="2"/>
  <c r="Z1905" i="2"/>
  <c r="Y1905" i="2"/>
  <c r="X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BB1904" i="2"/>
  <c r="AZ1904" i="2"/>
  <c r="AY1904" i="2"/>
  <c r="AX1904" i="2"/>
  <c r="AW1904" i="2"/>
  <c r="AV1904" i="2"/>
  <c r="AU1904" i="2"/>
  <c r="AT1904" i="2"/>
  <c r="AS1904" i="2"/>
  <c r="AR1904" i="2"/>
  <c r="AP1904" i="2"/>
  <c r="AN1904" i="2"/>
  <c r="AM1904" i="2"/>
  <c r="AL1904" i="2"/>
  <c r="AK1904" i="2"/>
  <c r="AJ1904" i="2"/>
  <c r="AI1904" i="2"/>
  <c r="AH1904" i="2"/>
  <c r="AG1904" i="2"/>
  <c r="AF1904" i="2"/>
  <c r="AE1904" i="2"/>
  <c r="AD1904" i="2"/>
  <c r="AC1904" i="2"/>
  <c r="AB1904" i="2"/>
  <c r="AA1904" i="2"/>
  <c r="Z1904" i="2"/>
  <c r="Y1904" i="2"/>
  <c r="X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BB1903" i="2"/>
  <c r="AZ1903" i="2"/>
  <c r="AY1903" i="2"/>
  <c r="AX1903" i="2"/>
  <c r="AW1903" i="2"/>
  <c r="AV1903" i="2"/>
  <c r="AU1903" i="2"/>
  <c r="AT1903" i="2"/>
  <c r="AS1903" i="2"/>
  <c r="AR1903" i="2"/>
  <c r="AP1903" i="2"/>
  <c r="BA1903" i="2" s="1"/>
  <c r="AN1903" i="2"/>
  <c r="AM1903" i="2"/>
  <c r="AL1903" i="2"/>
  <c r="AK1903" i="2"/>
  <c r="AJ1903" i="2"/>
  <c r="AI1903" i="2"/>
  <c r="AH1903" i="2"/>
  <c r="AG1903" i="2"/>
  <c r="AF1903" i="2"/>
  <c r="AE1903" i="2"/>
  <c r="AD1903" i="2"/>
  <c r="AC1903" i="2"/>
  <c r="AB1903" i="2"/>
  <c r="AA1903" i="2"/>
  <c r="Z1903" i="2"/>
  <c r="Y1903" i="2"/>
  <c r="X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BB1902" i="2"/>
  <c r="BA1902" i="2"/>
  <c r="AZ1902" i="2"/>
  <c r="AY1902" i="2"/>
  <c r="AX1902" i="2"/>
  <c r="AW1902" i="2"/>
  <c r="AV1902" i="2"/>
  <c r="AU1902" i="2"/>
  <c r="AT1902" i="2"/>
  <c r="AS1902" i="2"/>
  <c r="AR1902" i="2"/>
  <c r="AP1902" i="2"/>
  <c r="AO1902" i="2" s="1"/>
  <c r="AN1902" i="2"/>
  <c r="AM1902" i="2"/>
  <c r="AL1902" i="2"/>
  <c r="AK1902" i="2"/>
  <c r="AJ1902" i="2"/>
  <c r="AI1902" i="2"/>
  <c r="AH1902" i="2"/>
  <c r="AG1902" i="2"/>
  <c r="AF1902" i="2"/>
  <c r="AE1902" i="2"/>
  <c r="AD1902" i="2"/>
  <c r="AC1902" i="2"/>
  <c r="AB1902" i="2"/>
  <c r="AA1902" i="2"/>
  <c r="Z1902" i="2"/>
  <c r="Y1902" i="2"/>
  <c r="X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BB1901" i="2"/>
  <c r="AZ1901" i="2"/>
  <c r="AY1901" i="2"/>
  <c r="AX1901" i="2"/>
  <c r="AW1901" i="2"/>
  <c r="AV1901" i="2"/>
  <c r="AU1901" i="2"/>
  <c r="AT1901" i="2"/>
  <c r="AS1901" i="2"/>
  <c r="AR1901" i="2"/>
  <c r="AP1901" i="2"/>
  <c r="BA1901" i="2" s="1"/>
  <c r="AO1901" i="2"/>
  <c r="AN1901" i="2"/>
  <c r="AM1901" i="2"/>
  <c r="AL1901" i="2"/>
  <c r="AK1901" i="2"/>
  <c r="AJ1901" i="2"/>
  <c r="AI1901" i="2"/>
  <c r="AH1901" i="2"/>
  <c r="AG1901" i="2"/>
  <c r="AF1901" i="2"/>
  <c r="AE1901" i="2"/>
  <c r="AD1901" i="2"/>
  <c r="AC1901" i="2"/>
  <c r="AB1901" i="2"/>
  <c r="AA1901" i="2"/>
  <c r="Z1901" i="2"/>
  <c r="Y1901" i="2"/>
  <c r="X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BB1900" i="2"/>
  <c r="AZ1900" i="2"/>
  <c r="AY1900" i="2"/>
  <c r="AX1900" i="2"/>
  <c r="AW1900" i="2"/>
  <c r="AV1900" i="2"/>
  <c r="AU1900" i="2"/>
  <c r="AT1900" i="2"/>
  <c r="AS1900" i="2"/>
  <c r="AR1900" i="2"/>
  <c r="AP1900" i="2"/>
  <c r="BA1900" i="2" s="1"/>
  <c r="AO1900" i="2"/>
  <c r="AN1900" i="2"/>
  <c r="AM1900" i="2"/>
  <c r="AL1900" i="2"/>
  <c r="AK1900" i="2"/>
  <c r="AJ1900" i="2"/>
  <c r="AI1900" i="2"/>
  <c r="AH1900" i="2"/>
  <c r="AG1900" i="2"/>
  <c r="AF1900" i="2"/>
  <c r="AE1900" i="2"/>
  <c r="AD1900" i="2"/>
  <c r="AC1900" i="2"/>
  <c r="AB1900" i="2"/>
  <c r="AA1900" i="2"/>
  <c r="Z1900" i="2"/>
  <c r="Y1900" i="2"/>
  <c r="X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BB1899" i="2"/>
  <c r="AZ1899" i="2"/>
  <c r="AY1899" i="2"/>
  <c r="AX1899" i="2"/>
  <c r="AW1899" i="2"/>
  <c r="AV1899" i="2"/>
  <c r="AU1899" i="2"/>
  <c r="AT1899" i="2"/>
  <c r="AS1899" i="2"/>
  <c r="AR1899" i="2"/>
  <c r="AP1899" i="2"/>
  <c r="AO1899" i="2" s="1"/>
  <c r="AN1899" i="2"/>
  <c r="AM1899" i="2"/>
  <c r="AL1899" i="2"/>
  <c r="AK1899" i="2"/>
  <c r="AJ1899" i="2"/>
  <c r="AI1899" i="2"/>
  <c r="AH1899" i="2"/>
  <c r="AG1899" i="2"/>
  <c r="AF1899" i="2"/>
  <c r="AE1899" i="2"/>
  <c r="AD1899" i="2"/>
  <c r="AC1899" i="2"/>
  <c r="AB1899" i="2"/>
  <c r="AA1899" i="2"/>
  <c r="Z1899" i="2"/>
  <c r="Y1899" i="2"/>
  <c r="X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BB1898" i="2"/>
  <c r="AZ1898" i="2"/>
  <c r="AY1898" i="2"/>
  <c r="AX1898" i="2"/>
  <c r="AW1898" i="2"/>
  <c r="AV1898" i="2"/>
  <c r="AU1898" i="2"/>
  <c r="AT1898" i="2"/>
  <c r="AS1898" i="2"/>
  <c r="AR1898" i="2"/>
  <c r="AP1898" i="2"/>
  <c r="AN1898" i="2"/>
  <c r="AM1898" i="2"/>
  <c r="AL1898" i="2"/>
  <c r="AK1898" i="2"/>
  <c r="AJ1898" i="2"/>
  <c r="AI1898" i="2"/>
  <c r="AH1898" i="2"/>
  <c r="AG1898" i="2"/>
  <c r="AF1898" i="2"/>
  <c r="AE1898" i="2"/>
  <c r="AD1898" i="2"/>
  <c r="AC1898" i="2"/>
  <c r="AB1898" i="2"/>
  <c r="AA1898" i="2"/>
  <c r="Z1898" i="2"/>
  <c r="Y1898" i="2"/>
  <c r="X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BB1897" i="2"/>
  <c r="AZ1897" i="2"/>
  <c r="AY1897" i="2"/>
  <c r="AX1897" i="2"/>
  <c r="AW1897" i="2"/>
  <c r="AV1897" i="2"/>
  <c r="AU1897" i="2"/>
  <c r="AT1897" i="2"/>
  <c r="AS1897" i="2"/>
  <c r="AR1897" i="2"/>
  <c r="AP1897" i="2"/>
  <c r="AN1897" i="2"/>
  <c r="AM1897" i="2"/>
  <c r="AL1897" i="2"/>
  <c r="AK1897" i="2"/>
  <c r="AJ1897" i="2"/>
  <c r="AI1897" i="2"/>
  <c r="AH1897" i="2"/>
  <c r="AG1897" i="2"/>
  <c r="AF1897" i="2"/>
  <c r="AE1897" i="2"/>
  <c r="AD1897" i="2"/>
  <c r="AC1897" i="2"/>
  <c r="AB1897" i="2"/>
  <c r="AA1897" i="2"/>
  <c r="Z1897" i="2"/>
  <c r="Y1897" i="2"/>
  <c r="X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BB1896" i="2"/>
  <c r="AZ1896" i="2"/>
  <c r="AY1896" i="2"/>
  <c r="AX1896" i="2"/>
  <c r="AW1896" i="2"/>
  <c r="AV1896" i="2"/>
  <c r="AU1896" i="2"/>
  <c r="AT1896" i="2"/>
  <c r="AS1896" i="2"/>
  <c r="AR1896" i="2"/>
  <c r="AP1896" i="2"/>
  <c r="AN1896" i="2"/>
  <c r="AM1896" i="2"/>
  <c r="AL1896" i="2"/>
  <c r="AK1896" i="2"/>
  <c r="AJ1896" i="2"/>
  <c r="AI1896" i="2"/>
  <c r="AH1896" i="2"/>
  <c r="AG1896" i="2"/>
  <c r="AF1896" i="2"/>
  <c r="AE1896" i="2"/>
  <c r="AD1896" i="2"/>
  <c r="AC1896" i="2"/>
  <c r="AB1896" i="2"/>
  <c r="AA1896" i="2"/>
  <c r="Z1896" i="2"/>
  <c r="Y1896" i="2"/>
  <c r="X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BB1895" i="2"/>
  <c r="AZ1895" i="2"/>
  <c r="AY1895" i="2"/>
  <c r="AX1895" i="2"/>
  <c r="AW1895" i="2"/>
  <c r="AV1895" i="2"/>
  <c r="AU1895" i="2"/>
  <c r="AT1895" i="2"/>
  <c r="AS1895" i="2"/>
  <c r="AR1895" i="2"/>
  <c r="AP1895" i="2"/>
  <c r="AN1895" i="2"/>
  <c r="AM1895" i="2"/>
  <c r="AL1895" i="2"/>
  <c r="AK1895" i="2"/>
  <c r="AJ1895" i="2"/>
  <c r="AI1895" i="2"/>
  <c r="AH1895" i="2"/>
  <c r="AG1895" i="2"/>
  <c r="AF1895" i="2"/>
  <c r="AE1895" i="2"/>
  <c r="AD1895" i="2"/>
  <c r="AC1895" i="2"/>
  <c r="AB1895" i="2"/>
  <c r="AA1895" i="2"/>
  <c r="Z1895" i="2"/>
  <c r="Y1895" i="2"/>
  <c r="X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BB1894" i="2"/>
  <c r="AZ1894" i="2"/>
  <c r="AY1894" i="2"/>
  <c r="AX1894" i="2"/>
  <c r="AW1894" i="2"/>
  <c r="AV1894" i="2"/>
  <c r="AU1894" i="2"/>
  <c r="AT1894" i="2"/>
  <c r="AS1894" i="2"/>
  <c r="AR1894" i="2"/>
  <c r="AP1894" i="2"/>
  <c r="AN1894" i="2"/>
  <c r="AM1894" i="2"/>
  <c r="AL1894" i="2"/>
  <c r="AK1894" i="2"/>
  <c r="AJ1894" i="2"/>
  <c r="AI1894" i="2"/>
  <c r="AH1894" i="2"/>
  <c r="AG1894" i="2"/>
  <c r="AF1894" i="2"/>
  <c r="AE1894" i="2"/>
  <c r="AD1894" i="2"/>
  <c r="AC1894" i="2"/>
  <c r="AB1894" i="2"/>
  <c r="AA1894" i="2"/>
  <c r="Z1894" i="2"/>
  <c r="Y1894" i="2"/>
  <c r="X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BB1893" i="2"/>
  <c r="AZ1893" i="2"/>
  <c r="AY1893" i="2"/>
  <c r="AX1893" i="2"/>
  <c r="AW1893" i="2"/>
  <c r="AV1893" i="2"/>
  <c r="AU1893" i="2"/>
  <c r="AT1893" i="2"/>
  <c r="AS1893" i="2"/>
  <c r="AR1893" i="2"/>
  <c r="AP1893" i="2"/>
  <c r="AN1893" i="2"/>
  <c r="AM1893" i="2"/>
  <c r="AL1893" i="2"/>
  <c r="AK1893" i="2"/>
  <c r="AJ1893" i="2"/>
  <c r="AI1893" i="2"/>
  <c r="AH1893" i="2"/>
  <c r="AG1893" i="2"/>
  <c r="AF1893" i="2"/>
  <c r="AE1893" i="2"/>
  <c r="AD1893" i="2"/>
  <c r="AC1893" i="2"/>
  <c r="AB1893" i="2"/>
  <c r="AA1893" i="2"/>
  <c r="Z1893" i="2"/>
  <c r="Y1893" i="2"/>
  <c r="X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BB1892" i="2"/>
  <c r="AZ1892" i="2"/>
  <c r="AY1892" i="2"/>
  <c r="AX1892" i="2"/>
  <c r="AW1892" i="2"/>
  <c r="AV1892" i="2"/>
  <c r="AU1892" i="2"/>
  <c r="AT1892" i="2"/>
  <c r="AS1892" i="2"/>
  <c r="AR1892" i="2"/>
  <c r="AP1892" i="2"/>
  <c r="AN1892" i="2"/>
  <c r="AM1892" i="2"/>
  <c r="AL1892" i="2"/>
  <c r="AK1892" i="2"/>
  <c r="AJ1892" i="2"/>
  <c r="AI1892" i="2"/>
  <c r="AH1892" i="2"/>
  <c r="AG1892" i="2"/>
  <c r="AF1892" i="2"/>
  <c r="AE1892" i="2"/>
  <c r="AD1892" i="2"/>
  <c r="AC1892" i="2"/>
  <c r="AB1892" i="2"/>
  <c r="AA1892" i="2"/>
  <c r="Z1892" i="2"/>
  <c r="Y1892" i="2"/>
  <c r="X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BB1891" i="2"/>
  <c r="AZ1891" i="2"/>
  <c r="AY1891" i="2"/>
  <c r="AX1891" i="2"/>
  <c r="AW1891" i="2"/>
  <c r="AV1891" i="2"/>
  <c r="AU1891" i="2"/>
  <c r="AT1891" i="2"/>
  <c r="AS1891" i="2"/>
  <c r="AR1891" i="2"/>
  <c r="AP1891" i="2"/>
  <c r="AN1891" i="2"/>
  <c r="AM1891" i="2"/>
  <c r="AL1891" i="2"/>
  <c r="AK1891" i="2"/>
  <c r="AJ1891" i="2"/>
  <c r="AI1891" i="2"/>
  <c r="AH1891" i="2"/>
  <c r="AG1891" i="2"/>
  <c r="AF1891" i="2"/>
  <c r="AE1891" i="2"/>
  <c r="AD1891" i="2"/>
  <c r="AC1891" i="2"/>
  <c r="AB1891" i="2"/>
  <c r="AA1891" i="2"/>
  <c r="Z1891" i="2"/>
  <c r="Y1891" i="2"/>
  <c r="X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BB1890" i="2"/>
  <c r="BA1890" i="2"/>
  <c r="AZ1890" i="2"/>
  <c r="AY1890" i="2"/>
  <c r="AX1890" i="2"/>
  <c r="AW1890" i="2"/>
  <c r="AV1890" i="2"/>
  <c r="AU1890" i="2"/>
  <c r="AT1890" i="2"/>
  <c r="AS1890" i="2"/>
  <c r="AR1890" i="2"/>
  <c r="AP1890" i="2"/>
  <c r="AO1890" i="2" s="1"/>
  <c r="AN1890" i="2"/>
  <c r="AM1890" i="2"/>
  <c r="AL1890" i="2"/>
  <c r="AK1890" i="2"/>
  <c r="AJ1890" i="2"/>
  <c r="AI1890" i="2"/>
  <c r="AH1890" i="2"/>
  <c r="AG1890" i="2"/>
  <c r="AF1890" i="2"/>
  <c r="AE1890" i="2"/>
  <c r="AD1890" i="2"/>
  <c r="AC1890" i="2"/>
  <c r="AB1890" i="2"/>
  <c r="AA1890" i="2"/>
  <c r="Z1890" i="2"/>
  <c r="Y1890" i="2"/>
  <c r="X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BB1889" i="2"/>
  <c r="AZ1889" i="2"/>
  <c r="AY1889" i="2"/>
  <c r="AX1889" i="2"/>
  <c r="AW1889" i="2"/>
  <c r="AV1889" i="2"/>
  <c r="AU1889" i="2"/>
  <c r="AT1889" i="2"/>
  <c r="AS1889" i="2"/>
  <c r="AR1889" i="2"/>
  <c r="AP1889" i="2"/>
  <c r="BA1889" i="2" s="1"/>
  <c r="AN1889" i="2"/>
  <c r="AM1889" i="2"/>
  <c r="AL1889" i="2"/>
  <c r="AK1889" i="2"/>
  <c r="AJ1889" i="2"/>
  <c r="AI1889" i="2"/>
  <c r="AH1889" i="2"/>
  <c r="AG1889" i="2"/>
  <c r="AF1889" i="2"/>
  <c r="AE1889" i="2"/>
  <c r="AD1889" i="2"/>
  <c r="AC1889" i="2"/>
  <c r="AB1889" i="2"/>
  <c r="AA1889" i="2"/>
  <c r="Z1889" i="2"/>
  <c r="Y1889" i="2"/>
  <c r="X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BB1888" i="2"/>
  <c r="BA1888" i="2"/>
  <c r="AZ1888" i="2"/>
  <c r="AY1888" i="2"/>
  <c r="AX1888" i="2"/>
  <c r="AW1888" i="2"/>
  <c r="AV1888" i="2"/>
  <c r="AU1888" i="2"/>
  <c r="AT1888" i="2"/>
  <c r="AS1888" i="2"/>
  <c r="AR1888" i="2"/>
  <c r="AP1888" i="2"/>
  <c r="AO1888" i="2" s="1"/>
  <c r="AN1888" i="2"/>
  <c r="AM1888" i="2"/>
  <c r="AL1888" i="2"/>
  <c r="AK1888" i="2"/>
  <c r="AJ1888" i="2"/>
  <c r="AI1888" i="2"/>
  <c r="AH1888" i="2"/>
  <c r="AG1888" i="2"/>
  <c r="AF1888" i="2"/>
  <c r="AE1888" i="2"/>
  <c r="AD1888" i="2"/>
  <c r="AC1888" i="2"/>
  <c r="AB1888" i="2"/>
  <c r="AA1888" i="2"/>
  <c r="Z1888" i="2"/>
  <c r="Y1888" i="2"/>
  <c r="X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BB1887" i="2"/>
  <c r="AZ1887" i="2"/>
  <c r="AY1887" i="2"/>
  <c r="AX1887" i="2"/>
  <c r="AW1887" i="2"/>
  <c r="AV1887" i="2"/>
  <c r="AU1887" i="2"/>
  <c r="AT1887" i="2"/>
  <c r="AS1887" i="2"/>
  <c r="AR1887" i="2"/>
  <c r="AP1887" i="2"/>
  <c r="AN1887" i="2"/>
  <c r="AM1887" i="2"/>
  <c r="AL1887" i="2"/>
  <c r="AK1887" i="2"/>
  <c r="AJ1887" i="2"/>
  <c r="AI1887" i="2"/>
  <c r="AH1887" i="2"/>
  <c r="AG1887" i="2"/>
  <c r="AF1887" i="2"/>
  <c r="AE1887" i="2"/>
  <c r="AD1887" i="2"/>
  <c r="AC1887" i="2"/>
  <c r="AB1887" i="2"/>
  <c r="AA1887" i="2"/>
  <c r="Z1887" i="2"/>
  <c r="Y1887" i="2"/>
  <c r="X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BB1886" i="2"/>
  <c r="AZ1886" i="2"/>
  <c r="AY1886" i="2"/>
  <c r="AX1886" i="2"/>
  <c r="AW1886" i="2"/>
  <c r="AV1886" i="2"/>
  <c r="AU1886" i="2"/>
  <c r="AT1886" i="2"/>
  <c r="AS1886" i="2"/>
  <c r="AR1886" i="2"/>
  <c r="AP1886" i="2"/>
  <c r="AN1886" i="2"/>
  <c r="AM1886" i="2"/>
  <c r="AL1886" i="2"/>
  <c r="AK1886" i="2"/>
  <c r="AJ1886" i="2"/>
  <c r="AI1886" i="2"/>
  <c r="AH1886" i="2"/>
  <c r="AG1886" i="2"/>
  <c r="AF1886" i="2"/>
  <c r="AE1886" i="2"/>
  <c r="AD1886" i="2"/>
  <c r="AC1886" i="2"/>
  <c r="AB1886" i="2"/>
  <c r="AA1886" i="2"/>
  <c r="Z1886" i="2"/>
  <c r="Y1886" i="2"/>
  <c r="X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BB1885" i="2"/>
  <c r="BA1885" i="2"/>
  <c r="AZ1885" i="2"/>
  <c r="AY1885" i="2"/>
  <c r="AX1885" i="2"/>
  <c r="AW1885" i="2"/>
  <c r="AV1885" i="2"/>
  <c r="AU1885" i="2"/>
  <c r="AT1885" i="2"/>
  <c r="AS1885" i="2"/>
  <c r="AR1885" i="2"/>
  <c r="AP1885" i="2"/>
  <c r="AO1885" i="2" s="1"/>
  <c r="AN1885" i="2"/>
  <c r="AM1885" i="2"/>
  <c r="AL1885" i="2"/>
  <c r="AK1885" i="2"/>
  <c r="AJ1885" i="2"/>
  <c r="AI1885" i="2"/>
  <c r="AH1885" i="2"/>
  <c r="AG1885" i="2"/>
  <c r="AF1885" i="2"/>
  <c r="AE1885" i="2"/>
  <c r="AD1885" i="2"/>
  <c r="AC1885" i="2"/>
  <c r="AB1885" i="2"/>
  <c r="AA1885" i="2"/>
  <c r="Z1885" i="2"/>
  <c r="Y1885" i="2"/>
  <c r="X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BB1884" i="2"/>
  <c r="BA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H1884" i="2"/>
  <c r="AG1884" i="2"/>
  <c r="AF1884" i="2"/>
  <c r="AE1884" i="2"/>
  <c r="AD1884" i="2"/>
  <c r="AC1884" i="2"/>
  <c r="AB1884" i="2"/>
  <c r="AA1884" i="2"/>
  <c r="Z1884" i="2"/>
  <c r="Y1884" i="2"/>
  <c r="X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BB1883" i="2"/>
  <c r="AZ1883" i="2"/>
  <c r="AY1883" i="2"/>
  <c r="AX1883" i="2"/>
  <c r="AW1883" i="2"/>
  <c r="AV1883" i="2"/>
  <c r="AU1883" i="2"/>
  <c r="AT1883" i="2"/>
  <c r="AS1883" i="2"/>
  <c r="AR1883" i="2"/>
  <c r="AP1883" i="2"/>
  <c r="AN1883" i="2"/>
  <c r="AM1883" i="2"/>
  <c r="AL1883" i="2"/>
  <c r="AK1883" i="2"/>
  <c r="AJ1883" i="2"/>
  <c r="AI1883" i="2"/>
  <c r="AH1883" i="2"/>
  <c r="AG1883" i="2"/>
  <c r="AF1883" i="2"/>
  <c r="AE1883" i="2"/>
  <c r="AD1883" i="2"/>
  <c r="AC1883" i="2"/>
  <c r="AB1883" i="2"/>
  <c r="AA1883" i="2"/>
  <c r="Z1883" i="2"/>
  <c r="Y1883" i="2"/>
  <c r="X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BB1882" i="2"/>
  <c r="BA1882" i="2"/>
  <c r="AZ1882" i="2"/>
  <c r="AY1882" i="2"/>
  <c r="AX1882" i="2"/>
  <c r="AW1882" i="2"/>
  <c r="AV1882" i="2"/>
  <c r="AU1882" i="2"/>
  <c r="AT1882" i="2"/>
  <c r="AS1882" i="2"/>
  <c r="AR1882" i="2"/>
  <c r="AP1882" i="2"/>
  <c r="AO1882" i="2" s="1"/>
  <c r="AN1882" i="2"/>
  <c r="AM1882" i="2"/>
  <c r="AL1882" i="2"/>
  <c r="AK1882" i="2"/>
  <c r="AJ1882" i="2"/>
  <c r="AI1882" i="2"/>
  <c r="AH1882" i="2"/>
  <c r="AG1882" i="2"/>
  <c r="AF1882" i="2"/>
  <c r="AE1882" i="2"/>
  <c r="AD1882" i="2"/>
  <c r="AC1882" i="2"/>
  <c r="AB1882" i="2"/>
  <c r="AA1882" i="2"/>
  <c r="Z1882" i="2"/>
  <c r="Y1882" i="2"/>
  <c r="X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BB1881" i="2"/>
  <c r="BA1881" i="2"/>
  <c r="AZ1881" i="2"/>
  <c r="AY1881" i="2"/>
  <c r="AX1881" i="2"/>
  <c r="AW1881" i="2"/>
  <c r="AV1881" i="2"/>
  <c r="AU1881" i="2"/>
  <c r="AT1881" i="2"/>
  <c r="AS1881" i="2"/>
  <c r="AR1881" i="2"/>
  <c r="AP1881" i="2"/>
  <c r="AO1881" i="2" s="1"/>
  <c r="AN1881" i="2"/>
  <c r="AM1881" i="2"/>
  <c r="AL1881" i="2"/>
  <c r="AK1881" i="2"/>
  <c r="AJ1881" i="2"/>
  <c r="AI1881" i="2"/>
  <c r="AH1881" i="2"/>
  <c r="AG1881" i="2"/>
  <c r="AF1881" i="2"/>
  <c r="AE1881" i="2"/>
  <c r="AD1881" i="2"/>
  <c r="AC1881" i="2"/>
  <c r="AB1881" i="2"/>
  <c r="AA1881" i="2"/>
  <c r="Z1881" i="2"/>
  <c r="Y1881" i="2"/>
  <c r="X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BB1880" i="2"/>
  <c r="AZ1880" i="2"/>
  <c r="AY1880" i="2"/>
  <c r="AX1880" i="2"/>
  <c r="AW1880" i="2"/>
  <c r="AV1880" i="2"/>
  <c r="AU1880" i="2"/>
  <c r="AT1880" i="2"/>
  <c r="AS1880" i="2"/>
  <c r="AR1880" i="2"/>
  <c r="AP1880" i="2"/>
  <c r="AN1880" i="2"/>
  <c r="AM1880" i="2"/>
  <c r="AL1880" i="2"/>
  <c r="AK1880" i="2"/>
  <c r="AJ1880" i="2"/>
  <c r="AI1880" i="2"/>
  <c r="AH1880" i="2"/>
  <c r="AG1880" i="2"/>
  <c r="AF1880" i="2"/>
  <c r="AE1880" i="2"/>
  <c r="AD1880" i="2"/>
  <c r="AC1880" i="2"/>
  <c r="AB1880" i="2"/>
  <c r="AA1880" i="2"/>
  <c r="Z1880" i="2"/>
  <c r="Y1880" i="2"/>
  <c r="X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BB1879" i="2"/>
  <c r="BA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H1879" i="2"/>
  <c r="AG1879" i="2"/>
  <c r="AF1879" i="2"/>
  <c r="AE1879" i="2"/>
  <c r="AD1879" i="2"/>
  <c r="AC1879" i="2"/>
  <c r="AB1879" i="2"/>
  <c r="AA1879" i="2"/>
  <c r="Z1879" i="2"/>
  <c r="Y1879" i="2"/>
  <c r="X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BB1878" i="2"/>
  <c r="BA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H1878" i="2"/>
  <c r="AG1878" i="2"/>
  <c r="AF1878" i="2"/>
  <c r="AE1878" i="2"/>
  <c r="AD1878" i="2"/>
  <c r="AC1878" i="2"/>
  <c r="AB1878" i="2"/>
  <c r="AA1878" i="2"/>
  <c r="Z1878" i="2"/>
  <c r="Y1878" i="2"/>
  <c r="X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BB1877" i="2"/>
  <c r="AZ1877" i="2"/>
  <c r="AY1877" i="2"/>
  <c r="AX1877" i="2"/>
  <c r="AW1877" i="2"/>
  <c r="AV1877" i="2"/>
  <c r="AU1877" i="2"/>
  <c r="AT1877" i="2"/>
  <c r="AS1877" i="2"/>
  <c r="AR1877" i="2"/>
  <c r="AP1877" i="2"/>
  <c r="AN1877" i="2"/>
  <c r="AM1877" i="2"/>
  <c r="AL1877" i="2"/>
  <c r="AK1877" i="2"/>
  <c r="AJ1877" i="2"/>
  <c r="AI1877" i="2"/>
  <c r="AH1877" i="2"/>
  <c r="AG1877" i="2"/>
  <c r="AF1877" i="2"/>
  <c r="AE1877" i="2"/>
  <c r="AD1877" i="2"/>
  <c r="AC1877" i="2"/>
  <c r="AB1877" i="2"/>
  <c r="AA1877" i="2"/>
  <c r="Z1877" i="2"/>
  <c r="Y1877" i="2"/>
  <c r="X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BB1876" i="2"/>
  <c r="BA1876" i="2"/>
  <c r="AZ1876" i="2"/>
  <c r="AY1876" i="2"/>
  <c r="AX1876" i="2"/>
  <c r="AW1876" i="2"/>
  <c r="AV1876" i="2"/>
  <c r="AU1876" i="2"/>
  <c r="AT1876" i="2"/>
  <c r="AS1876" i="2"/>
  <c r="AR1876" i="2"/>
  <c r="AP1876" i="2"/>
  <c r="AO1876" i="2" s="1"/>
  <c r="AN1876" i="2"/>
  <c r="AM1876" i="2"/>
  <c r="AL1876" i="2"/>
  <c r="AK1876" i="2"/>
  <c r="AJ1876" i="2"/>
  <c r="AI1876" i="2"/>
  <c r="AH1876" i="2"/>
  <c r="AG1876" i="2"/>
  <c r="AF1876" i="2"/>
  <c r="AE1876" i="2"/>
  <c r="AD1876" i="2"/>
  <c r="AC1876" i="2"/>
  <c r="AB1876" i="2"/>
  <c r="AA1876" i="2"/>
  <c r="Z1876" i="2"/>
  <c r="Y1876" i="2"/>
  <c r="X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BB1875" i="2"/>
  <c r="AZ1875" i="2"/>
  <c r="AY1875" i="2"/>
  <c r="AX1875" i="2"/>
  <c r="AW1875" i="2"/>
  <c r="AV1875" i="2"/>
  <c r="AU1875" i="2"/>
  <c r="AT1875" i="2"/>
  <c r="AS1875" i="2"/>
  <c r="AR1875" i="2"/>
  <c r="AP1875" i="2"/>
  <c r="AN1875" i="2"/>
  <c r="AM1875" i="2"/>
  <c r="AL1875" i="2"/>
  <c r="AK1875" i="2"/>
  <c r="AJ1875" i="2"/>
  <c r="AI1875" i="2"/>
  <c r="AH1875" i="2"/>
  <c r="AG1875" i="2"/>
  <c r="AF1875" i="2"/>
  <c r="AE1875" i="2"/>
  <c r="AD1875" i="2"/>
  <c r="AC1875" i="2"/>
  <c r="AB1875" i="2"/>
  <c r="AA1875" i="2"/>
  <c r="Z1875" i="2"/>
  <c r="Y1875" i="2"/>
  <c r="X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BB1874" i="2"/>
  <c r="AZ1874" i="2"/>
  <c r="AY1874" i="2"/>
  <c r="AX1874" i="2"/>
  <c r="AW1874" i="2"/>
  <c r="AV1874" i="2"/>
  <c r="AU1874" i="2"/>
  <c r="AT1874" i="2"/>
  <c r="AS1874" i="2"/>
  <c r="AR1874" i="2"/>
  <c r="AP1874" i="2"/>
  <c r="AN1874" i="2"/>
  <c r="AM1874" i="2"/>
  <c r="AL1874" i="2"/>
  <c r="AK1874" i="2"/>
  <c r="AJ1874" i="2"/>
  <c r="AI1874" i="2"/>
  <c r="AH1874" i="2"/>
  <c r="AG1874" i="2"/>
  <c r="AF1874" i="2"/>
  <c r="AE1874" i="2"/>
  <c r="AD1874" i="2"/>
  <c r="AC1874" i="2"/>
  <c r="AB1874" i="2"/>
  <c r="AA1874" i="2"/>
  <c r="Z1874" i="2"/>
  <c r="Y1874" i="2"/>
  <c r="X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BB1873" i="2"/>
  <c r="AZ1873" i="2"/>
  <c r="AY1873" i="2"/>
  <c r="AX1873" i="2"/>
  <c r="AW1873" i="2"/>
  <c r="AV1873" i="2"/>
  <c r="AU1873" i="2"/>
  <c r="AT1873" i="2"/>
  <c r="AS1873" i="2"/>
  <c r="AR1873" i="2"/>
  <c r="AP1873" i="2"/>
  <c r="AN1873" i="2"/>
  <c r="AM1873" i="2"/>
  <c r="AL1873" i="2"/>
  <c r="AK1873" i="2"/>
  <c r="AJ1873" i="2"/>
  <c r="AI1873" i="2"/>
  <c r="AH1873" i="2"/>
  <c r="AG1873" i="2"/>
  <c r="AF1873" i="2"/>
  <c r="AE1873" i="2"/>
  <c r="AD1873" i="2"/>
  <c r="AC1873" i="2"/>
  <c r="AB1873" i="2"/>
  <c r="AA1873" i="2"/>
  <c r="Z1873" i="2"/>
  <c r="Y1873" i="2"/>
  <c r="X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BB1872" i="2"/>
  <c r="AZ1872" i="2"/>
  <c r="AY1872" i="2"/>
  <c r="AX1872" i="2"/>
  <c r="AW1872" i="2"/>
  <c r="AV1872" i="2"/>
  <c r="AU1872" i="2"/>
  <c r="AT1872" i="2"/>
  <c r="AS1872" i="2"/>
  <c r="AR1872" i="2"/>
  <c r="AP1872" i="2"/>
  <c r="AN1872" i="2"/>
  <c r="AM1872" i="2"/>
  <c r="AL1872" i="2"/>
  <c r="AK1872" i="2"/>
  <c r="AJ1872" i="2"/>
  <c r="AI1872" i="2"/>
  <c r="AH1872" i="2"/>
  <c r="AG1872" i="2"/>
  <c r="AF1872" i="2"/>
  <c r="AE1872" i="2"/>
  <c r="AD1872" i="2"/>
  <c r="AC1872" i="2"/>
  <c r="AB1872" i="2"/>
  <c r="AA1872" i="2"/>
  <c r="Z1872" i="2"/>
  <c r="Y1872" i="2"/>
  <c r="X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BB1871" i="2"/>
  <c r="AZ1871" i="2"/>
  <c r="AY1871" i="2"/>
  <c r="AX1871" i="2"/>
  <c r="AW1871" i="2"/>
  <c r="AV1871" i="2"/>
  <c r="AU1871" i="2"/>
  <c r="AT1871" i="2"/>
  <c r="AS1871" i="2"/>
  <c r="AR1871" i="2"/>
  <c r="AP1871" i="2"/>
  <c r="AN1871" i="2"/>
  <c r="AM1871" i="2"/>
  <c r="AL1871" i="2"/>
  <c r="AK1871" i="2"/>
  <c r="AJ1871" i="2"/>
  <c r="AI1871" i="2"/>
  <c r="AH1871" i="2"/>
  <c r="AG1871" i="2"/>
  <c r="AF1871" i="2"/>
  <c r="AE1871" i="2"/>
  <c r="AD1871" i="2"/>
  <c r="AC1871" i="2"/>
  <c r="AB1871" i="2"/>
  <c r="AA1871" i="2"/>
  <c r="Z1871" i="2"/>
  <c r="Y1871" i="2"/>
  <c r="X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BB1870" i="2"/>
  <c r="AZ1870" i="2"/>
  <c r="AY1870" i="2"/>
  <c r="AX1870" i="2"/>
  <c r="AW1870" i="2"/>
  <c r="AV1870" i="2"/>
  <c r="AU1870" i="2"/>
  <c r="AT1870" i="2"/>
  <c r="AS1870" i="2"/>
  <c r="AR1870" i="2"/>
  <c r="AP1870" i="2"/>
  <c r="BA1870" i="2" s="1"/>
  <c r="AO1870" i="2"/>
  <c r="AN1870" i="2"/>
  <c r="AM1870" i="2"/>
  <c r="AL1870" i="2"/>
  <c r="AK1870" i="2"/>
  <c r="AJ1870" i="2"/>
  <c r="AI1870" i="2"/>
  <c r="AH1870" i="2"/>
  <c r="AG1870" i="2"/>
  <c r="AF1870" i="2"/>
  <c r="AE1870" i="2"/>
  <c r="AD1870" i="2"/>
  <c r="AC1870" i="2"/>
  <c r="AB1870" i="2"/>
  <c r="AA1870" i="2"/>
  <c r="Z1870" i="2"/>
  <c r="Y1870" i="2"/>
  <c r="X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BB1869" i="2"/>
  <c r="AZ1869" i="2"/>
  <c r="AY1869" i="2"/>
  <c r="AX1869" i="2"/>
  <c r="AW1869" i="2"/>
  <c r="AV1869" i="2"/>
  <c r="AU1869" i="2"/>
  <c r="AT1869" i="2"/>
  <c r="AS1869" i="2"/>
  <c r="AR1869" i="2"/>
  <c r="AP1869" i="2"/>
  <c r="AN1869" i="2"/>
  <c r="AM1869" i="2"/>
  <c r="AL1869" i="2"/>
  <c r="AK1869" i="2"/>
  <c r="AJ1869" i="2"/>
  <c r="AI1869" i="2"/>
  <c r="AH1869" i="2"/>
  <c r="AG1869" i="2"/>
  <c r="AF1869" i="2"/>
  <c r="AE1869" i="2"/>
  <c r="AD1869" i="2"/>
  <c r="AC1869" i="2"/>
  <c r="AB1869" i="2"/>
  <c r="AA1869" i="2"/>
  <c r="Z1869" i="2"/>
  <c r="Y1869" i="2"/>
  <c r="X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BB1868" i="2"/>
  <c r="AZ1868" i="2"/>
  <c r="AY1868" i="2"/>
  <c r="AX1868" i="2"/>
  <c r="AW1868" i="2"/>
  <c r="AV1868" i="2"/>
  <c r="AU1868" i="2"/>
  <c r="AT1868" i="2"/>
  <c r="AS1868" i="2"/>
  <c r="AR1868" i="2"/>
  <c r="AP1868" i="2"/>
  <c r="BA1868" i="2" s="1"/>
  <c r="AO1868" i="2"/>
  <c r="AN1868" i="2"/>
  <c r="AM1868" i="2"/>
  <c r="AL1868" i="2"/>
  <c r="AK1868" i="2"/>
  <c r="AJ1868" i="2"/>
  <c r="AI1868" i="2"/>
  <c r="AH1868" i="2"/>
  <c r="AG1868" i="2"/>
  <c r="AF1868" i="2"/>
  <c r="AE1868" i="2"/>
  <c r="AD1868" i="2"/>
  <c r="AC1868" i="2"/>
  <c r="AB1868" i="2"/>
  <c r="AA1868" i="2"/>
  <c r="Z1868" i="2"/>
  <c r="Y1868" i="2"/>
  <c r="X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BB1867" i="2"/>
  <c r="AZ1867" i="2"/>
  <c r="AY1867" i="2"/>
  <c r="AX1867" i="2"/>
  <c r="AW1867" i="2"/>
  <c r="AV1867" i="2"/>
  <c r="AU1867" i="2"/>
  <c r="AT1867" i="2"/>
  <c r="AS1867" i="2"/>
  <c r="AR1867" i="2"/>
  <c r="AP1867" i="2"/>
  <c r="AN1867" i="2"/>
  <c r="AM1867" i="2"/>
  <c r="AL1867" i="2"/>
  <c r="AK1867" i="2"/>
  <c r="AJ1867" i="2"/>
  <c r="AI1867" i="2"/>
  <c r="AH1867" i="2"/>
  <c r="AG1867" i="2"/>
  <c r="AF1867" i="2"/>
  <c r="AE1867" i="2"/>
  <c r="AD1867" i="2"/>
  <c r="AC1867" i="2"/>
  <c r="AB1867" i="2"/>
  <c r="AA1867" i="2"/>
  <c r="Z1867" i="2"/>
  <c r="Y1867" i="2"/>
  <c r="X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BB1866" i="2"/>
  <c r="AZ1866" i="2"/>
  <c r="AY1866" i="2"/>
  <c r="AX1866" i="2"/>
  <c r="AW1866" i="2"/>
  <c r="AV1866" i="2"/>
  <c r="AU1866" i="2"/>
  <c r="AT1866" i="2"/>
  <c r="AS1866" i="2"/>
  <c r="AR1866" i="2"/>
  <c r="AP1866" i="2"/>
  <c r="AN1866" i="2"/>
  <c r="AM1866" i="2"/>
  <c r="AL1866" i="2"/>
  <c r="AK1866" i="2"/>
  <c r="AJ1866" i="2"/>
  <c r="AI1866" i="2"/>
  <c r="AH1866" i="2"/>
  <c r="AG1866" i="2"/>
  <c r="AF1866" i="2"/>
  <c r="AE1866" i="2"/>
  <c r="AD1866" i="2"/>
  <c r="AC1866" i="2"/>
  <c r="AB1866" i="2"/>
  <c r="AA1866" i="2"/>
  <c r="Z1866" i="2"/>
  <c r="Y1866" i="2"/>
  <c r="X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BB1865" i="2"/>
  <c r="AZ1865" i="2"/>
  <c r="AY1865" i="2"/>
  <c r="AX1865" i="2"/>
  <c r="AW1865" i="2"/>
  <c r="AV1865" i="2"/>
  <c r="AU1865" i="2"/>
  <c r="AT1865" i="2"/>
  <c r="AS1865" i="2"/>
  <c r="AR1865" i="2"/>
  <c r="AP1865" i="2"/>
  <c r="BA1865" i="2" s="1"/>
  <c r="AO1865" i="2"/>
  <c r="AN1865" i="2"/>
  <c r="AM1865" i="2"/>
  <c r="AL1865" i="2"/>
  <c r="AK1865" i="2"/>
  <c r="AJ1865" i="2"/>
  <c r="AI1865" i="2"/>
  <c r="AH1865" i="2"/>
  <c r="AG1865" i="2"/>
  <c r="AF1865" i="2"/>
  <c r="AE1865" i="2"/>
  <c r="AD1865" i="2"/>
  <c r="AC1865" i="2"/>
  <c r="AB1865" i="2"/>
  <c r="AA1865" i="2"/>
  <c r="Z1865" i="2"/>
  <c r="Y1865" i="2"/>
  <c r="X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BB1864" i="2"/>
  <c r="BA1864" i="2"/>
  <c r="AZ1864" i="2"/>
  <c r="AY1864" i="2"/>
  <c r="AX1864" i="2"/>
  <c r="AW1864" i="2"/>
  <c r="AV1864" i="2"/>
  <c r="AU1864" i="2"/>
  <c r="AT1864" i="2"/>
  <c r="AS1864" i="2"/>
  <c r="AR1864" i="2"/>
  <c r="AP1864" i="2"/>
  <c r="AO1864" i="2" s="1"/>
  <c r="AN1864" i="2"/>
  <c r="AM1864" i="2"/>
  <c r="AL1864" i="2"/>
  <c r="AK1864" i="2"/>
  <c r="AJ1864" i="2"/>
  <c r="AI1864" i="2"/>
  <c r="AH1864" i="2"/>
  <c r="AG1864" i="2"/>
  <c r="AF1864" i="2"/>
  <c r="AE1864" i="2"/>
  <c r="AD1864" i="2"/>
  <c r="AC1864" i="2"/>
  <c r="AB1864" i="2"/>
  <c r="AA1864" i="2"/>
  <c r="Z1864" i="2"/>
  <c r="Y1864" i="2"/>
  <c r="X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BB1863" i="2"/>
  <c r="AZ1863" i="2"/>
  <c r="AY1863" i="2"/>
  <c r="AX1863" i="2"/>
  <c r="AW1863" i="2"/>
  <c r="AV1863" i="2"/>
  <c r="AU1863" i="2"/>
  <c r="AT1863" i="2"/>
  <c r="AS1863" i="2"/>
  <c r="AR1863" i="2"/>
  <c r="AP1863" i="2"/>
  <c r="AN1863" i="2"/>
  <c r="AM1863" i="2"/>
  <c r="AL1863" i="2"/>
  <c r="AK1863" i="2"/>
  <c r="AJ1863" i="2"/>
  <c r="AI1863" i="2"/>
  <c r="AH1863" i="2"/>
  <c r="AG1863" i="2"/>
  <c r="AF1863" i="2"/>
  <c r="AE1863" i="2"/>
  <c r="AD1863" i="2"/>
  <c r="AC1863" i="2"/>
  <c r="AB1863" i="2"/>
  <c r="AA1863" i="2"/>
  <c r="Z1863" i="2"/>
  <c r="Y1863" i="2"/>
  <c r="X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BB1862" i="2"/>
  <c r="AZ1862" i="2"/>
  <c r="AY1862" i="2"/>
  <c r="AX1862" i="2"/>
  <c r="AW1862" i="2"/>
  <c r="AV1862" i="2"/>
  <c r="AU1862" i="2"/>
  <c r="AT1862" i="2"/>
  <c r="AS1862" i="2"/>
  <c r="AR1862" i="2"/>
  <c r="AP1862" i="2"/>
  <c r="BA1862" i="2" s="1"/>
  <c r="AO1862" i="2"/>
  <c r="AN1862" i="2"/>
  <c r="AM1862" i="2"/>
  <c r="AL1862" i="2"/>
  <c r="AK1862" i="2"/>
  <c r="AJ1862" i="2"/>
  <c r="AI1862" i="2"/>
  <c r="AH1862" i="2"/>
  <c r="AG1862" i="2"/>
  <c r="AF1862" i="2"/>
  <c r="AE1862" i="2"/>
  <c r="AD1862" i="2"/>
  <c r="AC1862" i="2"/>
  <c r="AB1862" i="2"/>
  <c r="AA1862" i="2"/>
  <c r="Z1862" i="2"/>
  <c r="Y1862" i="2"/>
  <c r="X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BB1861" i="2"/>
  <c r="AZ1861" i="2"/>
  <c r="AY1861" i="2"/>
  <c r="AX1861" i="2"/>
  <c r="AW1861" i="2"/>
  <c r="AV1861" i="2"/>
  <c r="AU1861" i="2"/>
  <c r="AT1861" i="2"/>
  <c r="AS1861" i="2"/>
  <c r="AR1861" i="2"/>
  <c r="AP1861" i="2"/>
  <c r="AN1861" i="2"/>
  <c r="AM1861" i="2"/>
  <c r="AL1861" i="2"/>
  <c r="AK1861" i="2"/>
  <c r="AJ1861" i="2"/>
  <c r="AI1861" i="2"/>
  <c r="AH1861" i="2"/>
  <c r="AG1861" i="2"/>
  <c r="AF1861" i="2"/>
  <c r="AE1861" i="2"/>
  <c r="AD1861" i="2"/>
  <c r="AC1861" i="2"/>
  <c r="AB1861" i="2"/>
  <c r="AA1861" i="2"/>
  <c r="Z1861" i="2"/>
  <c r="Y1861" i="2"/>
  <c r="X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BB1860" i="2"/>
  <c r="AZ1860" i="2"/>
  <c r="AY1860" i="2"/>
  <c r="AX1860" i="2"/>
  <c r="AW1860" i="2"/>
  <c r="AV1860" i="2"/>
  <c r="AU1860" i="2"/>
  <c r="AT1860" i="2"/>
  <c r="AS1860" i="2"/>
  <c r="AR1860" i="2"/>
  <c r="AP1860" i="2"/>
  <c r="AN1860" i="2"/>
  <c r="AM1860" i="2"/>
  <c r="AL1860" i="2"/>
  <c r="AK1860" i="2"/>
  <c r="AJ1860" i="2"/>
  <c r="AI1860" i="2"/>
  <c r="AH1860" i="2"/>
  <c r="AG1860" i="2"/>
  <c r="AF1860" i="2"/>
  <c r="AE1860" i="2"/>
  <c r="AD1860" i="2"/>
  <c r="AC1860" i="2"/>
  <c r="AB1860" i="2"/>
  <c r="AA1860" i="2"/>
  <c r="Z1860" i="2"/>
  <c r="Y1860" i="2"/>
  <c r="X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BB1859" i="2"/>
  <c r="AZ1859" i="2"/>
  <c r="AY1859" i="2"/>
  <c r="AX1859" i="2"/>
  <c r="AW1859" i="2"/>
  <c r="AV1859" i="2"/>
  <c r="AU1859" i="2"/>
  <c r="AT1859" i="2"/>
  <c r="AS1859" i="2"/>
  <c r="AR1859" i="2"/>
  <c r="AP1859" i="2"/>
  <c r="AN1859" i="2"/>
  <c r="AM1859" i="2"/>
  <c r="AL1859" i="2"/>
  <c r="AK1859" i="2"/>
  <c r="AJ1859" i="2"/>
  <c r="AI1859" i="2"/>
  <c r="AH1859" i="2"/>
  <c r="AG1859" i="2"/>
  <c r="AF1859" i="2"/>
  <c r="AE1859" i="2"/>
  <c r="AD1859" i="2"/>
  <c r="AC1859" i="2"/>
  <c r="AB1859" i="2"/>
  <c r="AA1859" i="2"/>
  <c r="Z1859" i="2"/>
  <c r="Y1859" i="2"/>
  <c r="X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BB1858" i="2"/>
  <c r="BA1858" i="2"/>
  <c r="AZ1858" i="2"/>
  <c r="AY1858" i="2"/>
  <c r="AX1858" i="2"/>
  <c r="AW1858" i="2"/>
  <c r="AV1858" i="2"/>
  <c r="AU1858" i="2"/>
  <c r="AT1858" i="2"/>
  <c r="AS1858" i="2"/>
  <c r="AR1858" i="2"/>
  <c r="AP1858" i="2"/>
  <c r="AO1858" i="2" s="1"/>
  <c r="AN1858" i="2"/>
  <c r="AM1858" i="2"/>
  <c r="AL1858" i="2"/>
  <c r="AK1858" i="2"/>
  <c r="AJ1858" i="2"/>
  <c r="AI1858" i="2"/>
  <c r="AH1858" i="2"/>
  <c r="AG1858" i="2"/>
  <c r="AF1858" i="2"/>
  <c r="AE1858" i="2"/>
  <c r="AD1858" i="2"/>
  <c r="AC1858" i="2"/>
  <c r="AB1858" i="2"/>
  <c r="AA1858" i="2"/>
  <c r="Z1858" i="2"/>
  <c r="Y1858" i="2"/>
  <c r="X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BB1857" i="2"/>
  <c r="AZ1857" i="2"/>
  <c r="AY1857" i="2"/>
  <c r="AX1857" i="2"/>
  <c r="AW1857" i="2"/>
  <c r="AV1857" i="2"/>
  <c r="AU1857" i="2"/>
  <c r="AT1857" i="2"/>
  <c r="AS1857" i="2"/>
  <c r="AR1857" i="2"/>
  <c r="AP1857" i="2"/>
  <c r="BA1857" i="2" s="1"/>
  <c r="AO1857" i="2"/>
  <c r="AN1857" i="2"/>
  <c r="AM1857" i="2"/>
  <c r="AL1857" i="2"/>
  <c r="AK1857" i="2"/>
  <c r="AJ1857" i="2"/>
  <c r="AI1857" i="2"/>
  <c r="AH1857" i="2"/>
  <c r="AG1857" i="2"/>
  <c r="AF1857" i="2"/>
  <c r="AE1857" i="2"/>
  <c r="AD1857" i="2"/>
  <c r="AC1857" i="2"/>
  <c r="AB1857" i="2"/>
  <c r="AA1857" i="2"/>
  <c r="Z1857" i="2"/>
  <c r="Y1857" i="2"/>
  <c r="X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BB1856" i="2"/>
  <c r="AZ1856" i="2"/>
  <c r="AY1856" i="2"/>
  <c r="AX1856" i="2"/>
  <c r="AW1856" i="2"/>
  <c r="AV1856" i="2"/>
  <c r="AU1856" i="2"/>
  <c r="AT1856" i="2"/>
  <c r="AS1856" i="2"/>
  <c r="AR1856" i="2"/>
  <c r="AP1856" i="2"/>
  <c r="AN1856" i="2"/>
  <c r="AM1856" i="2"/>
  <c r="AL1856" i="2"/>
  <c r="AK1856" i="2"/>
  <c r="AJ1856" i="2"/>
  <c r="AI1856" i="2"/>
  <c r="AH1856" i="2"/>
  <c r="AG1856" i="2"/>
  <c r="AF1856" i="2"/>
  <c r="AE1856" i="2"/>
  <c r="AD1856" i="2"/>
  <c r="AC1856" i="2"/>
  <c r="AB1856" i="2"/>
  <c r="AA1856" i="2"/>
  <c r="Z1856" i="2"/>
  <c r="Y1856" i="2"/>
  <c r="X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BB1855" i="2"/>
  <c r="BA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H1855" i="2"/>
  <c r="AG1855" i="2"/>
  <c r="AF1855" i="2"/>
  <c r="AE1855" i="2"/>
  <c r="AD1855" i="2"/>
  <c r="AC1855" i="2"/>
  <c r="AB1855" i="2"/>
  <c r="AA1855" i="2"/>
  <c r="Z1855" i="2"/>
  <c r="Y1855" i="2"/>
  <c r="X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BB1854" i="2"/>
  <c r="AZ1854" i="2"/>
  <c r="AY1854" i="2"/>
  <c r="AX1854" i="2"/>
  <c r="AW1854" i="2"/>
  <c r="AV1854" i="2"/>
  <c r="AU1854" i="2"/>
  <c r="AT1854" i="2"/>
  <c r="AS1854" i="2"/>
  <c r="AR1854" i="2"/>
  <c r="AP1854" i="2"/>
  <c r="BA1854" i="2" s="1"/>
  <c r="AN1854" i="2"/>
  <c r="AM1854" i="2"/>
  <c r="AL1854" i="2"/>
  <c r="AK1854" i="2"/>
  <c r="AJ1854" i="2"/>
  <c r="AI1854" i="2"/>
  <c r="AH1854" i="2"/>
  <c r="AG1854" i="2"/>
  <c r="AF1854" i="2"/>
  <c r="AE1854" i="2"/>
  <c r="AD1854" i="2"/>
  <c r="AC1854" i="2"/>
  <c r="AB1854" i="2"/>
  <c r="AA1854" i="2"/>
  <c r="Z1854" i="2"/>
  <c r="Y1854" i="2"/>
  <c r="X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BB1853" i="2"/>
  <c r="AZ1853" i="2"/>
  <c r="AY1853" i="2"/>
  <c r="AX1853" i="2"/>
  <c r="AW1853" i="2"/>
  <c r="AV1853" i="2"/>
  <c r="AU1853" i="2"/>
  <c r="AT1853" i="2"/>
  <c r="AS1853" i="2"/>
  <c r="AR1853" i="2"/>
  <c r="AP1853" i="2"/>
  <c r="AN1853" i="2"/>
  <c r="AM1853" i="2"/>
  <c r="AL1853" i="2"/>
  <c r="AK1853" i="2"/>
  <c r="AJ1853" i="2"/>
  <c r="AI1853" i="2"/>
  <c r="AH1853" i="2"/>
  <c r="AG1853" i="2"/>
  <c r="AF1853" i="2"/>
  <c r="AE1853" i="2"/>
  <c r="AD1853" i="2"/>
  <c r="AC1853" i="2"/>
  <c r="AB1853" i="2"/>
  <c r="AA1853" i="2"/>
  <c r="Z1853" i="2"/>
  <c r="Y1853" i="2"/>
  <c r="X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BB1852" i="2"/>
  <c r="BA1852" i="2"/>
  <c r="AZ1852" i="2"/>
  <c r="AY1852" i="2"/>
  <c r="AX1852" i="2"/>
  <c r="AW1852" i="2"/>
  <c r="AV1852" i="2"/>
  <c r="AU1852" i="2"/>
  <c r="AT1852" i="2"/>
  <c r="AS1852" i="2"/>
  <c r="AR1852" i="2"/>
  <c r="AP1852" i="2"/>
  <c r="AO1852" i="2" s="1"/>
  <c r="AN1852" i="2"/>
  <c r="AM1852" i="2"/>
  <c r="AL1852" i="2"/>
  <c r="AK1852" i="2"/>
  <c r="AJ1852" i="2"/>
  <c r="AI1852" i="2"/>
  <c r="AH1852" i="2"/>
  <c r="AG1852" i="2"/>
  <c r="AF1852" i="2"/>
  <c r="AE1852" i="2"/>
  <c r="AD1852" i="2"/>
  <c r="AC1852" i="2"/>
  <c r="AB1852" i="2"/>
  <c r="AA1852" i="2"/>
  <c r="Z1852" i="2"/>
  <c r="Y1852" i="2"/>
  <c r="X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BB1851" i="2"/>
  <c r="AZ1851" i="2"/>
  <c r="AY1851" i="2"/>
  <c r="AX1851" i="2"/>
  <c r="AW1851" i="2"/>
  <c r="AV1851" i="2"/>
  <c r="AU1851" i="2"/>
  <c r="AT1851" i="2"/>
  <c r="AS1851" i="2"/>
  <c r="AR1851" i="2"/>
  <c r="AP1851" i="2"/>
  <c r="BA1851" i="2" s="1"/>
  <c r="AN1851" i="2"/>
  <c r="AM1851" i="2"/>
  <c r="AL1851" i="2"/>
  <c r="AK1851" i="2"/>
  <c r="AJ1851" i="2"/>
  <c r="AI1851" i="2"/>
  <c r="AH1851" i="2"/>
  <c r="AG1851" i="2"/>
  <c r="AF1851" i="2"/>
  <c r="AE1851" i="2"/>
  <c r="AD1851" i="2"/>
  <c r="AC1851" i="2"/>
  <c r="AB1851" i="2"/>
  <c r="AA1851" i="2"/>
  <c r="Z1851" i="2"/>
  <c r="Y1851" i="2"/>
  <c r="X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BB1850" i="2"/>
  <c r="AZ1850" i="2"/>
  <c r="AY1850" i="2"/>
  <c r="AX1850" i="2"/>
  <c r="AW1850" i="2"/>
  <c r="AV1850" i="2"/>
  <c r="AU1850" i="2"/>
  <c r="AT1850" i="2"/>
  <c r="AS1850" i="2"/>
  <c r="AR1850" i="2"/>
  <c r="AP1850" i="2"/>
  <c r="AN1850" i="2"/>
  <c r="AM1850" i="2"/>
  <c r="AL1850" i="2"/>
  <c r="AK1850" i="2"/>
  <c r="AJ1850" i="2"/>
  <c r="AI1850" i="2"/>
  <c r="AH1850" i="2"/>
  <c r="AG1850" i="2"/>
  <c r="AF1850" i="2"/>
  <c r="AE1850" i="2"/>
  <c r="AD1850" i="2"/>
  <c r="AC1850" i="2"/>
  <c r="AB1850" i="2"/>
  <c r="AA1850" i="2"/>
  <c r="Z1850" i="2"/>
  <c r="Y1850" i="2"/>
  <c r="X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BB1849" i="2"/>
  <c r="BA1849" i="2"/>
  <c r="AZ1849" i="2"/>
  <c r="AY1849" i="2"/>
  <c r="AX1849" i="2"/>
  <c r="AW1849" i="2"/>
  <c r="AV1849" i="2"/>
  <c r="AU1849" i="2"/>
  <c r="AT1849" i="2"/>
  <c r="AS1849" i="2"/>
  <c r="AR1849" i="2"/>
  <c r="AP1849" i="2"/>
  <c r="AO1849" i="2" s="1"/>
  <c r="AN1849" i="2"/>
  <c r="AM1849" i="2"/>
  <c r="AL1849" i="2"/>
  <c r="AK1849" i="2"/>
  <c r="AJ1849" i="2"/>
  <c r="AI1849" i="2"/>
  <c r="AH1849" i="2"/>
  <c r="AG1849" i="2"/>
  <c r="AF1849" i="2"/>
  <c r="AE1849" i="2"/>
  <c r="AD1849" i="2"/>
  <c r="AC1849" i="2"/>
  <c r="AB1849" i="2"/>
  <c r="AA1849" i="2"/>
  <c r="Z1849" i="2"/>
  <c r="Y1849" i="2"/>
  <c r="X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BB1848" i="2"/>
  <c r="AZ1848" i="2"/>
  <c r="AY1848" i="2"/>
  <c r="AX1848" i="2"/>
  <c r="AW1848" i="2"/>
  <c r="AV1848" i="2"/>
  <c r="AU1848" i="2"/>
  <c r="AT1848" i="2"/>
  <c r="AS1848" i="2"/>
  <c r="AR1848" i="2"/>
  <c r="AP1848" i="2"/>
  <c r="BA1848" i="2" s="1"/>
  <c r="AN1848" i="2"/>
  <c r="AM1848" i="2"/>
  <c r="AL1848" i="2"/>
  <c r="AK1848" i="2"/>
  <c r="AJ1848" i="2"/>
  <c r="AI1848" i="2"/>
  <c r="AH1848" i="2"/>
  <c r="AG1848" i="2"/>
  <c r="AF1848" i="2"/>
  <c r="AE1848" i="2"/>
  <c r="AD1848" i="2"/>
  <c r="AC1848" i="2"/>
  <c r="AB1848" i="2"/>
  <c r="AA1848" i="2"/>
  <c r="Z1848" i="2"/>
  <c r="Y1848" i="2"/>
  <c r="X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BB1847" i="2"/>
  <c r="AZ1847" i="2"/>
  <c r="AY1847" i="2"/>
  <c r="AX1847" i="2"/>
  <c r="AW1847" i="2"/>
  <c r="AV1847" i="2"/>
  <c r="AU1847" i="2"/>
  <c r="AT1847" i="2"/>
  <c r="AS1847" i="2"/>
  <c r="AR1847" i="2"/>
  <c r="AP1847" i="2"/>
  <c r="AN1847" i="2"/>
  <c r="AM1847" i="2"/>
  <c r="AL1847" i="2"/>
  <c r="AK1847" i="2"/>
  <c r="AJ1847" i="2"/>
  <c r="AI1847" i="2"/>
  <c r="AH1847" i="2"/>
  <c r="AG1847" i="2"/>
  <c r="AF1847" i="2"/>
  <c r="AE1847" i="2"/>
  <c r="AD1847" i="2"/>
  <c r="AC1847" i="2"/>
  <c r="AB1847" i="2"/>
  <c r="AA1847" i="2"/>
  <c r="Z1847" i="2"/>
  <c r="Y1847" i="2"/>
  <c r="X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BB1846" i="2"/>
  <c r="AZ1846" i="2"/>
  <c r="AY1846" i="2"/>
  <c r="AX1846" i="2"/>
  <c r="AW1846" i="2"/>
  <c r="AV1846" i="2"/>
  <c r="AU1846" i="2"/>
  <c r="AT1846" i="2"/>
  <c r="AS1846" i="2"/>
  <c r="AR1846" i="2"/>
  <c r="AP1846" i="2"/>
  <c r="AO1846" i="2" s="1"/>
  <c r="AN1846" i="2"/>
  <c r="AM1846" i="2"/>
  <c r="AL1846" i="2"/>
  <c r="AK1846" i="2"/>
  <c r="AJ1846" i="2"/>
  <c r="AI1846" i="2"/>
  <c r="AH1846" i="2"/>
  <c r="AG1846" i="2"/>
  <c r="AF1846" i="2"/>
  <c r="AE1846" i="2"/>
  <c r="AD1846" i="2"/>
  <c r="AC1846" i="2"/>
  <c r="AB1846" i="2"/>
  <c r="AA1846" i="2"/>
  <c r="Z1846" i="2"/>
  <c r="Y1846" i="2"/>
  <c r="X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BB1845" i="2"/>
  <c r="AZ1845" i="2"/>
  <c r="AY1845" i="2"/>
  <c r="AX1845" i="2"/>
  <c r="AW1845" i="2"/>
  <c r="AV1845" i="2"/>
  <c r="AU1845" i="2"/>
  <c r="AT1845" i="2"/>
  <c r="AS1845" i="2"/>
  <c r="AR1845" i="2"/>
  <c r="AP1845" i="2"/>
  <c r="BA1845" i="2" s="1"/>
  <c r="AN1845" i="2"/>
  <c r="AM1845" i="2"/>
  <c r="AL1845" i="2"/>
  <c r="AK1845" i="2"/>
  <c r="AJ1845" i="2"/>
  <c r="AI1845" i="2"/>
  <c r="AH1845" i="2"/>
  <c r="AG1845" i="2"/>
  <c r="AF1845" i="2"/>
  <c r="AE1845" i="2"/>
  <c r="AD1845" i="2"/>
  <c r="AC1845" i="2"/>
  <c r="AB1845" i="2"/>
  <c r="AA1845" i="2"/>
  <c r="Z1845" i="2"/>
  <c r="Y1845" i="2"/>
  <c r="X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BB1844" i="2"/>
  <c r="AZ1844" i="2"/>
  <c r="AY1844" i="2"/>
  <c r="AX1844" i="2"/>
  <c r="AW1844" i="2"/>
  <c r="AV1844" i="2"/>
  <c r="AU1844" i="2"/>
  <c r="AT1844" i="2"/>
  <c r="AS1844" i="2"/>
  <c r="AR1844" i="2"/>
  <c r="AP1844" i="2"/>
  <c r="AN1844" i="2"/>
  <c r="AM1844" i="2"/>
  <c r="AL1844" i="2"/>
  <c r="AK1844" i="2"/>
  <c r="AJ1844" i="2"/>
  <c r="AI1844" i="2"/>
  <c r="AH1844" i="2"/>
  <c r="AG1844" i="2"/>
  <c r="AF1844" i="2"/>
  <c r="AE1844" i="2"/>
  <c r="AD1844" i="2"/>
  <c r="AC1844" i="2"/>
  <c r="AB1844" i="2"/>
  <c r="AA1844" i="2"/>
  <c r="Z1844" i="2"/>
  <c r="Y1844" i="2"/>
  <c r="X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BB1843" i="2"/>
  <c r="AZ1843" i="2"/>
  <c r="AY1843" i="2"/>
  <c r="AX1843" i="2"/>
  <c r="AW1843" i="2"/>
  <c r="AV1843" i="2"/>
  <c r="AU1843" i="2"/>
  <c r="AT1843" i="2"/>
  <c r="AS1843" i="2"/>
  <c r="AR1843" i="2"/>
  <c r="AP1843" i="2"/>
  <c r="AO1843" i="2" s="1"/>
  <c r="AN1843" i="2"/>
  <c r="AM1843" i="2"/>
  <c r="AL1843" i="2"/>
  <c r="AK1843" i="2"/>
  <c r="AJ1843" i="2"/>
  <c r="AI1843" i="2"/>
  <c r="AH1843" i="2"/>
  <c r="AG1843" i="2"/>
  <c r="AF1843" i="2"/>
  <c r="AE1843" i="2"/>
  <c r="AD1843" i="2"/>
  <c r="AC1843" i="2"/>
  <c r="AB1843" i="2"/>
  <c r="AA1843" i="2"/>
  <c r="Z1843" i="2"/>
  <c r="Y1843" i="2"/>
  <c r="X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BB1842" i="2"/>
  <c r="AZ1842" i="2"/>
  <c r="AY1842" i="2"/>
  <c r="AX1842" i="2"/>
  <c r="AW1842" i="2"/>
  <c r="AV1842" i="2"/>
  <c r="AU1842" i="2"/>
  <c r="AT1842" i="2"/>
  <c r="AS1842" i="2"/>
  <c r="AR1842" i="2"/>
  <c r="AP1842" i="2"/>
  <c r="AN1842" i="2"/>
  <c r="AM1842" i="2"/>
  <c r="AL1842" i="2"/>
  <c r="AK1842" i="2"/>
  <c r="AJ1842" i="2"/>
  <c r="AI1842" i="2"/>
  <c r="AH1842" i="2"/>
  <c r="AG1842" i="2"/>
  <c r="AF1842" i="2"/>
  <c r="AE1842" i="2"/>
  <c r="AD1842" i="2"/>
  <c r="AC1842" i="2"/>
  <c r="AB1842" i="2"/>
  <c r="AA1842" i="2"/>
  <c r="Z1842" i="2"/>
  <c r="Y1842" i="2"/>
  <c r="X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BB1841" i="2"/>
  <c r="AZ1841" i="2"/>
  <c r="AY1841" i="2"/>
  <c r="AX1841" i="2"/>
  <c r="AW1841" i="2"/>
  <c r="AV1841" i="2"/>
  <c r="AU1841" i="2"/>
  <c r="AT1841" i="2"/>
  <c r="AS1841" i="2"/>
  <c r="AR1841" i="2"/>
  <c r="AP1841" i="2"/>
  <c r="AN1841" i="2"/>
  <c r="AM1841" i="2"/>
  <c r="AL1841" i="2"/>
  <c r="AK1841" i="2"/>
  <c r="AJ1841" i="2"/>
  <c r="AI1841" i="2"/>
  <c r="AH1841" i="2"/>
  <c r="AG1841" i="2"/>
  <c r="AF1841" i="2"/>
  <c r="AE1841" i="2"/>
  <c r="AD1841" i="2"/>
  <c r="AC1841" i="2"/>
  <c r="AB1841" i="2"/>
  <c r="AA1841" i="2"/>
  <c r="Z1841" i="2"/>
  <c r="Y1841" i="2"/>
  <c r="X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BB1840" i="2"/>
  <c r="BA1840" i="2"/>
  <c r="AZ1840" i="2"/>
  <c r="AY1840" i="2"/>
  <c r="AX1840" i="2"/>
  <c r="AW1840" i="2"/>
  <c r="AV1840" i="2"/>
  <c r="AU1840" i="2"/>
  <c r="AT1840" i="2"/>
  <c r="AS1840" i="2"/>
  <c r="AR1840" i="2"/>
  <c r="AP1840" i="2"/>
  <c r="AO1840" i="2"/>
  <c r="AN1840" i="2"/>
  <c r="AM1840" i="2"/>
  <c r="AL1840" i="2"/>
  <c r="AK1840" i="2"/>
  <c r="AJ1840" i="2"/>
  <c r="AI1840" i="2"/>
  <c r="AH1840" i="2"/>
  <c r="AG1840" i="2"/>
  <c r="AF1840" i="2"/>
  <c r="AE1840" i="2"/>
  <c r="AD1840" i="2"/>
  <c r="AC1840" i="2"/>
  <c r="AB1840" i="2"/>
  <c r="AA1840" i="2"/>
  <c r="Z1840" i="2"/>
  <c r="Y1840" i="2"/>
  <c r="X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BB1839" i="2"/>
  <c r="AZ1839" i="2"/>
  <c r="AY1839" i="2"/>
  <c r="AX1839" i="2"/>
  <c r="AW1839" i="2"/>
  <c r="AV1839" i="2"/>
  <c r="AU1839" i="2"/>
  <c r="AT1839" i="2"/>
  <c r="AS1839" i="2"/>
  <c r="AR1839" i="2"/>
  <c r="AP1839" i="2"/>
  <c r="AN1839" i="2"/>
  <c r="AM1839" i="2"/>
  <c r="AL1839" i="2"/>
  <c r="AK1839" i="2"/>
  <c r="AJ1839" i="2"/>
  <c r="AI1839" i="2"/>
  <c r="AH1839" i="2"/>
  <c r="AG1839" i="2"/>
  <c r="AF1839" i="2"/>
  <c r="AE1839" i="2"/>
  <c r="AD1839" i="2"/>
  <c r="AC1839" i="2"/>
  <c r="AB1839" i="2"/>
  <c r="AA1839" i="2"/>
  <c r="Z1839" i="2"/>
  <c r="Y1839" i="2"/>
  <c r="X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BB1838" i="2"/>
  <c r="AZ1838" i="2"/>
  <c r="AY1838" i="2"/>
  <c r="AX1838" i="2"/>
  <c r="AW1838" i="2"/>
  <c r="AV1838" i="2"/>
  <c r="AU1838" i="2"/>
  <c r="AT1838" i="2"/>
  <c r="AS1838" i="2"/>
  <c r="AR1838" i="2"/>
  <c r="AP1838" i="2"/>
  <c r="AN1838" i="2"/>
  <c r="AM1838" i="2"/>
  <c r="AL1838" i="2"/>
  <c r="AK1838" i="2"/>
  <c r="AJ1838" i="2"/>
  <c r="AI1838" i="2"/>
  <c r="AH1838" i="2"/>
  <c r="AG1838" i="2"/>
  <c r="AF1838" i="2"/>
  <c r="AE1838" i="2"/>
  <c r="AD1838" i="2"/>
  <c r="AC1838" i="2"/>
  <c r="AB1838" i="2"/>
  <c r="AA1838" i="2"/>
  <c r="Z1838" i="2"/>
  <c r="Y1838" i="2"/>
  <c r="X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BB1837" i="2"/>
  <c r="AZ1837" i="2"/>
  <c r="AY1837" i="2"/>
  <c r="AX1837" i="2"/>
  <c r="AW1837" i="2"/>
  <c r="AV1837" i="2"/>
  <c r="AU1837" i="2"/>
  <c r="AT1837" i="2"/>
  <c r="AS1837" i="2"/>
  <c r="AR1837" i="2"/>
  <c r="AP1837" i="2"/>
  <c r="BA1837" i="2" s="1"/>
  <c r="AN1837" i="2"/>
  <c r="AM1837" i="2"/>
  <c r="AL1837" i="2"/>
  <c r="AK1837" i="2"/>
  <c r="AJ1837" i="2"/>
  <c r="AI1837" i="2"/>
  <c r="AH1837" i="2"/>
  <c r="AG1837" i="2"/>
  <c r="AF1837" i="2"/>
  <c r="AE1837" i="2"/>
  <c r="AD1837" i="2"/>
  <c r="AC1837" i="2"/>
  <c r="AB1837" i="2"/>
  <c r="AA1837" i="2"/>
  <c r="Z1837" i="2"/>
  <c r="Y1837" i="2"/>
  <c r="X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BB1836" i="2"/>
  <c r="AZ1836" i="2"/>
  <c r="AY1836" i="2"/>
  <c r="AX1836" i="2"/>
  <c r="AW1836" i="2"/>
  <c r="AV1836" i="2"/>
  <c r="AU1836" i="2"/>
  <c r="AT1836" i="2"/>
  <c r="AS1836" i="2"/>
  <c r="AR1836" i="2"/>
  <c r="AP1836" i="2"/>
  <c r="AN1836" i="2"/>
  <c r="AM1836" i="2"/>
  <c r="AL1836" i="2"/>
  <c r="AK1836" i="2"/>
  <c r="AJ1836" i="2"/>
  <c r="AI1836" i="2"/>
  <c r="AH1836" i="2"/>
  <c r="AG1836" i="2"/>
  <c r="AF1836" i="2"/>
  <c r="AE1836" i="2"/>
  <c r="AD1836" i="2"/>
  <c r="AC1836" i="2"/>
  <c r="AB1836" i="2"/>
  <c r="AA1836" i="2"/>
  <c r="Z1836" i="2"/>
  <c r="Y1836" i="2"/>
  <c r="X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BB1835" i="2"/>
  <c r="AZ1835" i="2"/>
  <c r="AY1835" i="2"/>
  <c r="AX1835" i="2"/>
  <c r="AW1835" i="2"/>
  <c r="AV1835" i="2"/>
  <c r="AU1835" i="2"/>
  <c r="AT1835" i="2"/>
  <c r="AS1835" i="2"/>
  <c r="AR1835" i="2"/>
  <c r="AP1835" i="2"/>
  <c r="AN1835" i="2"/>
  <c r="AM1835" i="2"/>
  <c r="AL1835" i="2"/>
  <c r="AK1835" i="2"/>
  <c r="AJ1835" i="2"/>
  <c r="AI1835" i="2"/>
  <c r="AH1835" i="2"/>
  <c r="AG1835" i="2"/>
  <c r="AF1835" i="2"/>
  <c r="AE1835" i="2"/>
  <c r="AD1835" i="2"/>
  <c r="AC1835" i="2"/>
  <c r="AB1835" i="2"/>
  <c r="AA1835" i="2"/>
  <c r="Z1835" i="2"/>
  <c r="Y1835" i="2"/>
  <c r="X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BB1834" i="2"/>
  <c r="AZ1834" i="2"/>
  <c r="AY1834" i="2"/>
  <c r="AX1834" i="2"/>
  <c r="AW1834" i="2"/>
  <c r="AV1834" i="2"/>
  <c r="AU1834" i="2"/>
  <c r="AT1834" i="2"/>
  <c r="AS1834" i="2"/>
  <c r="AR1834" i="2"/>
  <c r="AP1834" i="2"/>
  <c r="AN1834" i="2"/>
  <c r="AM1834" i="2"/>
  <c r="AL1834" i="2"/>
  <c r="AK1834" i="2"/>
  <c r="AJ1834" i="2"/>
  <c r="AI1834" i="2"/>
  <c r="AH1834" i="2"/>
  <c r="AG1834" i="2"/>
  <c r="AF1834" i="2"/>
  <c r="AE1834" i="2"/>
  <c r="AD1834" i="2"/>
  <c r="AC1834" i="2"/>
  <c r="AB1834" i="2"/>
  <c r="AA1834" i="2"/>
  <c r="Z1834" i="2"/>
  <c r="Y1834" i="2"/>
  <c r="X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BB1833" i="2"/>
  <c r="AZ1833" i="2"/>
  <c r="AY1833" i="2"/>
  <c r="AX1833" i="2"/>
  <c r="AW1833" i="2"/>
  <c r="AV1833" i="2"/>
  <c r="AU1833" i="2"/>
  <c r="AT1833" i="2"/>
  <c r="AS1833" i="2"/>
  <c r="AR1833" i="2"/>
  <c r="AP1833" i="2"/>
  <c r="AN1833" i="2"/>
  <c r="AM1833" i="2"/>
  <c r="AL1833" i="2"/>
  <c r="AK1833" i="2"/>
  <c r="AJ1833" i="2"/>
  <c r="AI1833" i="2"/>
  <c r="AH1833" i="2"/>
  <c r="AG1833" i="2"/>
  <c r="AF1833" i="2"/>
  <c r="AE1833" i="2"/>
  <c r="AD1833" i="2"/>
  <c r="AC1833" i="2"/>
  <c r="AB1833" i="2"/>
  <c r="AA1833" i="2"/>
  <c r="Z1833" i="2"/>
  <c r="Y1833" i="2"/>
  <c r="X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BB1832" i="2"/>
  <c r="AZ1832" i="2"/>
  <c r="AY1832" i="2"/>
  <c r="AX1832" i="2"/>
  <c r="AW1832" i="2"/>
  <c r="AV1832" i="2"/>
  <c r="AU1832" i="2"/>
  <c r="AT1832" i="2"/>
  <c r="AS1832" i="2"/>
  <c r="AR1832" i="2"/>
  <c r="AP1832" i="2"/>
  <c r="AO1832" i="2" s="1"/>
  <c r="AN1832" i="2"/>
  <c r="AM1832" i="2"/>
  <c r="AL1832" i="2"/>
  <c r="AK1832" i="2"/>
  <c r="AJ1832" i="2"/>
  <c r="AI1832" i="2"/>
  <c r="AH1832" i="2"/>
  <c r="AG1832" i="2"/>
  <c r="AF1832" i="2"/>
  <c r="AE1832" i="2"/>
  <c r="AD1832" i="2"/>
  <c r="AC1832" i="2"/>
  <c r="AB1832" i="2"/>
  <c r="AA1832" i="2"/>
  <c r="Z1832" i="2"/>
  <c r="Y1832" i="2"/>
  <c r="X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BB1831" i="2"/>
  <c r="AZ1831" i="2"/>
  <c r="AY1831" i="2"/>
  <c r="AX1831" i="2"/>
  <c r="AW1831" i="2"/>
  <c r="AV1831" i="2"/>
  <c r="AU1831" i="2"/>
  <c r="AT1831" i="2"/>
  <c r="AS1831" i="2"/>
  <c r="AR1831" i="2"/>
  <c r="AP1831" i="2"/>
  <c r="AN1831" i="2"/>
  <c r="AM1831" i="2"/>
  <c r="AL1831" i="2"/>
  <c r="AK1831" i="2"/>
  <c r="AJ1831" i="2"/>
  <c r="AI1831" i="2"/>
  <c r="AH1831" i="2"/>
  <c r="AG1831" i="2"/>
  <c r="AF1831" i="2"/>
  <c r="AE1831" i="2"/>
  <c r="AD1831" i="2"/>
  <c r="AC1831" i="2"/>
  <c r="AB1831" i="2"/>
  <c r="AA1831" i="2"/>
  <c r="Z1831" i="2"/>
  <c r="Y1831" i="2"/>
  <c r="X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BB1830" i="2"/>
  <c r="AZ1830" i="2"/>
  <c r="AY1830" i="2"/>
  <c r="AX1830" i="2"/>
  <c r="AW1830" i="2"/>
  <c r="AV1830" i="2"/>
  <c r="AU1830" i="2"/>
  <c r="AT1830" i="2"/>
  <c r="AS1830" i="2"/>
  <c r="AR1830" i="2"/>
  <c r="AP1830" i="2"/>
  <c r="AN1830" i="2"/>
  <c r="AM1830" i="2"/>
  <c r="AL1830" i="2"/>
  <c r="AK1830" i="2"/>
  <c r="AJ1830" i="2"/>
  <c r="AI1830" i="2"/>
  <c r="AH1830" i="2"/>
  <c r="AG1830" i="2"/>
  <c r="AF1830" i="2"/>
  <c r="AE1830" i="2"/>
  <c r="AD1830" i="2"/>
  <c r="AC1830" i="2"/>
  <c r="AB1830" i="2"/>
  <c r="AA1830" i="2"/>
  <c r="Z1830" i="2"/>
  <c r="Y1830" i="2"/>
  <c r="X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BB1829" i="2"/>
  <c r="BA1829" i="2"/>
  <c r="AZ1829" i="2"/>
  <c r="AY1829" i="2"/>
  <c r="AX1829" i="2"/>
  <c r="AW1829" i="2"/>
  <c r="AV1829" i="2"/>
  <c r="AU1829" i="2"/>
  <c r="AT1829" i="2"/>
  <c r="AS1829" i="2"/>
  <c r="AR1829" i="2"/>
  <c r="AP1829" i="2"/>
  <c r="AO1829" i="2" s="1"/>
  <c r="AN1829" i="2"/>
  <c r="AM1829" i="2"/>
  <c r="AL1829" i="2"/>
  <c r="AK1829" i="2"/>
  <c r="AJ1829" i="2"/>
  <c r="AI1829" i="2"/>
  <c r="AH1829" i="2"/>
  <c r="AG1829" i="2"/>
  <c r="AF1829" i="2"/>
  <c r="AE1829" i="2"/>
  <c r="AD1829" i="2"/>
  <c r="AC1829" i="2"/>
  <c r="AB1829" i="2"/>
  <c r="AA1829" i="2"/>
  <c r="Z1829" i="2"/>
  <c r="Y1829" i="2"/>
  <c r="X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BB1828" i="2"/>
  <c r="AZ1828" i="2"/>
  <c r="AY1828" i="2"/>
  <c r="AX1828" i="2"/>
  <c r="AW1828" i="2"/>
  <c r="AV1828" i="2"/>
  <c r="AU1828" i="2"/>
  <c r="AT1828" i="2"/>
  <c r="AS1828" i="2"/>
  <c r="AR1828" i="2"/>
  <c r="AP1828" i="2"/>
  <c r="AN1828" i="2"/>
  <c r="AM1828" i="2"/>
  <c r="AL1828" i="2"/>
  <c r="AK1828" i="2"/>
  <c r="AJ1828" i="2"/>
  <c r="AI1828" i="2"/>
  <c r="AH1828" i="2"/>
  <c r="AG1828" i="2"/>
  <c r="AF1828" i="2"/>
  <c r="AE1828" i="2"/>
  <c r="AD1828" i="2"/>
  <c r="AC1828" i="2"/>
  <c r="AB1828" i="2"/>
  <c r="AA1828" i="2"/>
  <c r="Z1828" i="2"/>
  <c r="Y1828" i="2"/>
  <c r="X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BB1827" i="2"/>
  <c r="AZ1827" i="2"/>
  <c r="AY1827" i="2"/>
  <c r="AX1827" i="2"/>
  <c r="AW1827" i="2"/>
  <c r="AV1827" i="2"/>
  <c r="AU1827" i="2"/>
  <c r="AT1827" i="2"/>
  <c r="AS1827" i="2"/>
  <c r="AR1827" i="2"/>
  <c r="AP1827" i="2"/>
  <c r="BA1827" i="2" s="1"/>
  <c r="AO1827" i="2"/>
  <c r="AN1827" i="2"/>
  <c r="AM1827" i="2"/>
  <c r="AL1827" i="2"/>
  <c r="AK1827" i="2"/>
  <c r="AJ1827" i="2"/>
  <c r="AI1827" i="2"/>
  <c r="AH1827" i="2"/>
  <c r="AG1827" i="2"/>
  <c r="AF1827" i="2"/>
  <c r="AE1827" i="2"/>
  <c r="AD1827" i="2"/>
  <c r="AC1827" i="2"/>
  <c r="AB1827" i="2"/>
  <c r="AA1827" i="2"/>
  <c r="Z1827" i="2"/>
  <c r="Y1827" i="2"/>
  <c r="X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BB1826" i="2"/>
  <c r="BA1826" i="2"/>
  <c r="AZ1826" i="2"/>
  <c r="AY1826" i="2"/>
  <c r="AX1826" i="2"/>
  <c r="AW1826" i="2"/>
  <c r="AV1826" i="2"/>
  <c r="AU1826" i="2"/>
  <c r="AT1826" i="2"/>
  <c r="AS1826" i="2"/>
  <c r="AR1826" i="2"/>
  <c r="AP1826" i="2"/>
  <c r="AO1826" i="2"/>
  <c r="AN1826" i="2"/>
  <c r="AM1826" i="2"/>
  <c r="AL1826" i="2"/>
  <c r="AK1826" i="2"/>
  <c r="AJ1826" i="2"/>
  <c r="AI1826" i="2"/>
  <c r="AH1826" i="2"/>
  <c r="AG1826" i="2"/>
  <c r="AF1826" i="2"/>
  <c r="AE1826" i="2"/>
  <c r="AD1826" i="2"/>
  <c r="AC1826" i="2"/>
  <c r="AB1826" i="2"/>
  <c r="AA1826" i="2"/>
  <c r="Z1826" i="2"/>
  <c r="Y1826" i="2"/>
  <c r="X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BB1825" i="2"/>
  <c r="AZ1825" i="2"/>
  <c r="AY1825" i="2"/>
  <c r="AX1825" i="2"/>
  <c r="AW1825" i="2"/>
  <c r="AV1825" i="2"/>
  <c r="AU1825" i="2"/>
  <c r="AT1825" i="2"/>
  <c r="AS1825" i="2"/>
  <c r="AR1825" i="2"/>
  <c r="AP1825" i="2"/>
  <c r="AO1825" i="2" s="1"/>
  <c r="AN1825" i="2"/>
  <c r="AM1825" i="2"/>
  <c r="AL1825" i="2"/>
  <c r="AK1825" i="2"/>
  <c r="AJ1825" i="2"/>
  <c r="AI1825" i="2"/>
  <c r="AH1825" i="2"/>
  <c r="AG1825" i="2"/>
  <c r="AF1825" i="2"/>
  <c r="AE1825" i="2"/>
  <c r="AD1825" i="2"/>
  <c r="AC1825" i="2"/>
  <c r="AB1825" i="2"/>
  <c r="AA1825" i="2"/>
  <c r="Z1825" i="2"/>
  <c r="Y1825" i="2"/>
  <c r="X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BB1824" i="2"/>
  <c r="AZ1824" i="2"/>
  <c r="AY1824" i="2"/>
  <c r="AX1824" i="2"/>
  <c r="AW1824" i="2"/>
  <c r="AV1824" i="2"/>
  <c r="AU1824" i="2"/>
  <c r="AT1824" i="2"/>
  <c r="AS1824" i="2"/>
  <c r="AR1824" i="2"/>
  <c r="AP1824" i="2"/>
  <c r="BA1824" i="2" s="1"/>
  <c r="AN1824" i="2"/>
  <c r="AM1824" i="2"/>
  <c r="AL1824" i="2"/>
  <c r="AK1824" i="2"/>
  <c r="AJ1824" i="2"/>
  <c r="AI1824" i="2"/>
  <c r="AH1824" i="2"/>
  <c r="AG1824" i="2"/>
  <c r="AF1824" i="2"/>
  <c r="AE1824" i="2"/>
  <c r="AD1824" i="2"/>
  <c r="AC1824" i="2"/>
  <c r="AB1824" i="2"/>
  <c r="AA1824" i="2"/>
  <c r="Z1824" i="2"/>
  <c r="Y1824" i="2"/>
  <c r="X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BB1823" i="2"/>
  <c r="BA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H1823" i="2"/>
  <c r="AG1823" i="2"/>
  <c r="AF1823" i="2"/>
  <c r="AE1823" i="2"/>
  <c r="AD1823" i="2"/>
  <c r="AC1823" i="2"/>
  <c r="AB1823" i="2"/>
  <c r="AA1823" i="2"/>
  <c r="Z1823" i="2"/>
  <c r="Y1823" i="2"/>
  <c r="X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BB1822" i="2"/>
  <c r="AZ1822" i="2"/>
  <c r="AY1822" i="2"/>
  <c r="AX1822" i="2"/>
  <c r="AW1822" i="2"/>
  <c r="AV1822" i="2"/>
  <c r="AU1822" i="2"/>
  <c r="AT1822" i="2"/>
  <c r="AS1822" i="2"/>
  <c r="AR1822" i="2"/>
  <c r="AP1822" i="2"/>
  <c r="AN1822" i="2"/>
  <c r="AM1822" i="2"/>
  <c r="AL1822" i="2"/>
  <c r="AK1822" i="2"/>
  <c r="AJ1822" i="2"/>
  <c r="AI1822" i="2"/>
  <c r="AH1822" i="2"/>
  <c r="AG1822" i="2"/>
  <c r="AF1822" i="2"/>
  <c r="AE1822" i="2"/>
  <c r="AD1822" i="2"/>
  <c r="AC1822" i="2"/>
  <c r="AB1822" i="2"/>
  <c r="AA1822" i="2"/>
  <c r="Z1822" i="2"/>
  <c r="Y1822" i="2"/>
  <c r="X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BB1821" i="2"/>
  <c r="AZ1821" i="2"/>
  <c r="AY1821" i="2"/>
  <c r="AX1821" i="2"/>
  <c r="AW1821" i="2"/>
  <c r="AV1821" i="2"/>
  <c r="AU1821" i="2"/>
  <c r="AT1821" i="2"/>
  <c r="AS1821" i="2"/>
  <c r="AR1821" i="2"/>
  <c r="AP1821" i="2"/>
  <c r="AN1821" i="2"/>
  <c r="AM1821" i="2"/>
  <c r="AL1821" i="2"/>
  <c r="AK1821" i="2"/>
  <c r="AJ1821" i="2"/>
  <c r="AI1821" i="2"/>
  <c r="AH1821" i="2"/>
  <c r="AG1821" i="2"/>
  <c r="AF1821" i="2"/>
  <c r="AE1821" i="2"/>
  <c r="AD1821" i="2"/>
  <c r="AC1821" i="2"/>
  <c r="AB1821" i="2"/>
  <c r="AA1821" i="2"/>
  <c r="Z1821" i="2"/>
  <c r="Y1821" i="2"/>
  <c r="X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BB1820" i="2"/>
  <c r="AZ1820" i="2"/>
  <c r="AY1820" i="2"/>
  <c r="AX1820" i="2"/>
  <c r="AW1820" i="2"/>
  <c r="AV1820" i="2"/>
  <c r="AU1820" i="2"/>
  <c r="AT1820" i="2"/>
  <c r="AS1820" i="2"/>
  <c r="AR1820" i="2"/>
  <c r="AP1820" i="2"/>
  <c r="AO1820" i="2" s="1"/>
  <c r="AN1820" i="2"/>
  <c r="AM1820" i="2"/>
  <c r="AL1820" i="2"/>
  <c r="AK1820" i="2"/>
  <c r="AJ1820" i="2"/>
  <c r="AI1820" i="2"/>
  <c r="AH1820" i="2"/>
  <c r="AG1820" i="2"/>
  <c r="AF1820" i="2"/>
  <c r="AE1820" i="2"/>
  <c r="AD1820" i="2"/>
  <c r="AC1820" i="2"/>
  <c r="AB1820" i="2"/>
  <c r="AA1820" i="2"/>
  <c r="Z1820" i="2"/>
  <c r="Y1820" i="2"/>
  <c r="X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BB1819" i="2"/>
  <c r="AZ1819" i="2"/>
  <c r="AY1819" i="2"/>
  <c r="AX1819" i="2"/>
  <c r="AW1819" i="2"/>
  <c r="AV1819" i="2"/>
  <c r="AU1819" i="2"/>
  <c r="AT1819" i="2"/>
  <c r="AS1819" i="2"/>
  <c r="AR1819" i="2"/>
  <c r="AP1819" i="2"/>
  <c r="AN1819" i="2"/>
  <c r="AM1819" i="2"/>
  <c r="AL1819" i="2"/>
  <c r="AK1819" i="2"/>
  <c r="AJ1819" i="2"/>
  <c r="AI1819" i="2"/>
  <c r="AH1819" i="2"/>
  <c r="AG1819" i="2"/>
  <c r="AF1819" i="2"/>
  <c r="AE1819" i="2"/>
  <c r="AD1819" i="2"/>
  <c r="AC1819" i="2"/>
  <c r="AB1819" i="2"/>
  <c r="AA1819" i="2"/>
  <c r="Z1819" i="2"/>
  <c r="Y1819" i="2"/>
  <c r="X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BB1818" i="2"/>
  <c r="AZ1818" i="2"/>
  <c r="AY1818" i="2"/>
  <c r="AX1818" i="2"/>
  <c r="AW1818" i="2"/>
  <c r="AV1818" i="2"/>
  <c r="AU1818" i="2"/>
  <c r="AT1818" i="2"/>
  <c r="AS1818" i="2"/>
  <c r="AR1818" i="2"/>
  <c r="AP1818" i="2"/>
  <c r="AN1818" i="2"/>
  <c r="AM1818" i="2"/>
  <c r="AL1818" i="2"/>
  <c r="AK1818" i="2"/>
  <c r="AJ1818" i="2"/>
  <c r="AI1818" i="2"/>
  <c r="AH1818" i="2"/>
  <c r="AG1818" i="2"/>
  <c r="AF1818" i="2"/>
  <c r="AE1818" i="2"/>
  <c r="AD1818" i="2"/>
  <c r="AC1818" i="2"/>
  <c r="AB1818" i="2"/>
  <c r="AA1818" i="2"/>
  <c r="Z1818" i="2"/>
  <c r="Y1818" i="2"/>
  <c r="X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BB1817" i="2"/>
  <c r="AZ1817" i="2"/>
  <c r="AY1817" i="2"/>
  <c r="AX1817" i="2"/>
  <c r="AW1817" i="2"/>
  <c r="AV1817" i="2"/>
  <c r="AU1817" i="2"/>
  <c r="AT1817" i="2"/>
  <c r="AS1817" i="2"/>
  <c r="AR1817" i="2"/>
  <c r="AP1817" i="2"/>
  <c r="AN1817" i="2"/>
  <c r="AM1817" i="2"/>
  <c r="AL1817" i="2"/>
  <c r="AK1817" i="2"/>
  <c r="AJ1817" i="2"/>
  <c r="AI1817" i="2"/>
  <c r="AH1817" i="2"/>
  <c r="AG1817" i="2"/>
  <c r="AF1817" i="2"/>
  <c r="AE1817" i="2"/>
  <c r="AD1817" i="2"/>
  <c r="AC1817" i="2"/>
  <c r="AB1817" i="2"/>
  <c r="AA1817" i="2"/>
  <c r="Z1817" i="2"/>
  <c r="Y1817" i="2"/>
  <c r="X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BB1816" i="2"/>
  <c r="AZ1816" i="2"/>
  <c r="AY1816" i="2"/>
  <c r="AX1816" i="2"/>
  <c r="AW1816" i="2"/>
  <c r="AV1816" i="2"/>
  <c r="AU1816" i="2"/>
  <c r="AT1816" i="2"/>
  <c r="AS1816" i="2"/>
  <c r="AR1816" i="2"/>
  <c r="AP1816" i="2"/>
  <c r="BA1816" i="2" s="1"/>
  <c r="AN1816" i="2"/>
  <c r="AM1816" i="2"/>
  <c r="AL1816" i="2"/>
  <c r="AK1816" i="2"/>
  <c r="AJ1816" i="2"/>
  <c r="AI1816" i="2"/>
  <c r="AH1816" i="2"/>
  <c r="AG1816" i="2"/>
  <c r="AF1816" i="2"/>
  <c r="AE1816" i="2"/>
  <c r="AD1816" i="2"/>
  <c r="AC1816" i="2"/>
  <c r="AB1816" i="2"/>
  <c r="AA1816" i="2"/>
  <c r="Z1816" i="2"/>
  <c r="Y1816" i="2"/>
  <c r="X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BB1815" i="2"/>
  <c r="AZ1815" i="2"/>
  <c r="AY1815" i="2"/>
  <c r="AX1815" i="2"/>
  <c r="AW1815" i="2"/>
  <c r="AV1815" i="2"/>
  <c r="AU1815" i="2"/>
  <c r="AT1815" i="2"/>
  <c r="AS1815" i="2"/>
  <c r="AR1815" i="2"/>
  <c r="AP1815" i="2"/>
  <c r="AN1815" i="2"/>
  <c r="AM1815" i="2"/>
  <c r="AL1815" i="2"/>
  <c r="AK1815" i="2"/>
  <c r="AJ1815" i="2"/>
  <c r="AI1815" i="2"/>
  <c r="AH1815" i="2"/>
  <c r="AG1815" i="2"/>
  <c r="AF1815" i="2"/>
  <c r="AE1815" i="2"/>
  <c r="AD1815" i="2"/>
  <c r="AC1815" i="2"/>
  <c r="AB1815" i="2"/>
  <c r="AA1815" i="2"/>
  <c r="Z1815" i="2"/>
  <c r="Y1815" i="2"/>
  <c r="X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BB1814" i="2"/>
  <c r="AZ1814" i="2"/>
  <c r="AY1814" i="2"/>
  <c r="AX1814" i="2"/>
  <c r="AW1814" i="2"/>
  <c r="AV1814" i="2"/>
  <c r="AU1814" i="2"/>
  <c r="AT1814" i="2"/>
  <c r="AS1814" i="2"/>
  <c r="AR1814" i="2"/>
  <c r="AP1814" i="2"/>
  <c r="AN1814" i="2"/>
  <c r="AM1814" i="2"/>
  <c r="AL1814" i="2"/>
  <c r="AK1814" i="2"/>
  <c r="AJ1814" i="2"/>
  <c r="AI1814" i="2"/>
  <c r="AH1814" i="2"/>
  <c r="AG1814" i="2"/>
  <c r="AF1814" i="2"/>
  <c r="AE1814" i="2"/>
  <c r="AD1814" i="2"/>
  <c r="AC1814" i="2"/>
  <c r="AB1814" i="2"/>
  <c r="AA1814" i="2"/>
  <c r="Z1814" i="2"/>
  <c r="Y1814" i="2"/>
  <c r="X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BB1813" i="2"/>
  <c r="AZ1813" i="2"/>
  <c r="AY1813" i="2"/>
  <c r="AX1813" i="2"/>
  <c r="AW1813" i="2"/>
  <c r="AV1813" i="2"/>
  <c r="AU1813" i="2"/>
  <c r="AT1813" i="2"/>
  <c r="AS1813" i="2"/>
  <c r="AR1813" i="2"/>
  <c r="AP1813" i="2"/>
  <c r="BA1813" i="2" s="1"/>
  <c r="AN1813" i="2"/>
  <c r="AM1813" i="2"/>
  <c r="AL1813" i="2"/>
  <c r="AK1813" i="2"/>
  <c r="AJ1813" i="2"/>
  <c r="AI1813" i="2"/>
  <c r="AH1813" i="2"/>
  <c r="AG1813" i="2"/>
  <c r="AF1813" i="2"/>
  <c r="AE1813" i="2"/>
  <c r="AD1813" i="2"/>
  <c r="AC1813" i="2"/>
  <c r="AB1813" i="2"/>
  <c r="AA1813" i="2"/>
  <c r="Z1813" i="2"/>
  <c r="Y1813" i="2"/>
  <c r="X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BB1812" i="2"/>
  <c r="AZ1812" i="2"/>
  <c r="AY1812" i="2"/>
  <c r="AX1812" i="2"/>
  <c r="AW1812" i="2"/>
  <c r="AV1812" i="2"/>
  <c r="AU1812" i="2"/>
  <c r="AT1812" i="2"/>
  <c r="AS1812" i="2"/>
  <c r="AR1812" i="2"/>
  <c r="AP1812" i="2"/>
  <c r="BA1812" i="2" s="1"/>
  <c r="AO1812" i="2"/>
  <c r="AN1812" i="2"/>
  <c r="AM1812" i="2"/>
  <c r="AL1812" i="2"/>
  <c r="AK1812" i="2"/>
  <c r="AJ1812" i="2"/>
  <c r="AI1812" i="2"/>
  <c r="AH1812" i="2"/>
  <c r="AG1812" i="2"/>
  <c r="AF1812" i="2"/>
  <c r="AE1812" i="2"/>
  <c r="AD1812" i="2"/>
  <c r="AC1812" i="2"/>
  <c r="AB1812" i="2"/>
  <c r="AA1812" i="2"/>
  <c r="Z1812" i="2"/>
  <c r="Y1812" i="2"/>
  <c r="X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BB1811" i="2"/>
  <c r="AZ1811" i="2"/>
  <c r="AY1811" i="2"/>
  <c r="AX1811" i="2"/>
  <c r="AW1811" i="2"/>
  <c r="AV1811" i="2"/>
  <c r="AU1811" i="2"/>
  <c r="AT1811" i="2"/>
  <c r="AS1811" i="2"/>
  <c r="AR1811" i="2"/>
  <c r="AP1811" i="2"/>
  <c r="AN1811" i="2"/>
  <c r="AM1811" i="2"/>
  <c r="AL1811" i="2"/>
  <c r="AK1811" i="2"/>
  <c r="AJ1811" i="2"/>
  <c r="AI1811" i="2"/>
  <c r="AH1811" i="2"/>
  <c r="AG1811" i="2"/>
  <c r="AF1811" i="2"/>
  <c r="AE1811" i="2"/>
  <c r="AD1811" i="2"/>
  <c r="AC1811" i="2"/>
  <c r="AB1811" i="2"/>
  <c r="AA1811" i="2"/>
  <c r="Z1811" i="2"/>
  <c r="Y1811" i="2"/>
  <c r="X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BB1810" i="2"/>
  <c r="AZ1810" i="2"/>
  <c r="AY1810" i="2"/>
  <c r="AX1810" i="2"/>
  <c r="AW1810" i="2"/>
  <c r="AV1810" i="2"/>
  <c r="AU1810" i="2"/>
  <c r="AT1810" i="2"/>
  <c r="AS1810" i="2"/>
  <c r="AR1810" i="2"/>
  <c r="AP1810" i="2"/>
  <c r="BA1810" i="2" s="1"/>
  <c r="AN1810" i="2"/>
  <c r="AM1810" i="2"/>
  <c r="AL1810" i="2"/>
  <c r="AK1810" i="2"/>
  <c r="AJ1810" i="2"/>
  <c r="AI1810" i="2"/>
  <c r="AH1810" i="2"/>
  <c r="AG1810" i="2"/>
  <c r="AF1810" i="2"/>
  <c r="AE1810" i="2"/>
  <c r="AD1810" i="2"/>
  <c r="AC1810" i="2"/>
  <c r="AB1810" i="2"/>
  <c r="AA1810" i="2"/>
  <c r="Z1810" i="2"/>
  <c r="Y1810" i="2"/>
  <c r="X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BB1809" i="2"/>
  <c r="BA1809" i="2"/>
  <c r="AZ1809" i="2"/>
  <c r="AY1809" i="2"/>
  <c r="AX1809" i="2"/>
  <c r="AW1809" i="2"/>
  <c r="AV1809" i="2"/>
  <c r="AU1809" i="2"/>
  <c r="AT1809" i="2"/>
  <c r="AS1809" i="2"/>
  <c r="AR1809" i="2"/>
  <c r="AP1809" i="2"/>
  <c r="AO1809" i="2" s="1"/>
  <c r="AN1809" i="2"/>
  <c r="AM1809" i="2"/>
  <c r="AL1809" i="2"/>
  <c r="AK1809" i="2"/>
  <c r="AJ1809" i="2"/>
  <c r="AI1809" i="2"/>
  <c r="AH1809" i="2"/>
  <c r="AG1809" i="2"/>
  <c r="AF1809" i="2"/>
  <c r="AE1809" i="2"/>
  <c r="AD1809" i="2"/>
  <c r="AC1809" i="2"/>
  <c r="AB1809" i="2"/>
  <c r="AA1809" i="2"/>
  <c r="Z1809" i="2"/>
  <c r="Y1809" i="2"/>
  <c r="X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BB1808" i="2"/>
  <c r="AZ1808" i="2"/>
  <c r="AY1808" i="2"/>
  <c r="AX1808" i="2"/>
  <c r="AW1808" i="2"/>
  <c r="AV1808" i="2"/>
  <c r="AU1808" i="2"/>
  <c r="AT1808" i="2"/>
  <c r="AS1808" i="2"/>
  <c r="AR1808" i="2"/>
  <c r="AP1808" i="2"/>
  <c r="AN1808" i="2"/>
  <c r="AM1808" i="2"/>
  <c r="AL1808" i="2"/>
  <c r="AK1808" i="2"/>
  <c r="AJ1808" i="2"/>
  <c r="AI1808" i="2"/>
  <c r="AH1808" i="2"/>
  <c r="AG1808" i="2"/>
  <c r="AF1808" i="2"/>
  <c r="AE1808" i="2"/>
  <c r="AD1808" i="2"/>
  <c r="AC1808" i="2"/>
  <c r="AB1808" i="2"/>
  <c r="AA1808" i="2"/>
  <c r="Z1808" i="2"/>
  <c r="Y1808" i="2"/>
  <c r="X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BB1807" i="2"/>
  <c r="AZ1807" i="2"/>
  <c r="AY1807" i="2"/>
  <c r="AX1807" i="2"/>
  <c r="AW1807" i="2"/>
  <c r="AV1807" i="2"/>
  <c r="AU1807" i="2"/>
  <c r="AT1807" i="2"/>
  <c r="AS1807" i="2"/>
  <c r="AR1807" i="2"/>
  <c r="AP1807" i="2"/>
  <c r="AN1807" i="2"/>
  <c r="AM1807" i="2"/>
  <c r="AL1807" i="2"/>
  <c r="AK1807" i="2"/>
  <c r="AJ1807" i="2"/>
  <c r="AI1807" i="2"/>
  <c r="AH1807" i="2"/>
  <c r="AG1807" i="2"/>
  <c r="AF1807" i="2"/>
  <c r="AE1807" i="2"/>
  <c r="AD1807" i="2"/>
  <c r="AC1807" i="2"/>
  <c r="AB1807" i="2"/>
  <c r="AA1807" i="2"/>
  <c r="Z1807" i="2"/>
  <c r="Y1807" i="2"/>
  <c r="X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BB1806" i="2"/>
  <c r="BA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H1806" i="2"/>
  <c r="AG1806" i="2"/>
  <c r="AF1806" i="2"/>
  <c r="AE1806" i="2"/>
  <c r="AD1806" i="2"/>
  <c r="AC1806" i="2"/>
  <c r="AB1806" i="2"/>
  <c r="AA1806" i="2"/>
  <c r="Z1806" i="2"/>
  <c r="Y1806" i="2"/>
  <c r="X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BB1805" i="2"/>
  <c r="AZ1805" i="2"/>
  <c r="AY1805" i="2"/>
  <c r="AX1805" i="2"/>
  <c r="AW1805" i="2"/>
  <c r="AV1805" i="2"/>
  <c r="AU1805" i="2"/>
  <c r="AT1805" i="2"/>
  <c r="AS1805" i="2"/>
  <c r="AR1805" i="2"/>
  <c r="AP1805" i="2"/>
  <c r="BA1805" i="2" s="1"/>
  <c r="AO1805" i="2"/>
  <c r="AN1805" i="2"/>
  <c r="AM1805" i="2"/>
  <c r="AL1805" i="2"/>
  <c r="AK1805" i="2"/>
  <c r="AJ1805" i="2"/>
  <c r="AI1805" i="2"/>
  <c r="AH1805" i="2"/>
  <c r="AG1805" i="2"/>
  <c r="AF1805" i="2"/>
  <c r="AE1805" i="2"/>
  <c r="AD1805" i="2"/>
  <c r="AC1805" i="2"/>
  <c r="AB1805" i="2"/>
  <c r="AA1805" i="2"/>
  <c r="Z1805" i="2"/>
  <c r="Y1805" i="2"/>
  <c r="X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BB1804" i="2"/>
  <c r="AZ1804" i="2"/>
  <c r="AY1804" i="2"/>
  <c r="AX1804" i="2"/>
  <c r="AW1804" i="2"/>
  <c r="AV1804" i="2"/>
  <c r="AU1804" i="2"/>
  <c r="AT1804" i="2"/>
  <c r="AS1804" i="2"/>
  <c r="AR1804" i="2"/>
  <c r="AP1804" i="2"/>
  <c r="AN1804" i="2"/>
  <c r="AM1804" i="2"/>
  <c r="AL1804" i="2"/>
  <c r="AK1804" i="2"/>
  <c r="AJ1804" i="2"/>
  <c r="AI1804" i="2"/>
  <c r="AH1804" i="2"/>
  <c r="AG1804" i="2"/>
  <c r="AF1804" i="2"/>
  <c r="AE1804" i="2"/>
  <c r="AD1804" i="2"/>
  <c r="AC1804" i="2"/>
  <c r="AB1804" i="2"/>
  <c r="AA1804" i="2"/>
  <c r="Z1804" i="2"/>
  <c r="Y1804" i="2"/>
  <c r="X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BB1803" i="2"/>
  <c r="BA1803" i="2"/>
  <c r="AZ1803" i="2"/>
  <c r="AY1803" i="2"/>
  <c r="AX1803" i="2"/>
  <c r="AW1803" i="2"/>
  <c r="AV1803" i="2"/>
  <c r="AU1803" i="2"/>
  <c r="AT1803" i="2"/>
  <c r="AS1803" i="2"/>
  <c r="AR1803" i="2"/>
  <c r="AP1803" i="2"/>
  <c r="AO1803" i="2" s="1"/>
  <c r="AN1803" i="2"/>
  <c r="AM1803" i="2"/>
  <c r="AL1803" i="2"/>
  <c r="AK1803" i="2"/>
  <c r="AJ1803" i="2"/>
  <c r="AI1803" i="2"/>
  <c r="AH1803" i="2"/>
  <c r="AG1803" i="2"/>
  <c r="AF1803" i="2"/>
  <c r="AE1803" i="2"/>
  <c r="AD1803" i="2"/>
  <c r="AC1803" i="2"/>
  <c r="AB1803" i="2"/>
  <c r="AA1803" i="2"/>
  <c r="Z1803" i="2"/>
  <c r="Y1803" i="2"/>
  <c r="X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BB1802" i="2"/>
  <c r="AZ1802" i="2"/>
  <c r="AY1802" i="2"/>
  <c r="AX1802" i="2"/>
  <c r="AW1802" i="2"/>
  <c r="AV1802" i="2"/>
  <c r="AU1802" i="2"/>
  <c r="AT1802" i="2"/>
  <c r="AS1802" i="2"/>
  <c r="AR1802" i="2"/>
  <c r="AP1802" i="2"/>
  <c r="AN1802" i="2"/>
  <c r="AM1802" i="2"/>
  <c r="AL1802" i="2"/>
  <c r="AK1802" i="2"/>
  <c r="AJ1802" i="2"/>
  <c r="AI1802" i="2"/>
  <c r="AH1802" i="2"/>
  <c r="AG1802" i="2"/>
  <c r="AF1802" i="2"/>
  <c r="AE1802" i="2"/>
  <c r="AD1802" i="2"/>
  <c r="AC1802" i="2"/>
  <c r="AB1802" i="2"/>
  <c r="AA1802" i="2"/>
  <c r="Z1802" i="2"/>
  <c r="Y1802" i="2"/>
  <c r="X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BB1801" i="2"/>
  <c r="AZ1801" i="2"/>
  <c r="AY1801" i="2"/>
  <c r="AX1801" i="2"/>
  <c r="AW1801" i="2"/>
  <c r="AV1801" i="2"/>
  <c r="AU1801" i="2"/>
  <c r="AT1801" i="2"/>
  <c r="AS1801" i="2"/>
  <c r="AR1801" i="2"/>
  <c r="AP1801" i="2"/>
  <c r="BA1801" i="2" s="1"/>
  <c r="AO1801" i="2"/>
  <c r="AN1801" i="2"/>
  <c r="AM1801" i="2"/>
  <c r="AL1801" i="2"/>
  <c r="AK1801" i="2"/>
  <c r="AJ1801" i="2"/>
  <c r="AI1801" i="2"/>
  <c r="AH1801" i="2"/>
  <c r="AG1801" i="2"/>
  <c r="AF1801" i="2"/>
  <c r="AE1801" i="2"/>
  <c r="AD1801" i="2"/>
  <c r="AC1801" i="2"/>
  <c r="AB1801" i="2"/>
  <c r="AA1801" i="2"/>
  <c r="Z1801" i="2"/>
  <c r="Y1801" i="2"/>
  <c r="X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BB1800" i="2"/>
  <c r="BA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I1800" i="2"/>
  <c r="AH1800" i="2"/>
  <c r="AG1800" i="2"/>
  <c r="AF1800" i="2"/>
  <c r="AE1800" i="2"/>
  <c r="AD1800" i="2"/>
  <c r="AC1800" i="2"/>
  <c r="AB1800" i="2"/>
  <c r="AA1800" i="2"/>
  <c r="Z1800" i="2"/>
  <c r="Y1800" i="2"/>
  <c r="X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BB1799" i="2"/>
  <c r="AZ1799" i="2"/>
  <c r="AY1799" i="2"/>
  <c r="AX1799" i="2"/>
  <c r="AW1799" i="2"/>
  <c r="AV1799" i="2"/>
  <c r="AU1799" i="2"/>
  <c r="AT1799" i="2"/>
  <c r="AS1799" i="2"/>
  <c r="AR1799" i="2"/>
  <c r="AP1799" i="2"/>
  <c r="AN1799" i="2"/>
  <c r="AM1799" i="2"/>
  <c r="AL1799" i="2"/>
  <c r="AK1799" i="2"/>
  <c r="AJ1799" i="2"/>
  <c r="AI1799" i="2"/>
  <c r="AH1799" i="2"/>
  <c r="AG1799" i="2"/>
  <c r="AF1799" i="2"/>
  <c r="AE1799" i="2"/>
  <c r="AD1799" i="2"/>
  <c r="AC1799" i="2"/>
  <c r="AB1799" i="2"/>
  <c r="AA1799" i="2"/>
  <c r="Z1799" i="2"/>
  <c r="Y1799" i="2"/>
  <c r="X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BB1798" i="2"/>
  <c r="AZ1798" i="2"/>
  <c r="AY1798" i="2"/>
  <c r="AX1798" i="2"/>
  <c r="AW1798" i="2"/>
  <c r="AV1798" i="2"/>
  <c r="AU1798" i="2"/>
  <c r="AT1798" i="2"/>
  <c r="AS1798" i="2"/>
  <c r="AR1798" i="2"/>
  <c r="AP1798" i="2"/>
  <c r="AN1798" i="2"/>
  <c r="AM1798" i="2"/>
  <c r="AL1798" i="2"/>
  <c r="AK1798" i="2"/>
  <c r="AJ1798" i="2"/>
  <c r="AI1798" i="2"/>
  <c r="AH1798" i="2"/>
  <c r="AG1798" i="2"/>
  <c r="AF1798" i="2"/>
  <c r="AE1798" i="2"/>
  <c r="AD1798" i="2"/>
  <c r="AC1798" i="2"/>
  <c r="AB1798" i="2"/>
  <c r="AA1798" i="2"/>
  <c r="Z1798" i="2"/>
  <c r="Y1798" i="2"/>
  <c r="X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BB1797" i="2"/>
  <c r="BA1797" i="2"/>
  <c r="AZ1797" i="2"/>
  <c r="AY1797" i="2"/>
  <c r="AX1797" i="2"/>
  <c r="AW1797" i="2"/>
  <c r="AV1797" i="2"/>
  <c r="AU1797" i="2"/>
  <c r="AT1797" i="2"/>
  <c r="AS1797" i="2"/>
  <c r="AR1797" i="2"/>
  <c r="AP1797" i="2"/>
  <c r="AO1797" i="2" s="1"/>
  <c r="AN1797" i="2"/>
  <c r="AM1797" i="2"/>
  <c r="AL1797" i="2"/>
  <c r="AK1797" i="2"/>
  <c r="AJ1797" i="2"/>
  <c r="AI1797" i="2"/>
  <c r="AH1797" i="2"/>
  <c r="AG1797" i="2"/>
  <c r="AF1797" i="2"/>
  <c r="AE1797" i="2"/>
  <c r="AD1797" i="2"/>
  <c r="AC1797" i="2"/>
  <c r="AB1797" i="2"/>
  <c r="AA1797" i="2"/>
  <c r="Z1797" i="2"/>
  <c r="Y1797" i="2"/>
  <c r="X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BB1796" i="2"/>
  <c r="AZ1796" i="2"/>
  <c r="AY1796" i="2"/>
  <c r="AX1796" i="2"/>
  <c r="AW1796" i="2"/>
  <c r="AV1796" i="2"/>
  <c r="AU1796" i="2"/>
  <c r="AT1796" i="2"/>
  <c r="AS1796" i="2"/>
  <c r="AR1796" i="2"/>
  <c r="AP1796" i="2"/>
  <c r="AN1796" i="2"/>
  <c r="AM1796" i="2"/>
  <c r="AL1796" i="2"/>
  <c r="AK1796" i="2"/>
  <c r="AJ1796" i="2"/>
  <c r="AI1796" i="2"/>
  <c r="AH1796" i="2"/>
  <c r="AG1796" i="2"/>
  <c r="AF1796" i="2"/>
  <c r="AE1796" i="2"/>
  <c r="AD1796" i="2"/>
  <c r="AC1796" i="2"/>
  <c r="AB1796" i="2"/>
  <c r="AA1796" i="2"/>
  <c r="Z1796" i="2"/>
  <c r="Y1796" i="2"/>
  <c r="X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BB1795" i="2"/>
  <c r="AZ1795" i="2"/>
  <c r="AY1795" i="2"/>
  <c r="AX1795" i="2"/>
  <c r="AW1795" i="2"/>
  <c r="AV1795" i="2"/>
  <c r="AU1795" i="2"/>
  <c r="AT1795" i="2"/>
  <c r="AS1795" i="2"/>
  <c r="AR1795" i="2"/>
  <c r="AP1795" i="2"/>
  <c r="AN1795" i="2"/>
  <c r="AM1795" i="2"/>
  <c r="AL1795" i="2"/>
  <c r="AK1795" i="2"/>
  <c r="AJ1795" i="2"/>
  <c r="AI1795" i="2"/>
  <c r="AH1795" i="2"/>
  <c r="AG1795" i="2"/>
  <c r="AF1795" i="2"/>
  <c r="AE1795" i="2"/>
  <c r="AD1795" i="2"/>
  <c r="AC1795" i="2"/>
  <c r="AB1795" i="2"/>
  <c r="AA1795" i="2"/>
  <c r="Z1795" i="2"/>
  <c r="Y1795" i="2"/>
  <c r="X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BB1794" i="2"/>
  <c r="AZ1794" i="2"/>
  <c r="AY1794" i="2"/>
  <c r="AX1794" i="2"/>
  <c r="AW1794" i="2"/>
  <c r="AV1794" i="2"/>
  <c r="AU1794" i="2"/>
  <c r="AT1794" i="2"/>
  <c r="AS1794" i="2"/>
  <c r="AR1794" i="2"/>
  <c r="AP1794" i="2"/>
  <c r="AN1794" i="2"/>
  <c r="AM1794" i="2"/>
  <c r="AL1794" i="2"/>
  <c r="AK1794" i="2"/>
  <c r="AJ1794" i="2"/>
  <c r="AI1794" i="2"/>
  <c r="AH1794" i="2"/>
  <c r="AG1794" i="2"/>
  <c r="AF1794" i="2"/>
  <c r="AE1794" i="2"/>
  <c r="AD1794" i="2"/>
  <c r="AC1794" i="2"/>
  <c r="AB1794" i="2"/>
  <c r="AA1794" i="2"/>
  <c r="Z1794" i="2"/>
  <c r="Y1794" i="2"/>
  <c r="X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BB1793" i="2"/>
  <c r="AZ1793" i="2"/>
  <c r="AY1793" i="2"/>
  <c r="AX1793" i="2"/>
  <c r="AW1793" i="2"/>
  <c r="AV1793" i="2"/>
  <c r="AU1793" i="2"/>
  <c r="AT1793" i="2"/>
  <c r="AS1793" i="2"/>
  <c r="AR1793" i="2"/>
  <c r="AP1793" i="2"/>
  <c r="AN1793" i="2"/>
  <c r="AM1793" i="2"/>
  <c r="AL1793" i="2"/>
  <c r="AK1793" i="2"/>
  <c r="AJ1793" i="2"/>
  <c r="AI1793" i="2"/>
  <c r="AH1793" i="2"/>
  <c r="AG1793" i="2"/>
  <c r="AF1793" i="2"/>
  <c r="AE1793" i="2"/>
  <c r="AD1793" i="2"/>
  <c r="AC1793" i="2"/>
  <c r="AB1793" i="2"/>
  <c r="AA1793" i="2"/>
  <c r="Z1793" i="2"/>
  <c r="Y1793" i="2"/>
  <c r="X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BB1792" i="2"/>
  <c r="AZ1792" i="2"/>
  <c r="AY1792" i="2"/>
  <c r="AX1792" i="2"/>
  <c r="AW1792" i="2"/>
  <c r="AV1792" i="2"/>
  <c r="AU1792" i="2"/>
  <c r="AT1792" i="2"/>
  <c r="AS1792" i="2"/>
  <c r="AR1792" i="2"/>
  <c r="AP1792" i="2"/>
  <c r="AN1792" i="2"/>
  <c r="AM1792" i="2"/>
  <c r="AL1792" i="2"/>
  <c r="AK1792" i="2"/>
  <c r="AJ1792" i="2"/>
  <c r="AI1792" i="2"/>
  <c r="AH1792" i="2"/>
  <c r="AG1792" i="2"/>
  <c r="AF1792" i="2"/>
  <c r="AE1792" i="2"/>
  <c r="AD1792" i="2"/>
  <c r="AC1792" i="2"/>
  <c r="AB1792" i="2"/>
  <c r="AA1792" i="2"/>
  <c r="Z1792" i="2"/>
  <c r="Y1792" i="2"/>
  <c r="X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BB1791" i="2"/>
  <c r="AZ1791" i="2"/>
  <c r="AY1791" i="2"/>
  <c r="AX1791" i="2"/>
  <c r="AW1791" i="2"/>
  <c r="AV1791" i="2"/>
  <c r="AU1791" i="2"/>
  <c r="AT1791" i="2"/>
  <c r="AS1791" i="2"/>
  <c r="AR1791" i="2"/>
  <c r="AP1791" i="2"/>
  <c r="AN1791" i="2"/>
  <c r="AM1791" i="2"/>
  <c r="AL1791" i="2"/>
  <c r="AK1791" i="2"/>
  <c r="AJ1791" i="2"/>
  <c r="AI1791" i="2"/>
  <c r="AH1791" i="2"/>
  <c r="AG1791" i="2"/>
  <c r="AF1791" i="2"/>
  <c r="AE1791" i="2"/>
  <c r="AD1791" i="2"/>
  <c r="AC1791" i="2"/>
  <c r="AB1791" i="2"/>
  <c r="AA1791" i="2"/>
  <c r="Z1791" i="2"/>
  <c r="Y1791" i="2"/>
  <c r="X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BB1790" i="2"/>
  <c r="AZ1790" i="2"/>
  <c r="AY1790" i="2"/>
  <c r="AX1790" i="2"/>
  <c r="AW1790" i="2"/>
  <c r="AV1790" i="2"/>
  <c r="AU1790" i="2"/>
  <c r="AT1790" i="2"/>
  <c r="AS1790" i="2"/>
  <c r="AR1790" i="2"/>
  <c r="AP1790" i="2"/>
  <c r="BA1790" i="2" s="1"/>
  <c r="AO1790" i="2"/>
  <c r="AN1790" i="2"/>
  <c r="AM1790" i="2"/>
  <c r="AL1790" i="2"/>
  <c r="AK1790" i="2"/>
  <c r="AJ1790" i="2"/>
  <c r="AI1790" i="2"/>
  <c r="AH1790" i="2"/>
  <c r="AG1790" i="2"/>
  <c r="AF1790" i="2"/>
  <c r="AE1790" i="2"/>
  <c r="AD1790" i="2"/>
  <c r="AC1790" i="2"/>
  <c r="AB1790" i="2"/>
  <c r="AA1790" i="2"/>
  <c r="Z1790" i="2"/>
  <c r="Y1790" i="2"/>
  <c r="X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BB1789" i="2"/>
  <c r="AZ1789" i="2"/>
  <c r="AY1789" i="2"/>
  <c r="AX1789" i="2"/>
  <c r="AW1789" i="2"/>
  <c r="AV1789" i="2"/>
  <c r="AU1789" i="2"/>
  <c r="AT1789" i="2"/>
  <c r="AS1789" i="2"/>
  <c r="AR1789" i="2"/>
  <c r="AP1789" i="2"/>
  <c r="AN1789" i="2"/>
  <c r="AM1789" i="2"/>
  <c r="AL1789" i="2"/>
  <c r="AK1789" i="2"/>
  <c r="AJ1789" i="2"/>
  <c r="AI1789" i="2"/>
  <c r="AH1789" i="2"/>
  <c r="AG1789" i="2"/>
  <c r="AF1789" i="2"/>
  <c r="AE1789" i="2"/>
  <c r="AD1789" i="2"/>
  <c r="AC1789" i="2"/>
  <c r="AB1789" i="2"/>
  <c r="AA1789" i="2"/>
  <c r="Z1789" i="2"/>
  <c r="Y1789" i="2"/>
  <c r="X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BB1788" i="2"/>
  <c r="AZ1788" i="2"/>
  <c r="AY1788" i="2"/>
  <c r="AX1788" i="2"/>
  <c r="AW1788" i="2"/>
  <c r="AV1788" i="2"/>
  <c r="AU1788" i="2"/>
  <c r="AT1788" i="2"/>
  <c r="AS1788" i="2"/>
  <c r="AR1788" i="2"/>
  <c r="AP1788" i="2"/>
  <c r="AN1788" i="2"/>
  <c r="AM1788" i="2"/>
  <c r="AL1788" i="2"/>
  <c r="AK1788" i="2"/>
  <c r="AJ1788" i="2"/>
  <c r="AI1788" i="2"/>
  <c r="AH1788" i="2"/>
  <c r="AG1788" i="2"/>
  <c r="AF1788" i="2"/>
  <c r="AE1788" i="2"/>
  <c r="AD1788" i="2"/>
  <c r="AC1788" i="2"/>
  <c r="AB1788" i="2"/>
  <c r="AA1788" i="2"/>
  <c r="Z1788" i="2"/>
  <c r="Y1788" i="2"/>
  <c r="X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BB1787" i="2"/>
  <c r="AZ1787" i="2"/>
  <c r="AY1787" i="2"/>
  <c r="AX1787" i="2"/>
  <c r="AW1787" i="2"/>
  <c r="AV1787" i="2"/>
  <c r="AU1787" i="2"/>
  <c r="AT1787" i="2"/>
  <c r="AS1787" i="2"/>
  <c r="AR1787" i="2"/>
  <c r="AP1787" i="2"/>
  <c r="AN1787" i="2"/>
  <c r="AM1787" i="2"/>
  <c r="AL1787" i="2"/>
  <c r="AK1787" i="2"/>
  <c r="AJ1787" i="2"/>
  <c r="AI1787" i="2"/>
  <c r="AH1787" i="2"/>
  <c r="AG1787" i="2"/>
  <c r="AF1787" i="2"/>
  <c r="AE1787" i="2"/>
  <c r="AD1787" i="2"/>
  <c r="AC1787" i="2"/>
  <c r="AB1787" i="2"/>
  <c r="AA1787" i="2"/>
  <c r="Z1787" i="2"/>
  <c r="Y1787" i="2"/>
  <c r="X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BB1786" i="2"/>
  <c r="AZ1786" i="2"/>
  <c r="AY1786" i="2"/>
  <c r="AX1786" i="2"/>
  <c r="AW1786" i="2"/>
  <c r="AV1786" i="2"/>
  <c r="AU1786" i="2"/>
  <c r="AT1786" i="2"/>
  <c r="AS1786" i="2"/>
  <c r="AR1786" i="2"/>
  <c r="AP1786" i="2"/>
  <c r="AO1786" i="2" s="1"/>
  <c r="AN1786" i="2"/>
  <c r="AM1786" i="2"/>
  <c r="AL1786" i="2"/>
  <c r="AK1786" i="2"/>
  <c r="AJ1786" i="2"/>
  <c r="AI1786" i="2"/>
  <c r="AH1786" i="2"/>
  <c r="AG1786" i="2"/>
  <c r="AF1786" i="2"/>
  <c r="AE1786" i="2"/>
  <c r="AD1786" i="2"/>
  <c r="AC1786" i="2"/>
  <c r="AB1786" i="2"/>
  <c r="AA1786" i="2"/>
  <c r="Z1786" i="2"/>
  <c r="Y1786" i="2"/>
  <c r="X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BB1785" i="2"/>
  <c r="AZ1785" i="2"/>
  <c r="AY1785" i="2"/>
  <c r="AX1785" i="2"/>
  <c r="AW1785" i="2"/>
  <c r="AV1785" i="2"/>
  <c r="AU1785" i="2"/>
  <c r="AT1785" i="2"/>
  <c r="AS1785" i="2"/>
  <c r="AR1785" i="2"/>
  <c r="AP1785" i="2"/>
  <c r="AN1785" i="2"/>
  <c r="AM1785" i="2"/>
  <c r="AL1785" i="2"/>
  <c r="AK1785" i="2"/>
  <c r="AJ1785" i="2"/>
  <c r="AI1785" i="2"/>
  <c r="AH1785" i="2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BB1784" i="2"/>
  <c r="AZ1784" i="2"/>
  <c r="AY1784" i="2"/>
  <c r="AX1784" i="2"/>
  <c r="AW1784" i="2"/>
  <c r="AV1784" i="2"/>
  <c r="AU1784" i="2"/>
  <c r="AT1784" i="2"/>
  <c r="AS1784" i="2"/>
  <c r="AR1784" i="2"/>
  <c r="AP1784" i="2"/>
  <c r="AN1784" i="2"/>
  <c r="AM1784" i="2"/>
  <c r="AL1784" i="2"/>
  <c r="AK1784" i="2"/>
  <c r="AJ1784" i="2"/>
  <c r="AI1784" i="2"/>
  <c r="AH1784" i="2"/>
  <c r="AG1784" i="2"/>
  <c r="AF1784" i="2"/>
  <c r="AE1784" i="2"/>
  <c r="AD1784" i="2"/>
  <c r="AC1784" i="2"/>
  <c r="AB1784" i="2"/>
  <c r="AA1784" i="2"/>
  <c r="Z1784" i="2"/>
  <c r="Y1784" i="2"/>
  <c r="X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BB1783" i="2"/>
  <c r="BA1783" i="2"/>
  <c r="AZ1783" i="2"/>
  <c r="AY1783" i="2"/>
  <c r="AX1783" i="2"/>
  <c r="AW1783" i="2"/>
  <c r="AV1783" i="2"/>
  <c r="AU1783" i="2"/>
  <c r="AT1783" i="2"/>
  <c r="AS1783" i="2"/>
  <c r="AR1783" i="2"/>
  <c r="AP1783" i="2"/>
  <c r="AO1783" i="2" s="1"/>
  <c r="AN1783" i="2"/>
  <c r="AM1783" i="2"/>
  <c r="AL1783" i="2"/>
  <c r="AK1783" i="2"/>
  <c r="AJ1783" i="2"/>
  <c r="AI1783" i="2"/>
  <c r="AH1783" i="2"/>
  <c r="AG1783" i="2"/>
  <c r="AF1783" i="2"/>
  <c r="AE1783" i="2"/>
  <c r="AD1783" i="2"/>
  <c r="AC1783" i="2"/>
  <c r="AB1783" i="2"/>
  <c r="AA1783" i="2"/>
  <c r="Z1783" i="2"/>
  <c r="Y1783" i="2"/>
  <c r="X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BB1782" i="2"/>
  <c r="AZ1782" i="2"/>
  <c r="AY1782" i="2"/>
  <c r="AX1782" i="2"/>
  <c r="AW1782" i="2"/>
  <c r="AV1782" i="2"/>
  <c r="AU1782" i="2"/>
  <c r="AT1782" i="2"/>
  <c r="AS1782" i="2"/>
  <c r="AR1782" i="2"/>
  <c r="AP1782" i="2"/>
  <c r="AN1782" i="2"/>
  <c r="AM1782" i="2"/>
  <c r="AL1782" i="2"/>
  <c r="AK1782" i="2"/>
  <c r="AJ1782" i="2"/>
  <c r="AI1782" i="2"/>
  <c r="AH1782" i="2"/>
  <c r="AG1782" i="2"/>
  <c r="AF1782" i="2"/>
  <c r="AE1782" i="2"/>
  <c r="AD1782" i="2"/>
  <c r="AC1782" i="2"/>
  <c r="AB1782" i="2"/>
  <c r="AA1782" i="2"/>
  <c r="Z1782" i="2"/>
  <c r="Y1782" i="2"/>
  <c r="X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BB1781" i="2"/>
  <c r="AZ1781" i="2"/>
  <c r="AY1781" i="2"/>
  <c r="AX1781" i="2"/>
  <c r="AW1781" i="2"/>
  <c r="AV1781" i="2"/>
  <c r="AU1781" i="2"/>
  <c r="AT1781" i="2"/>
  <c r="AS1781" i="2"/>
  <c r="AR1781" i="2"/>
  <c r="AP1781" i="2"/>
  <c r="AN1781" i="2"/>
  <c r="AM1781" i="2"/>
  <c r="AL1781" i="2"/>
  <c r="AK1781" i="2"/>
  <c r="AJ1781" i="2"/>
  <c r="AI1781" i="2"/>
  <c r="AH1781" i="2"/>
  <c r="AG1781" i="2"/>
  <c r="AF1781" i="2"/>
  <c r="AE1781" i="2"/>
  <c r="AD1781" i="2"/>
  <c r="AC1781" i="2"/>
  <c r="AB1781" i="2"/>
  <c r="AA1781" i="2"/>
  <c r="Z1781" i="2"/>
  <c r="Y1781" i="2"/>
  <c r="X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BB1780" i="2"/>
  <c r="BA1780" i="2"/>
  <c r="AZ1780" i="2"/>
  <c r="AY1780" i="2"/>
  <c r="AX1780" i="2"/>
  <c r="AW1780" i="2"/>
  <c r="AV1780" i="2"/>
  <c r="AU1780" i="2"/>
  <c r="AT1780" i="2"/>
  <c r="AS1780" i="2"/>
  <c r="AR1780" i="2"/>
  <c r="AP1780" i="2"/>
  <c r="AO1780" i="2"/>
  <c r="AN1780" i="2"/>
  <c r="AM1780" i="2"/>
  <c r="AL1780" i="2"/>
  <c r="AK1780" i="2"/>
  <c r="AJ1780" i="2"/>
  <c r="AI1780" i="2"/>
  <c r="AH1780" i="2"/>
  <c r="AG1780" i="2"/>
  <c r="AF1780" i="2"/>
  <c r="AE1780" i="2"/>
  <c r="AD1780" i="2"/>
  <c r="AC1780" i="2"/>
  <c r="AB1780" i="2"/>
  <c r="AA1780" i="2"/>
  <c r="Z1780" i="2"/>
  <c r="Y1780" i="2"/>
  <c r="X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BB1779" i="2"/>
  <c r="AZ1779" i="2"/>
  <c r="AY1779" i="2"/>
  <c r="AX1779" i="2"/>
  <c r="AW1779" i="2"/>
  <c r="AV1779" i="2"/>
  <c r="AU1779" i="2"/>
  <c r="AT1779" i="2"/>
  <c r="AS1779" i="2"/>
  <c r="AR1779" i="2"/>
  <c r="AP1779" i="2"/>
  <c r="BA1779" i="2" s="1"/>
  <c r="AO1779" i="2"/>
  <c r="AN1779" i="2"/>
  <c r="AM1779" i="2"/>
  <c r="AL1779" i="2"/>
  <c r="AK1779" i="2"/>
  <c r="AJ1779" i="2"/>
  <c r="AI1779" i="2"/>
  <c r="AH1779" i="2"/>
  <c r="AG1779" i="2"/>
  <c r="AF1779" i="2"/>
  <c r="AE1779" i="2"/>
  <c r="AD1779" i="2"/>
  <c r="AC1779" i="2"/>
  <c r="AB1779" i="2"/>
  <c r="AA1779" i="2"/>
  <c r="Z1779" i="2"/>
  <c r="Y1779" i="2"/>
  <c r="X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BB1778" i="2"/>
  <c r="AZ1778" i="2"/>
  <c r="AY1778" i="2"/>
  <c r="AX1778" i="2"/>
  <c r="AW1778" i="2"/>
  <c r="AV1778" i="2"/>
  <c r="AU1778" i="2"/>
  <c r="AT1778" i="2"/>
  <c r="AS1778" i="2"/>
  <c r="AR1778" i="2"/>
  <c r="AP1778" i="2"/>
  <c r="AN1778" i="2"/>
  <c r="AM1778" i="2"/>
  <c r="AL1778" i="2"/>
  <c r="AK1778" i="2"/>
  <c r="AJ1778" i="2"/>
  <c r="AI1778" i="2"/>
  <c r="AH1778" i="2"/>
  <c r="AG1778" i="2"/>
  <c r="AF1778" i="2"/>
  <c r="AE1778" i="2"/>
  <c r="AD1778" i="2"/>
  <c r="AC1778" i="2"/>
  <c r="AB1778" i="2"/>
  <c r="AA1778" i="2"/>
  <c r="Z1778" i="2"/>
  <c r="Y1778" i="2"/>
  <c r="X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BB1777" i="2"/>
  <c r="AZ1777" i="2"/>
  <c r="AY1777" i="2"/>
  <c r="AX1777" i="2"/>
  <c r="AW1777" i="2"/>
  <c r="AV1777" i="2"/>
  <c r="AU1777" i="2"/>
  <c r="AT1777" i="2"/>
  <c r="AS1777" i="2"/>
  <c r="AR1777" i="2"/>
  <c r="AP1777" i="2"/>
  <c r="BA1777" i="2" s="1"/>
  <c r="AO1777" i="2"/>
  <c r="AN1777" i="2"/>
  <c r="AM1777" i="2"/>
  <c r="AL1777" i="2"/>
  <c r="AK1777" i="2"/>
  <c r="AJ1777" i="2"/>
  <c r="AI1777" i="2"/>
  <c r="AH1777" i="2"/>
  <c r="AG1777" i="2"/>
  <c r="AF1777" i="2"/>
  <c r="AE1777" i="2"/>
  <c r="AD1777" i="2"/>
  <c r="AC1777" i="2"/>
  <c r="AB1777" i="2"/>
  <c r="AA1777" i="2"/>
  <c r="Z1777" i="2"/>
  <c r="Y1777" i="2"/>
  <c r="X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BB1776" i="2"/>
  <c r="AZ1776" i="2"/>
  <c r="AY1776" i="2"/>
  <c r="AX1776" i="2"/>
  <c r="AW1776" i="2"/>
  <c r="AV1776" i="2"/>
  <c r="AU1776" i="2"/>
  <c r="AT1776" i="2"/>
  <c r="AS1776" i="2"/>
  <c r="AR1776" i="2"/>
  <c r="AP1776" i="2"/>
  <c r="AO1776" i="2" s="1"/>
  <c r="AN1776" i="2"/>
  <c r="AM1776" i="2"/>
  <c r="AL1776" i="2"/>
  <c r="AK1776" i="2"/>
  <c r="AJ1776" i="2"/>
  <c r="AI1776" i="2"/>
  <c r="AH1776" i="2"/>
  <c r="AG1776" i="2"/>
  <c r="AF1776" i="2"/>
  <c r="AE1776" i="2"/>
  <c r="AD1776" i="2"/>
  <c r="AC1776" i="2"/>
  <c r="AB1776" i="2"/>
  <c r="AA1776" i="2"/>
  <c r="Z1776" i="2"/>
  <c r="Y1776" i="2"/>
  <c r="X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BB1775" i="2"/>
  <c r="AZ1775" i="2"/>
  <c r="AY1775" i="2"/>
  <c r="AX1775" i="2"/>
  <c r="AW1775" i="2"/>
  <c r="AV1775" i="2"/>
  <c r="AU1775" i="2"/>
  <c r="AT1775" i="2"/>
  <c r="AS1775" i="2"/>
  <c r="AR1775" i="2"/>
  <c r="AP1775" i="2"/>
  <c r="AN1775" i="2"/>
  <c r="AM1775" i="2"/>
  <c r="AL1775" i="2"/>
  <c r="AK1775" i="2"/>
  <c r="AJ1775" i="2"/>
  <c r="AI1775" i="2"/>
  <c r="AH1775" i="2"/>
  <c r="AG1775" i="2"/>
  <c r="AF1775" i="2"/>
  <c r="AE1775" i="2"/>
  <c r="AD1775" i="2"/>
  <c r="AC1775" i="2"/>
  <c r="AB1775" i="2"/>
  <c r="AA1775" i="2"/>
  <c r="Z1775" i="2"/>
  <c r="Y1775" i="2"/>
  <c r="X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BB1774" i="2"/>
  <c r="AZ1774" i="2"/>
  <c r="AY1774" i="2"/>
  <c r="AX1774" i="2"/>
  <c r="AW1774" i="2"/>
  <c r="AV1774" i="2"/>
  <c r="AU1774" i="2"/>
  <c r="AT1774" i="2"/>
  <c r="AS1774" i="2"/>
  <c r="AR1774" i="2"/>
  <c r="AP1774" i="2"/>
  <c r="BA1774" i="2" s="1"/>
  <c r="AO1774" i="2"/>
  <c r="AN1774" i="2"/>
  <c r="AM1774" i="2"/>
  <c r="AL1774" i="2"/>
  <c r="AK1774" i="2"/>
  <c r="AJ1774" i="2"/>
  <c r="AI1774" i="2"/>
  <c r="AH1774" i="2"/>
  <c r="AG1774" i="2"/>
  <c r="AF1774" i="2"/>
  <c r="AE1774" i="2"/>
  <c r="AD1774" i="2"/>
  <c r="AC1774" i="2"/>
  <c r="AB1774" i="2"/>
  <c r="AA1774" i="2"/>
  <c r="Z1774" i="2"/>
  <c r="Y1774" i="2"/>
  <c r="X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BB1773" i="2"/>
  <c r="BA1773" i="2"/>
  <c r="AZ1773" i="2"/>
  <c r="AY1773" i="2"/>
  <c r="AX1773" i="2"/>
  <c r="AW1773" i="2"/>
  <c r="AV1773" i="2"/>
  <c r="AU1773" i="2"/>
  <c r="AT1773" i="2"/>
  <c r="AS1773" i="2"/>
  <c r="AR1773" i="2"/>
  <c r="AP1773" i="2"/>
  <c r="AO1773" i="2" s="1"/>
  <c r="AN1773" i="2"/>
  <c r="AM1773" i="2"/>
  <c r="AL1773" i="2"/>
  <c r="AK1773" i="2"/>
  <c r="AJ1773" i="2"/>
  <c r="AI1773" i="2"/>
  <c r="AH1773" i="2"/>
  <c r="AG1773" i="2"/>
  <c r="AF1773" i="2"/>
  <c r="AE1773" i="2"/>
  <c r="AD1773" i="2"/>
  <c r="AC1773" i="2"/>
  <c r="AB1773" i="2"/>
  <c r="AA1773" i="2"/>
  <c r="Z1773" i="2"/>
  <c r="Y1773" i="2"/>
  <c r="X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BB1772" i="2"/>
  <c r="AZ1772" i="2"/>
  <c r="AY1772" i="2"/>
  <c r="AX1772" i="2"/>
  <c r="AW1772" i="2"/>
  <c r="AV1772" i="2"/>
  <c r="AU1772" i="2"/>
  <c r="AT1772" i="2"/>
  <c r="AS1772" i="2"/>
  <c r="AR1772" i="2"/>
  <c r="AP1772" i="2"/>
  <c r="BA1772" i="2" s="1"/>
  <c r="AN1772" i="2"/>
  <c r="AM1772" i="2"/>
  <c r="AL1772" i="2"/>
  <c r="AK1772" i="2"/>
  <c r="AJ1772" i="2"/>
  <c r="AI1772" i="2"/>
  <c r="AH1772" i="2"/>
  <c r="AG1772" i="2"/>
  <c r="AF1772" i="2"/>
  <c r="AE1772" i="2"/>
  <c r="AD1772" i="2"/>
  <c r="AC1772" i="2"/>
  <c r="AB1772" i="2"/>
  <c r="AA1772" i="2"/>
  <c r="Z1772" i="2"/>
  <c r="Y1772" i="2"/>
  <c r="X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BB1771" i="2"/>
  <c r="AZ1771" i="2"/>
  <c r="AY1771" i="2"/>
  <c r="AX1771" i="2"/>
  <c r="AW1771" i="2"/>
  <c r="AV1771" i="2"/>
  <c r="AU1771" i="2"/>
  <c r="AT1771" i="2"/>
  <c r="AS1771" i="2"/>
  <c r="AR1771" i="2"/>
  <c r="AP1771" i="2"/>
  <c r="AN1771" i="2"/>
  <c r="AM1771" i="2"/>
  <c r="AL1771" i="2"/>
  <c r="AK1771" i="2"/>
  <c r="AJ1771" i="2"/>
  <c r="AI1771" i="2"/>
  <c r="AH1771" i="2"/>
  <c r="AG1771" i="2"/>
  <c r="AF1771" i="2"/>
  <c r="AE1771" i="2"/>
  <c r="AD1771" i="2"/>
  <c r="AC1771" i="2"/>
  <c r="AB1771" i="2"/>
  <c r="AA1771" i="2"/>
  <c r="Z1771" i="2"/>
  <c r="Y1771" i="2"/>
  <c r="X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BB1770" i="2"/>
  <c r="AZ1770" i="2"/>
  <c r="AY1770" i="2"/>
  <c r="AX1770" i="2"/>
  <c r="AW1770" i="2"/>
  <c r="AV1770" i="2"/>
  <c r="AU1770" i="2"/>
  <c r="AT1770" i="2"/>
  <c r="AS1770" i="2"/>
  <c r="AR1770" i="2"/>
  <c r="AP1770" i="2"/>
  <c r="AN1770" i="2"/>
  <c r="AM1770" i="2"/>
  <c r="AL1770" i="2"/>
  <c r="AK1770" i="2"/>
  <c r="AJ1770" i="2"/>
  <c r="AI1770" i="2"/>
  <c r="AH1770" i="2"/>
  <c r="AG1770" i="2"/>
  <c r="AF1770" i="2"/>
  <c r="AE1770" i="2"/>
  <c r="AD1770" i="2"/>
  <c r="AC1770" i="2"/>
  <c r="AB1770" i="2"/>
  <c r="AA1770" i="2"/>
  <c r="Z1770" i="2"/>
  <c r="Y1770" i="2"/>
  <c r="X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BB1769" i="2"/>
  <c r="AZ1769" i="2"/>
  <c r="AY1769" i="2"/>
  <c r="AX1769" i="2"/>
  <c r="AW1769" i="2"/>
  <c r="AV1769" i="2"/>
  <c r="AU1769" i="2"/>
  <c r="AT1769" i="2"/>
  <c r="AS1769" i="2"/>
  <c r="AR1769" i="2"/>
  <c r="AP1769" i="2"/>
  <c r="BA1769" i="2" s="1"/>
  <c r="AN1769" i="2"/>
  <c r="AM1769" i="2"/>
  <c r="AL1769" i="2"/>
  <c r="AK1769" i="2"/>
  <c r="AJ1769" i="2"/>
  <c r="AI1769" i="2"/>
  <c r="AH1769" i="2"/>
  <c r="AG1769" i="2"/>
  <c r="AF1769" i="2"/>
  <c r="AE1769" i="2"/>
  <c r="AD1769" i="2"/>
  <c r="AC1769" i="2"/>
  <c r="AB1769" i="2"/>
  <c r="AA1769" i="2"/>
  <c r="Z1769" i="2"/>
  <c r="Y1769" i="2"/>
  <c r="X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BB1768" i="2"/>
  <c r="AZ1768" i="2"/>
  <c r="AY1768" i="2"/>
  <c r="AX1768" i="2"/>
  <c r="AW1768" i="2"/>
  <c r="AV1768" i="2"/>
  <c r="AU1768" i="2"/>
  <c r="AT1768" i="2"/>
  <c r="AS1768" i="2"/>
  <c r="AR1768" i="2"/>
  <c r="AP1768" i="2"/>
  <c r="BA1768" i="2" s="1"/>
  <c r="AO1768" i="2"/>
  <c r="AN1768" i="2"/>
  <c r="AM1768" i="2"/>
  <c r="AL1768" i="2"/>
  <c r="AK1768" i="2"/>
  <c r="AJ1768" i="2"/>
  <c r="AI1768" i="2"/>
  <c r="AH1768" i="2"/>
  <c r="AG1768" i="2"/>
  <c r="AF1768" i="2"/>
  <c r="AE1768" i="2"/>
  <c r="AD1768" i="2"/>
  <c r="AC1768" i="2"/>
  <c r="AB1768" i="2"/>
  <c r="AA1768" i="2"/>
  <c r="Z1768" i="2"/>
  <c r="Y1768" i="2"/>
  <c r="X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BB1767" i="2"/>
  <c r="AZ1767" i="2"/>
  <c r="AY1767" i="2"/>
  <c r="AX1767" i="2"/>
  <c r="AW1767" i="2"/>
  <c r="AV1767" i="2"/>
  <c r="AU1767" i="2"/>
  <c r="AT1767" i="2"/>
  <c r="AS1767" i="2"/>
  <c r="AR1767" i="2"/>
  <c r="AP1767" i="2"/>
  <c r="AN1767" i="2"/>
  <c r="AM1767" i="2"/>
  <c r="AL1767" i="2"/>
  <c r="AK1767" i="2"/>
  <c r="AJ1767" i="2"/>
  <c r="AI1767" i="2"/>
  <c r="AH1767" i="2"/>
  <c r="AG1767" i="2"/>
  <c r="AF1767" i="2"/>
  <c r="AE1767" i="2"/>
  <c r="AD1767" i="2"/>
  <c r="AC1767" i="2"/>
  <c r="AB1767" i="2"/>
  <c r="AA1767" i="2"/>
  <c r="Z1767" i="2"/>
  <c r="Y1767" i="2"/>
  <c r="X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BB1766" i="2"/>
  <c r="AZ1766" i="2"/>
  <c r="AY1766" i="2"/>
  <c r="AX1766" i="2"/>
  <c r="AW1766" i="2"/>
  <c r="AV1766" i="2"/>
  <c r="AU1766" i="2"/>
  <c r="AT1766" i="2"/>
  <c r="AS1766" i="2"/>
  <c r="AR1766" i="2"/>
  <c r="AP1766" i="2"/>
  <c r="BA1766" i="2" s="1"/>
  <c r="AN1766" i="2"/>
  <c r="AM1766" i="2"/>
  <c r="AL1766" i="2"/>
  <c r="AK1766" i="2"/>
  <c r="AJ1766" i="2"/>
  <c r="AI1766" i="2"/>
  <c r="AH1766" i="2"/>
  <c r="AG1766" i="2"/>
  <c r="AF1766" i="2"/>
  <c r="AE1766" i="2"/>
  <c r="AD1766" i="2"/>
  <c r="AC1766" i="2"/>
  <c r="AB1766" i="2"/>
  <c r="AA1766" i="2"/>
  <c r="Z1766" i="2"/>
  <c r="Y1766" i="2"/>
  <c r="X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BB1765" i="2"/>
  <c r="AZ1765" i="2"/>
  <c r="AY1765" i="2"/>
  <c r="AX1765" i="2"/>
  <c r="AW1765" i="2"/>
  <c r="AV1765" i="2"/>
  <c r="AU1765" i="2"/>
  <c r="AT1765" i="2"/>
  <c r="AS1765" i="2"/>
  <c r="AR1765" i="2"/>
  <c r="AP1765" i="2"/>
  <c r="AN1765" i="2"/>
  <c r="AM1765" i="2"/>
  <c r="AL1765" i="2"/>
  <c r="AK1765" i="2"/>
  <c r="AJ1765" i="2"/>
  <c r="AI1765" i="2"/>
  <c r="AH1765" i="2"/>
  <c r="AG1765" i="2"/>
  <c r="AF1765" i="2"/>
  <c r="AE1765" i="2"/>
  <c r="AD1765" i="2"/>
  <c r="AC1765" i="2"/>
  <c r="AB1765" i="2"/>
  <c r="AA1765" i="2"/>
  <c r="Z1765" i="2"/>
  <c r="Y1765" i="2"/>
  <c r="X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BB1764" i="2"/>
  <c r="AZ1764" i="2"/>
  <c r="AY1764" i="2"/>
  <c r="AX1764" i="2"/>
  <c r="AW1764" i="2"/>
  <c r="AV1764" i="2"/>
  <c r="AU1764" i="2"/>
  <c r="AT1764" i="2"/>
  <c r="AS1764" i="2"/>
  <c r="AR1764" i="2"/>
  <c r="AP1764" i="2"/>
  <c r="AN1764" i="2"/>
  <c r="AM1764" i="2"/>
  <c r="AL1764" i="2"/>
  <c r="AK1764" i="2"/>
  <c r="AJ1764" i="2"/>
  <c r="AI1764" i="2"/>
  <c r="AH1764" i="2"/>
  <c r="AG1764" i="2"/>
  <c r="AF1764" i="2"/>
  <c r="AE1764" i="2"/>
  <c r="AD1764" i="2"/>
  <c r="AC1764" i="2"/>
  <c r="AB1764" i="2"/>
  <c r="AA1764" i="2"/>
  <c r="Z1764" i="2"/>
  <c r="Y1764" i="2"/>
  <c r="X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BB1763" i="2"/>
  <c r="AZ1763" i="2"/>
  <c r="AY1763" i="2"/>
  <c r="AX1763" i="2"/>
  <c r="AW1763" i="2"/>
  <c r="AV1763" i="2"/>
  <c r="AU1763" i="2"/>
  <c r="AT1763" i="2"/>
  <c r="AS1763" i="2"/>
  <c r="AR1763" i="2"/>
  <c r="AP1763" i="2"/>
  <c r="BA1763" i="2" s="1"/>
  <c r="AO1763" i="2"/>
  <c r="AN1763" i="2"/>
  <c r="AM1763" i="2"/>
  <c r="AL1763" i="2"/>
  <c r="AK1763" i="2"/>
  <c r="AJ1763" i="2"/>
  <c r="AI1763" i="2"/>
  <c r="AH1763" i="2"/>
  <c r="AG1763" i="2"/>
  <c r="AF1763" i="2"/>
  <c r="AE1763" i="2"/>
  <c r="AD1763" i="2"/>
  <c r="AC1763" i="2"/>
  <c r="AB1763" i="2"/>
  <c r="AA1763" i="2"/>
  <c r="Z1763" i="2"/>
  <c r="Y1763" i="2"/>
  <c r="X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BB1762" i="2"/>
  <c r="AZ1762" i="2"/>
  <c r="AY1762" i="2"/>
  <c r="AX1762" i="2"/>
  <c r="AW1762" i="2"/>
  <c r="AV1762" i="2"/>
  <c r="AU1762" i="2"/>
  <c r="AT1762" i="2"/>
  <c r="AS1762" i="2"/>
  <c r="AR1762" i="2"/>
  <c r="AP1762" i="2"/>
  <c r="AN1762" i="2"/>
  <c r="AM1762" i="2"/>
  <c r="AL1762" i="2"/>
  <c r="AK1762" i="2"/>
  <c r="AJ1762" i="2"/>
  <c r="AI1762" i="2"/>
  <c r="AH1762" i="2"/>
  <c r="AG1762" i="2"/>
  <c r="AF1762" i="2"/>
  <c r="AE1762" i="2"/>
  <c r="AD1762" i="2"/>
  <c r="AC1762" i="2"/>
  <c r="AB1762" i="2"/>
  <c r="AA1762" i="2"/>
  <c r="Z1762" i="2"/>
  <c r="Y1762" i="2"/>
  <c r="X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BB1761" i="2"/>
  <c r="AZ1761" i="2"/>
  <c r="AY1761" i="2"/>
  <c r="AX1761" i="2"/>
  <c r="AW1761" i="2"/>
  <c r="AV1761" i="2"/>
  <c r="AU1761" i="2"/>
  <c r="AT1761" i="2"/>
  <c r="AS1761" i="2"/>
  <c r="AR1761" i="2"/>
  <c r="AP1761" i="2"/>
  <c r="BA1761" i="2" s="1"/>
  <c r="AN1761" i="2"/>
  <c r="AM1761" i="2"/>
  <c r="AL1761" i="2"/>
  <c r="AK1761" i="2"/>
  <c r="AJ1761" i="2"/>
  <c r="AI1761" i="2"/>
  <c r="AH1761" i="2"/>
  <c r="AG1761" i="2"/>
  <c r="AF1761" i="2"/>
  <c r="AE1761" i="2"/>
  <c r="AD1761" i="2"/>
  <c r="AC1761" i="2"/>
  <c r="AB1761" i="2"/>
  <c r="AA1761" i="2"/>
  <c r="Z1761" i="2"/>
  <c r="Y1761" i="2"/>
  <c r="X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BB1760" i="2"/>
  <c r="AZ1760" i="2"/>
  <c r="AY1760" i="2"/>
  <c r="AX1760" i="2"/>
  <c r="AW1760" i="2"/>
  <c r="AV1760" i="2"/>
  <c r="AU1760" i="2"/>
  <c r="AT1760" i="2"/>
  <c r="AS1760" i="2"/>
  <c r="AR1760" i="2"/>
  <c r="AP1760" i="2"/>
  <c r="BA1760" i="2" s="1"/>
  <c r="AN1760" i="2"/>
  <c r="AM1760" i="2"/>
  <c r="AL1760" i="2"/>
  <c r="AK1760" i="2"/>
  <c r="AJ1760" i="2"/>
  <c r="AI1760" i="2"/>
  <c r="AH1760" i="2"/>
  <c r="AG1760" i="2"/>
  <c r="AF1760" i="2"/>
  <c r="AE1760" i="2"/>
  <c r="AD1760" i="2"/>
  <c r="AC1760" i="2"/>
  <c r="AB1760" i="2"/>
  <c r="AA1760" i="2"/>
  <c r="Z1760" i="2"/>
  <c r="Y1760" i="2"/>
  <c r="X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BB1759" i="2"/>
  <c r="BA1759" i="2"/>
  <c r="AZ1759" i="2"/>
  <c r="AY1759" i="2"/>
  <c r="AX1759" i="2"/>
  <c r="AW1759" i="2"/>
  <c r="AV1759" i="2"/>
  <c r="AU1759" i="2"/>
  <c r="AT1759" i="2"/>
  <c r="AS1759" i="2"/>
  <c r="AR1759" i="2"/>
  <c r="AP1759" i="2"/>
  <c r="AO1759" i="2" s="1"/>
  <c r="AN1759" i="2"/>
  <c r="AM1759" i="2"/>
  <c r="AL1759" i="2"/>
  <c r="AK1759" i="2"/>
  <c r="AJ1759" i="2"/>
  <c r="AI1759" i="2"/>
  <c r="AH1759" i="2"/>
  <c r="AG1759" i="2"/>
  <c r="AF1759" i="2"/>
  <c r="AE1759" i="2"/>
  <c r="AD1759" i="2"/>
  <c r="AC1759" i="2"/>
  <c r="AB1759" i="2"/>
  <c r="AA1759" i="2"/>
  <c r="Z1759" i="2"/>
  <c r="Y1759" i="2"/>
  <c r="X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BB1758" i="2"/>
  <c r="AZ1758" i="2"/>
  <c r="AY1758" i="2"/>
  <c r="AX1758" i="2"/>
  <c r="AW1758" i="2"/>
  <c r="AV1758" i="2"/>
  <c r="AU1758" i="2"/>
  <c r="AT1758" i="2"/>
  <c r="AS1758" i="2"/>
  <c r="AR1758" i="2"/>
  <c r="AP1758" i="2"/>
  <c r="AN1758" i="2"/>
  <c r="AM1758" i="2"/>
  <c r="AL1758" i="2"/>
  <c r="AK1758" i="2"/>
  <c r="AJ1758" i="2"/>
  <c r="AI1758" i="2"/>
  <c r="AH1758" i="2"/>
  <c r="AG1758" i="2"/>
  <c r="AF1758" i="2"/>
  <c r="AE1758" i="2"/>
  <c r="AD1758" i="2"/>
  <c r="AC1758" i="2"/>
  <c r="AB1758" i="2"/>
  <c r="AA1758" i="2"/>
  <c r="Z1758" i="2"/>
  <c r="Y1758" i="2"/>
  <c r="X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BB1757" i="2"/>
  <c r="AZ1757" i="2"/>
  <c r="AY1757" i="2"/>
  <c r="AX1757" i="2"/>
  <c r="AW1757" i="2"/>
  <c r="AV1757" i="2"/>
  <c r="AU1757" i="2"/>
  <c r="AT1757" i="2"/>
  <c r="AS1757" i="2"/>
  <c r="AR1757" i="2"/>
  <c r="AP1757" i="2"/>
  <c r="BA1757" i="2" s="1"/>
  <c r="AO1757" i="2"/>
  <c r="AN1757" i="2"/>
  <c r="AM1757" i="2"/>
  <c r="AL1757" i="2"/>
  <c r="AK1757" i="2"/>
  <c r="AJ1757" i="2"/>
  <c r="AI1757" i="2"/>
  <c r="AH1757" i="2"/>
  <c r="AG1757" i="2"/>
  <c r="AF1757" i="2"/>
  <c r="AE1757" i="2"/>
  <c r="AD1757" i="2"/>
  <c r="AC1757" i="2"/>
  <c r="AB1757" i="2"/>
  <c r="AA1757" i="2"/>
  <c r="Z1757" i="2"/>
  <c r="Y1757" i="2"/>
  <c r="X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BB1756" i="2"/>
  <c r="AZ1756" i="2"/>
  <c r="AY1756" i="2"/>
  <c r="AX1756" i="2"/>
  <c r="AW1756" i="2"/>
  <c r="AV1756" i="2"/>
  <c r="AU1756" i="2"/>
  <c r="AT1756" i="2"/>
  <c r="AS1756" i="2"/>
  <c r="AR1756" i="2"/>
  <c r="AP1756" i="2"/>
  <c r="AN1756" i="2"/>
  <c r="AM1756" i="2"/>
  <c r="AL1756" i="2"/>
  <c r="AK1756" i="2"/>
  <c r="AJ1756" i="2"/>
  <c r="AI1756" i="2"/>
  <c r="AH1756" i="2"/>
  <c r="AG1756" i="2"/>
  <c r="AF1756" i="2"/>
  <c r="AE1756" i="2"/>
  <c r="AD1756" i="2"/>
  <c r="AC1756" i="2"/>
  <c r="AB1756" i="2"/>
  <c r="AA1756" i="2"/>
  <c r="Z1756" i="2"/>
  <c r="Y1756" i="2"/>
  <c r="X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BB1755" i="2"/>
  <c r="AZ1755" i="2"/>
  <c r="AY1755" i="2"/>
  <c r="AX1755" i="2"/>
  <c r="AW1755" i="2"/>
  <c r="AV1755" i="2"/>
  <c r="AU1755" i="2"/>
  <c r="AT1755" i="2"/>
  <c r="AS1755" i="2"/>
  <c r="AR1755" i="2"/>
  <c r="AP1755" i="2"/>
  <c r="BA1755" i="2" s="1"/>
  <c r="AO1755" i="2"/>
  <c r="AN1755" i="2"/>
  <c r="AM1755" i="2"/>
  <c r="AL1755" i="2"/>
  <c r="AK1755" i="2"/>
  <c r="AJ1755" i="2"/>
  <c r="AI1755" i="2"/>
  <c r="AH1755" i="2"/>
  <c r="AG1755" i="2"/>
  <c r="AF1755" i="2"/>
  <c r="AE1755" i="2"/>
  <c r="AD1755" i="2"/>
  <c r="AC1755" i="2"/>
  <c r="AB1755" i="2"/>
  <c r="AA1755" i="2"/>
  <c r="Z1755" i="2"/>
  <c r="Y1755" i="2"/>
  <c r="X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BB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H1754" i="2"/>
  <c r="AG1754" i="2"/>
  <c r="AF1754" i="2"/>
  <c r="AE1754" i="2"/>
  <c r="AD1754" i="2"/>
  <c r="AC1754" i="2"/>
  <c r="AB1754" i="2"/>
  <c r="AA1754" i="2"/>
  <c r="Z1754" i="2"/>
  <c r="Y1754" i="2"/>
  <c r="X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BB1753" i="2"/>
  <c r="BA1753" i="2"/>
  <c r="AZ1753" i="2"/>
  <c r="AY1753" i="2"/>
  <c r="AX1753" i="2"/>
  <c r="AW1753" i="2"/>
  <c r="AV1753" i="2"/>
  <c r="AU1753" i="2"/>
  <c r="AT1753" i="2"/>
  <c r="AS1753" i="2"/>
  <c r="AR1753" i="2"/>
  <c r="AP1753" i="2"/>
  <c r="AO1753" i="2" s="1"/>
  <c r="AN1753" i="2"/>
  <c r="AM1753" i="2"/>
  <c r="AL1753" i="2"/>
  <c r="AK1753" i="2"/>
  <c r="AJ1753" i="2"/>
  <c r="AI1753" i="2"/>
  <c r="AH1753" i="2"/>
  <c r="AG1753" i="2"/>
  <c r="AF1753" i="2"/>
  <c r="AE1753" i="2"/>
  <c r="AD1753" i="2"/>
  <c r="AC1753" i="2"/>
  <c r="AB1753" i="2"/>
  <c r="AA1753" i="2"/>
  <c r="Z1753" i="2"/>
  <c r="Y1753" i="2"/>
  <c r="X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BB1752" i="2"/>
  <c r="AZ1752" i="2"/>
  <c r="AY1752" i="2"/>
  <c r="AX1752" i="2"/>
  <c r="AW1752" i="2"/>
  <c r="AV1752" i="2"/>
  <c r="AU1752" i="2"/>
  <c r="AT1752" i="2"/>
  <c r="AS1752" i="2"/>
  <c r="AR1752" i="2"/>
  <c r="AP1752" i="2"/>
  <c r="BA1752" i="2" s="1"/>
  <c r="AN1752" i="2"/>
  <c r="AM1752" i="2"/>
  <c r="AL1752" i="2"/>
  <c r="AK1752" i="2"/>
  <c r="AJ1752" i="2"/>
  <c r="AI1752" i="2"/>
  <c r="AH1752" i="2"/>
  <c r="AG1752" i="2"/>
  <c r="AF1752" i="2"/>
  <c r="AE1752" i="2"/>
  <c r="AD1752" i="2"/>
  <c r="AC1752" i="2"/>
  <c r="AB1752" i="2"/>
  <c r="AA1752" i="2"/>
  <c r="Z1752" i="2"/>
  <c r="Y1752" i="2"/>
  <c r="X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BB1751" i="2"/>
  <c r="AZ1751" i="2"/>
  <c r="AY1751" i="2"/>
  <c r="AX1751" i="2"/>
  <c r="AW1751" i="2"/>
  <c r="AV1751" i="2"/>
  <c r="AU1751" i="2"/>
  <c r="AT1751" i="2"/>
  <c r="AS1751" i="2"/>
  <c r="AR1751" i="2"/>
  <c r="AP1751" i="2"/>
  <c r="AN1751" i="2"/>
  <c r="AM1751" i="2"/>
  <c r="AL1751" i="2"/>
  <c r="AK1751" i="2"/>
  <c r="AJ1751" i="2"/>
  <c r="AI1751" i="2"/>
  <c r="AH1751" i="2"/>
  <c r="AG1751" i="2"/>
  <c r="AF1751" i="2"/>
  <c r="AE1751" i="2"/>
  <c r="AD1751" i="2"/>
  <c r="AC1751" i="2"/>
  <c r="AB1751" i="2"/>
  <c r="AA1751" i="2"/>
  <c r="Z1751" i="2"/>
  <c r="Y1751" i="2"/>
  <c r="X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BB1750" i="2"/>
  <c r="BA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H1750" i="2"/>
  <c r="AG1750" i="2"/>
  <c r="AF1750" i="2"/>
  <c r="AE1750" i="2"/>
  <c r="AD1750" i="2"/>
  <c r="AC1750" i="2"/>
  <c r="AB1750" i="2"/>
  <c r="AA1750" i="2"/>
  <c r="Z1750" i="2"/>
  <c r="Y1750" i="2"/>
  <c r="X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BB1749" i="2"/>
  <c r="AZ1749" i="2"/>
  <c r="AY1749" i="2"/>
  <c r="AX1749" i="2"/>
  <c r="AW1749" i="2"/>
  <c r="AV1749" i="2"/>
  <c r="AU1749" i="2"/>
  <c r="AT1749" i="2"/>
  <c r="AS1749" i="2"/>
  <c r="AR1749" i="2"/>
  <c r="AP1749" i="2"/>
  <c r="BA1749" i="2" s="1"/>
  <c r="AN1749" i="2"/>
  <c r="AM1749" i="2"/>
  <c r="AL1749" i="2"/>
  <c r="AK1749" i="2"/>
  <c r="AJ1749" i="2"/>
  <c r="AI1749" i="2"/>
  <c r="AH1749" i="2"/>
  <c r="AG1749" i="2"/>
  <c r="AF1749" i="2"/>
  <c r="AE1749" i="2"/>
  <c r="AD1749" i="2"/>
  <c r="AC1749" i="2"/>
  <c r="AB1749" i="2"/>
  <c r="AA1749" i="2"/>
  <c r="Z1749" i="2"/>
  <c r="Y1749" i="2"/>
  <c r="X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BB1748" i="2"/>
  <c r="AZ1748" i="2"/>
  <c r="AY1748" i="2"/>
  <c r="AX1748" i="2"/>
  <c r="AW1748" i="2"/>
  <c r="AV1748" i="2"/>
  <c r="AU1748" i="2"/>
  <c r="AT1748" i="2"/>
  <c r="AS1748" i="2"/>
  <c r="AR1748" i="2"/>
  <c r="AP1748" i="2"/>
  <c r="AN1748" i="2"/>
  <c r="AM1748" i="2"/>
  <c r="AL1748" i="2"/>
  <c r="AK1748" i="2"/>
  <c r="AJ1748" i="2"/>
  <c r="AI1748" i="2"/>
  <c r="AH1748" i="2"/>
  <c r="AG1748" i="2"/>
  <c r="AF1748" i="2"/>
  <c r="AE1748" i="2"/>
  <c r="AD1748" i="2"/>
  <c r="AC1748" i="2"/>
  <c r="AB1748" i="2"/>
  <c r="AA1748" i="2"/>
  <c r="Z1748" i="2"/>
  <c r="Y1748" i="2"/>
  <c r="X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BB1747" i="2"/>
  <c r="BA1747" i="2"/>
  <c r="AZ1747" i="2"/>
  <c r="AY1747" i="2"/>
  <c r="AX1747" i="2"/>
  <c r="AW1747" i="2"/>
  <c r="AV1747" i="2"/>
  <c r="AU1747" i="2"/>
  <c r="AT1747" i="2"/>
  <c r="AS1747" i="2"/>
  <c r="AR1747" i="2"/>
  <c r="AP1747" i="2"/>
  <c r="AO1747" i="2" s="1"/>
  <c r="AN1747" i="2"/>
  <c r="AM1747" i="2"/>
  <c r="AL1747" i="2"/>
  <c r="AK1747" i="2"/>
  <c r="AJ1747" i="2"/>
  <c r="AI1747" i="2"/>
  <c r="AH1747" i="2"/>
  <c r="AG1747" i="2"/>
  <c r="AF1747" i="2"/>
  <c r="AE1747" i="2"/>
  <c r="AD1747" i="2"/>
  <c r="AC1747" i="2"/>
  <c r="AB1747" i="2"/>
  <c r="AA1747" i="2"/>
  <c r="Z1747" i="2"/>
  <c r="Y1747" i="2"/>
  <c r="X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BB1746" i="2"/>
  <c r="AZ1746" i="2"/>
  <c r="AY1746" i="2"/>
  <c r="AX1746" i="2"/>
  <c r="AW1746" i="2"/>
  <c r="AV1746" i="2"/>
  <c r="AU1746" i="2"/>
  <c r="AT1746" i="2"/>
  <c r="AS1746" i="2"/>
  <c r="AR1746" i="2"/>
  <c r="AP1746" i="2"/>
  <c r="BA1746" i="2" s="1"/>
  <c r="AN1746" i="2"/>
  <c r="AM1746" i="2"/>
  <c r="AL1746" i="2"/>
  <c r="AK1746" i="2"/>
  <c r="AJ1746" i="2"/>
  <c r="AI1746" i="2"/>
  <c r="AH1746" i="2"/>
  <c r="AG1746" i="2"/>
  <c r="AF1746" i="2"/>
  <c r="AE1746" i="2"/>
  <c r="AD1746" i="2"/>
  <c r="AC1746" i="2"/>
  <c r="AB1746" i="2"/>
  <c r="AA1746" i="2"/>
  <c r="Z1746" i="2"/>
  <c r="Y1746" i="2"/>
  <c r="X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BB1745" i="2"/>
  <c r="AZ1745" i="2"/>
  <c r="AY1745" i="2"/>
  <c r="AX1745" i="2"/>
  <c r="AW1745" i="2"/>
  <c r="AV1745" i="2"/>
  <c r="AU1745" i="2"/>
  <c r="AT1745" i="2"/>
  <c r="AS1745" i="2"/>
  <c r="AR1745" i="2"/>
  <c r="AP1745" i="2"/>
  <c r="AN1745" i="2"/>
  <c r="AM1745" i="2"/>
  <c r="AL1745" i="2"/>
  <c r="AK1745" i="2"/>
  <c r="AJ1745" i="2"/>
  <c r="AI1745" i="2"/>
  <c r="AH1745" i="2"/>
  <c r="AG1745" i="2"/>
  <c r="AF1745" i="2"/>
  <c r="AE1745" i="2"/>
  <c r="AD1745" i="2"/>
  <c r="AC1745" i="2"/>
  <c r="AB1745" i="2"/>
  <c r="AA1745" i="2"/>
  <c r="Z1745" i="2"/>
  <c r="Y1745" i="2"/>
  <c r="X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BB1744" i="2"/>
  <c r="BA1744" i="2"/>
  <c r="AZ1744" i="2"/>
  <c r="AY1744" i="2"/>
  <c r="AX1744" i="2"/>
  <c r="AW1744" i="2"/>
  <c r="AV1744" i="2"/>
  <c r="AU1744" i="2"/>
  <c r="AT1744" i="2"/>
  <c r="AS1744" i="2"/>
  <c r="AR1744" i="2"/>
  <c r="AP1744" i="2"/>
  <c r="AO1744" i="2"/>
  <c r="AN1744" i="2"/>
  <c r="AM1744" i="2"/>
  <c r="AL1744" i="2"/>
  <c r="AK1744" i="2"/>
  <c r="AJ1744" i="2"/>
  <c r="AI1744" i="2"/>
  <c r="AH1744" i="2"/>
  <c r="AG1744" i="2"/>
  <c r="AF1744" i="2"/>
  <c r="AE1744" i="2"/>
  <c r="AD1744" i="2"/>
  <c r="AC1744" i="2"/>
  <c r="AB1744" i="2"/>
  <c r="AA1744" i="2"/>
  <c r="Z1744" i="2"/>
  <c r="Y1744" i="2"/>
  <c r="X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BB1743" i="2"/>
  <c r="AZ1743" i="2"/>
  <c r="AY1743" i="2"/>
  <c r="AX1743" i="2"/>
  <c r="AW1743" i="2"/>
  <c r="AV1743" i="2"/>
  <c r="AU1743" i="2"/>
  <c r="AT1743" i="2"/>
  <c r="AS1743" i="2"/>
  <c r="AR1743" i="2"/>
  <c r="AP1743" i="2"/>
  <c r="AN1743" i="2"/>
  <c r="AM1743" i="2"/>
  <c r="AL1743" i="2"/>
  <c r="AK1743" i="2"/>
  <c r="AJ1743" i="2"/>
  <c r="AI1743" i="2"/>
  <c r="AH1743" i="2"/>
  <c r="AG1743" i="2"/>
  <c r="AF1743" i="2"/>
  <c r="AE1743" i="2"/>
  <c r="AD1743" i="2"/>
  <c r="AC1743" i="2"/>
  <c r="AB1743" i="2"/>
  <c r="AA1743" i="2"/>
  <c r="Z1743" i="2"/>
  <c r="Y1743" i="2"/>
  <c r="X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BB1742" i="2"/>
  <c r="AZ1742" i="2"/>
  <c r="AY1742" i="2"/>
  <c r="AX1742" i="2"/>
  <c r="AW1742" i="2"/>
  <c r="AV1742" i="2"/>
  <c r="AU1742" i="2"/>
  <c r="AT1742" i="2"/>
  <c r="AS1742" i="2"/>
  <c r="AR1742" i="2"/>
  <c r="AP1742" i="2"/>
  <c r="AO1742" i="2" s="1"/>
  <c r="AN1742" i="2"/>
  <c r="AM1742" i="2"/>
  <c r="AL1742" i="2"/>
  <c r="AK1742" i="2"/>
  <c r="AJ1742" i="2"/>
  <c r="AI1742" i="2"/>
  <c r="AH1742" i="2"/>
  <c r="AG1742" i="2"/>
  <c r="AF1742" i="2"/>
  <c r="AE1742" i="2"/>
  <c r="AD1742" i="2"/>
  <c r="AC1742" i="2"/>
  <c r="AB1742" i="2"/>
  <c r="AA1742" i="2"/>
  <c r="Z1742" i="2"/>
  <c r="Y1742" i="2"/>
  <c r="X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BB1741" i="2"/>
  <c r="AZ1741" i="2"/>
  <c r="AY1741" i="2"/>
  <c r="AX1741" i="2"/>
  <c r="AW1741" i="2"/>
  <c r="AV1741" i="2"/>
  <c r="AU1741" i="2"/>
  <c r="AT1741" i="2"/>
  <c r="AS1741" i="2"/>
  <c r="AR1741" i="2"/>
  <c r="AP1741" i="2"/>
  <c r="AO1741" i="2" s="1"/>
  <c r="AN1741" i="2"/>
  <c r="AM1741" i="2"/>
  <c r="AL1741" i="2"/>
  <c r="AK1741" i="2"/>
  <c r="AJ1741" i="2"/>
  <c r="AI1741" i="2"/>
  <c r="AH1741" i="2"/>
  <c r="AG1741" i="2"/>
  <c r="AF1741" i="2"/>
  <c r="AE1741" i="2"/>
  <c r="AD1741" i="2"/>
  <c r="AC1741" i="2"/>
  <c r="AB1741" i="2"/>
  <c r="AA1741" i="2"/>
  <c r="Z1741" i="2"/>
  <c r="Y1741" i="2"/>
  <c r="X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BB1740" i="2"/>
  <c r="AZ1740" i="2"/>
  <c r="AY1740" i="2"/>
  <c r="AX1740" i="2"/>
  <c r="AW1740" i="2"/>
  <c r="AV1740" i="2"/>
  <c r="AU1740" i="2"/>
  <c r="AT1740" i="2"/>
  <c r="AS1740" i="2"/>
  <c r="AR1740" i="2"/>
  <c r="AP1740" i="2"/>
  <c r="AN1740" i="2"/>
  <c r="AM1740" i="2"/>
  <c r="AL1740" i="2"/>
  <c r="AK1740" i="2"/>
  <c r="AJ1740" i="2"/>
  <c r="AI1740" i="2"/>
  <c r="AH1740" i="2"/>
  <c r="AG1740" i="2"/>
  <c r="AF1740" i="2"/>
  <c r="AE1740" i="2"/>
  <c r="AD1740" i="2"/>
  <c r="AC1740" i="2"/>
  <c r="AB1740" i="2"/>
  <c r="AA1740" i="2"/>
  <c r="Z1740" i="2"/>
  <c r="Y1740" i="2"/>
  <c r="X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BB1739" i="2"/>
  <c r="AZ1739" i="2"/>
  <c r="AY1739" i="2"/>
  <c r="AX1739" i="2"/>
  <c r="AW1739" i="2"/>
  <c r="AV1739" i="2"/>
  <c r="AU1739" i="2"/>
  <c r="AT1739" i="2"/>
  <c r="AS1739" i="2"/>
  <c r="AR1739" i="2"/>
  <c r="AP1739" i="2"/>
  <c r="BA1739" i="2" s="1"/>
  <c r="AO1739" i="2"/>
  <c r="AN1739" i="2"/>
  <c r="AM1739" i="2"/>
  <c r="AL1739" i="2"/>
  <c r="AK1739" i="2"/>
  <c r="AJ1739" i="2"/>
  <c r="AI1739" i="2"/>
  <c r="AH1739" i="2"/>
  <c r="AG1739" i="2"/>
  <c r="AF1739" i="2"/>
  <c r="AE1739" i="2"/>
  <c r="AD1739" i="2"/>
  <c r="AC1739" i="2"/>
  <c r="AB1739" i="2"/>
  <c r="AA1739" i="2"/>
  <c r="Z1739" i="2"/>
  <c r="Y1739" i="2"/>
  <c r="X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BB1738" i="2"/>
  <c r="BA1738" i="2"/>
  <c r="AZ1738" i="2"/>
  <c r="AY1738" i="2"/>
  <c r="AX1738" i="2"/>
  <c r="AW1738" i="2"/>
  <c r="AV1738" i="2"/>
  <c r="AU1738" i="2"/>
  <c r="AT1738" i="2"/>
  <c r="AS1738" i="2"/>
  <c r="AR1738" i="2"/>
  <c r="AP1738" i="2"/>
  <c r="AO1738" i="2"/>
  <c r="AN1738" i="2"/>
  <c r="AM1738" i="2"/>
  <c r="AL1738" i="2"/>
  <c r="AK1738" i="2"/>
  <c r="AJ1738" i="2"/>
  <c r="AI1738" i="2"/>
  <c r="AH1738" i="2"/>
  <c r="AG1738" i="2"/>
  <c r="AF1738" i="2"/>
  <c r="AE1738" i="2"/>
  <c r="AD1738" i="2"/>
  <c r="AC1738" i="2"/>
  <c r="AB1738" i="2"/>
  <c r="AA1738" i="2"/>
  <c r="Z1738" i="2"/>
  <c r="Y1738" i="2"/>
  <c r="X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BB1737" i="2"/>
  <c r="AZ1737" i="2"/>
  <c r="AY1737" i="2"/>
  <c r="AX1737" i="2"/>
  <c r="AW1737" i="2"/>
  <c r="AV1737" i="2"/>
  <c r="AU1737" i="2"/>
  <c r="AT1737" i="2"/>
  <c r="AS1737" i="2"/>
  <c r="AR1737" i="2"/>
  <c r="AP1737" i="2"/>
  <c r="AN1737" i="2"/>
  <c r="AM1737" i="2"/>
  <c r="AL1737" i="2"/>
  <c r="AK1737" i="2"/>
  <c r="AJ1737" i="2"/>
  <c r="AI1737" i="2"/>
  <c r="AH1737" i="2"/>
  <c r="AG1737" i="2"/>
  <c r="AF1737" i="2"/>
  <c r="AE1737" i="2"/>
  <c r="AD1737" i="2"/>
  <c r="AC1737" i="2"/>
  <c r="AB1737" i="2"/>
  <c r="AA1737" i="2"/>
  <c r="Z1737" i="2"/>
  <c r="Y1737" i="2"/>
  <c r="X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BB1736" i="2"/>
  <c r="AZ1736" i="2"/>
  <c r="AY1736" i="2"/>
  <c r="AX1736" i="2"/>
  <c r="AW1736" i="2"/>
  <c r="AV1736" i="2"/>
  <c r="AU1736" i="2"/>
  <c r="AT1736" i="2"/>
  <c r="AS1736" i="2"/>
  <c r="AR1736" i="2"/>
  <c r="AP1736" i="2"/>
  <c r="AN1736" i="2"/>
  <c r="AM1736" i="2"/>
  <c r="AL1736" i="2"/>
  <c r="AK1736" i="2"/>
  <c r="AJ1736" i="2"/>
  <c r="AI1736" i="2"/>
  <c r="AH1736" i="2"/>
  <c r="AG1736" i="2"/>
  <c r="AF1736" i="2"/>
  <c r="AE1736" i="2"/>
  <c r="AD1736" i="2"/>
  <c r="AC1736" i="2"/>
  <c r="AB1736" i="2"/>
  <c r="AA1736" i="2"/>
  <c r="Z1736" i="2"/>
  <c r="Y1736" i="2"/>
  <c r="X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BB1735" i="2"/>
  <c r="AZ1735" i="2"/>
  <c r="AY1735" i="2"/>
  <c r="AX1735" i="2"/>
  <c r="AW1735" i="2"/>
  <c r="AV1735" i="2"/>
  <c r="AU1735" i="2"/>
  <c r="AT1735" i="2"/>
  <c r="AS1735" i="2"/>
  <c r="AR1735" i="2"/>
  <c r="AP1735" i="2"/>
  <c r="AN1735" i="2"/>
  <c r="AM1735" i="2"/>
  <c r="AL1735" i="2"/>
  <c r="AK1735" i="2"/>
  <c r="AJ1735" i="2"/>
  <c r="AI1735" i="2"/>
  <c r="AH1735" i="2"/>
  <c r="AG1735" i="2"/>
  <c r="AF1735" i="2"/>
  <c r="AE1735" i="2"/>
  <c r="AD1735" i="2"/>
  <c r="AC1735" i="2"/>
  <c r="AB1735" i="2"/>
  <c r="AA1735" i="2"/>
  <c r="Z1735" i="2"/>
  <c r="Y1735" i="2"/>
  <c r="X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BB1734" i="2"/>
  <c r="AZ1734" i="2"/>
  <c r="AY1734" i="2"/>
  <c r="AX1734" i="2"/>
  <c r="AW1734" i="2"/>
  <c r="AV1734" i="2"/>
  <c r="AU1734" i="2"/>
  <c r="AT1734" i="2"/>
  <c r="AS1734" i="2"/>
  <c r="AR1734" i="2"/>
  <c r="AP1734" i="2"/>
  <c r="AN1734" i="2"/>
  <c r="AM1734" i="2"/>
  <c r="AL1734" i="2"/>
  <c r="AK1734" i="2"/>
  <c r="AJ1734" i="2"/>
  <c r="AI1734" i="2"/>
  <c r="AH1734" i="2"/>
  <c r="AG1734" i="2"/>
  <c r="AF1734" i="2"/>
  <c r="AE1734" i="2"/>
  <c r="AD1734" i="2"/>
  <c r="AC1734" i="2"/>
  <c r="AB1734" i="2"/>
  <c r="AA1734" i="2"/>
  <c r="Z1734" i="2"/>
  <c r="Y1734" i="2"/>
  <c r="X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BB1733" i="2"/>
  <c r="AZ1733" i="2"/>
  <c r="AY1733" i="2"/>
  <c r="AX1733" i="2"/>
  <c r="AW1733" i="2"/>
  <c r="AV1733" i="2"/>
  <c r="AU1733" i="2"/>
  <c r="AT1733" i="2"/>
  <c r="AS1733" i="2"/>
  <c r="AR1733" i="2"/>
  <c r="AP1733" i="2"/>
  <c r="BA1733" i="2" s="1"/>
  <c r="AN1733" i="2"/>
  <c r="AM1733" i="2"/>
  <c r="AL1733" i="2"/>
  <c r="AK1733" i="2"/>
  <c r="AJ1733" i="2"/>
  <c r="AI1733" i="2"/>
  <c r="AH1733" i="2"/>
  <c r="AG1733" i="2"/>
  <c r="AF1733" i="2"/>
  <c r="AE1733" i="2"/>
  <c r="AD1733" i="2"/>
  <c r="AC1733" i="2"/>
  <c r="AB1733" i="2"/>
  <c r="AA1733" i="2"/>
  <c r="Z1733" i="2"/>
  <c r="Y1733" i="2"/>
  <c r="X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BB1732" i="2"/>
  <c r="AZ1732" i="2"/>
  <c r="AY1732" i="2"/>
  <c r="AX1732" i="2"/>
  <c r="AW1732" i="2"/>
  <c r="AV1732" i="2"/>
  <c r="AU1732" i="2"/>
  <c r="AT1732" i="2"/>
  <c r="AS1732" i="2"/>
  <c r="AR1732" i="2"/>
  <c r="AP1732" i="2"/>
  <c r="AN1732" i="2"/>
  <c r="AM1732" i="2"/>
  <c r="AL1732" i="2"/>
  <c r="AK1732" i="2"/>
  <c r="AJ1732" i="2"/>
  <c r="AI1732" i="2"/>
  <c r="AH1732" i="2"/>
  <c r="AG1732" i="2"/>
  <c r="AF1732" i="2"/>
  <c r="AE1732" i="2"/>
  <c r="AD1732" i="2"/>
  <c r="AC1732" i="2"/>
  <c r="AB1732" i="2"/>
  <c r="AA1732" i="2"/>
  <c r="Z1732" i="2"/>
  <c r="Y1732" i="2"/>
  <c r="X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BB1731" i="2"/>
  <c r="AZ1731" i="2"/>
  <c r="AY1731" i="2"/>
  <c r="AX1731" i="2"/>
  <c r="AW1731" i="2"/>
  <c r="AV1731" i="2"/>
  <c r="AU1731" i="2"/>
  <c r="AT1731" i="2"/>
  <c r="AS1731" i="2"/>
  <c r="AR1731" i="2"/>
  <c r="AP1731" i="2"/>
  <c r="AN1731" i="2"/>
  <c r="AM1731" i="2"/>
  <c r="AL1731" i="2"/>
  <c r="AK1731" i="2"/>
  <c r="AJ1731" i="2"/>
  <c r="AI1731" i="2"/>
  <c r="AH1731" i="2"/>
  <c r="AG1731" i="2"/>
  <c r="AF1731" i="2"/>
  <c r="AE1731" i="2"/>
  <c r="AD1731" i="2"/>
  <c r="AC1731" i="2"/>
  <c r="AB1731" i="2"/>
  <c r="AA1731" i="2"/>
  <c r="Z1731" i="2"/>
  <c r="Y1731" i="2"/>
  <c r="X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BB1730" i="2"/>
  <c r="BA1730" i="2"/>
  <c r="AZ1730" i="2"/>
  <c r="AY1730" i="2"/>
  <c r="AX1730" i="2"/>
  <c r="AW1730" i="2"/>
  <c r="AV1730" i="2"/>
  <c r="AU1730" i="2"/>
  <c r="AT1730" i="2"/>
  <c r="AS1730" i="2"/>
  <c r="AR1730" i="2"/>
  <c r="AP1730" i="2"/>
  <c r="AO1730" i="2"/>
  <c r="AN1730" i="2"/>
  <c r="AM1730" i="2"/>
  <c r="AL1730" i="2"/>
  <c r="AK1730" i="2"/>
  <c r="AJ1730" i="2"/>
  <c r="AI1730" i="2"/>
  <c r="AH1730" i="2"/>
  <c r="AG1730" i="2"/>
  <c r="AF1730" i="2"/>
  <c r="AE1730" i="2"/>
  <c r="AD1730" i="2"/>
  <c r="AC1730" i="2"/>
  <c r="AB1730" i="2"/>
  <c r="AA1730" i="2"/>
  <c r="Z1730" i="2"/>
  <c r="Y1730" i="2"/>
  <c r="X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BB1729" i="2"/>
  <c r="AZ1729" i="2"/>
  <c r="AY1729" i="2"/>
  <c r="AX1729" i="2"/>
  <c r="AW1729" i="2"/>
  <c r="AV1729" i="2"/>
  <c r="AU1729" i="2"/>
  <c r="AT1729" i="2"/>
  <c r="AS1729" i="2"/>
  <c r="AR1729" i="2"/>
  <c r="AP1729" i="2"/>
  <c r="AN1729" i="2"/>
  <c r="AM1729" i="2"/>
  <c r="AL1729" i="2"/>
  <c r="AK1729" i="2"/>
  <c r="AJ1729" i="2"/>
  <c r="AI1729" i="2"/>
  <c r="AH1729" i="2"/>
  <c r="AG1729" i="2"/>
  <c r="AF1729" i="2"/>
  <c r="AE1729" i="2"/>
  <c r="AD1729" i="2"/>
  <c r="AC1729" i="2"/>
  <c r="AB1729" i="2"/>
  <c r="AA1729" i="2"/>
  <c r="Z1729" i="2"/>
  <c r="Y1729" i="2"/>
  <c r="X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BB1728" i="2"/>
  <c r="AZ1728" i="2"/>
  <c r="AY1728" i="2"/>
  <c r="AX1728" i="2"/>
  <c r="AW1728" i="2"/>
  <c r="AV1728" i="2"/>
  <c r="AU1728" i="2"/>
  <c r="AT1728" i="2"/>
  <c r="AS1728" i="2"/>
  <c r="AR1728" i="2"/>
  <c r="AP1728" i="2"/>
  <c r="BA1728" i="2" s="1"/>
  <c r="AN1728" i="2"/>
  <c r="AM1728" i="2"/>
  <c r="AL1728" i="2"/>
  <c r="AK1728" i="2"/>
  <c r="AJ1728" i="2"/>
  <c r="AI1728" i="2"/>
  <c r="AH1728" i="2"/>
  <c r="AG1728" i="2"/>
  <c r="AF1728" i="2"/>
  <c r="AE1728" i="2"/>
  <c r="AD1728" i="2"/>
  <c r="AC1728" i="2"/>
  <c r="AB1728" i="2"/>
  <c r="AA1728" i="2"/>
  <c r="Z1728" i="2"/>
  <c r="Y1728" i="2"/>
  <c r="X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BB1727" i="2"/>
  <c r="BA1727" i="2"/>
  <c r="AZ1727" i="2"/>
  <c r="AY1727" i="2"/>
  <c r="AX1727" i="2"/>
  <c r="AW1727" i="2"/>
  <c r="AV1727" i="2"/>
  <c r="AU1727" i="2"/>
  <c r="AT1727" i="2"/>
  <c r="AS1727" i="2"/>
  <c r="AR1727" i="2"/>
  <c r="AP1727" i="2"/>
  <c r="AO1727" i="2" s="1"/>
  <c r="AN1727" i="2"/>
  <c r="AM1727" i="2"/>
  <c r="AL1727" i="2"/>
  <c r="AK1727" i="2"/>
  <c r="AJ1727" i="2"/>
  <c r="AI1727" i="2"/>
  <c r="AH1727" i="2"/>
  <c r="AG1727" i="2"/>
  <c r="AF1727" i="2"/>
  <c r="AE1727" i="2"/>
  <c r="AD1727" i="2"/>
  <c r="AC1727" i="2"/>
  <c r="AB1727" i="2"/>
  <c r="AA1727" i="2"/>
  <c r="Z1727" i="2"/>
  <c r="Y1727" i="2"/>
  <c r="X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BB1726" i="2"/>
  <c r="AZ1726" i="2"/>
  <c r="AY1726" i="2"/>
  <c r="AX1726" i="2"/>
  <c r="AW1726" i="2"/>
  <c r="AV1726" i="2"/>
  <c r="AU1726" i="2"/>
  <c r="AT1726" i="2"/>
  <c r="AS1726" i="2"/>
  <c r="AR1726" i="2"/>
  <c r="AP1726" i="2"/>
  <c r="AN1726" i="2"/>
  <c r="AM1726" i="2"/>
  <c r="AL1726" i="2"/>
  <c r="AK1726" i="2"/>
  <c r="AJ1726" i="2"/>
  <c r="AI1726" i="2"/>
  <c r="AH1726" i="2"/>
  <c r="AG1726" i="2"/>
  <c r="AF1726" i="2"/>
  <c r="AE1726" i="2"/>
  <c r="AD1726" i="2"/>
  <c r="AC1726" i="2"/>
  <c r="AB1726" i="2"/>
  <c r="AA1726" i="2"/>
  <c r="Z1726" i="2"/>
  <c r="Y1726" i="2"/>
  <c r="X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BB1725" i="2"/>
  <c r="AZ1725" i="2"/>
  <c r="AY1725" i="2"/>
  <c r="AX1725" i="2"/>
  <c r="AW1725" i="2"/>
  <c r="AV1725" i="2"/>
  <c r="AU1725" i="2"/>
  <c r="AT1725" i="2"/>
  <c r="AS1725" i="2"/>
  <c r="AR1725" i="2"/>
  <c r="AP1725" i="2"/>
  <c r="BA1725" i="2" s="1"/>
  <c r="AN1725" i="2"/>
  <c r="AM1725" i="2"/>
  <c r="AL1725" i="2"/>
  <c r="AK1725" i="2"/>
  <c r="AJ1725" i="2"/>
  <c r="AI1725" i="2"/>
  <c r="AH1725" i="2"/>
  <c r="AG1725" i="2"/>
  <c r="AF1725" i="2"/>
  <c r="AE1725" i="2"/>
  <c r="AD1725" i="2"/>
  <c r="AC1725" i="2"/>
  <c r="AB1725" i="2"/>
  <c r="AA1725" i="2"/>
  <c r="Z1725" i="2"/>
  <c r="Y1725" i="2"/>
  <c r="X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BB1724" i="2"/>
  <c r="BA1724" i="2"/>
  <c r="AZ1724" i="2"/>
  <c r="AY1724" i="2"/>
  <c r="AX1724" i="2"/>
  <c r="AW1724" i="2"/>
  <c r="AV1724" i="2"/>
  <c r="AU1724" i="2"/>
  <c r="AT1724" i="2"/>
  <c r="AS1724" i="2"/>
  <c r="AR1724" i="2"/>
  <c r="AP1724" i="2"/>
  <c r="AO1724" i="2" s="1"/>
  <c r="AN1724" i="2"/>
  <c r="AM1724" i="2"/>
  <c r="AL1724" i="2"/>
  <c r="AK1724" i="2"/>
  <c r="AJ1724" i="2"/>
  <c r="AI1724" i="2"/>
  <c r="AH1724" i="2"/>
  <c r="AG1724" i="2"/>
  <c r="AF1724" i="2"/>
  <c r="AE1724" i="2"/>
  <c r="AD1724" i="2"/>
  <c r="AC1724" i="2"/>
  <c r="AB1724" i="2"/>
  <c r="AA1724" i="2"/>
  <c r="Z1724" i="2"/>
  <c r="Y1724" i="2"/>
  <c r="X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BB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H1723" i="2"/>
  <c r="AG1723" i="2"/>
  <c r="AF1723" i="2"/>
  <c r="AE1723" i="2"/>
  <c r="AD1723" i="2"/>
  <c r="AC1723" i="2"/>
  <c r="AB1723" i="2"/>
  <c r="AA1723" i="2"/>
  <c r="Z1723" i="2"/>
  <c r="Y1723" i="2"/>
  <c r="X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BB1722" i="2"/>
  <c r="AZ1722" i="2"/>
  <c r="AY1722" i="2"/>
  <c r="AX1722" i="2"/>
  <c r="AW1722" i="2"/>
  <c r="AV1722" i="2"/>
  <c r="AU1722" i="2"/>
  <c r="AT1722" i="2"/>
  <c r="AS1722" i="2"/>
  <c r="AR1722" i="2"/>
  <c r="AP1722" i="2"/>
  <c r="AN1722" i="2"/>
  <c r="AM1722" i="2"/>
  <c r="AL1722" i="2"/>
  <c r="AK1722" i="2"/>
  <c r="AJ1722" i="2"/>
  <c r="AI1722" i="2"/>
  <c r="AH1722" i="2"/>
  <c r="AG1722" i="2"/>
  <c r="AF1722" i="2"/>
  <c r="AE1722" i="2"/>
  <c r="AD1722" i="2"/>
  <c r="AC1722" i="2"/>
  <c r="AB1722" i="2"/>
  <c r="AA1722" i="2"/>
  <c r="Z1722" i="2"/>
  <c r="Y1722" i="2"/>
  <c r="X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BB1721" i="2"/>
  <c r="BA1721" i="2"/>
  <c r="AZ1721" i="2"/>
  <c r="AY1721" i="2"/>
  <c r="AX1721" i="2"/>
  <c r="AW1721" i="2"/>
  <c r="AV1721" i="2"/>
  <c r="AU1721" i="2"/>
  <c r="AT1721" i="2"/>
  <c r="AS1721" i="2"/>
  <c r="AR1721" i="2"/>
  <c r="AP1721" i="2"/>
  <c r="AO1721" i="2" s="1"/>
  <c r="AN1721" i="2"/>
  <c r="AM1721" i="2"/>
  <c r="AL1721" i="2"/>
  <c r="AK1721" i="2"/>
  <c r="AJ1721" i="2"/>
  <c r="AI1721" i="2"/>
  <c r="AH1721" i="2"/>
  <c r="AG1721" i="2"/>
  <c r="AF1721" i="2"/>
  <c r="AE1721" i="2"/>
  <c r="AD1721" i="2"/>
  <c r="AC1721" i="2"/>
  <c r="AB1721" i="2"/>
  <c r="AA1721" i="2"/>
  <c r="Z1721" i="2"/>
  <c r="Y1721" i="2"/>
  <c r="X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BB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H1720" i="2"/>
  <c r="AG1720" i="2"/>
  <c r="AF1720" i="2"/>
  <c r="AE1720" i="2"/>
  <c r="AD1720" i="2"/>
  <c r="AC1720" i="2"/>
  <c r="AB1720" i="2"/>
  <c r="AA1720" i="2"/>
  <c r="Z1720" i="2"/>
  <c r="Y1720" i="2"/>
  <c r="X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BB1719" i="2"/>
  <c r="AZ1719" i="2"/>
  <c r="AY1719" i="2"/>
  <c r="AX1719" i="2"/>
  <c r="AW1719" i="2"/>
  <c r="AV1719" i="2"/>
  <c r="AU1719" i="2"/>
  <c r="AT1719" i="2"/>
  <c r="AS1719" i="2"/>
  <c r="AR1719" i="2"/>
  <c r="AP1719" i="2"/>
  <c r="AN1719" i="2"/>
  <c r="AM1719" i="2"/>
  <c r="AL1719" i="2"/>
  <c r="AK1719" i="2"/>
  <c r="AJ1719" i="2"/>
  <c r="AI1719" i="2"/>
  <c r="AH1719" i="2"/>
  <c r="AG1719" i="2"/>
  <c r="AF1719" i="2"/>
  <c r="AE1719" i="2"/>
  <c r="AD1719" i="2"/>
  <c r="AC1719" i="2"/>
  <c r="AB1719" i="2"/>
  <c r="AA1719" i="2"/>
  <c r="Z1719" i="2"/>
  <c r="Y1719" i="2"/>
  <c r="X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BB1718" i="2"/>
  <c r="AZ1718" i="2"/>
  <c r="AY1718" i="2"/>
  <c r="AX1718" i="2"/>
  <c r="AW1718" i="2"/>
  <c r="AV1718" i="2"/>
  <c r="AU1718" i="2"/>
  <c r="AT1718" i="2"/>
  <c r="AS1718" i="2"/>
  <c r="AR1718" i="2"/>
  <c r="AP1718" i="2"/>
  <c r="AO1718" i="2" s="1"/>
  <c r="AN1718" i="2"/>
  <c r="AM1718" i="2"/>
  <c r="AL1718" i="2"/>
  <c r="AK1718" i="2"/>
  <c r="AJ1718" i="2"/>
  <c r="AI1718" i="2"/>
  <c r="AH1718" i="2"/>
  <c r="AG1718" i="2"/>
  <c r="AF1718" i="2"/>
  <c r="AE1718" i="2"/>
  <c r="AD1718" i="2"/>
  <c r="AC1718" i="2"/>
  <c r="AB1718" i="2"/>
  <c r="AA1718" i="2"/>
  <c r="Z1718" i="2"/>
  <c r="Y1718" i="2"/>
  <c r="X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BB1717" i="2"/>
  <c r="AZ1717" i="2"/>
  <c r="AY1717" i="2"/>
  <c r="AX1717" i="2"/>
  <c r="AW1717" i="2"/>
  <c r="AV1717" i="2"/>
  <c r="AU1717" i="2"/>
  <c r="AT1717" i="2"/>
  <c r="AS1717" i="2"/>
  <c r="AR1717" i="2"/>
  <c r="AP1717" i="2"/>
  <c r="BA1717" i="2" s="1"/>
  <c r="AO1717" i="2"/>
  <c r="AN1717" i="2"/>
  <c r="AM1717" i="2"/>
  <c r="AL1717" i="2"/>
  <c r="AK1717" i="2"/>
  <c r="AJ1717" i="2"/>
  <c r="AI1717" i="2"/>
  <c r="AH1717" i="2"/>
  <c r="AG1717" i="2"/>
  <c r="AF1717" i="2"/>
  <c r="AE1717" i="2"/>
  <c r="AD1717" i="2"/>
  <c r="AC1717" i="2"/>
  <c r="AB1717" i="2"/>
  <c r="AA1717" i="2"/>
  <c r="Z1717" i="2"/>
  <c r="Y1717" i="2"/>
  <c r="X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BB1716" i="2"/>
  <c r="AZ1716" i="2"/>
  <c r="AY1716" i="2"/>
  <c r="AX1716" i="2"/>
  <c r="AW1716" i="2"/>
  <c r="AV1716" i="2"/>
  <c r="AU1716" i="2"/>
  <c r="AT1716" i="2"/>
  <c r="AS1716" i="2"/>
  <c r="AR1716" i="2"/>
  <c r="AP1716" i="2"/>
  <c r="AN1716" i="2"/>
  <c r="AM1716" i="2"/>
  <c r="AL1716" i="2"/>
  <c r="AK1716" i="2"/>
  <c r="AJ1716" i="2"/>
  <c r="AI1716" i="2"/>
  <c r="AH1716" i="2"/>
  <c r="AG1716" i="2"/>
  <c r="AF1716" i="2"/>
  <c r="AE1716" i="2"/>
  <c r="AD1716" i="2"/>
  <c r="AC1716" i="2"/>
  <c r="AB1716" i="2"/>
  <c r="AA1716" i="2"/>
  <c r="Z1716" i="2"/>
  <c r="Y1716" i="2"/>
  <c r="X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BB1715" i="2"/>
  <c r="BA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H1715" i="2"/>
  <c r="AG1715" i="2"/>
  <c r="AF1715" i="2"/>
  <c r="AE1715" i="2"/>
  <c r="AD1715" i="2"/>
  <c r="AC1715" i="2"/>
  <c r="AB1715" i="2"/>
  <c r="AA1715" i="2"/>
  <c r="Z1715" i="2"/>
  <c r="Y1715" i="2"/>
  <c r="X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BB1714" i="2"/>
  <c r="AZ1714" i="2"/>
  <c r="AY1714" i="2"/>
  <c r="AX1714" i="2"/>
  <c r="AW1714" i="2"/>
  <c r="AV1714" i="2"/>
  <c r="AU1714" i="2"/>
  <c r="AT1714" i="2"/>
  <c r="AS1714" i="2"/>
  <c r="AR1714" i="2"/>
  <c r="AP1714" i="2"/>
  <c r="BA1714" i="2" s="1"/>
  <c r="AN1714" i="2"/>
  <c r="AM1714" i="2"/>
  <c r="AL1714" i="2"/>
  <c r="AK1714" i="2"/>
  <c r="AJ1714" i="2"/>
  <c r="AI1714" i="2"/>
  <c r="AH1714" i="2"/>
  <c r="AG1714" i="2"/>
  <c r="AF1714" i="2"/>
  <c r="AE1714" i="2"/>
  <c r="AD1714" i="2"/>
  <c r="AC1714" i="2"/>
  <c r="AB1714" i="2"/>
  <c r="AA1714" i="2"/>
  <c r="Z1714" i="2"/>
  <c r="Y1714" i="2"/>
  <c r="X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BB1713" i="2"/>
  <c r="AZ1713" i="2"/>
  <c r="AY1713" i="2"/>
  <c r="AX1713" i="2"/>
  <c r="AW1713" i="2"/>
  <c r="AV1713" i="2"/>
  <c r="AU1713" i="2"/>
  <c r="AT1713" i="2"/>
  <c r="AS1713" i="2"/>
  <c r="AR1713" i="2"/>
  <c r="AP1713" i="2"/>
  <c r="AN1713" i="2"/>
  <c r="AM1713" i="2"/>
  <c r="AL1713" i="2"/>
  <c r="AK1713" i="2"/>
  <c r="AJ1713" i="2"/>
  <c r="AI1713" i="2"/>
  <c r="AH1713" i="2"/>
  <c r="AG1713" i="2"/>
  <c r="AF1713" i="2"/>
  <c r="AE1713" i="2"/>
  <c r="AD1713" i="2"/>
  <c r="AC1713" i="2"/>
  <c r="AB1713" i="2"/>
  <c r="AA1713" i="2"/>
  <c r="Z1713" i="2"/>
  <c r="Y1713" i="2"/>
  <c r="X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BB1712" i="2"/>
  <c r="AZ1712" i="2"/>
  <c r="AY1712" i="2"/>
  <c r="AX1712" i="2"/>
  <c r="AW1712" i="2"/>
  <c r="AV1712" i="2"/>
  <c r="AU1712" i="2"/>
  <c r="AT1712" i="2"/>
  <c r="AS1712" i="2"/>
  <c r="AR1712" i="2"/>
  <c r="AP1712" i="2"/>
  <c r="AN1712" i="2"/>
  <c r="AM1712" i="2"/>
  <c r="AL1712" i="2"/>
  <c r="AK1712" i="2"/>
  <c r="AJ1712" i="2"/>
  <c r="AI1712" i="2"/>
  <c r="AH1712" i="2"/>
  <c r="AG1712" i="2"/>
  <c r="AF1712" i="2"/>
  <c r="AE1712" i="2"/>
  <c r="AD1712" i="2"/>
  <c r="AC1712" i="2"/>
  <c r="AB1712" i="2"/>
  <c r="AA1712" i="2"/>
  <c r="Z1712" i="2"/>
  <c r="Y1712" i="2"/>
  <c r="X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BB1711" i="2"/>
  <c r="AZ1711" i="2"/>
  <c r="AY1711" i="2"/>
  <c r="AX1711" i="2"/>
  <c r="AW1711" i="2"/>
  <c r="AV1711" i="2"/>
  <c r="AU1711" i="2"/>
  <c r="AT1711" i="2"/>
  <c r="AS1711" i="2"/>
  <c r="AR1711" i="2"/>
  <c r="AP1711" i="2"/>
  <c r="BA1711" i="2" s="1"/>
  <c r="AN1711" i="2"/>
  <c r="AM1711" i="2"/>
  <c r="AL1711" i="2"/>
  <c r="AK1711" i="2"/>
  <c r="AJ1711" i="2"/>
  <c r="AI1711" i="2"/>
  <c r="AH1711" i="2"/>
  <c r="AG1711" i="2"/>
  <c r="AF1711" i="2"/>
  <c r="AE1711" i="2"/>
  <c r="AD1711" i="2"/>
  <c r="AC1711" i="2"/>
  <c r="AB1711" i="2"/>
  <c r="AA1711" i="2"/>
  <c r="Z1711" i="2"/>
  <c r="Y1711" i="2"/>
  <c r="X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BB1710" i="2"/>
  <c r="AZ1710" i="2"/>
  <c r="AY1710" i="2"/>
  <c r="AX1710" i="2"/>
  <c r="AW1710" i="2"/>
  <c r="AV1710" i="2"/>
  <c r="AU1710" i="2"/>
  <c r="AT1710" i="2"/>
  <c r="AS1710" i="2"/>
  <c r="AR1710" i="2"/>
  <c r="AP1710" i="2"/>
  <c r="AN1710" i="2"/>
  <c r="AM1710" i="2"/>
  <c r="AL1710" i="2"/>
  <c r="AK1710" i="2"/>
  <c r="AJ1710" i="2"/>
  <c r="AI1710" i="2"/>
  <c r="AH1710" i="2"/>
  <c r="AG1710" i="2"/>
  <c r="AF1710" i="2"/>
  <c r="AE1710" i="2"/>
  <c r="AD1710" i="2"/>
  <c r="AC1710" i="2"/>
  <c r="AB1710" i="2"/>
  <c r="AA1710" i="2"/>
  <c r="Z1710" i="2"/>
  <c r="Y1710" i="2"/>
  <c r="X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BB1709" i="2"/>
  <c r="AZ1709" i="2"/>
  <c r="AY1709" i="2"/>
  <c r="AX1709" i="2"/>
  <c r="AW1709" i="2"/>
  <c r="AV1709" i="2"/>
  <c r="AU1709" i="2"/>
  <c r="AT1709" i="2"/>
  <c r="AS1709" i="2"/>
  <c r="AR1709" i="2"/>
  <c r="AP1709" i="2"/>
  <c r="AN1709" i="2"/>
  <c r="AM1709" i="2"/>
  <c r="AL1709" i="2"/>
  <c r="AK1709" i="2"/>
  <c r="AJ1709" i="2"/>
  <c r="AI1709" i="2"/>
  <c r="AH1709" i="2"/>
  <c r="AG1709" i="2"/>
  <c r="AF1709" i="2"/>
  <c r="AE1709" i="2"/>
  <c r="AD1709" i="2"/>
  <c r="AC1709" i="2"/>
  <c r="AB1709" i="2"/>
  <c r="AA1709" i="2"/>
  <c r="Z1709" i="2"/>
  <c r="Y1709" i="2"/>
  <c r="X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BB1708" i="2"/>
  <c r="AZ1708" i="2"/>
  <c r="AY1708" i="2"/>
  <c r="AX1708" i="2"/>
  <c r="AW1708" i="2"/>
  <c r="AV1708" i="2"/>
  <c r="AU1708" i="2"/>
  <c r="AT1708" i="2"/>
  <c r="AS1708" i="2"/>
  <c r="AR1708" i="2"/>
  <c r="AP1708" i="2"/>
  <c r="BA1708" i="2" s="1"/>
  <c r="AN1708" i="2"/>
  <c r="AM1708" i="2"/>
  <c r="AL1708" i="2"/>
  <c r="AK1708" i="2"/>
  <c r="AJ1708" i="2"/>
  <c r="AI1708" i="2"/>
  <c r="AH1708" i="2"/>
  <c r="AG1708" i="2"/>
  <c r="AF1708" i="2"/>
  <c r="AE1708" i="2"/>
  <c r="AD1708" i="2"/>
  <c r="AC1708" i="2"/>
  <c r="AB1708" i="2"/>
  <c r="AA1708" i="2"/>
  <c r="Z1708" i="2"/>
  <c r="Y1708" i="2"/>
  <c r="X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BB1707" i="2"/>
  <c r="AZ1707" i="2"/>
  <c r="AY1707" i="2"/>
  <c r="AX1707" i="2"/>
  <c r="AW1707" i="2"/>
  <c r="AV1707" i="2"/>
  <c r="AU1707" i="2"/>
  <c r="AT1707" i="2"/>
  <c r="AS1707" i="2"/>
  <c r="AR1707" i="2"/>
  <c r="AP1707" i="2"/>
  <c r="AO1707" i="2" s="1"/>
  <c r="AN1707" i="2"/>
  <c r="AM1707" i="2"/>
  <c r="AL1707" i="2"/>
  <c r="AK1707" i="2"/>
  <c r="AJ1707" i="2"/>
  <c r="AI1707" i="2"/>
  <c r="AH1707" i="2"/>
  <c r="AG1707" i="2"/>
  <c r="AF1707" i="2"/>
  <c r="AE1707" i="2"/>
  <c r="AD1707" i="2"/>
  <c r="AC1707" i="2"/>
  <c r="AB1707" i="2"/>
  <c r="AA1707" i="2"/>
  <c r="Z1707" i="2"/>
  <c r="Y1707" i="2"/>
  <c r="X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BB1706" i="2"/>
  <c r="AZ1706" i="2"/>
  <c r="AY1706" i="2"/>
  <c r="AX1706" i="2"/>
  <c r="AW1706" i="2"/>
  <c r="AV1706" i="2"/>
  <c r="AU1706" i="2"/>
  <c r="AT1706" i="2"/>
  <c r="AS1706" i="2"/>
  <c r="AR1706" i="2"/>
  <c r="AP1706" i="2"/>
  <c r="BA1706" i="2" s="1"/>
  <c r="AO1706" i="2"/>
  <c r="AN1706" i="2"/>
  <c r="AM1706" i="2"/>
  <c r="AL1706" i="2"/>
  <c r="AK1706" i="2"/>
  <c r="AJ1706" i="2"/>
  <c r="AI1706" i="2"/>
  <c r="AH1706" i="2"/>
  <c r="AG1706" i="2"/>
  <c r="AF1706" i="2"/>
  <c r="AE1706" i="2"/>
  <c r="AD1706" i="2"/>
  <c r="AC1706" i="2"/>
  <c r="AB1706" i="2"/>
  <c r="AA1706" i="2"/>
  <c r="Z1706" i="2"/>
  <c r="Y1706" i="2"/>
  <c r="X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BB1705" i="2"/>
  <c r="AZ1705" i="2"/>
  <c r="AY1705" i="2"/>
  <c r="AX1705" i="2"/>
  <c r="AW1705" i="2"/>
  <c r="AV1705" i="2"/>
  <c r="AU1705" i="2"/>
  <c r="AT1705" i="2"/>
  <c r="AS1705" i="2"/>
  <c r="AR1705" i="2"/>
  <c r="AP1705" i="2"/>
  <c r="BA1705" i="2" s="1"/>
  <c r="AN1705" i="2"/>
  <c r="AM1705" i="2"/>
  <c r="AL1705" i="2"/>
  <c r="AK1705" i="2"/>
  <c r="AJ1705" i="2"/>
  <c r="AI1705" i="2"/>
  <c r="AH1705" i="2"/>
  <c r="AG1705" i="2"/>
  <c r="AF1705" i="2"/>
  <c r="AE1705" i="2"/>
  <c r="AD1705" i="2"/>
  <c r="AC1705" i="2"/>
  <c r="AB1705" i="2"/>
  <c r="AA1705" i="2"/>
  <c r="Z1705" i="2"/>
  <c r="Y1705" i="2"/>
  <c r="X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BB1704" i="2"/>
  <c r="BA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H1704" i="2"/>
  <c r="AG1704" i="2"/>
  <c r="AF1704" i="2"/>
  <c r="AE1704" i="2"/>
  <c r="AD1704" i="2"/>
  <c r="AC1704" i="2"/>
  <c r="AB1704" i="2"/>
  <c r="AA1704" i="2"/>
  <c r="Z1704" i="2"/>
  <c r="Y1704" i="2"/>
  <c r="X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BB1703" i="2"/>
  <c r="AZ1703" i="2"/>
  <c r="AY1703" i="2"/>
  <c r="AX1703" i="2"/>
  <c r="AW1703" i="2"/>
  <c r="AV1703" i="2"/>
  <c r="AU1703" i="2"/>
  <c r="AT1703" i="2"/>
  <c r="AS1703" i="2"/>
  <c r="AR1703" i="2"/>
  <c r="AP1703" i="2"/>
  <c r="BA1703" i="2" s="1"/>
  <c r="AN1703" i="2"/>
  <c r="AM1703" i="2"/>
  <c r="AL1703" i="2"/>
  <c r="AK1703" i="2"/>
  <c r="AJ1703" i="2"/>
  <c r="AI1703" i="2"/>
  <c r="AH1703" i="2"/>
  <c r="AG1703" i="2"/>
  <c r="AF1703" i="2"/>
  <c r="AE1703" i="2"/>
  <c r="AD1703" i="2"/>
  <c r="AC1703" i="2"/>
  <c r="AB1703" i="2"/>
  <c r="AA1703" i="2"/>
  <c r="Z1703" i="2"/>
  <c r="Y1703" i="2"/>
  <c r="X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BB1702" i="2"/>
  <c r="AZ1702" i="2"/>
  <c r="AY1702" i="2"/>
  <c r="AX1702" i="2"/>
  <c r="AW1702" i="2"/>
  <c r="AV1702" i="2"/>
  <c r="AU1702" i="2"/>
  <c r="AT1702" i="2"/>
  <c r="AS1702" i="2"/>
  <c r="AR1702" i="2"/>
  <c r="AP1702" i="2"/>
  <c r="BA1702" i="2" s="1"/>
  <c r="AN1702" i="2"/>
  <c r="AM1702" i="2"/>
  <c r="AL1702" i="2"/>
  <c r="AK1702" i="2"/>
  <c r="AJ1702" i="2"/>
  <c r="AI1702" i="2"/>
  <c r="AH1702" i="2"/>
  <c r="AG1702" i="2"/>
  <c r="AF1702" i="2"/>
  <c r="AE1702" i="2"/>
  <c r="AD1702" i="2"/>
  <c r="AC1702" i="2"/>
  <c r="AB1702" i="2"/>
  <c r="AA1702" i="2"/>
  <c r="Z1702" i="2"/>
  <c r="Y1702" i="2"/>
  <c r="X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BB1701" i="2"/>
  <c r="BA1701" i="2"/>
  <c r="AZ1701" i="2"/>
  <c r="AY1701" i="2"/>
  <c r="AX1701" i="2"/>
  <c r="AW1701" i="2"/>
  <c r="AV1701" i="2"/>
  <c r="AU1701" i="2"/>
  <c r="AT1701" i="2"/>
  <c r="AS1701" i="2"/>
  <c r="AR1701" i="2"/>
  <c r="AP1701" i="2"/>
  <c r="AO1701" i="2" s="1"/>
  <c r="AN1701" i="2"/>
  <c r="AM1701" i="2"/>
  <c r="AL1701" i="2"/>
  <c r="AK1701" i="2"/>
  <c r="AJ1701" i="2"/>
  <c r="AI1701" i="2"/>
  <c r="AH1701" i="2"/>
  <c r="AG1701" i="2"/>
  <c r="AF1701" i="2"/>
  <c r="AE1701" i="2"/>
  <c r="AD1701" i="2"/>
  <c r="AC1701" i="2"/>
  <c r="AB1701" i="2"/>
  <c r="AA1701" i="2"/>
  <c r="Z1701" i="2"/>
  <c r="Y1701" i="2"/>
  <c r="X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BB1700" i="2"/>
  <c r="AZ1700" i="2"/>
  <c r="AY1700" i="2"/>
  <c r="AX1700" i="2"/>
  <c r="AW1700" i="2"/>
  <c r="AV1700" i="2"/>
  <c r="AU1700" i="2"/>
  <c r="AT1700" i="2"/>
  <c r="AS1700" i="2"/>
  <c r="AR1700" i="2"/>
  <c r="AP1700" i="2"/>
  <c r="BA1700" i="2" s="1"/>
  <c r="AN1700" i="2"/>
  <c r="AM1700" i="2"/>
  <c r="AL1700" i="2"/>
  <c r="AK1700" i="2"/>
  <c r="AJ1700" i="2"/>
  <c r="AI1700" i="2"/>
  <c r="AH1700" i="2"/>
  <c r="AG1700" i="2"/>
  <c r="AF1700" i="2"/>
  <c r="AE1700" i="2"/>
  <c r="AD1700" i="2"/>
  <c r="AC1700" i="2"/>
  <c r="AB1700" i="2"/>
  <c r="AA1700" i="2"/>
  <c r="Z1700" i="2"/>
  <c r="Y1700" i="2"/>
  <c r="X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BB1699" i="2"/>
  <c r="AZ1699" i="2"/>
  <c r="AY1699" i="2"/>
  <c r="AX1699" i="2"/>
  <c r="AW1699" i="2"/>
  <c r="AV1699" i="2"/>
  <c r="AU1699" i="2"/>
  <c r="AT1699" i="2"/>
  <c r="AS1699" i="2"/>
  <c r="AR1699" i="2"/>
  <c r="AP1699" i="2"/>
  <c r="AN1699" i="2"/>
  <c r="AM1699" i="2"/>
  <c r="AL1699" i="2"/>
  <c r="AK1699" i="2"/>
  <c r="AJ1699" i="2"/>
  <c r="AI1699" i="2"/>
  <c r="AH1699" i="2"/>
  <c r="AG1699" i="2"/>
  <c r="AF1699" i="2"/>
  <c r="AE1699" i="2"/>
  <c r="AD1699" i="2"/>
  <c r="AC1699" i="2"/>
  <c r="AB1699" i="2"/>
  <c r="AA1699" i="2"/>
  <c r="Z1699" i="2"/>
  <c r="Y1699" i="2"/>
  <c r="X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BB1698" i="2"/>
  <c r="BA1698" i="2"/>
  <c r="AZ1698" i="2"/>
  <c r="AY1698" i="2"/>
  <c r="AX1698" i="2"/>
  <c r="AW1698" i="2"/>
  <c r="AV1698" i="2"/>
  <c r="AU1698" i="2"/>
  <c r="AT1698" i="2"/>
  <c r="AS1698" i="2"/>
  <c r="AR1698" i="2"/>
  <c r="AP1698" i="2"/>
  <c r="AO1698" i="2" s="1"/>
  <c r="AN1698" i="2"/>
  <c r="AM1698" i="2"/>
  <c r="AL1698" i="2"/>
  <c r="AK1698" i="2"/>
  <c r="AJ1698" i="2"/>
  <c r="AI1698" i="2"/>
  <c r="AH1698" i="2"/>
  <c r="AG1698" i="2"/>
  <c r="AF1698" i="2"/>
  <c r="AE1698" i="2"/>
  <c r="AD1698" i="2"/>
  <c r="AC1698" i="2"/>
  <c r="AB1698" i="2"/>
  <c r="AA1698" i="2"/>
  <c r="Z1698" i="2"/>
  <c r="Y1698" i="2"/>
  <c r="X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BB1697" i="2"/>
  <c r="AZ1697" i="2"/>
  <c r="AY1697" i="2"/>
  <c r="AX1697" i="2"/>
  <c r="AW1697" i="2"/>
  <c r="AV1697" i="2"/>
  <c r="AU1697" i="2"/>
  <c r="AT1697" i="2"/>
  <c r="AS1697" i="2"/>
  <c r="AR1697" i="2"/>
  <c r="AP1697" i="2"/>
  <c r="BA1697" i="2" s="1"/>
  <c r="AO1697" i="2"/>
  <c r="AN1697" i="2"/>
  <c r="AM1697" i="2"/>
  <c r="AL1697" i="2"/>
  <c r="AK1697" i="2"/>
  <c r="AJ1697" i="2"/>
  <c r="AI1697" i="2"/>
  <c r="AH1697" i="2"/>
  <c r="AG1697" i="2"/>
  <c r="AF1697" i="2"/>
  <c r="AE1697" i="2"/>
  <c r="AD1697" i="2"/>
  <c r="AC1697" i="2"/>
  <c r="AB1697" i="2"/>
  <c r="AA1697" i="2"/>
  <c r="Z1697" i="2"/>
  <c r="Y1697" i="2"/>
  <c r="X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BB1696" i="2"/>
  <c r="AZ1696" i="2"/>
  <c r="AY1696" i="2"/>
  <c r="AX1696" i="2"/>
  <c r="AW1696" i="2"/>
  <c r="AV1696" i="2"/>
  <c r="AU1696" i="2"/>
  <c r="AT1696" i="2"/>
  <c r="AS1696" i="2"/>
  <c r="AR1696" i="2"/>
  <c r="AP1696" i="2"/>
  <c r="AN1696" i="2"/>
  <c r="AM1696" i="2"/>
  <c r="AL1696" i="2"/>
  <c r="AK1696" i="2"/>
  <c r="AJ1696" i="2"/>
  <c r="AI1696" i="2"/>
  <c r="AH1696" i="2"/>
  <c r="AG1696" i="2"/>
  <c r="AF1696" i="2"/>
  <c r="AE1696" i="2"/>
  <c r="AD1696" i="2"/>
  <c r="AC1696" i="2"/>
  <c r="AB1696" i="2"/>
  <c r="AA1696" i="2"/>
  <c r="Z1696" i="2"/>
  <c r="Y1696" i="2"/>
  <c r="X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BB1695" i="2"/>
  <c r="AZ1695" i="2"/>
  <c r="AY1695" i="2"/>
  <c r="AX1695" i="2"/>
  <c r="AW1695" i="2"/>
  <c r="AV1695" i="2"/>
  <c r="AU1695" i="2"/>
  <c r="AT1695" i="2"/>
  <c r="AS1695" i="2"/>
  <c r="AR1695" i="2"/>
  <c r="AP1695" i="2"/>
  <c r="AO1695" i="2" s="1"/>
  <c r="AN1695" i="2"/>
  <c r="AM1695" i="2"/>
  <c r="AL1695" i="2"/>
  <c r="AK1695" i="2"/>
  <c r="AJ1695" i="2"/>
  <c r="AI1695" i="2"/>
  <c r="AH1695" i="2"/>
  <c r="AG1695" i="2"/>
  <c r="AF1695" i="2"/>
  <c r="AE1695" i="2"/>
  <c r="AD1695" i="2"/>
  <c r="AC1695" i="2"/>
  <c r="AB1695" i="2"/>
  <c r="AA1695" i="2"/>
  <c r="Z1695" i="2"/>
  <c r="Y1695" i="2"/>
  <c r="X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BB1694" i="2"/>
  <c r="AZ1694" i="2"/>
  <c r="AY1694" i="2"/>
  <c r="AX1694" i="2"/>
  <c r="AW1694" i="2"/>
  <c r="AV1694" i="2"/>
  <c r="AU1694" i="2"/>
  <c r="AT1694" i="2"/>
  <c r="AS1694" i="2"/>
  <c r="AR1694" i="2"/>
  <c r="AP1694" i="2"/>
  <c r="AN1694" i="2"/>
  <c r="AM1694" i="2"/>
  <c r="AL1694" i="2"/>
  <c r="AK1694" i="2"/>
  <c r="AJ1694" i="2"/>
  <c r="AI1694" i="2"/>
  <c r="AH1694" i="2"/>
  <c r="AG1694" i="2"/>
  <c r="AF1694" i="2"/>
  <c r="AE1694" i="2"/>
  <c r="AD1694" i="2"/>
  <c r="AC1694" i="2"/>
  <c r="AB1694" i="2"/>
  <c r="AA1694" i="2"/>
  <c r="Z1694" i="2"/>
  <c r="Y1694" i="2"/>
  <c r="X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BB1693" i="2"/>
  <c r="AZ1693" i="2"/>
  <c r="AY1693" i="2"/>
  <c r="AX1693" i="2"/>
  <c r="AW1693" i="2"/>
  <c r="AV1693" i="2"/>
  <c r="AU1693" i="2"/>
  <c r="AT1693" i="2"/>
  <c r="AS1693" i="2"/>
  <c r="AR1693" i="2"/>
  <c r="AP1693" i="2"/>
  <c r="AN1693" i="2"/>
  <c r="AM1693" i="2"/>
  <c r="AL1693" i="2"/>
  <c r="AK1693" i="2"/>
  <c r="AJ1693" i="2"/>
  <c r="AI1693" i="2"/>
  <c r="AH1693" i="2"/>
  <c r="AG1693" i="2"/>
  <c r="AF1693" i="2"/>
  <c r="AE1693" i="2"/>
  <c r="AD1693" i="2"/>
  <c r="AC1693" i="2"/>
  <c r="AB1693" i="2"/>
  <c r="AA1693" i="2"/>
  <c r="Z1693" i="2"/>
  <c r="Y1693" i="2"/>
  <c r="X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BB1692" i="2"/>
  <c r="AZ1692" i="2"/>
  <c r="AY1692" i="2"/>
  <c r="AX1692" i="2"/>
  <c r="AW1692" i="2"/>
  <c r="AV1692" i="2"/>
  <c r="AU1692" i="2"/>
  <c r="AT1692" i="2"/>
  <c r="AS1692" i="2"/>
  <c r="AR1692" i="2"/>
  <c r="AP1692" i="2"/>
  <c r="AN1692" i="2"/>
  <c r="AM1692" i="2"/>
  <c r="AL1692" i="2"/>
  <c r="AK1692" i="2"/>
  <c r="AJ1692" i="2"/>
  <c r="AI1692" i="2"/>
  <c r="AH1692" i="2"/>
  <c r="AG1692" i="2"/>
  <c r="AF1692" i="2"/>
  <c r="AE1692" i="2"/>
  <c r="AD1692" i="2"/>
  <c r="AC1692" i="2"/>
  <c r="AB1692" i="2"/>
  <c r="AA1692" i="2"/>
  <c r="Z1692" i="2"/>
  <c r="Y1692" i="2"/>
  <c r="X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BB1691" i="2"/>
  <c r="AZ1691" i="2"/>
  <c r="AY1691" i="2"/>
  <c r="AX1691" i="2"/>
  <c r="AW1691" i="2"/>
  <c r="AV1691" i="2"/>
  <c r="AU1691" i="2"/>
  <c r="AT1691" i="2"/>
  <c r="AS1691" i="2"/>
  <c r="AR1691" i="2"/>
  <c r="AP1691" i="2"/>
  <c r="AN1691" i="2"/>
  <c r="AM1691" i="2"/>
  <c r="AL1691" i="2"/>
  <c r="AK1691" i="2"/>
  <c r="AJ1691" i="2"/>
  <c r="AI1691" i="2"/>
  <c r="AH1691" i="2"/>
  <c r="AG1691" i="2"/>
  <c r="AF1691" i="2"/>
  <c r="AE1691" i="2"/>
  <c r="AD1691" i="2"/>
  <c r="AC1691" i="2"/>
  <c r="AB1691" i="2"/>
  <c r="AA1691" i="2"/>
  <c r="Z1691" i="2"/>
  <c r="Y1691" i="2"/>
  <c r="X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BB1690" i="2"/>
  <c r="AZ1690" i="2"/>
  <c r="AY1690" i="2"/>
  <c r="AX1690" i="2"/>
  <c r="AW1690" i="2"/>
  <c r="AV1690" i="2"/>
  <c r="AU1690" i="2"/>
  <c r="AT1690" i="2"/>
  <c r="AS1690" i="2"/>
  <c r="AR1690" i="2"/>
  <c r="AP1690" i="2"/>
  <c r="AN1690" i="2"/>
  <c r="AM1690" i="2"/>
  <c r="AL1690" i="2"/>
  <c r="AK1690" i="2"/>
  <c r="AJ1690" i="2"/>
  <c r="AI1690" i="2"/>
  <c r="AH1690" i="2"/>
  <c r="AG1690" i="2"/>
  <c r="AF1690" i="2"/>
  <c r="AE1690" i="2"/>
  <c r="AD1690" i="2"/>
  <c r="AC1690" i="2"/>
  <c r="AB1690" i="2"/>
  <c r="AA1690" i="2"/>
  <c r="Z1690" i="2"/>
  <c r="Y1690" i="2"/>
  <c r="X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BB1689" i="2"/>
  <c r="AZ1689" i="2"/>
  <c r="AY1689" i="2"/>
  <c r="AX1689" i="2"/>
  <c r="AW1689" i="2"/>
  <c r="AV1689" i="2"/>
  <c r="AU1689" i="2"/>
  <c r="AT1689" i="2"/>
  <c r="AS1689" i="2"/>
  <c r="AR1689" i="2"/>
  <c r="AP1689" i="2"/>
  <c r="BA1689" i="2" s="1"/>
  <c r="AN1689" i="2"/>
  <c r="AM1689" i="2"/>
  <c r="AL1689" i="2"/>
  <c r="AK1689" i="2"/>
  <c r="AJ1689" i="2"/>
  <c r="AI1689" i="2"/>
  <c r="AH1689" i="2"/>
  <c r="AG1689" i="2"/>
  <c r="AF1689" i="2"/>
  <c r="AE1689" i="2"/>
  <c r="AD1689" i="2"/>
  <c r="AC1689" i="2"/>
  <c r="AB1689" i="2"/>
  <c r="AA1689" i="2"/>
  <c r="Z1689" i="2"/>
  <c r="Y1689" i="2"/>
  <c r="X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BB1688" i="2"/>
  <c r="AZ1688" i="2"/>
  <c r="AY1688" i="2"/>
  <c r="AX1688" i="2"/>
  <c r="AW1688" i="2"/>
  <c r="AV1688" i="2"/>
  <c r="AU1688" i="2"/>
  <c r="AT1688" i="2"/>
  <c r="AS1688" i="2"/>
  <c r="AR1688" i="2"/>
  <c r="AP1688" i="2"/>
  <c r="AO1688" i="2" s="1"/>
  <c r="AN1688" i="2"/>
  <c r="AM1688" i="2"/>
  <c r="AL1688" i="2"/>
  <c r="AK1688" i="2"/>
  <c r="AJ1688" i="2"/>
  <c r="AI1688" i="2"/>
  <c r="AH1688" i="2"/>
  <c r="AG1688" i="2"/>
  <c r="AF1688" i="2"/>
  <c r="AE1688" i="2"/>
  <c r="AD1688" i="2"/>
  <c r="AC1688" i="2"/>
  <c r="AB1688" i="2"/>
  <c r="AA1688" i="2"/>
  <c r="Z1688" i="2"/>
  <c r="Y1688" i="2"/>
  <c r="X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BB1687" i="2"/>
  <c r="AZ1687" i="2"/>
  <c r="AY1687" i="2"/>
  <c r="AX1687" i="2"/>
  <c r="AW1687" i="2"/>
  <c r="AV1687" i="2"/>
  <c r="AU1687" i="2"/>
  <c r="AT1687" i="2"/>
  <c r="AS1687" i="2"/>
  <c r="AR1687" i="2"/>
  <c r="AP1687" i="2"/>
  <c r="AN1687" i="2"/>
  <c r="AM1687" i="2"/>
  <c r="AL1687" i="2"/>
  <c r="AK1687" i="2"/>
  <c r="AJ1687" i="2"/>
  <c r="AI1687" i="2"/>
  <c r="AH1687" i="2"/>
  <c r="AG1687" i="2"/>
  <c r="AF1687" i="2"/>
  <c r="AE1687" i="2"/>
  <c r="AD1687" i="2"/>
  <c r="AC1687" i="2"/>
  <c r="AB1687" i="2"/>
  <c r="AA1687" i="2"/>
  <c r="Z1687" i="2"/>
  <c r="Y1687" i="2"/>
  <c r="X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BB1686" i="2"/>
  <c r="AZ1686" i="2"/>
  <c r="AY1686" i="2"/>
  <c r="AX1686" i="2"/>
  <c r="AW1686" i="2"/>
  <c r="AV1686" i="2"/>
  <c r="AU1686" i="2"/>
  <c r="AT1686" i="2"/>
  <c r="AS1686" i="2"/>
  <c r="AR1686" i="2"/>
  <c r="AP1686" i="2"/>
  <c r="AN1686" i="2"/>
  <c r="AM1686" i="2"/>
  <c r="AL1686" i="2"/>
  <c r="AK1686" i="2"/>
  <c r="AJ1686" i="2"/>
  <c r="AI1686" i="2"/>
  <c r="AH1686" i="2"/>
  <c r="AG1686" i="2"/>
  <c r="AF1686" i="2"/>
  <c r="AE1686" i="2"/>
  <c r="AD1686" i="2"/>
  <c r="AC1686" i="2"/>
  <c r="AB1686" i="2"/>
  <c r="AA1686" i="2"/>
  <c r="Z1686" i="2"/>
  <c r="Y1686" i="2"/>
  <c r="X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BB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I1685" i="2"/>
  <c r="AH1685" i="2"/>
  <c r="AG1685" i="2"/>
  <c r="AF1685" i="2"/>
  <c r="AE1685" i="2"/>
  <c r="AD1685" i="2"/>
  <c r="AC1685" i="2"/>
  <c r="AB1685" i="2"/>
  <c r="AA1685" i="2"/>
  <c r="Z1685" i="2"/>
  <c r="Y1685" i="2"/>
  <c r="X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BB1684" i="2"/>
  <c r="AZ1684" i="2"/>
  <c r="AY1684" i="2"/>
  <c r="AX1684" i="2"/>
  <c r="AW1684" i="2"/>
  <c r="AV1684" i="2"/>
  <c r="AU1684" i="2"/>
  <c r="AT1684" i="2"/>
  <c r="AS1684" i="2"/>
  <c r="AR1684" i="2"/>
  <c r="AP1684" i="2"/>
  <c r="AN1684" i="2"/>
  <c r="AM1684" i="2"/>
  <c r="AL1684" i="2"/>
  <c r="AK1684" i="2"/>
  <c r="AJ1684" i="2"/>
  <c r="AI1684" i="2"/>
  <c r="AH1684" i="2"/>
  <c r="AG1684" i="2"/>
  <c r="AF1684" i="2"/>
  <c r="AE1684" i="2"/>
  <c r="AD1684" i="2"/>
  <c r="AC1684" i="2"/>
  <c r="AB1684" i="2"/>
  <c r="AA1684" i="2"/>
  <c r="Z1684" i="2"/>
  <c r="Y1684" i="2"/>
  <c r="X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BB1683" i="2"/>
  <c r="BA1683" i="2"/>
  <c r="AZ1683" i="2"/>
  <c r="AY1683" i="2"/>
  <c r="AX1683" i="2"/>
  <c r="AW1683" i="2"/>
  <c r="AV1683" i="2"/>
  <c r="AU1683" i="2"/>
  <c r="AT1683" i="2"/>
  <c r="AS1683" i="2"/>
  <c r="AR1683" i="2"/>
  <c r="AP1683" i="2"/>
  <c r="AO1683" i="2" s="1"/>
  <c r="AN1683" i="2"/>
  <c r="AM1683" i="2"/>
  <c r="AL1683" i="2"/>
  <c r="AK1683" i="2"/>
  <c r="AJ1683" i="2"/>
  <c r="AI1683" i="2"/>
  <c r="AH1683" i="2"/>
  <c r="AG1683" i="2"/>
  <c r="AF1683" i="2"/>
  <c r="AE1683" i="2"/>
  <c r="AD1683" i="2"/>
  <c r="AC1683" i="2"/>
  <c r="AB1683" i="2"/>
  <c r="AA1683" i="2"/>
  <c r="Z1683" i="2"/>
  <c r="Y1683" i="2"/>
  <c r="X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BB1682" i="2"/>
  <c r="AZ1682" i="2"/>
  <c r="AY1682" i="2"/>
  <c r="AX1682" i="2"/>
  <c r="AW1682" i="2"/>
  <c r="AV1682" i="2"/>
  <c r="AU1682" i="2"/>
  <c r="AT1682" i="2"/>
  <c r="AS1682" i="2"/>
  <c r="AR1682" i="2"/>
  <c r="AP1682" i="2"/>
  <c r="AN1682" i="2"/>
  <c r="AM1682" i="2"/>
  <c r="AL1682" i="2"/>
  <c r="AK1682" i="2"/>
  <c r="AJ1682" i="2"/>
  <c r="AI1682" i="2"/>
  <c r="AH1682" i="2"/>
  <c r="AG1682" i="2"/>
  <c r="AF1682" i="2"/>
  <c r="AE1682" i="2"/>
  <c r="AD1682" i="2"/>
  <c r="AC1682" i="2"/>
  <c r="AB1682" i="2"/>
  <c r="AA1682" i="2"/>
  <c r="Z1682" i="2"/>
  <c r="Y1682" i="2"/>
  <c r="X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BB1681" i="2"/>
  <c r="AZ1681" i="2"/>
  <c r="AY1681" i="2"/>
  <c r="AX1681" i="2"/>
  <c r="AW1681" i="2"/>
  <c r="AV1681" i="2"/>
  <c r="AU1681" i="2"/>
  <c r="AT1681" i="2"/>
  <c r="AS1681" i="2"/>
  <c r="AR1681" i="2"/>
  <c r="AP1681" i="2"/>
  <c r="AO1681" i="2" s="1"/>
  <c r="AN1681" i="2"/>
  <c r="AM1681" i="2"/>
  <c r="AL1681" i="2"/>
  <c r="AK1681" i="2"/>
  <c r="AJ1681" i="2"/>
  <c r="AI1681" i="2"/>
  <c r="AH1681" i="2"/>
  <c r="AG1681" i="2"/>
  <c r="AF1681" i="2"/>
  <c r="AE1681" i="2"/>
  <c r="AD1681" i="2"/>
  <c r="AC1681" i="2"/>
  <c r="AB1681" i="2"/>
  <c r="AA1681" i="2"/>
  <c r="Z1681" i="2"/>
  <c r="Y1681" i="2"/>
  <c r="X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BB1680" i="2"/>
  <c r="AZ1680" i="2"/>
  <c r="AY1680" i="2"/>
  <c r="AX1680" i="2"/>
  <c r="AW1680" i="2"/>
  <c r="AV1680" i="2"/>
  <c r="AU1680" i="2"/>
  <c r="AT1680" i="2"/>
  <c r="AS1680" i="2"/>
  <c r="AR1680" i="2"/>
  <c r="AP1680" i="2"/>
  <c r="AO1680" i="2" s="1"/>
  <c r="AN1680" i="2"/>
  <c r="AM1680" i="2"/>
  <c r="AL1680" i="2"/>
  <c r="AK1680" i="2"/>
  <c r="AJ1680" i="2"/>
  <c r="AI1680" i="2"/>
  <c r="AH1680" i="2"/>
  <c r="AG1680" i="2"/>
  <c r="AF1680" i="2"/>
  <c r="AE1680" i="2"/>
  <c r="AD1680" i="2"/>
  <c r="AC1680" i="2"/>
  <c r="AB1680" i="2"/>
  <c r="AA1680" i="2"/>
  <c r="Z1680" i="2"/>
  <c r="Y1680" i="2"/>
  <c r="X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BB1679" i="2"/>
  <c r="AZ1679" i="2"/>
  <c r="AY1679" i="2"/>
  <c r="AX1679" i="2"/>
  <c r="AW1679" i="2"/>
  <c r="AV1679" i="2"/>
  <c r="AU1679" i="2"/>
  <c r="AT1679" i="2"/>
  <c r="AS1679" i="2"/>
  <c r="AR1679" i="2"/>
  <c r="AP1679" i="2"/>
  <c r="AN1679" i="2"/>
  <c r="AM1679" i="2"/>
  <c r="AL1679" i="2"/>
  <c r="AK1679" i="2"/>
  <c r="AJ1679" i="2"/>
  <c r="AI1679" i="2"/>
  <c r="AH1679" i="2"/>
  <c r="AG1679" i="2"/>
  <c r="AF1679" i="2"/>
  <c r="AE1679" i="2"/>
  <c r="AD1679" i="2"/>
  <c r="AC1679" i="2"/>
  <c r="AB1679" i="2"/>
  <c r="AA1679" i="2"/>
  <c r="Z1679" i="2"/>
  <c r="Y1679" i="2"/>
  <c r="X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BB1678" i="2"/>
  <c r="AZ1678" i="2"/>
  <c r="AY1678" i="2"/>
  <c r="AX1678" i="2"/>
  <c r="AW1678" i="2"/>
  <c r="AV1678" i="2"/>
  <c r="AU1678" i="2"/>
  <c r="AT1678" i="2"/>
  <c r="AS1678" i="2"/>
  <c r="AR1678" i="2"/>
  <c r="AP1678" i="2"/>
  <c r="AO1678" i="2" s="1"/>
  <c r="AN1678" i="2"/>
  <c r="AM1678" i="2"/>
  <c r="AL1678" i="2"/>
  <c r="AK1678" i="2"/>
  <c r="AJ1678" i="2"/>
  <c r="AI1678" i="2"/>
  <c r="AH1678" i="2"/>
  <c r="AG1678" i="2"/>
  <c r="AF1678" i="2"/>
  <c r="AE1678" i="2"/>
  <c r="AD1678" i="2"/>
  <c r="AC1678" i="2"/>
  <c r="AB1678" i="2"/>
  <c r="AA1678" i="2"/>
  <c r="Z1678" i="2"/>
  <c r="Y1678" i="2"/>
  <c r="X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BB1677" i="2"/>
  <c r="BA1677" i="2"/>
  <c r="AZ1677" i="2"/>
  <c r="AY1677" i="2"/>
  <c r="AX1677" i="2"/>
  <c r="AW1677" i="2"/>
  <c r="AV1677" i="2"/>
  <c r="AU1677" i="2"/>
  <c r="AT1677" i="2"/>
  <c r="AS1677" i="2"/>
  <c r="AR1677" i="2"/>
  <c r="AP1677" i="2"/>
  <c r="AO1677" i="2" s="1"/>
  <c r="AN1677" i="2"/>
  <c r="AM1677" i="2"/>
  <c r="AL1677" i="2"/>
  <c r="AK1677" i="2"/>
  <c r="AJ1677" i="2"/>
  <c r="AI1677" i="2"/>
  <c r="AH1677" i="2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BB1676" i="2"/>
  <c r="AZ1676" i="2"/>
  <c r="AY1676" i="2"/>
  <c r="AX1676" i="2"/>
  <c r="AW1676" i="2"/>
  <c r="AV1676" i="2"/>
  <c r="AU1676" i="2"/>
  <c r="AT1676" i="2"/>
  <c r="AS1676" i="2"/>
  <c r="AR1676" i="2"/>
  <c r="AP1676" i="2"/>
  <c r="AN1676" i="2"/>
  <c r="AM1676" i="2"/>
  <c r="AL1676" i="2"/>
  <c r="AK1676" i="2"/>
  <c r="AJ1676" i="2"/>
  <c r="AI1676" i="2"/>
  <c r="AH1676" i="2"/>
  <c r="AG1676" i="2"/>
  <c r="AF1676" i="2"/>
  <c r="AE1676" i="2"/>
  <c r="AD1676" i="2"/>
  <c r="AC1676" i="2"/>
  <c r="AB1676" i="2"/>
  <c r="AA1676" i="2"/>
  <c r="Z1676" i="2"/>
  <c r="Y1676" i="2"/>
  <c r="X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BB1675" i="2"/>
  <c r="BA1675" i="2"/>
  <c r="AZ1675" i="2"/>
  <c r="AY1675" i="2"/>
  <c r="AX1675" i="2"/>
  <c r="AW1675" i="2"/>
  <c r="AV1675" i="2"/>
  <c r="AU1675" i="2"/>
  <c r="AT1675" i="2"/>
  <c r="AS1675" i="2"/>
  <c r="AR1675" i="2"/>
  <c r="AP1675" i="2"/>
  <c r="AO1675" i="2"/>
  <c r="AN1675" i="2"/>
  <c r="AM1675" i="2"/>
  <c r="AL1675" i="2"/>
  <c r="AK1675" i="2"/>
  <c r="AJ1675" i="2"/>
  <c r="AI1675" i="2"/>
  <c r="AH1675" i="2"/>
  <c r="AG1675" i="2"/>
  <c r="AF1675" i="2"/>
  <c r="AE1675" i="2"/>
  <c r="AD1675" i="2"/>
  <c r="AC1675" i="2"/>
  <c r="AB1675" i="2"/>
  <c r="AA1675" i="2"/>
  <c r="Z1675" i="2"/>
  <c r="Y1675" i="2"/>
  <c r="X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BB1674" i="2"/>
  <c r="BA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I1674" i="2"/>
  <c r="AH1674" i="2"/>
  <c r="AG1674" i="2"/>
  <c r="AF1674" i="2"/>
  <c r="AE1674" i="2"/>
  <c r="AD1674" i="2"/>
  <c r="AC1674" i="2"/>
  <c r="AB1674" i="2"/>
  <c r="AA1674" i="2"/>
  <c r="Z1674" i="2"/>
  <c r="Y1674" i="2"/>
  <c r="X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BB1673" i="2"/>
  <c r="AZ1673" i="2"/>
  <c r="AY1673" i="2"/>
  <c r="AX1673" i="2"/>
  <c r="AW1673" i="2"/>
  <c r="AV1673" i="2"/>
  <c r="AU1673" i="2"/>
  <c r="AT1673" i="2"/>
  <c r="AS1673" i="2"/>
  <c r="AR1673" i="2"/>
  <c r="AP1673" i="2"/>
  <c r="BA1673" i="2" s="1"/>
  <c r="AN1673" i="2"/>
  <c r="AM1673" i="2"/>
  <c r="AL1673" i="2"/>
  <c r="AK1673" i="2"/>
  <c r="AJ1673" i="2"/>
  <c r="AI1673" i="2"/>
  <c r="AH1673" i="2"/>
  <c r="AG1673" i="2"/>
  <c r="AF1673" i="2"/>
  <c r="AE1673" i="2"/>
  <c r="AD1673" i="2"/>
  <c r="AC1673" i="2"/>
  <c r="AB1673" i="2"/>
  <c r="AA1673" i="2"/>
  <c r="Z1673" i="2"/>
  <c r="Y1673" i="2"/>
  <c r="X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BB1672" i="2"/>
  <c r="BA1672" i="2"/>
  <c r="AZ1672" i="2"/>
  <c r="AY1672" i="2"/>
  <c r="AX1672" i="2"/>
  <c r="AW1672" i="2"/>
  <c r="AV1672" i="2"/>
  <c r="AU1672" i="2"/>
  <c r="AT1672" i="2"/>
  <c r="AS1672" i="2"/>
  <c r="AR1672" i="2"/>
  <c r="AP1672" i="2"/>
  <c r="AO1672" i="2" s="1"/>
  <c r="AN1672" i="2"/>
  <c r="AM1672" i="2"/>
  <c r="AL1672" i="2"/>
  <c r="AK1672" i="2"/>
  <c r="AJ1672" i="2"/>
  <c r="AI1672" i="2"/>
  <c r="AH1672" i="2"/>
  <c r="AG1672" i="2"/>
  <c r="AF1672" i="2"/>
  <c r="AE1672" i="2"/>
  <c r="AD1672" i="2"/>
  <c r="AC1672" i="2"/>
  <c r="AB1672" i="2"/>
  <c r="AA1672" i="2"/>
  <c r="Z1672" i="2"/>
  <c r="Y1672" i="2"/>
  <c r="X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BB1671" i="2"/>
  <c r="BA1671" i="2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H1671" i="2"/>
  <c r="AG1671" i="2"/>
  <c r="AF1671" i="2"/>
  <c r="AE1671" i="2"/>
  <c r="AD1671" i="2"/>
  <c r="AC1671" i="2"/>
  <c r="AB1671" i="2"/>
  <c r="AA1671" i="2"/>
  <c r="Z1671" i="2"/>
  <c r="Y1671" i="2"/>
  <c r="X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BB1670" i="2"/>
  <c r="AZ1670" i="2"/>
  <c r="AY1670" i="2"/>
  <c r="AX1670" i="2"/>
  <c r="AW1670" i="2"/>
  <c r="AV1670" i="2"/>
  <c r="AU1670" i="2"/>
  <c r="AT1670" i="2"/>
  <c r="AS1670" i="2"/>
  <c r="AR1670" i="2"/>
  <c r="AP1670" i="2"/>
  <c r="BA1670" i="2" s="1"/>
  <c r="AN1670" i="2"/>
  <c r="AM1670" i="2"/>
  <c r="AL1670" i="2"/>
  <c r="AK1670" i="2"/>
  <c r="AJ1670" i="2"/>
  <c r="AI1670" i="2"/>
  <c r="AH1670" i="2"/>
  <c r="AG1670" i="2"/>
  <c r="AF1670" i="2"/>
  <c r="AE1670" i="2"/>
  <c r="AD1670" i="2"/>
  <c r="AC1670" i="2"/>
  <c r="AB1670" i="2"/>
  <c r="AA1670" i="2"/>
  <c r="Z1670" i="2"/>
  <c r="Y1670" i="2"/>
  <c r="X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BB1669" i="2"/>
  <c r="AZ1669" i="2"/>
  <c r="AY1669" i="2"/>
  <c r="AX1669" i="2"/>
  <c r="AW1669" i="2"/>
  <c r="AV1669" i="2"/>
  <c r="AU1669" i="2"/>
  <c r="AT1669" i="2"/>
  <c r="AS1669" i="2"/>
  <c r="AR1669" i="2"/>
  <c r="AP1669" i="2"/>
  <c r="AN1669" i="2"/>
  <c r="AM1669" i="2"/>
  <c r="AL1669" i="2"/>
  <c r="AK1669" i="2"/>
  <c r="AJ1669" i="2"/>
  <c r="AI1669" i="2"/>
  <c r="AH1669" i="2"/>
  <c r="AG1669" i="2"/>
  <c r="AF1669" i="2"/>
  <c r="AE1669" i="2"/>
  <c r="AD1669" i="2"/>
  <c r="AC1669" i="2"/>
  <c r="AB1669" i="2"/>
  <c r="AA1669" i="2"/>
  <c r="Z1669" i="2"/>
  <c r="Y1669" i="2"/>
  <c r="X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BB1668" i="2"/>
  <c r="AZ1668" i="2"/>
  <c r="AY1668" i="2"/>
  <c r="AX1668" i="2"/>
  <c r="AW1668" i="2"/>
  <c r="AV1668" i="2"/>
  <c r="AU1668" i="2"/>
  <c r="AT1668" i="2"/>
  <c r="AS1668" i="2"/>
  <c r="AR1668" i="2"/>
  <c r="AP1668" i="2"/>
  <c r="AN1668" i="2"/>
  <c r="AM1668" i="2"/>
  <c r="AL1668" i="2"/>
  <c r="AK1668" i="2"/>
  <c r="AJ1668" i="2"/>
  <c r="AI1668" i="2"/>
  <c r="AH1668" i="2"/>
  <c r="AG1668" i="2"/>
  <c r="AF1668" i="2"/>
  <c r="AE1668" i="2"/>
  <c r="AD1668" i="2"/>
  <c r="AC1668" i="2"/>
  <c r="AB1668" i="2"/>
  <c r="AA1668" i="2"/>
  <c r="Z1668" i="2"/>
  <c r="Y1668" i="2"/>
  <c r="X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BB1667" i="2"/>
  <c r="AZ1667" i="2"/>
  <c r="AY1667" i="2"/>
  <c r="AX1667" i="2"/>
  <c r="AW1667" i="2"/>
  <c r="AV1667" i="2"/>
  <c r="AU1667" i="2"/>
  <c r="AT1667" i="2"/>
  <c r="AS1667" i="2"/>
  <c r="AR1667" i="2"/>
  <c r="AP1667" i="2"/>
  <c r="BA1667" i="2" s="1"/>
  <c r="AO1667" i="2"/>
  <c r="AN1667" i="2"/>
  <c r="AM1667" i="2"/>
  <c r="AL1667" i="2"/>
  <c r="AK1667" i="2"/>
  <c r="AJ1667" i="2"/>
  <c r="AI1667" i="2"/>
  <c r="AH1667" i="2"/>
  <c r="AG1667" i="2"/>
  <c r="AF1667" i="2"/>
  <c r="AE1667" i="2"/>
  <c r="AD1667" i="2"/>
  <c r="AC1667" i="2"/>
  <c r="AB1667" i="2"/>
  <c r="AA1667" i="2"/>
  <c r="Z1667" i="2"/>
  <c r="Y1667" i="2"/>
  <c r="X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BB1666" i="2"/>
  <c r="AZ1666" i="2"/>
  <c r="AY1666" i="2"/>
  <c r="AX1666" i="2"/>
  <c r="AW1666" i="2"/>
  <c r="AV1666" i="2"/>
  <c r="AU1666" i="2"/>
  <c r="AT1666" i="2"/>
  <c r="AS1666" i="2"/>
  <c r="AR1666" i="2"/>
  <c r="AP1666" i="2"/>
  <c r="AN1666" i="2"/>
  <c r="AM1666" i="2"/>
  <c r="AL1666" i="2"/>
  <c r="AK1666" i="2"/>
  <c r="AJ1666" i="2"/>
  <c r="AI1666" i="2"/>
  <c r="AH1666" i="2"/>
  <c r="AG1666" i="2"/>
  <c r="AF1666" i="2"/>
  <c r="AE1666" i="2"/>
  <c r="AD1666" i="2"/>
  <c r="AC1666" i="2"/>
  <c r="AB1666" i="2"/>
  <c r="AA1666" i="2"/>
  <c r="Z1666" i="2"/>
  <c r="Y1666" i="2"/>
  <c r="X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BB1665" i="2"/>
  <c r="AZ1665" i="2"/>
  <c r="AY1665" i="2"/>
  <c r="AX1665" i="2"/>
  <c r="AW1665" i="2"/>
  <c r="AV1665" i="2"/>
  <c r="AU1665" i="2"/>
  <c r="AT1665" i="2"/>
  <c r="AS1665" i="2"/>
  <c r="AR1665" i="2"/>
  <c r="AP1665" i="2"/>
  <c r="AN1665" i="2"/>
  <c r="AM1665" i="2"/>
  <c r="AL1665" i="2"/>
  <c r="AK1665" i="2"/>
  <c r="AJ1665" i="2"/>
  <c r="AI1665" i="2"/>
  <c r="AH1665" i="2"/>
  <c r="AG1665" i="2"/>
  <c r="AF1665" i="2"/>
  <c r="AE1665" i="2"/>
  <c r="AD1665" i="2"/>
  <c r="AC1665" i="2"/>
  <c r="AB1665" i="2"/>
  <c r="AA1665" i="2"/>
  <c r="Z1665" i="2"/>
  <c r="Y1665" i="2"/>
  <c r="X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BB1664" i="2"/>
  <c r="AZ1664" i="2"/>
  <c r="AY1664" i="2"/>
  <c r="AX1664" i="2"/>
  <c r="AW1664" i="2"/>
  <c r="AV1664" i="2"/>
  <c r="AU1664" i="2"/>
  <c r="AT1664" i="2"/>
  <c r="AS1664" i="2"/>
  <c r="AR1664" i="2"/>
  <c r="AP1664" i="2"/>
  <c r="BA1664" i="2" s="1"/>
  <c r="AN1664" i="2"/>
  <c r="AM1664" i="2"/>
  <c r="AL1664" i="2"/>
  <c r="AK1664" i="2"/>
  <c r="AJ1664" i="2"/>
  <c r="AI1664" i="2"/>
  <c r="AH1664" i="2"/>
  <c r="AG1664" i="2"/>
  <c r="AF1664" i="2"/>
  <c r="AE1664" i="2"/>
  <c r="AD1664" i="2"/>
  <c r="AC1664" i="2"/>
  <c r="AB1664" i="2"/>
  <c r="AA1664" i="2"/>
  <c r="Z1664" i="2"/>
  <c r="Y1664" i="2"/>
  <c r="X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BB1663" i="2"/>
  <c r="AZ1663" i="2"/>
  <c r="AY1663" i="2"/>
  <c r="AX1663" i="2"/>
  <c r="AW1663" i="2"/>
  <c r="AV1663" i="2"/>
  <c r="AU1663" i="2"/>
  <c r="AT1663" i="2"/>
  <c r="AS1663" i="2"/>
  <c r="AR1663" i="2"/>
  <c r="AP1663" i="2"/>
  <c r="AN1663" i="2"/>
  <c r="AM1663" i="2"/>
  <c r="AL1663" i="2"/>
  <c r="AK1663" i="2"/>
  <c r="AJ1663" i="2"/>
  <c r="AI1663" i="2"/>
  <c r="AH1663" i="2"/>
  <c r="AG1663" i="2"/>
  <c r="AF1663" i="2"/>
  <c r="AE1663" i="2"/>
  <c r="AD1663" i="2"/>
  <c r="AC1663" i="2"/>
  <c r="AB1663" i="2"/>
  <c r="AA1663" i="2"/>
  <c r="Z1663" i="2"/>
  <c r="Y1663" i="2"/>
  <c r="X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BB1662" i="2"/>
  <c r="AZ1662" i="2"/>
  <c r="AY1662" i="2"/>
  <c r="AX1662" i="2"/>
  <c r="AW1662" i="2"/>
  <c r="AV1662" i="2"/>
  <c r="AU1662" i="2"/>
  <c r="AT1662" i="2"/>
  <c r="AS1662" i="2"/>
  <c r="AR1662" i="2"/>
  <c r="AP1662" i="2"/>
  <c r="AN1662" i="2"/>
  <c r="AM1662" i="2"/>
  <c r="AL1662" i="2"/>
  <c r="AK1662" i="2"/>
  <c r="AJ1662" i="2"/>
  <c r="AI1662" i="2"/>
  <c r="AH1662" i="2"/>
  <c r="AG1662" i="2"/>
  <c r="AF1662" i="2"/>
  <c r="AE1662" i="2"/>
  <c r="AD1662" i="2"/>
  <c r="AC1662" i="2"/>
  <c r="AB1662" i="2"/>
  <c r="AA1662" i="2"/>
  <c r="Z1662" i="2"/>
  <c r="Y1662" i="2"/>
  <c r="X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BB1661" i="2"/>
  <c r="AZ1661" i="2"/>
  <c r="AY1661" i="2"/>
  <c r="AX1661" i="2"/>
  <c r="AW1661" i="2"/>
  <c r="AV1661" i="2"/>
  <c r="AU1661" i="2"/>
  <c r="AT1661" i="2"/>
  <c r="AS1661" i="2"/>
  <c r="AR1661" i="2"/>
  <c r="AP1661" i="2"/>
  <c r="BA1661" i="2" s="1"/>
  <c r="AN1661" i="2"/>
  <c r="AM1661" i="2"/>
  <c r="AL1661" i="2"/>
  <c r="AK1661" i="2"/>
  <c r="AJ1661" i="2"/>
  <c r="AI1661" i="2"/>
  <c r="AH1661" i="2"/>
  <c r="AG1661" i="2"/>
  <c r="AF1661" i="2"/>
  <c r="AE1661" i="2"/>
  <c r="AD1661" i="2"/>
  <c r="AC1661" i="2"/>
  <c r="AB1661" i="2"/>
  <c r="AA1661" i="2"/>
  <c r="Z1661" i="2"/>
  <c r="Y1661" i="2"/>
  <c r="X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BB1660" i="2"/>
  <c r="AZ1660" i="2"/>
  <c r="AY1660" i="2"/>
  <c r="AX1660" i="2"/>
  <c r="AW1660" i="2"/>
  <c r="AV1660" i="2"/>
  <c r="AU1660" i="2"/>
  <c r="AT1660" i="2"/>
  <c r="AS1660" i="2"/>
  <c r="AR1660" i="2"/>
  <c r="AP1660" i="2"/>
  <c r="AN1660" i="2"/>
  <c r="AM1660" i="2"/>
  <c r="AL1660" i="2"/>
  <c r="AK1660" i="2"/>
  <c r="AJ1660" i="2"/>
  <c r="AI1660" i="2"/>
  <c r="AH1660" i="2"/>
  <c r="AG1660" i="2"/>
  <c r="AF1660" i="2"/>
  <c r="AE1660" i="2"/>
  <c r="AD1660" i="2"/>
  <c r="AC1660" i="2"/>
  <c r="AB1660" i="2"/>
  <c r="AA1660" i="2"/>
  <c r="Z1660" i="2"/>
  <c r="Y1660" i="2"/>
  <c r="X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BB1659" i="2"/>
  <c r="AZ1659" i="2"/>
  <c r="AY1659" i="2"/>
  <c r="AX1659" i="2"/>
  <c r="AW1659" i="2"/>
  <c r="AV1659" i="2"/>
  <c r="AU1659" i="2"/>
  <c r="AT1659" i="2"/>
  <c r="AS1659" i="2"/>
  <c r="AR1659" i="2"/>
  <c r="AP1659" i="2"/>
  <c r="BA1659" i="2" s="1"/>
  <c r="AN1659" i="2"/>
  <c r="AM1659" i="2"/>
  <c r="AL1659" i="2"/>
  <c r="AK1659" i="2"/>
  <c r="AJ1659" i="2"/>
  <c r="AI1659" i="2"/>
  <c r="AH1659" i="2"/>
  <c r="AG1659" i="2"/>
  <c r="AF1659" i="2"/>
  <c r="AE1659" i="2"/>
  <c r="AD1659" i="2"/>
  <c r="AC1659" i="2"/>
  <c r="AB1659" i="2"/>
  <c r="AA1659" i="2"/>
  <c r="Z1659" i="2"/>
  <c r="Y1659" i="2"/>
  <c r="X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BB1658" i="2"/>
  <c r="AZ1658" i="2"/>
  <c r="AY1658" i="2"/>
  <c r="AX1658" i="2"/>
  <c r="AW1658" i="2"/>
  <c r="AV1658" i="2"/>
  <c r="AU1658" i="2"/>
  <c r="AT1658" i="2"/>
  <c r="AS1658" i="2"/>
  <c r="AR1658" i="2"/>
  <c r="AP1658" i="2"/>
  <c r="AN1658" i="2"/>
  <c r="AM1658" i="2"/>
  <c r="AL1658" i="2"/>
  <c r="AK1658" i="2"/>
  <c r="AJ1658" i="2"/>
  <c r="AI1658" i="2"/>
  <c r="AH1658" i="2"/>
  <c r="AG1658" i="2"/>
  <c r="AF1658" i="2"/>
  <c r="AE1658" i="2"/>
  <c r="AD1658" i="2"/>
  <c r="AC1658" i="2"/>
  <c r="AB1658" i="2"/>
  <c r="AA1658" i="2"/>
  <c r="Z1658" i="2"/>
  <c r="Y1658" i="2"/>
  <c r="X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BB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H1657" i="2"/>
  <c r="AG1657" i="2"/>
  <c r="AF1657" i="2"/>
  <c r="AE1657" i="2"/>
  <c r="AD1657" i="2"/>
  <c r="AC1657" i="2"/>
  <c r="AB1657" i="2"/>
  <c r="AA1657" i="2"/>
  <c r="Z1657" i="2"/>
  <c r="Y1657" i="2"/>
  <c r="X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BB1656" i="2"/>
  <c r="AZ1656" i="2"/>
  <c r="AY1656" i="2"/>
  <c r="AX1656" i="2"/>
  <c r="AW1656" i="2"/>
  <c r="AV1656" i="2"/>
  <c r="AU1656" i="2"/>
  <c r="AT1656" i="2"/>
  <c r="AS1656" i="2"/>
  <c r="AR1656" i="2"/>
  <c r="AP1656" i="2"/>
  <c r="AN1656" i="2"/>
  <c r="AM1656" i="2"/>
  <c r="AL1656" i="2"/>
  <c r="AK1656" i="2"/>
  <c r="AJ1656" i="2"/>
  <c r="AI1656" i="2"/>
  <c r="AH1656" i="2"/>
  <c r="AG1656" i="2"/>
  <c r="AF1656" i="2"/>
  <c r="AE1656" i="2"/>
  <c r="AD1656" i="2"/>
  <c r="AC1656" i="2"/>
  <c r="AB1656" i="2"/>
  <c r="AA1656" i="2"/>
  <c r="Z1656" i="2"/>
  <c r="Y1656" i="2"/>
  <c r="X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BB1655" i="2"/>
  <c r="AZ1655" i="2"/>
  <c r="AY1655" i="2"/>
  <c r="AX1655" i="2"/>
  <c r="AW1655" i="2"/>
  <c r="AV1655" i="2"/>
  <c r="AU1655" i="2"/>
  <c r="AT1655" i="2"/>
  <c r="AS1655" i="2"/>
  <c r="AR1655" i="2"/>
  <c r="AP1655" i="2"/>
  <c r="AN1655" i="2"/>
  <c r="AM1655" i="2"/>
  <c r="AL1655" i="2"/>
  <c r="AK1655" i="2"/>
  <c r="AJ1655" i="2"/>
  <c r="AI1655" i="2"/>
  <c r="AH1655" i="2"/>
  <c r="AG1655" i="2"/>
  <c r="AF1655" i="2"/>
  <c r="AE1655" i="2"/>
  <c r="AD1655" i="2"/>
  <c r="AC1655" i="2"/>
  <c r="AB1655" i="2"/>
  <c r="AA1655" i="2"/>
  <c r="Z1655" i="2"/>
  <c r="Y1655" i="2"/>
  <c r="X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BB1654" i="2"/>
  <c r="BA1654" i="2"/>
  <c r="AZ1654" i="2"/>
  <c r="AY1654" i="2"/>
  <c r="AX1654" i="2"/>
  <c r="AW1654" i="2"/>
  <c r="AV1654" i="2"/>
  <c r="AU1654" i="2"/>
  <c r="AT1654" i="2"/>
  <c r="AS1654" i="2"/>
  <c r="AR1654" i="2"/>
  <c r="AP1654" i="2"/>
  <c r="AO1654" i="2" s="1"/>
  <c r="AN1654" i="2"/>
  <c r="AM1654" i="2"/>
  <c r="AL1654" i="2"/>
  <c r="AK1654" i="2"/>
  <c r="AJ1654" i="2"/>
  <c r="AI1654" i="2"/>
  <c r="AH1654" i="2"/>
  <c r="AG1654" i="2"/>
  <c r="AF1654" i="2"/>
  <c r="AE1654" i="2"/>
  <c r="AD1654" i="2"/>
  <c r="AC1654" i="2"/>
  <c r="AB1654" i="2"/>
  <c r="AA1654" i="2"/>
  <c r="Z1654" i="2"/>
  <c r="Y1654" i="2"/>
  <c r="X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BB1653" i="2"/>
  <c r="AZ1653" i="2"/>
  <c r="AY1653" i="2"/>
  <c r="AX1653" i="2"/>
  <c r="AW1653" i="2"/>
  <c r="AV1653" i="2"/>
  <c r="AU1653" i="2"/>
  <c r="AT1653" i="2"/>
  <c r="AS1653" i="2"/>
  <c r="AR1653" i="2"/>
  <c r="AP1653" i="2"/>
  <c r="AN1653" i="2"/>
  <c r="AM1653" i="2"/>
  <c r="AL1653" i="2"/>
  <c r="AK1653" i="2"/>
  <c r="AJ1653" i="2"/>
  <c r="AI1653" i="2"/>
  <c r="AH1653" i="2"/>
  <c r="AG1653" i="2"/>
  <c r="AF1653" i="2"/>
  <c r="AE1653" i="2"/>
  <c r="AD1653" i="2"/>
  <c r="AC1653" i="2"/>
  <c r="AB1653" i="2"/>
  <c r="AA1653" i="2"/>
  <c r="Z1653" i="2"/>
  <c r="Y1653" i="2"/>
  <c r="X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BB1652" i="2"/>
  <c r="AZ1652" i="2"/>
  <c r="AY1652" i="2"/>
  <c r="AX1652" i="2"/>
  <c r="AW1652" i="2"/>
  <c r="AV1652" i="2"/>
  <c r="AU1652" i="2"/>
  <c r="AT1652" i="2"/>
  <c r="AS1652" i="2"/>
  <c r="AR1652" i="2"/>
  <c r="AP1652" i="2"/>
  <c r="AN1652" i="2"/>
  <c r="AM1652" i="2"/>
  <c r="AL1652" i="2"/>
  <c r="AK1652" i="2"/>
  <c r="AJ1652" i="2"/>
  <c r="AI1652" i="2"/>
  <c r="AH1652" i="2"/>
  <c r="AG1652" i="2"/>
  <c r="AF1652" i="2"/>
  <c r="AE1652" i="2"/>
  <c r="AD1652" i="2"/>
  <c r="AC1652" i="2"/>
  <c r="AB1652" i="2"/>
  <c r="AA1652" i="2"/>
  <c r="Z1652" i="2"/>
  <c r="Y1652" i="2"/>
  <c r="X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BB1651" i="2"/>
  <c r="BA1651" i="2"/>
  <c r="AZ1651" i="2"/>
  <c r="AY1651" i="2"/>
  <c r="AX1651" i="2"/>
  <c r="AW1651" i="2"/>
  <c r="AV1651" i="2"/>
  <c r="AU1651" i="2"/>
  <c r="AT1651" i="2"/>
  <c r="AS1651" i="2"/>
  <c r="AR1651" i="2"/>
  <c r="AP1651" i="2"/>
  <c r="AO1651" i="2" s="1"/>
  <c r="AN1651" i="2"/>
  <c r="AM1651" i="2"/>
  <c r="AL1651" i="2"/>
  <c r="AK1651" i="2"/>
  <c r="AJ1651" i="2"/>
  <c r="AI1651" i="2"/>
  <c r="AH1651" i="2"/>
  <c r="AG1651" i="2"/>
  <c r="AF1651" i="2"/>
  <c r="AE1651" i="2"/>
  <c r="AD1651" i="2"/>
  <c r="AC1651" i="2"/>
  <c r="AB1651" i="2"/>
  <c r="AA1651" i="2"/>
  <c r="Z1651" i="2"/>
  <c r="Y1651" i="2"/>
  <c r="X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BB1650" i="2"/>
  <c r="AZ1650" i="2"/>
  <c r="AY1650" i="2"/>
  <c r="AX1650" i="2"/>
  <c r="AW1650" i="2"/>
  <c r="AV1650" i="2"/>
  <c r="AU1650" i="2"/>
  <c r="AT1650" i="2"/>
  <c r="AS1650" i="2"/>
  <c r="AR1650" i="2"/>
  <c r="AP1650" i="2"/>
  <c r="BA1650" i="2" s="1"/>
  <c r="AO1650" i="2"/>
  <c r="AN1650" i="2"/>
  <c r="AM1650" i="2"/>
  <c r="AL1650" i="2"/>
  <c r="AK1650" i="2"/>
  <c r="AJ1650" i="2"/>
  <c r="AI1650" i="2"/>
  <c r="AH1650" i="2"/>
  <c r="AG1650" i="2"/>
  <c r="AF1650" i="2"/>
  <c r="AE1650" i="2"/>
  <c r="AD1650" i="2"/>
  <c r="AC1650" i="2"/>
  <c r="AB1650" i="2"/>
  <c r="AA1650" i="2"/>
  <c r="Z1650" i="2"/>
  <c r="Y1650" i="2"/>
  <c r="X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BB1649" i="2"/>
  <c r="AZ1649" i="2"/>
  <c r="AY1649" i="2"/>
  <c r="AX1649" i="2"/>
  <c r="AW1649" i="2"/>
  <c r="AV1649" i="2"/>
  <c r="AU1649" i="2"/>
  <c r="AT1649" i="2"/>
  <c r="AS1649" i="2"/>
  <c r="AR1649" i="2"/>
  <c r="AP1649" i="2"/>
  <c r="AN1649" i="2"/>
  <c r="AM1649" i="2"/>
  <c r="AL1649" i="2"/>
  <c r="AK1649" i="2"/>
  <c r="AJ1649" i="2"/>
  <c r="AI1649" i="2"/>
  <c r="AH1649" i="2"/>
  <c r="AG1649" i="2"/>
  <c r="AF1649" i="2"/>
  <c r="AE1649" i="2"/>
  <c r="AD1649" i="2"/>
  <c r="AC1649" i="2"/>
  <c r="AB1649" i="2"/>
  <c r="AA1649" i="2"/>
  <c r="Z1649" i="2"/>
  <c r="Y1649" i="2"/>
  <c r="X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BB1648" i="2"/>
  <c r="BA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H1648" i="2"/>
  <c r="AG1648" i="2"/>
  <c r="AF1648" i="2"/>
  <c r="AE1648" i="2"/>
  <c r="AD1648" i="2"/>
  <c r="AC1648" i="2"/>
  <c r="AB1648" i="2"/>
  <c r="AA1648" i="2"/>
  <c r="Z1648" i="2"/>
  <c r="Y1648" i="2"/>
  <c r="X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BB1647" i="2"/>
  <c r="AZ1647" i="2"/>
  <c r="AY1647" i="2"/>
  <c r="AX1647" i="2"/>
  <c r="AW1647" i="2"/>
  <c r="AV1647" i="2"/>
  <c r="AU1647" i="2"/>
  <c r="AT1647" i="2"/>
  <c r="AS1647" i="2"/>
  <c r="AR1647" i="2"/>
  <c r="AP1647" i="2"/>
  <c r="BA1647" i="2" s="1"/>
  <c r="AN1647" i="2"/>
  <c r="AM1647" i="2"/>
  <c r="AL1647" i="2"/>
  <c r="AK1647" i="2"/>
  <c r="AJ1647" i="2"/>
  <c r="AI1647" i="2"/>
  <c r="AH1647" i="2"/>
  <c r="AG1647" i="2"/>
  <c r="AF1647" i="2"/>
  <c r="AE1647" i="2"/>
  <c r="AD1647" i="2"/>
  <c r="AC1647" i="2"/>
  <c r="AB1647" i="2"/>
  <c r="AA1647" i="2"/>
  <c r="Z1647" i="2"/>
  <c r="Y1647" i="2"/>
  <c r="X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BB1646" i="2"/>
  <c r="AZ1646" i="2"/>
  <c r="AY1646" i="2"/>
  <c r="AX1646" i="2"/>
  <c r="AW1646" i="2"/>
  <c r="AV1646" i="2"/>
  <c r="AU1646" i="2"/>
  <c r="AT1646" i="2"/>
  <c r="AS1646" i="2"/>
  <c r="AR1646" i="2"/>
  <c r="AP1646" i="2"/>
  <c r="AN1646" i="2"/>
  <c r="AM1646" i="2"/>
  <c r="AL1646" i="2"/>
  <c r="AK1646" i="2"/>
  <c r="AJ1646" i="2"/>
  <c r="AI1646" i="2"/>
  <c r="AH1646" i="2"/>
  <c r="AG1646" i="2"/>
  <c r="AF1646" i="2"/>
  <c r="AE1646" i="2"/>
  <c r="AD1646" i="2"/>
  <c r="AC1646" i="2"/>
  <c r="AB1646" i="2"/>
  <c r="AA1646" i="2"/>
  <c r="Z1646" i="2"/>
  <c r="Y1646" i="2"/>
  <c r="X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BB1645" i="2"/>
  <c r="BA1645" i="2"/>
  <c r="AZ1645" i="2"/>
  <c r="AY1645" i="2"/>
  <c r="AX1645" i="2"/>
  <c r="AW1645" i="2"/>
  <c r="AV1645" i="2"/>
  <c r="AU1645" i="2"/>
  <c r="AT1645" i="2"/>
  <c r="AS1645" i="2"/>
  <c r="AR1645" i="2"/>
  <c r="AP1645" i="2"/>
  <c r="AO1645" i="2" s="1"/>
  <c r="AN1645" i="2"/>
  <c r="AM1645" i="2"/>
  <c r="AL1645" i="2"/>
  <c r="AK1645" i="2"/>
  <c r="AJ1645" i="2"/>
  <c r="AI1645" i="2"/>
  <c r="AH1645" i="2"/>
  <c r="AG1645" i="2"/>
  <c r="AF1645" i="2"/>
  <c r="AE1645" i="2"/>
  <c r="AD1645" i="2"/>
  <c r="AC1645" i="2"/>
  <c r="AB1645" i="2"/>
  <c r="AA1645" i="2"/>
  <c r="Z1645" i="2"/>
  <c r="Y1645" i="2"/>
  <c r="X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BB1644" i="2"/>
  <c r="AZ1644" i="2"/>
  <c r="AY1644" i="2"/>
  <c r="AX1644" i="2"/>
  <c r="AW1644" i="2"/>
  <c r="AV1644" i="2"/>
  <c r="AU1644" i="2"/>
  <c r="AT1644" i="2"/>
  <c r="AS1644" i="2"/>
  <c r="AR1644" i="2"/>
  <c r="AP1644" i="2"/>
  <c r="AN1644" i="2"/>
  <c r="AM1644" i="2"/>
  <c r="AL1644" i="2"/>
  <c r="AK1644" i="2"/>
  <c r="AJ1644" i="2"/>
  <c r="AI1644" i="2"/>
  <c r="AH1644" i="2"/>
  <c r="AG1644" i="2"/>
  <c r="AF1644" i="2"/>
  <c r="AE1644" i="2"/>
  <c r="AD1644" i="2"/>
  <c r="AC1644" i="2"/>
  <c r="AB1644" i="2"/>
  <c r="AA1644" i="2"/>
  <c r="Z1644" i="2"/>
  <c r="Y1644" i="2"/>
  <c r="X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BB1643" i="2"/>
  <c r="BA1643" i="2"/>
  <c r="AZ1643" i="2"/>
  <c r="AY1643" i="2"/>
  <c r="AX1643" i="2"/>
  <c r="AW1643" i="2"/>
  <c r="AV1643" i="2"/>
  <c r="AU1643" i="2"/>
  <c r="AT1643" i="2"/>
  <c r="AS1643" i="2"/>
  <c r="AR1643" i="2"/>
  <c r="AP1643" i="2"/>
  <c r="AO1643" i="2" s="1"/>
  <c r="AN1643" i="2"/>
  <c r="AM1643" i="2"/>
  <c r="AL1643" i="2"/>
  <c r="AK1643" i="2"/>
  <c r="AJ1643" i="2"/>
  <c r="AI1643" i="2"/>
  <c r="AH1643" i="2"/>
  <c r="AG1643" i="2"/>
  <c r="AF1643" i="2"/>
  <c r="AE1643" i="2"/>
  <c r="AD1643" i="2"/>
  <c r="AC1643" i="2"/>
  <c r="AB1643" i="2"/>
  <c r="AA1643" i="2"/>
  <c r="Z1643" i="2"/>
  <c r="Y1643" i="2"/>
  <c r="X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BB1642" i="2"/>
  <c r="AZ1642" i="2"/>
  <c r="AY1642" i="2"/>
  <c r="AX1642" i="2"/>
  <c r="AW1642" i="2"/>
  <c r="AV1642" i="2"/>
  <c r="AU1642" i="2"/>
  <c r="AT1642" i="2"/>
  <c r="AS1642" i="2"/>
  <c r="AR1642" i="2"/>
  <c r="AP1642" i="2"/>
  <c r="AN1642" i="2"/>
  <c r="AM1642" i="2"/>
  <c r="AL1642" i="2"/>
  <c r="AK1642" i="2"/>
  <c r="AJ1642" i="2"/>
  <c r="AI1642" i="2"/>
  <c r="AH1642" i="2"/>
  <c r="AG1642" i="2"/>
  <c r="AF1642" i="2"/>
  <c r="AE1642" i="2"/>
  <c r="AD1642" i="2"/>
  <c r="AC1642" i="2"/>
  <c r="AB1642" i="2"/>
  <c r="AA1642" i="2"/>
  <c r="Z1642" i="2"/>
  <c r="Y1642" i="2"/>
  <c r="X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BB1641" i="2"/>
  <c r="AZ1641" i="2"/>
  <c r="AY1641" i="2"/>
  <c r="AX1641" i="2"/>
  <c r="AW1641" i="2"/>
  <c r="AV1641" i="2"/>
  <c r="AU1641" i="2"/>
  <c r="AT1641" i="2"/>
  <c r="AS1641" i="2"/>
  <c r="AR1641" i="2"/>
  <c r="AP1641" i="2"/>
  <c r="AN1641" i="2"/>
  <c r="AM1641" i="2"/>
  <c r="AL1641" i="2"/>
  <c r="AK1641" i="2"/>
  <c r="AJ1641" i="2"/>
  <c r="AI1641" i="2"/>
  <c r="AH1641" i="2"/>
  <c r="AG1641" i="2"/>
  <c r="AF1641" i="2"/>
  <c r="AE1641" i="2"/>
  <c r="AD1641" i="2"/>
  <c r="AC1641" i="2"/>
  <c r="AB1641" i="2"/>
  <c r="AA1641" i="2"/>
  <c r="Z1641" i="2"/>
  <c r="Y1641" i="2"/>
  <c r="X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BB1640" i="2"/>
  <c r="AZ1640" i="2"/>
  <c r="AY1640" i="2"/>
  <c r="AX1640" i="2"/>
  <c r="AW1640" i="2"/>
  <c r="AV1640" i="2"/>
  <c r="AU1640" i="2"/>
  <c r="AT1640" i="2"/>
  <c r="AS1640" i="2"/>
  <c r="AR1640" i="2"/>
  <c r="AP1640" i="2"/>
  <c r="BA1640" i="2" s="1"/>
  <c r="AO1640" i="2"/>
  <c r="AN1640" i="2"/>
  <c r="AM1640" i="2"/>
  <c r="AL1640" i="2"/>
  <c r="AK1640" i="2"/>
  <c r="AJ1640" i="2"/>
  <c r="AI1640" i="2"/>
  <c r="AH1640" i="2"/>
  <c r="AG1640" i="2"/>
  <c r="AF1640" i="2"/>
  <c r="AE1640" i="2"/>
  <c r="AD1640" i="2"/>
  <c r="AC1640" i="2"/>
  <c r="AB1640" i="2"/>
  <c r="AA1640" i="2"/>
  <c r="Z1640" i="2"/>
  <c r="Y1640" i="2"/>
  <c r="X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BB1639" i="2"/>
  <c r="AZ1639" i="2"/>
  <c r="AY1639" i="2"/>
  <c r="AX1639" i="2"/>
  <c r="AW1639" i="2"/>
  <c r="AV1639" i="2"/>
  <c r="AU1639" i="2"/>
  <c r="AT1639" i="2"/>
  <c r="AS1639" i="2"/>
  <c r="AR1639" i="2"/>
  <c r="AP1639" i="2"/>
  <c r="BA1639" i="2" s="1"/>
  <c r="AO1639" i="2"/>
  <c r="AN1639" i="2"/>
  <c r="AM1639" i="2"/>
  <c r="AL1639" i="2"/>
  <c r="AK1639" i="2"/>
  <c r="AJ1639" i="2"/>
  <c r="AI1639" i="2"/>
  <c r="AH1639" i="2"/>
  <c r="AG1639" i="2"/>
  <c r="AF1639" i="2"/>
  <c r="AE1639" i="2"/>
  <c r="AD1639" i="2"/>
  <c r="AC1639" i="2"/>
  <c r="AB1639" i="2"/>
  <c r="AA1639" i="2"/>
  <c r="Z1639" i="2"/>
  <c r="Y1639" i="2"/>
  <c r="X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BB1638" i="2"/>
  <c r="AZ1638" i="2"/>
  <c r="AY1638" i="2"/>
  <c r="AX1638" i="2"/>
  <c r="AW1638" i="2"/>
  <c r="AV1638" i="2"/>
  <c r="AU1638" i="2"/>
  <c r="AT1638" i="2"/>
  <c r="AS1638" i="2"/>
  <c r="AR1638" i="2"/>
  <c r="AP1638" i="2"/>
  <c r="AN1638" i="2"/>
  <c r="AM1638" i="2"/>
  <c r="AL1638" i="2"/>
  <c r="AK1638" i="2"/>
  <c r="AJ1638" i="2"/>
  <c r="AI1638" i="2"/>
  <c r="AH1638" i="2"/>
  <c r="AG1638" i="2"/>
  <c r="AF1638" i="2"/>
  <c r="AE1638" i="2"/>
  <c r="AD1638" i="2"/>
  <c r="AC1638" i="2"/>
  <c r="AB1638" i="2"/>
  <c r="AA1638" i="2"/>
  <c r="Z1638" i="2"/>
  <c r="Y1638" i="2"/>
  <c r="X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BB1637" i="2"/>
  <c r="AZ1637" i="2"/>
  <c r="AY1637" i="2"/>
  <c r="AX1637" i="2"/>
  <c r="AW1637" i="2"/>
  <c r="AV1637" i="2"/>
  <c r="AU1637" i="2"/>
  <c r="AT1637" i="2"/>
  <c r="AS1637" i="2"/>
  <c r="AR1637" i="2"/>
  <c r="AP1637" i="2"/>
  <c r="BA1637" i="2" s="1"/>
  <c r="AN1637" i="2"/>
  <c r="AM1637" i="2"/>
  <c r="AL1637" i="2"/>
  <c r="AK1637" i="2"/>
  <c r="AJ1637" i="2"/>
  <c r="AI1637" i="2"/>
  <c r="AH1637" i="2"/>
  <c r="AG1637" i="2"/>
  <c r="AF1637" i="2"/>
  <c r="AE1637" i="2"/>
  <c r="AD1637" i="2"/>
  <c r="AC1637" i="2"/>
  <c r="AB1637" i="2"/>
  <c r="AA1637" i="2"/>
  <c r="Z1637" i="2"/>
  <c r="Y1637" i="2"/>
  <c r="X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BB1636" i="2"/>
  <c r="AZ1636" i="2"/>
  <c r="AY1636" i="2"/>
  <c r="AX1636" i="2"/>
  <c r="AW1636" i="2"/>
  <c r="AV1636" i="2"/>
  <c r="AU1636" i="2"/>
  <c r="AT1636" i="2"/>
  <c r="AS1636" i="2"/>
  <c r="AR1636" i="2"/>
  <c r="AP1636" i="2"/>
  <c r="BA1636" i="2" s="1"/>
  <c r="AO1636" i="2"/>
  <c r="AN1636" i="2"/>
  <c r="AM1636" i="2"/>
  <c r="AL1636" i="2"/>
  <c r="AK1636" i="2"/>
  <c r="AJ1636" i="2"/>
  <c r="AI1636" i="2"/>
  <c r="AH1636" i="2"/>
  <c r="AG1636" i="2"/>
  <c r="AF1636" i="2"/>
  <c r="AE1636" i="2"/>
  <c r="AD1636" i="2"/>
  <c r="AC1636" i="2"/>
  <c r="AB1636" i="2"/>
  <c r="AA1636" i="2"/>
  <c r="Z1636" i="2"/>
  <c r="Y1636" i="2"/>
  <c r="X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BB1635" i="2"/>
  <c r="AZ1635" i="2"/>
  <c r="AY1635" i="2"/>
  <c r="AX1635" i="2"/>
  <c r="AW1635" i="2"/>
  <c r="AV1635" i="2"/>
  <c r="AU1635" i="2"/>
  <c r="AT1635" i="2"/>
  <c r="AS1635" i="2"/>
  <c r="AR1635" i="2"/>
  <c r="AP1635" i="2"/>
  <c r="AN1635" i="2"/>
  <c r="AM1635" i="2"/>
  <c r="AL1635" i="2"/>
  <c r="AK1635" i="2"/>
  <c r="AJ1635" i="2"/>
  <c r="AI1635" i="2"/>
  <c r="AH1635" i="2"/>
  <c r="AG1635" i="2"/>
  <c r="AF1635" i="2"/>
  <c r="AE1635" i="2"/>
  <c r="AD1635" i="2"/>
  <c r="AC1635" i="2"/>
  <c r="AB1635" i="2"/>
  <c r="AA1635" i="2"/>
  <c r="Z1635" i="2"/>
  <c r="Y1635" i="2"/>
  <c r="X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BB1634" i="2"/>
  <c r="AZ1634" i="2"/>
  <c r="AY1634" i="2"/>
  <c r="AX1634" i="2"/>
  <c r="AW1634" i="2"/>
  <c r="AV1634" i="2"/>
  <c r="AU1634" i="2"/>
  <c r="AT1634" i="2"/>
  <c r="AS1634" i="2"/>
  <c r="AR1634" i="2"/>
  <c r="AP1634" i="2"/>
  <c r="AN1634" i="2"/>
  <c r="AM1634" i="2"/>
  <c r="AL1634" i="2"/>
  <c r="AK1634" i="2"/>
  <c r="AJ1634" i="2"/>
  <c r="AI1634" i="2"/>
  <c r="AH1634" i="2"/>
  <c r="AG1634" i="2"/>
  <c r="AF1634" i="2"/>
  <c r="AE1634" i="2"/>
  <c r="AD1634" i="2"/>
  <c r="AC1634" i="2"/>
  <c r="AB1634" i="2"/>
  <c r="AA1634" i="2"/>
  <c r="Z1634" i="2"/>
  <c r="Y1634" i="2"/>
  <c r="X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BB1633" i="2"/>
  <c r="AZ1633" i="2"/>
  <c r="AY1633" i="2"/>
  <c r="AX1633" i="2"/>
  <c r="AW1633" i="2"/>
  <c r="AV1633" i="2"/>
  <c r="AU1633" i="2"/>
  <c r="AT1633" i="2"/>
  <c r="AS1633" i="2"/>
  <c r="AR1633" i="2"/>
  <c r="AP1633" i="2"/>
  <c r="AN1633" i="2"/>
  <c r="AM1633" i="2"/>
  <c r="AL1633" i="2"/>
  <c r="AK1633" i="2"/>
  <c r="AJ1633" i="2"/>
  <c r="AI1633" i="2"/>
  <c r="AH1633" i="2"/>
  <c r="AG1633" i="2"/>
  <c r="AF1633" i="2"/>
  <c r="AE1633" i="2"/>
  <c r="AD1633" i="2"/>
  <c r="AC1633" i="2"/>
  <c r="AB1633" i="2"/>
  <c r="AA1633" i="2"/>
  <c r="Z1633" i="2"/>
  <c r="Y1633" i="2"/>
  <c r="X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BB1632" i="2"/>
  <c r="AZ1632" i="2"/>
  <c r="AY1632" i="2"/>
  <c r="AX1632" i="2"/>
  <c r="AW1632" i="2"/>
  <c r="AV1632" i="2"/>
  <c r="AU1632" i="2"/>
  <c r="AT1632" i="2"/>
  <c r="AS1632" i="2"/>
  <c r="AR1632" i="2"/>
  <c r="AP1632" i="2"/>
  <c r="AN1632" i="2"/>
  <c r="AM1632" i="2"/>
  <c r="AL1632" i="2"/>
  <c r="AK1632" i="2"/>
  <c r="AJ1632" i="2"/>
  <c r="AI1632" i="2"/>
  <c r="AH1632" i="2"/>
  <c r="AG1632" i="2"/>
  <c r="AF1632" i="2"/>
  <c r="AE1632" i="2"/>
  <c r="AD1632" i="2"/>
  <c r="AC1632" i="2"/>
  <c r="AB1632" i="2"/>
  <c r="AA1632" i="2"/>
  <c r="Z1632" i="2"/>
  <c r="Y1632" i="2"/>
  <c r="X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BB1631" i="2"/>
  <c r="BA1631" i="2"/>
  <c r="AZ1631" i="2"/>
  <c r="AY1631" i="2"/>
  <c r="AX1631" i="2"/>
  <c r="AW1631" i="2"/>
  <c r="AV1631" i="2"/>
  <c r="AU1631" i="2"/>
  <c r="AT1631" i="2"/>
  <c r="AS1631" i="2"/>
  <c r="AR1631" i="2"/>
  <c r="AP1631" i="2"/>
  <c r="AO1631" i="2" s="1"/>
  <c r="AN1631" i="2"/>
  <c r="AM1631" i="2"/>
  <c r="AL1631" i="2"/>
  <c r="AK1631" i="2"/>
  <c r="AJ1631" i="2"/>
  <c r="AI1631" i="2"/>
  <c r="AH1631" i="2"/>
  <c r="AG1631" i="2"/>
  <c r="AF1631" i="2"/>
  <c r="AE1631" i="2"/>
  <c r="AD1631" i="2"/>
  <c r="AC1631" i="2"/>
  <c r="AB1631" i="2"/>
  <c r="AA1631" i="2"/>
  <c r="Z1631" i="2"/>
  <c r="Y1631" i="2"/>
  <c r="X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BB1630" i="2"/>
  <c r="AZ1630" i="2"/>
  <c r="AY1630" i="2"/>
  <c r="AX1630" i="2"/>
  <c r="AW1630" i="2"/>
  <c r="AV1630" i="2"/>
  <c r="AU1630" i="2"/>
  <c r="AT1630" i="2"/>
  <c r="AS1630" i="2"/>
  <c r="AR1630" i="2"/>
  <c r="AP1630" i="2"/>
  <c r="AN1630" i="2"/>
  <c r="AM1630" i="2"/>
  <c r="AL1630" i="2"/>
  <c r="AK1630" i="2"/>
  <c r="AJ1630" i="2"/>
  <c r="AI1630" i="2"/>
  <c r="AH1630" i="2"/>
  <c r="AG1630" i="2"/>
  <c r="AF1630" i="2"/>
  <c r="AE1630" i="2"/>
  <c r="AD1630" i="2"/>
  <c r="AC1630" i="2"/>
  <c r="AB1630" i="2"/>
  <c r="AA1630" i="2"/>
  <c r="Z1630" i="2"/>
  <c r="Y1630" i="2"/>
  <c r="X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BB1629" i="2"/>
  <c r="AZ1629" i="2"/>
  <c r="AY1629" i="2"/>
  <c r="AX1629" i="2"/>
  <c r="AW1629" i="2"/>
  <c r="AV1629" i="2"/>
  <c r="AU1629" i="2"/>
  <c r="AT1629" i="2"/>
  <c r="AS1629" i="2"/>
  <c r="AR1629" i="2"/>
  <c r="AP1629" i="2"/>
  <c r="BA1629" i="2" s="1"/>
  <c r="AO1629" i="2"/>
  <c r="AN1629" i="2"/>
  <c r="AM1629" i="2"/>
  <c r="AL1629" i="2"/>
  <c r="AK1629" i="2"/>
  <c r="AJ1629" i="2"/>
  <c r="AI1629" i="2"/>
  <c r="AH1629" i="2"/>
  <c r="AG1629" i="2"/>
  <c r="AF1629" i="2"/>
  <c r="AE1629" i="2"/>
  <c r="AD1629" i="2"/>
  <c r="AC1629" i="2"/>
  <c r="AB1629" i="2"/>
  <c r="AA1629" i="2"/>
  <c r="Z1629" i="2"/>
  <c r="Y1629" i="2"/>
  <c r="X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BB1628" i="2"/>
  <c r="BA1628" i="2"/>
  <c r="AZ1628" i="2"/>
  <c r="AY1628" i="2"/>
  <c r="AX1628" i="2"/>
  <c r="AW1628" i="2"/>
  <c r="AV1628" i="2"/>
  <c r="AU1628" i="2"/>
  <c r="AT1628" i="2"/>
  <c r="AS1628" i="2"/>
  <c r="AR1628" i="2"/>
  <c r="AP1628" i="2"/>
  <c r="AO1628" i="2"/>
  <c r="AN1628" i="2"/>
  <c r="AM1628" i="2"/>
  <c r="AL1628" i="2"/>
  <c r="AK1628" i="2"/>
  <c r="AJ1628" i="2"/>
  <c r="AI1628" i="2"/>
  <c r="AH1628" i="2"/>
  <c r="AG1628" i="2"/>
  <c r="AF1628" i="2"/>
  <c r="AE1628" i="2"/>
  <c r="AD1628" i="2"/>
  <c r="AC1628" i="2"/>
  <c r="AB1628" i="2"/>
  <c r="AA1628" i="2"/>
  <c r="Z1628" i="2"/>
  <c r="Y1628" i="2"/>
  <c r="X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BB1627" i="2"/>
  <c r="AZ1627" i="2"/>
  <c r="AY1627" i="2"/>
  <c r="AX1627" i="2"/>
  <c r="AW1627" i="2"/>
  <c r="AV1627" i="2"/>
  <c r="AU1627" i="2"/>
  <c r="AT1627" i="2"/>
  <c r="AS1627" i="2"/>
  <c r="AR1627" i="2"/>
  <c r="AP1627" i="2"/>
  <c r="AN1627" i="2"/>
  <c r="AM1627" i="2"/>
  <c r="AL1627" i="2"/>
  <c r="AK1627" i="2"/>
  <c r="AJ1627" i="2"/>
  <c r="AI1627" i="2"/>
  <c r="AH1627" i="2"/>
  <c r="AG1627" i="2"/>
  <c r="AF1627" i="2"/>
  <c r="AE1627" i="2"/>
  <c r="AD1627" i="2"/>
  <c r="AC1627" i="2"/>
  <c r="AB1627" i="2"/>
  <c r="AA1627" i="2"/>
  <c r="Z1627" i="2"/>
  <c r="Y1627" i="2"/>
  <c r="X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BB1626" i="2"/>
  <c r="AZ1626" i="2"/>
  <c r="AY1626" i="2"/>
  <c r="AX1626" i="2"/>
  <c r="AW1626" i="2"/>
  <c r="AV1626" i="2"/>
  <c r="AU1626" i="2"/>
  <c r="AT1626" i="2"/>
  <c r="AS1626" i="2"/>
  <c r="AR1626" i="2"/>
  <c r="AP1626" i="2"/>
  <c r="AN1626" i="2"/>
  <c r="AM1626" i="2"/>
  <c r="AL1626" i="2"/>
  <c r="AK1626" i="2"/>
  <c r="AJ1626" i="2"/>
  <c r="AI1626" i="2"/>
  <c r="AH1626" i="2"/>
  <c r="AG1626" i="2"/>
  <c r="AF1626" i="2"/>
  <c r="AE1626" i="2"/>
  <c r="AD1626" i="2"/>
  <c r="AC1626" i="2"/>
  <c r="AB1626" i="2"/>
  <c r="AA1626" i="2"/>
  <c r="Z1626" i="2"/>
  <c r="Y1626" i="2"/>
  <c r="X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BB1625" i="2"/>
  <c r="BA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L1625" i="2"/>
  <c r="AK1625" i="2"/>
  <c r="AJ1625" i="2"/>
  <c r="AI1625" i="2"/>
  <c r="AH1625" i="2"/>
  <c r="AG1625" i="2"/>
  <c r="AF1625" i="2"/>
  <c r="AE1625" i="2"/>
  <c r="AD1625" i="2"/>
  <c r="AC1625" i="2"/>
  <c r="AB1625" i="2"/>
  <c r="AA1625" i="2"/>
  <c r="Z1625" i="2"/>
  <c r="Y1625" i="2"/>
  <c r="X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BB1624" i="2"/>
  <c r="AZ1624" i="2"/>
  <c r="AY1624" i="2"/>
  <c r="AX1624" i="2"/>
  <c r="AW1624" i="2"/>
  <c r="AV1624" i="2"/>
  <c r="AU1624" i="2"/>
  <c r="AT1624" i="2"/>
  <c r="AS1624" i="2"/>
  <c r="AR1624" i="2"/>
  <c r="AP1624" i="2"/>
  <c r="AN1624" i="2"/>
  <c r="AM1624" i="2"/>
  <c r="AL1624" i="2"/>
  <c r="AK1624" i="2"/>
  <c r="AJ1624" i="2"/>
  <c r="AI1624" i="2"/>
  <c r="AH1624" i="2"/>
  <c r="AG1624" i="2"/>
  <c r="AF1624" i="2"/>
  <c r="AE1624" i="2"/>
  <c r="AD1624" i="2"/>
  <c r="AC1624" i="2"/>
  <c r="AB1624" i="2"/>
  <c r="AA1624" i="2"/>
  <c r="Z1624" i="2"/>
  <c r="Y1624" i="2"/>
  <c r="X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BB1623" i="2"/>
  <c r="AZ1623" i="2"/>
  <c r="AY1623" i="2"/>
  <c r="AX1623" i="2"/>
  <c r="AW1623" i="2"/>
  <c r="AV1623" i="2"/>
  <c r="AU1623" i="2"/>
  <c r="AT1623" i="2"/>
  <c r="AS1623" i="2"/>
  <c r="AR1623" i="2"/>
  <c r="AP1623" i="2"/>
  <c r="AN1623" i="2"/>
  <c r="AM1623" i="2"/>
  <c r="AL1623" i="2"/>
  <c r="AK1623" i="2"/>
  <c r="AJ1623" i="2"/>
  <c r="AI1623" i="2"/>
  <c r="AH1623" i="2"/>
  <c r="AG1623" i="2"/>
  <c r="AF1623" i="2"/>
  <c r="AE1623" i="2"/>
  <c r="AD1623" i="2"/>
  <c r="AC1623" i="2"/>
  <c r="AB1623" i="2"/>
  <c r="AA1623" i="2"/>
  <c r="Z1623" i="2"/>
  <c r="Y1623" i="2"/>
  <c r="X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BB1622" i="2"/>
  <c r="BA1622" i="2"/>
  <c r="AZ1622" i="2"/>
  <c r="AY1622" i="2"/>
  <c r="AX1622" i="2"/>
  <c r="AW1622" i="2"/>
  <c r="AV1622" i="2"/>
  <c r="AU1622" i="2"/>
  <c r="AT1622" i="2"/>
  <c r="AS1622" i="2"/>
  <c r="AR1622" i="2"/>
  <c r="AP1622" i="2"/>
  <c r="AO1622" i="2" s="1"/>
  <c r="AN1622" i="2"/>
  <c r="AM1622" i="2"/>
  <c r="AL1622" i="2"/>
  <c r="AK1622" i="2"/>
  <c r="AJ1622" i="2"/>
  <c r="AI1622" i="2"/>
  <c r="AH1622" i="2"/>
  <c r="AG1622" i="2"/>
  <c r="AF1622" i="2"/>
  <c r="AE1622" i="2"/>
  <c r="AD1622" i="2"/>
  <c r="AC1622" i="2"/>
  <c r="AB1622" i="2"/>
  <c r="AA1622" i="2"/>
  <c r="Z1622" i="2"/>
  <c r="Y1622" i="2"/>
  <c r="X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BB1621" i="2"/>
  <c r="AZ1621" i="2"/>
  <c r="AY1621" i="2"/>
  <c r="AX1621" i="2"/>
  <c r="AW1621" i="2"/>
  <c r="AV1621" i="2"/>
  <c r="AU1621" i="2"/>
  <c r="AT1621" i="2"/>
  <c r="AS1621" i="2"/>
  <c r="AR1621" i="2"/>
  <c r="AP1621" i="2"/>
  <c r="AN1621" i="2"/>
  <c r="AM1621" i="2"/>
  <c r="AL1621" i="2"/>
  <c r="AK1621" i="2"/>
  <c r="AJ1621" i="2"/>
  <c r="AI1621" i="2"/>
  <c r="AH1621" i="2"/>
  <c r="AG1621" i="2"/>
  <c r="AF1621" i="2"/>
  <c r="AE1621" i="2"/>
  <c r="AD1621" i="2"/>
  <c r="AC1621" i="2"/>
  <c r="AB1621" i="2"/>
  <c r="AA1621" i="2"/>
  <c r="Z1621" i="2"/>
  <c r="Y1621" i="2"/>
  <c r="X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BB1620" i="2"/>
  <c r="AZ1620" i="2"/>
  <c r="AY1620" i="2"/>
  <c r="AX1620" i="2"/>
  <c r="AW1620" i="2"/>
  <c r="AV1620" i="2"/>
  <c r="AU1620" i="2"/>
  <c r="AT1620" i="2"/>
  <c r="AS1620" i="2"/>
  <c r="AR1620" i="2"/>
  <c r="AP1620" i="2"/>
  <c r="BA1620" i="2" s="1"/>
  <c r="AO1620" i="2"/>
  <c r="AN1620" i="2"/>
  <c r="AM1620" i="2"/>
  <c r="AL1620" i="2"/>
  <c r="AK1620" i="2"/>
  <c r="AJ1620" i="2"/>
  <c r="AI1620" i="2"/>
  <c r="AH1620" i="2"/>
  <c r="AG1620" i="2"/>
  <c r="AF1620" i="2"/>
  <c r="AE1620" i="2"/>
  <c r="AD1620" i="2"/>
  <c r="AC1620" i="2"/>
  <c r="AB1620" i="2"/>
  <c r="AA1620" i="2"/>
  <c r="Z1620" i="2"/>
  <c r="Y1620" i="2"/>
  <c r="X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BB1619" i="2"/>
  <c r="BA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H1619" i="2"/>
  <c r="AG1619" i="2"/>
  <c r="AF1619" i="2"/>
  <c r="AE1619" i="2"/>
  <c r="AD1619" i="2"/>
  <c r="AC1619" i="2"/>
  <c r="AB1619" i="2"/>
  <c r="AA1619" i="2"/>
  <c r="Z1619" i="2"/>
  <c r="Y1619" i="2"/>
  <c r="X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BB1618" i="2"/>
  <c r="AZ1618" i="2"/>
  <c r="AY1618" i="2"/>
  <c r="AX1618" i="2"/>
  <c r="AW1618" i="2"/>
  <c r="AV1618" i="2"/>
  <c r="AU1618" i="2"/>
  <c r="AT1618" i="2"/>
  <c r="AS1618" i="2"/>
  <c r="AR1618" i="2"/>
  <c r="AP1618" i="2"/>
  <c r="AN1618" i="2"/>
  <c r="AM1618" i="2"/>
  <c r="AL1618" i="2"/>
  <c r="AK1618" i="2"/>
  <c r="AJ1618" i="2"/>
  <c r="AI1618" i="2"/>
  <c r="AH1618" i="2"/>
  <c r="AG1618" i="2"/>
  <c r="AF1618" i="2"/>
  <c r="AE1618" i="2"/>
  <c r="AD1618" i="2"/>
  <c r="AC1618" i="2"/>
  <c r="AB1618" i="2"/>
  <c r="AA1618" i="2"/>
  <c r="Z1618" i="2"/>
  <c r="Y1618" i="2"/>
  <c r="X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BB1617" i="2"/>
  <c r="AZ1617" i="2"/>
  <c r="AY1617" i="2"/>
  <c r="AX1617" i="2"/>
  <c r="AW1617" i="2"/>
  <c r="AV1617" i="2"/>
  <c r="AU1617" i="2"/>
  <c r="AT1617" i="2"/>
  <c r="AS1617" i="2"/>
  <c r="AR1617" i="2"/>
  <c r="AP1617" i="2"/>
  <c r="AN1617" i="2"/>
  <c r="AM1617" i="2"/>
  <c r="AL1617" i="2"/>
  <c r="AK1617" i="2"/>
  <c r="AJ1617" i="2"/>
  <c r="AI1617" i="2"/>
  <c r="AH1617" i="2"/>
  <c r="AG1617" i="2"/>
  <c r="AF1617" i="2"/>
  <c r="AE1617" i="2"/>
  <c r="AD1617" i="2"/>
  <c r="AC1617" i="2"/>
  <c r="AB1617" i="2"/>
  <c r="AA1617" i="2"/>
  <c r="Z1617" i="2"/>
  <c r="Y1617" i="2"/>
  <c r="X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BB1616" i="2"/>
  <c r="AZ1616" i="2"/>
  <c r="AY1616" i="2"/>
  <c r="AX1616" i="2"/>
  <c r="AW1616" i="2"/>
  <c r="AV1616" i="2"/>
  <c r="AU1616" i="2"/>
  <c r="AT1616" i="2"/>
  <c r="AS1616" i="2"/>
  <c r="AR1616" i="2"/>
  <c r="AP1616" i="2"/>
  <c r="AN1616" i="2"/>
  <c r="AM1616" i="2"/>
  <c r="AL1616" i="2"/>
  <c r="AK1616" i="2"/>
  <c r="AJ1616" i="2"/>
  <c r="AI1616" i="2"/>
  <c r="AH1616" i="2"/>
  <c r="AG1616" i="2"/>
  <c r="AF1616" i="2"/>
  <c r="AE1616" i="2"/>
  <c r="AD1616" i="2"/>
  <c r="AC1616" i="2"/>
  <c r="AB1616" i="2"/>
  <c r="AA1616" i="2"/>
  <c r="Z1616" i="2"/>
  <c r="Y1616" i="2"/>
  <c r="X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BB1615" i="2"/>
  <c r="AZ1615" i="2"/>
  <c r="AY1615" i="2"/>
  <c r="AX1615" i="2"/>
  <c r="AW1615" i="2"/>
  <c r="AV1615" i="2"/>
  <c r="AU1615" i="2"/>
  <c r="AT1615" i="2"/>
  <c r="AS1615" i="2"/>
  <c r="AR1615" i="2"/>
  <c r="AP1615" i="2"/>
  <c r="BA1615" i="2" s="1"/>
  <c r="AO1615" i="2"/>
  <c r="AN1615" i="2"/>
  <c r="AM1615" i="2"/>
  <c r="AL1615" i="2"/>
  <c r="AK1615" i="2"/>
  <c r="AJ1615" i="2"/>
  <c r="AI1615" i="2"/>
  <c r="AH1615" i="2"/>
  <c r="AG1615" i="2"/>
  <c r="AF1615" i="2"/>
  <c r="AE1615" i="2"/>
  <c r="AD1615" i="2"/>
  <c r="AC1615" i="2"/>
  <c r="AB1615" i="2"/>
  <c r="AA1615" i="2"/>
  <c r="Z1615" i="2"/>
  <c r="Y1615" i="2"/>
  <c r="X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BB1614" i="2"/>
  <c r="AZ1614" i="2"/>
  <c r="AY1614" i="2"/>
  <c r="AX1614" i="2"/>
  <c r="AW1614" i="2"/>
  <c r="AV1614" i="2"/>
  <c r="AU1614" i="2"/>
  <c r="AT1614" i="2"/>
  <c r="AS1614" i="2"/>
  <c r="AR1614" i="2"/>
  <c r="AP1614" i="2"/>
  <c r="AN1614" i="2"/>
  <c r="AM1614" i="2"/>
  <c r="AL1614" i="2"/>
  <c r="AK1614" i="2"/>
  <c r="AJ1614" i="2"/>
  <c r="AI1614" i="2"/>
  <c r="AH1614" i="2"/>
  <c r="AG1614" i="2"/>
  <c r="AF1614" i="2"/>
  <c r="AE1614" i="2"/>
  <c r="AD1614" i="2"/>
  <c r="AC1614" i="2"/>
  <c r="AB1614" i="2"/>
  <c r="AA1614" i="2"/>
  <c r="Z1614" i="2"/>
  <c r="Y1614" i="2"/>
  <c r="X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BB1613" i="2"/>
  <c r="AZ1613" i="2"/>
  <c r="AY1613" i="2"/>
  <c r="AX1613" i="2"/>
  <c r="AW1613" i="2"/>
  <c r="AV1613" i="2"/>
  <c r="AU1613" i="2"/>
  <c r="AT1613" i="2"/>
  <c r="AS1613" i="2"/>
  <c r="AR1613" i="2"/>
  <c r="AP1613" i="2"/>
  <c r="AN1613" i="2"/>
  <c r="AM1613" i="2"/>
  <c r="AL1613" i="2"/>
  <c r="AK1613" i="2"/>
  <c r="AJ1613" i="2"/>
  <c r="AI1613" i="2"/>
  <c r="AH1613" i="2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BB1612" i="2"/>
  <c r="AZ1612" i="2"/>
  <c r="AY1612" i="2"/>
  <c r="AX1612" i="2"/>
  <c r="AW1612" i="2"/>
  <c r="AV1612" i="2"/>
  <c r="AU1612" i="2"/>
  <c r="AT1612" i="2"/>
  <c r="AS1612" i="2"/>
  <c r="AR1612" i="2"/>
  <c r="AP1612" i="2"/>
  <c r="BA1612" i="2" s="1"/>
  <c r="AN1612" i="2"/>
  <c r="AM1612" i="2"/>
  <c r="AL1612" i="2"/>
  <c r="AK1612" i="2"/>
  <c r="AJ1612" i="2"/>
  <c r="AI1612" i="2"/>
  <c r="AH1612" i="2"/>
  <c r="AG1612" i="2"/>
  <c r="AF1612" i="2"/>
  <c r="AE1612" i="2"/>
  <c r="AD1612" i="2"/>
  <c r="AC1612" i="2"/>
  <c r="AB1612" i="2"/>
  <c r="AA1612" i="2"/>
  <c r="Z1612" i="2"/>
  <c r="Y1612" i="2"/>
  <c r="X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BB1611" i="2"/>
  <c r="BA1611" i="2"/>
  <c r="AZ1611" i="2"/>
  <c r="AY1611" i="2"/>
  <c r="AX1611" i="2"/>
  <c r="AW1611" i="2"/>
  <c r="AV1611" i="2"/>
  <c r="AU1611" i="2"/>
  <c r="AT1611" i="2"/>
  <c r="AS1611" i="2"/>
  <c r="AR1611" i="2"/>
  <c r="AP1611" i="2"/>
  <c r="AO1611" i="2" s="1"/>
  <c r="AN1611" i="2"/>
  <c r="AM1611" i="2"/>
  <c r="AL1611" i="2"/>
  <c r="AK1611" i="2"/>
  <c r="AJ1611" i="2"/>
  <c r="AI1611" i="2"/>
  <c r="AH1611" i="2"/>
  <c r="AG1611" i="2"/>
  <c r="AF1611" i="2"/>
  <c r="AE1611" i="2"/>
  <c r="AD1611" i="2"/>
  <c r="AC1611" i="2"/>
  <c r="AB1611" i="2"/>
  <c r="AA1611" i="2"/>
  <c r="Z1611" i="2"/>
  <c r="Y1611" i="2"/>
  <c r="X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BB1610" i="2"/>
  <c r="AZ1610" i="2"/>
  <c r="AY1610" i="2"/>
  <c r="AX1610" i="2"/>
  <c r="AW1610" i="2"/>
  <c r="AV1610" i="2"/>
  <c r="AU1610" i="2"/>
  <c r="AT1610" i="2"/>
  <c r="AS1610" i="2"/>
  <c r="AR1610" i="2"/>
  <c r="AP1610" i="2"/>
  <c r="AN1610" i="2"/>
  <c r="AM1610" i="2"/>
  <c r="AL1610" i="2"/>
  <c r="AK1610" i="2"/>
  <c r="AJ1610" i="2"/>
  <c r="AI1610" i="2"/>
  <c r="AH1610" i="2"/>
  <c r="AG1610" i="2"/>
  <c r="AF1610" i="2"/>
  <c r="AE1610" i="2"/>
  <c r="AD1610" i="2"/>
  <c r="AC1610" i="2"/>
  <c r="AB1610" i="2"/>
  <c r="AA1610" i="2"/>
  <c r="Z1610" i="2"/>
  <c r="Y1610" i="2"/>
  <c r="X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BB1609" i="2"/>
  <c r="AZ1609" i="2"/>
  <c r="AY1609" i="2"/>
  <c r="AX1609" i="2"/>
  <c r="AW1609" i="2"/>
  <c r="AV1609" i="2"/>
  <c r="AU1609" i="2"/>
  <c r="AT1609" i="2"/>
  <c r="AS1609" i="2"/>
  <c r="AR1609" i="2"/>
  <c r="AP1609" i="2"/>
  <c r="BA1609" i="2" s="1"/>
  <c r="AN1609" i="2"/>
  <c r="AM1609" i="2"/>
  <c r="AL1609" i="2"/>
  <c r="AK1609" i="2"/>
  <c r="AJ1609" i="2"/>
  <c r="AI1609" i="2"/>
  <c r="AH1609" i="2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BB1608" i="2"/>
  <c r="BA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H1608" i="2"/>
  <c r="AG1608" i="2"/>
  <c r="AF1608" i="2"/>
  <c r="AE1608" i="2"/>
  <c r="AD1608" i="2"/>
  <c r="AC1608" i="2"/>
  <c r="AB1608" i="2"/>
  <c r="AA1608" i="2"/>
  <c r="Z1608" i="2"/>
  <c r="Y1608" i="2"/>
  <c r="X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BB1607" i="2"/>
  <c r="BA1607" i="2"/>
  <c r="AZ1607" i="2"/>
  <c r="AY1607" i="2"/>
  <c r="AX1607" i="2"/>
  <c r="AW1607" i="2"/>
  <c r="AV1607" i="2"/>
  <c r="AU1607" i="2"/>
  <c r="AT1607" i="2"/>
  <c r="AS1607" i="2"/>
  <c r="AR1607" i="2"/>
  <c r="AP1607" i="2"/>
  <c r="AO1607" i="2" s="1"/>
  <c r="AN1607" i="2"/>
  <c r="AM1607" i="2"/>
  <c r="AL1607" i="2"/>
  <c r="AK1607" i="2"/>
  <c r="AJ1607" i="2"/>
  <c r="AI1607" i="2"/>
  <c r="AH1607" i="2"/>
  <c r="AG1607" i="2"/>
  <c r="AF1607" i="2"/>
  <c r="AE1607" i="2"/>
  <c r="AD1607" i="2"/>
  <c r="AC1607" i="2"/>
  <c r="AB1607" i="2"/>
  <c r="AA1607" i="2"/>
  <c r="Z1607" i="2"/>
  <c r="Y1607" i="2"/>
  <c r="X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BB1606" i="2"/>
  <c r="AZ1606" i="2"/>
  <c r="AY1606" i="2"/>
  <c r="AX1606" i="2"/>
  <c r="AW1606" i="2"/>
  <c r="AV1606" i="2"/>
  <c r="AU1606" i="2"/>
  <c r="AT1606" i="2"/>
  <c r="AS1606" i="2"/>
  <c r="AR1606" i="2"/>
  <c r="AP1606" i="2"/>
  <c r="BA1606" i="2" s="1"/>
  <c r="AO1606" i="2"/>
  <c r="AN1606" i="2"/>
  <c r="AM1606" i="2"/>
  <c r="AL1606" i="2"/>
  <c r="AK1606" i="2"/>
  <c r="AJ1606" i="2"/>
  <c r="AI1606" i="2"/>
  <c r="AH1606" i="2"/>
  <c r="AG1606" i="2"/>
  <c r="AF1606" i="2"/>
  <c r="AE1606" i="2"/>
  <c r="AD1606" i="2"/>
  <c r="AC1606" i="2"/>
  <c r="AB1606" i="2"/>
  <c r="AA1606" i="2"/>
  <c r="Z1606" i="2"/>
  <c r="Y1606" i="2"/>
  <c r="X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BB1605" i="2"/>
  <c r="AZ1605" i="2"/>
  <c r="AY1605" i="2"/>
  <c r="AX1605" i="2"/>
  <c r="AW1605" i="2"/>
  <c r="AV1605" i="2"/>
  <c r="AU1605" i="2"/>
  <c r="AT1605" i="2"/>
  <c r="AS1605" i="2"/>
  <c r="AR1605" i="2"/>
  <c r="AP1605" i="2"/>
  <c r="AO1605" i="2" s="1"/>
  <c r="AN1605" i="2"/>
  <c r="AM1605" i="2"/>
  <c r="AL1605" i="2"/>
  <c r="AK1605" i="2"/>
  <c r="AJ1605" i="2"/>
  <c r="AI1605" i="2"/>
  <c r="AH1605" i="2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BB1604" i="2"/>
  <c r="AZ1604" i="2"/>
  <c r="AY1604" i="2"/>
  <c r="AX1604" i="2"/>
  <c r="AW1604" i="2"/>
  <c r="AV1604" i="2"/>
  <c r="AU1604" i="2"/>
  <c r="AT1604" i="2"/>
  <c r="AS1604" i="2"/>
  <c r="AR1604" i="2"/>
  <c r="AP1604" i="2"/>
  <c r="BA1604" i="2" s="1"/>
  <c r="AN1604" i="2"/>
  <c r="AM1604" i="2"/>
  <c r="AL1604" i="2"/>
  <c r="AK1604" i="2"/>
  <c r="AJ1604" i="2"/>
  <c r="AI1604" i="2"/>
  <c r="AH1604" i="2"/>
  <c r="AG1604" i="2"/>
  <c r="AF1604" i="2"/>
  <c r="AE1604" i="2"/>
  <c r="AD1604" i="2"/>
  <c r="AC1604" i="2"/>
  <c r="AB1604" i="2"/>
  <c r="AA1604" i="2"/>
  <c r="Z1604" i="2"/>
  <c r="Y1604" i="2"/>
  <c r="X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BB1603" i="2"/>
  <c r="AZ1603" i="2"/>
  <c r="AY1603" i="2"/>
  <c r="AX1603" i="2"/>
  <c r="AW1603" i="2"/>
  <c r="AV1603" i="2"/>
  <c r="AU1603" i="2"/>
  <c r="AT1603" i="2"/>
  <c r="AS1603" i="2"/>
  <c r="AR1603" i="2"/>
  <c r="AP1603" i="2"/>
  <c r="BA1603" i="2" s="1"/>
  <c r="AO1603" i="2"/>
  <c r="AN1603" i="2"/>
  <c r="AM1603" i="2"/>
  <c r="AL1603" i="2"/>
  <c r="AK1603" i="2"/>
  <c r="AJ1603" i="2"/>
  <c r="AI1603" i="2"/>
  <c r="AH1603" i="2"/>
  <c r="AG1603" i="2"/>
  <c r="AF1603" i="2"/>
  <c r="AE1603" i="2"/>
  <c r="AD1603" i="2"/>
  <c r="AC1603" i="2"/>
  <c r="AB1603" i="2"/>
  <c r="AA1603" i="2"/>
  <c r="Z1603" i="2"/>
  <c r="Y1603" i="2"/>
  <c r="X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BB1602" i="2"/>
  <c r="BA1602" i="2"/>
  <c r="AZ1602" i="2"/>
  <c r="AY1602" i="2"/>
  <c r="AX1602" i="2"/>
  <c r="AW1602" i="2"/>
  <c r="AV1602" i="2"/>
  <c r="AU1602" i="2"/>
  <c r="AT1602" i="2"/>
  <c r="AS1602" i="2"/>
  <c r="AR1602" i="2"/>
  <c r="AP1602" i="2"/>
  <c r="AO1602" i="2" s="1"/>
  <c r="AN1602" i="2"/>
  <c r="AM1602" i="2"/>
  <c r="AL1602" i="2"/>
  <c r="AK1602" i="2"/>
  <c r="AJ1602" i="2"/>
  <c r="AI1602" i="2"/>
  <c r="AH1602" i="2"/>
  <c r="AG1602" i="2"/>
  <c r="AF1602" i="2"/>
  <c r="AE1602" i="2"/>
  <c r="AD1602" i="2"/>
  <c r="AC1602" i="2"/>
  <c r="AB1602" i="2"/>
  <c r="AA1602" i="2"/>
  <c r="Z1602" i="2"/>
  <c r="Y1602" i="2"/>
  <c r="X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BB1601" i="2"/>
  <c r="AZ1601" i="2"/>
  <c r="AY1601" i="2"/>
  <c r="AX1601" i="2"/>
  <c r="AW1601" i="2"/>
  <c r="AV1601" i="2"/>
  <c r="AU1601" i="2"/>
  <c r="AT1601" i="2"/>
  <c r="AS1601" i="2"/>
  <c r="AR1601" i="2"/>
  <c r="AP1601" i="2"/>
  <c r="BA1601" i="2" s="1"/>
  <c r="AN1601" i="2"/>
  <c r="AM1601" i="2"/>
  <c r="AL1601" i="2"/>
  <c r="AK1601" i="2"/>
  <c r="AJ1601" i="2"/>
  <c r="AI1601" i="2"/>
  <c r="AH1601" i="2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BB1600" i="2"/>
  <c r="AZ1600" i="2"/>
  <c r="AY1600" i="2"/>
  <c r="AX1600" i="2"/>
  <c r="AW1600" i="2"/>
  <c r="AV1600" i="2"/>
  <c r="AU1600" i="2"/>
  <c r="AT1600" i="2"/>
  <c r="AS1600" i="2"/>
  <c r="AR1600" i="2"/>
  <c r="AP1600" i="2"/>
  <c r="AN1600" i="2"/>
  <c r="AM1600" i="2"/>
  <c r="AL1600" i="2"/>
  <c r="AK1600" i="2"/>
  <c r="AJ1600" i="2"/>
  <c r="AI1600" i="2"/>
  <c r="AH1600" i="2"/>
  <c r="AG1600" i="2"/>
  <c r="AF1600" i="2"/>
  <c r="AE1600" i="2"/>
  <c r="AD1600" i="2"/>
  <c r="AC1600" i="2"/>
  <c r="AB1600" i="2"/>
  <c r="AA1600" i="2"/>
  <c r="Z1600" i="2"/>
  <c r="Y1600" i="2"/>
  <c r="X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BB1599" i="2"/>
  <c r="BA1599" i="2"/>
  <c r="AZ1599" i="2"/>
  <c r="AY1599" i="2"/>
  <c r="AX1599" i="2"/>
  <c r="AW1599" i="2"/>
  <c r="AV1599" i="2"/>
  <c r="AU1599" i="2"/>
  <c r="AT1599" i="2"/>
  <c r="AS1599" i="2"/>
  <c r="AR1599" i="2"/>
  <c r="AP1599" i="2"/>
  <c r="AO1599" i="2" s="1"/>
  <c r="AN1599" i="2"/>
  <c r="AM1599" i="2"/>
  <c r="AL1599" i="2"/>
  <c r="AK1599" i="2"/>
  <c r="AJ1599" i="2"/>
  <c r="AI1599" i="2"/>
  <c r="AH1599" i="2"/>
  <c r="AG1599" i="2"/>
  <c r="AF1599" i="2"/>
  <c r="AE1599" i="2"/>
  <c r="AD1599" i="2"/>
  <c r="AC1599" i="2"/>
  <c r="AB1599" i="2"/>
  <c r="AA1599" i="2"/>
  <c r="Z1599" i="2"/>
  <c r="Y1599" i="2"/>
  <c r="X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BB1598" i="2"/>
  <c r="AZ1598" i="2"/>
  <c r="AY1598" i="2"/>
  <c r="AX1598" i="2"/>
  <c r="AW1598" i="2"/>
  <c r="AV1598" i="2"/>
  <c r="AU1598" i="2"/>
  <c r="AT1598" i="2"/>
  <c r="AS1598" i="2"/>
  <c r="AR1598" i="2"/>
  <c r="AP1598" i="2"/>
  <c r="BA1598" i="2" s="1"/>
  <c r="AO1598" i="2"/>
  <c r="AN1598" i="2"/>
  <c r="AM1598" i="2"/>
  <c r="AL1598" i="2"/>
  <c r="AK1598" i="2"/>
  <c r="AJ1598" i="2"/>
  <c r="AI1598" i="2"/>
  <c r="AH1598" i="2"/>
  <c r="AG1598" i="2"/>
  <c r="AF1598" i="2"/>
  <c r="AE1598" i="2"/>
  <c r="AD1598" i="2"/>
  <c r="AC1598" i="2"/>
  <c r="AB1598" i="2"/>
  <c r="AA1598" i="2"/>
  <c r="Z1598" i="2"/>
  <c r="Y1598" i="2"/>
  <c r="X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BB1597" i="2"/>
  <c r="AZ1597" i="2"/>
  <c r="AY1597" i="2"/>
  <c r="AX1597" i="2"/>
  <c r="AW1597" i="2"/>
  <c r="AV1597" i="2"/>
  <c r="AU1597" i="2"/>
  <c r="AT1597" i="2"/>
  <c r="AS1597" i="2"/>
  <c r="AR1597" i="2"/>
  <c r="AP1597" i="2"/>
  <c r="AN1597" i="2"/>
  <c r="AM1597" i="2"/>
  <c r="AL1597" i="2"/>
  <c r="AK1597" i="2"/>
  <c r="AJ1597" i="2"/>
  <c r="AI1597" i="2"/>
  <c r="AH1597" i="2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BB1596" i="2"/>
  <c r="BA1596" i="2"/>
  <c r="AZ1596" i="2"/>
  <c r="AY1596" i="2"/>
  <c r="AX1596" i="2"/>
  <c r="AW1596" i="2"/>
  <c r="AV1596" i="2"/>
  <c r="AU1596" i="2"/>
  <c r="AT1596" i="2"/>
  <c r="AS1596" i="2"/>
  <c r="AR1596" i="2"/>
  <c r="AP1596" i="2"/>
  <c r="AO1596" i="2" s="1"/>
  <c r="AN1596" i="2"/>
  <c r="AM1596" i="2"/>
  <c r="AL1596" i="2"/>
  <c r="AK1596" i="2"/>
  <c r="AJ1596" i="2"/>
  <c r="AI1596" i="2"/>
  <c r="AH1596" i="2"/>
  <c r="AG1596" i="2"/>
  <c r="AF1596" i="2"/>
  <c r="AE1596" i="2"/>
  <c r="AD1596" i="2"/>
  <c r="AC1596" i="2"/>
  <c r="AB1596" i="2"/>
  <c r="AA1596" i="2"/>
  <c r="Z1596" i="2"/>
  <c r="Y1596" i="2"/>
  <c r="X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BB1595" i="2"/>
  <c r="AZ1595" i="2"/>
  <c r="AY1595" i="2"/>
  <c r="AX1595" i="2"/>
  <c r="AW1595" i="2"/>
  <c r="AV1595" i="2"/>
  <c r="AU1595" i="2"/>
  <c r="AT1595" i="2"/>
  <c r="AS1595" i="2"/>
  <c r="AR1595" i="2"/>
  <c r="AP1595" i="2"/>
  <c r="AN1595" i="2"/>
  <c r="AM1595" i="2"/>
  <c r="AL1595" i="2"/>
  <c r="AK1595" i="2"/>
  <c r="AJ1595" i="2"/>
  <c r="AI1595" i="2"/>
  <c r="AH1595" i="2"/>
  <c r="AG1595" i="2"/>
  <c r="AF1595" i="2"/>
  <c r="AE1595" i="2"/>
  <c r="AD1595" i="2"/>
  <c r="AC1595" i="2"/>
  <c r="AB1595" i="2"/>
  <c r="AA1595" i="2"/>
  <c r="Z1595" i="2"/>
  <c r="Y1595" i="2"/>
  <c r="X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BB1594" i="2"/>
  <c r="AZ1594" i="2"/>
  <c r="AY1594" i="2"/>
  <c r="AX1594" i="2"/>
  <c r="AW1594" i="2"/>
  <c r="AV1594" i="2"/>
  <c r="AU1594" i="2"/>
  <c r="AT1594" i="2"/>
  <c r="AS1594" i="2"/>
  <c r="AR1594" i="2"/>
  <c r="AP1594" i="2"/>
  <c r="AN1594" i="2"/>
  <c r="AM1594" i="2"/>
  <c r="AL1594" i="2"/>
  <c r="AK1594" i="2"/>
  <c r="AJ1594" i="2"/>
  <c r="AI1594" i="2"/>
  <c r="AH1594" i="2"/>
  <c r="AG1594" i="2"/>
  <c r="AF1594" i="2"/>
  <c r="AE1594" i="2"/>
  <c r="AD1594" i="2"/>
  <c r="AC1594" i="2"/>
  <c r="AB1594" i="2"/>
  <c r="AA1594" i="2"/>
  <c r="Z1594" i="2"/>
  <c r="Y1594" i="2"/>
  <c r="X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BB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H1593" i="2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BB1592" i="2"/>
  <c r="AZ1592" i="2"/>
  <c r="AY1592" i="2"/>
  <c r="AX1592" i="2"/>
  <c r="AW1592" i="2"/>
  <c r="AV1592" i="2"/>
  <c r="AU1592" i="2"/>
  <c r="AT1592" i="2"/>
  <c r="AS1592" i="2"/>
  <c r="AR1592" i="2"/>
  <c r="AP1592" i="2"/>
  <c r="BA1592" i="2" s="1"/>
  <c r="AO1592" i="2"/>
  <c r="AN1592" i="2"/>
  <c r="AM1592" i="2"/>
  <c r="AL1592" i="2"/>
  <c r="AK1592" i="2"/>
  <c r="AJ1592" i="2"/>
  <c r="AI1592" i="2"/>
  <c r="AH1592" i="2"/>
  <c r="AG1592" i="2"/>
  <c r="AF1592" i="2"/>
  <c r="AE1592" i="2"/>
  <c r="AD1592" i="2"/>
  <c r="AC1592" i="2"/>
  <c r="AB1592" i="2"/>
  <c r="AA1592" i="2"/>
  <c r="Z1592" i="2"/>
  <c r="Y1592" i="2"/>
  <c r="X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BB1591" i="2"/>
  <c r="AZ1591" i="2"/>
  <c r="AY1591" i="2"/>
  <c r="AX1591" i="2"/>
  <c r="AW1591" i="2"/>
  <c r="AV1591" i="2"/>
  <c r="AU1591" i="2"/>
  <c r="AT1591" i="2"/>
  <c r="AS1591" i="2"/>
  <c r="AR1591" i="2"/>
  <c r="AP1591" i="2"/>
  <c r="AN1591" i="2"/>
  <c r="AM1591" i="2"/>
  <c r="AL1591" i="2"/>
  <c r="AK1591" i="2"/>
  <c r="AJ1591" i="2"/>
  <c r="AI1591" i="2"/>
  <c r="AH1591" i="2"/>
  <c r="AG1591" i="2"/>
  <c r="AF1591" i="2"/>
  <c r="AE1591" i="2"/>
  <c r="AD1591" i="2"/>
  <c r="AC1591" i="2"/>
  <c r="AB1591" i="2"/>
  <c r="AA1591" i="2"/>
  <c r="Z1591" i="2"/>
  <c r="Y1591" i="2"/>
  <c r="X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BB1590" i="2"/>
  <c r="AZ1590" i="2"/>
  <c r="AY1590" i="2"/>
  <c r="AX1590" i="2"/>
  <c r="AW1590" i="2"/>
  <c r="AV1590" i="2"/>
  <c r="AU1590" i="2"/>
  <c r="AT1590" i="2"/>
  <c r="AS1590" i="2"/>
  <c r="AR1590" i="2"/>
  <c r="AP1590" i="2"/>
  <c r="AN1590" i="2"/>
  <c r="AM1590" i="2"/>
  <c r="AL1590" i="2"/>
  <c r="AK1590" i="2"/>
  <c r="AJ1590" i="2"/>
  <c r="AI1590" i="2"/>
  <c r="AH1590" i="2"/>
  <c r="AG1590" i="2"/>
  <c r="AF1590" i="2"/>
  <c r="AE1590" i="2"/>
  <c r="AD1590" i="2"/>
  <c r="AC1590" i="2"/>
  <c r="AB1590" i="2"/>
  <c r="AA1590" i="2"/>
  <c r="Z1590" i="2"/>
  <c r="Y1590" i="2"/>
  <c r="X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BB1589" i="2"/>
  <c r="AZ1589" i="2"/>
  <c r="AY1589" i="2"/>
  <c r="AX1589" i="2"/>
  <c r="AW1589" i="2"/>
  <c r="AV1589" i="2"/>
  <c r="AU1589" i="2"/>
  <c r="AT1589" i="2"/>
  <c r="AS1589" i="2"/>
  <c r="AR1589" i="2"/>
  <c r="AP1589" i="2"/>
  <c r="AN1589" i="2"/>
  <c r="AM1589" i="2"/>
  <c r="AL1589" i="2"/>
  <c r="AK1589" i="2"/>
  <c r="AJ1589" i="2"/>
  <c r="AI1589" i="2"/>
  <c r="AH1589" i="2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BB1588" i="2"/>
  <c r="AZ1588" i="2"/>
  <c r="AY1588" i="2"/>
  <c r="AX1588" i="2"/>
  <c r="AW1588" i="2"/>
  <c r="AV1588" i="2"/>
  <c r="AU1588" i="2"/>
  <c r="AT1588" i="2"/>
  <c r="AS1588" i="2"/>
  <c r="AR1588" i="2"/>
  <c r="AP1588" i="2"/>
  <c r="AN1588" i="2"/>
  <c r="AM1588" i="2"/>
  <c r="AL1588" i="2"/>
  <c r="AK1588" i="2"/>
  <c r="AJ1588" i="2"/>
  <c r="AI1588" i="2"/>
  <c r="AH1588" i="2"/>
  <c r="AG1588" i="2"/>
  <c r="AF1588" i="2"/>
  <c r="AE1588" i="2"/>
  <c r="AD1588" i="2"/>
  <c r="AC1588" i="2"/>
  <c r="AB1588" i="2"/>
  <c r="AA1588" i="2"/>
  <c r="Z1588" i="2"/>
  <c r="Y1588" i="2"/>
  <c r="X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BB1587" i="2"/>
  <c r="AZ1587" i="2"/>
  <c r="AY1587" i="2"/>
  <c r="AX1587" i="2"/>
  <c r="AW1587" i="2"/>
  <c r="AV1587" i="2"/>
  <c r="AU1587" i="2"/>
  <c r="AT1587" i="2"/>
  <c r="AS1587" i="2"/>
  <c r="AR1587" i="2"/>
  <c r="AP1587" i="2"/>
  <c r="AN1587" i="2"/>
  <c r="AM1587" i="2"/>
  <c r="AL1587" i="2"/>
  <c r="AK1587" i="2"/>
  <c r="AJ1587" i="2"/>
  <c r="AI1587" i="2"/>
  <c r="AH1587" i="2"/>
  <c r="AG1587" i="2"/>
  <c r="AF1587" i="2"/>
  <c r="AE1587" i="2"/>
  <c r="AD1587" i="2"/>
  <c r="AC1587" i="2"/>
  <c r="AB1587" i="2"/>
  <c r="AA1587" i="2"/>
  <c r="Z1587" i="2"/>
  <c r="Y1587" i="2"/>
  <c r="X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BB1586" i="2"/>
  <c r="AZ1586" i="2"/>
  <c r="AY1586" i="2"/>
  <c r="AX1586" i="2"/>
  <c r="AW1586" i="2"/>
  <c r="AV1586" i="2"/>
  <c r="AU1586" i="2"/>
  <c r="AT1586" i="2"/>
  <c r="AS1586" i="2"/>
  <c r="AR1586" i="2"/>
  <c r="AP1586" i="2"/>
  <c r="AN1586" i="2"/>
  <c r="AM1586" i="2"/>
  <c r="AL1586" i="2"/>
  <c r="AK1586" i="2"/>
  <c r="AJ1586" i="2"/>
  <c r="AI1586" i="2"/>
  <c r="AH1586" i="2"/>
  <c r="AG1586" i="2"/>
  <c r="AF1586" i="2"/>
  <c r="AE1586" i="2"/>
  <c r="AD1586" i="2"/>
  <c r="AC1586" i="2"/>
  <c r="AB1586" i="2"/>
  <c r="AA1586" i="2"/>
  <c r="Z1586" i="2"/>
  <c r="Y1586" i="2"/>
  <c r="X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BB1585" i="2"/>
  <c r="AZ1585" i="2"/>
  <c r="AY1585" i="2"/>
  <c r="AX1585" i="2"/>
  <c r="AW1585" i="2"/>
  <c r="AV1585" i="2"/>
  <c r="AU1585" i="2"/>
  <c r="AT1585" i="2"/>
  <c r="AS1585" i="2"/>
  <c r="AR1585" i="2"/>
  <c r="AP1585" i="2"/>
  <c r="AN1585" i="2"/>
  <c r="AM1585" i="2"/>
  <c r="AL1585" i="2"/>
  <c r="AK1585" i="2"/>
  <c r="AJ1585" i="2"/>
  <c r="AI1585" i="2"/>
  <c r="AH1585" i="2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BB1584" i="2"/>
  <c r="AZ1584" i="2"/>
  <c r="AY1584" i="2"/>
  <c r="AX1584" i="2"/>
  <c r="AW1584" i="2"/>
  <c r="AV1584" i="2"/>
  <c r="AU1584" i="2"/>
  <c r="AT1584" i="2"/>
  <c r="AS1584" i="2"/>
  <c r="AR1584" i="2"/>
  <c r="AP1584" i="2"/>
  <c r="AN1584" i="2"/>
  <c r="AM1584" i="2"/>
  <c r="AL1584" i="2"/>
  <c r="AK1584" i="2"/>
  <c r="AJ1584" i="2"/>
  <c r="AI1584" i="2"/>
  <c r="AH1584" i="2"/>
  <c r="AG1584" i="2"/>
  <c r="AF1584" i="2"/>
  <c r="AE1584" i="2"/>
  <c r="AD1584" i="2"/>
  <c r="AC1584" i="2"/>
  <c r="AB1584" i="2"/>
  <c r="AA1584" i="2"/>
  <c r="Z1584" i="2"/>
  <c r="Y1584" i="2"/>
  <c r="X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BB1583" i="2"/>
  <c r="AZ1583" i="2"/>
  <c r="AY1583" i="2"/>
  <c r="AX1583" i="2"/>
  <c r="AW1583" i="2"/>
  <c r="AV1583" i="2"/>
  <c r="AU1583" i="2"/>
  <c r="AT1583" i="2"/>
  <c r="AS1583" i="2"/>
  <c r="AR1583" i="2"/>
  <c r="AP1583" i="2"/>
  <c r="AO1583" i="2" s="1"/>
  <c r="AN1583" i="2"/>
  <c r="AM1583" i="2"/>
  <c r="AL1583" i="2"/>
  <c r="AK1583" i="2"/>
  <c r="AJ1583" i="2"/>
  <c r="AI1583" i="2"/>
  <c r="AH1583" i="2"/>
  <c r="AG1583" i="2"/>
  <c r="AF1583" i="2"/>
  <c r="AE1583" i="2"/>
  <c r="AD1583" i="2"/>
  <c r="AC1583" i="2"/>
  <c r="AB1583" i="2"/>
  <c r="AA1583" i="2"/>
  <c r="Z1583" i="2"/>
  <c r="Y1583" i="2"/>
  <c r="X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BB1582" i="2"/>
  <c r="BA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H1582" i="2"/>
  <c r="AG1582" i="2"/>
  <c r="AF1582" i="2"/>
  <c r="AE1582" i="2"/>
  <c r="AD1582" i="2"/>
  <c r="AC1582" i="2"/>
  <c r="AB1582" i="2"/>
  <c r="AA1582" i="2"/>
  <c r="Z1582" i="2"/>
  <c r="Y1582" i="2"/>
  <c r="X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BB1581" i="2"/>
  <c r="BA1581" i="2"/>
  <c r="AZ1581" i="2"/>
  <c r="AY1581" i="2"/>
  <c r="AX1581" i="2"/>
  <c r="AW1581" i="2"/>
  <c r="AV1581" i="2"/>
  <c r="AU1581" i="2"/>
  <c r="AT1581" i="2"/>
  <c r="AS1581" i="2"/>
  <c r="AR1581" i="2"/>
  <c r="AP1581" i="2"/>
  <c r="AO1581" i="2"/>
  <c r="AN1581" i="2"/>
  <c r="AM1581" i="2"/>
  <c r="AL1581" i="2"/>
  <c r="AK1581" i="2"/>
  <c r="AJ1581" i="2"/>
  <c r="AI1581" i="2"/>
  <c r="AH1581" i="2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BB1580" i="2"/>
  <c r="AZ1580" i="2"/>
  <c r="AY1580" i="2"/>
  <c r="AX1580" i="2"/>
  <c r="AW1580" i="2"/>
  <c r="AV1580" i="2"/>
  <c r="AU1580" i="2"/>
  <c r="AT1580" i="2"/>
  <c r="AS1580" i="2"/>
  <c r="AR1580" i="2"/>
  <c r="AP1580" i="2"/>
  <c r="AN1580" i="2"/>
  <c r="AM1580" i="2"/>
  <c r="AL1580" i="2"/>
  <c r="AK1580" i="2"/>
  <c r="AJ1580" i="2"/>
  <c r="AI1580" i="2"/>
  <c r="AH1580" i="2"/>
  <c r="AG1580" i="2"/>
  <c r="AF1580" i="2"/>
  <c r="AE1580" i="2"/>
  <c r="AD1580" i="2"/>
  <c r="AC1580" i="2"/>
  <c r="AB1580" i="2"/>
  <c r="AA1580" i="2"/>
  <c r="Z1580" i="2"/>
  <c r="Y1580" i="2"/>
  <c r="X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BB1579" i="2"/>
  <c r="BA1579" i="2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H1579" i="2"/>
  <c r="AG1579" i="2"/>
  <c r="AF1579" i="2"/>
  <c r="AE1579" i="2"/>
  <c r="AD1579" i="2"/>
  <c r="AC1579" i="2"/>
  <c r="AB1579" i="2"/>
  <c r="AA1579" i="2"/>
  <c r="Z1579" i="2"/>
  <c r="Y1579" i="2"/>
  <c r="X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BB1578" i="2"/>
  <c r="AZ1578" i="2"/>
  <c r="AY1578" i="2"/>
  <c r="AX1578" i="2"/>
  <c r="AW1578" i="2"/>
  <c r="AV1578" i="2"/>
  <c r="AU1578" i="2"/>
  <c r="AT1578" i="2"/>
  <c r="AS1578" i="2"/>
  <c r="AR1578" i="2"/>
  <c r="AP1578" i="2"/>
  <c r="AN1578" i="2"/>
  <c r="AM1578" i="2"/>
  <c r="AL1578" i="2"/>
  <c r="AK1578" i="2"/>
  <c r="AJ1578" i="2"/>
  <c r="AI1578" i="2"/>
  <c r="AH1578" i="2"/>
  <c r="AG1578" i="2"/>
  <c r="AF1578" i="2"/>
  <c r="AE1578" i="2"/>
  <c r="AD1578" i="2"/>
  <c r="AC1578" i="2"/>
  <c r="AB1578" i="2"/>
  <c r="AA1578" i="2"/>
  <c r="Z1578" i="2"/>
  <c r="Y1578" i="2"/>
  <c r="X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BB1577" i="2"/>
  <c r="AZ1577" i="2"/>
  <c r="AY1577" i="2"/>
  <c r="AX1577" i="2"/>
  <c r="AW1577" i="2"/>
  <c r="AV1577" i="2"/>
  <c r="AU1577" i="2"/>
  <c r="AT1577" i="2"/>
  <c r="AS1577" i="2"/>
  <c r="AR1577" i="2"/>
  <c r="AP1577" i="2"/>
  <c r="AN1577" i="2"/>
  <c r="AM1577" i="2"/>
  <c r="AL1577" i="2"/>
  <c r="AK1577" i="2"/>
  <c r="AJ1577" i="2"/>
  <c r="AI1577" i="2"/>
  <c r="AH1577" i="2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BB1576" i="2"/>
  <c r="BA1576" i="2"/>
  <c r="AZ1576" i="2"/>
  <c r="AY1576" i="2"/>
  <c r="AX1576" i="2"/>
  <c r="AW1576" i="2"/>
  <c r="AV1576" i="2"/>
  <c r="AU1576" i="2"/>
  <c r="AT1576" i="2"/>
  <c r="AS1576" i="2"/>
  <c r="AR1576" i="2"/>
  <c r="AP1576" i="2"/>
  <c r="AO1576" i="2" s="1"/>
  <c r="AN1576" i="2"/>
  <c r="AM1576" i="2"/>
  <c r="AL1576" i="2"/>
  <c r="AK1576" i="2"/>
  <c r="AJ1576" i="2"/>
  <c r="AI1576" i="2"/>
  <c r="AH1576" i="2"/>
  <c r="AG1576" i="2"/>
  <c r="AF1576" i="2"/>
  <c r="AE1576" i="2"/>
  <c r="AD1576" i="2"/>
  <c r="AC1576" i="2"/>
  <c r="AB1576" i="2"/>
  <c r="AA1576" i="2"/>
  <c r="Z1576" i="2"/>
  <c r="Y1576" i="2"/>
  <c r="X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BB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H1575" i="2"/>
  <c r="AG1575" i="2"/>
  <c r="AF1575" i="2"/>
  <c r="AE1575" i="2"/>
  <c r="AD1575" i="2"/>
  <c r="AC1575" i="2"/>
  <c r="AB1575" i="2"/>
  <c r="AA1575" i="2"/>
  <c r="Z1575" i="2"/>
  <c r="Y1575" i="2"/>
  <c r="X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BB1574" i="2"/>
  <c r="AZ1574" i="2"/>
  <c r="AY1574" i="2"/>
  <c r="AX1574" i="2"/>
  <c r="AW1574" i="2"/>
  <c r="AV1574" i="2"/>
  <c r="AU1574" i="2"/>
  <c r="AT1574" i="2"/>
  <c r="AS1574" i="2"/>
  <c r="AR1574" i="2"/>
  <c r="AP1574" i="2"/>
  <c r="BA1574" i="2" s="1"/>
  <c r="AO1574" i="2"/>
  <c r="AN1574" i="2"/>
  <c r="AM1574" i="2"/>
  <c r="AL1574" i="2"/>
  <c r="AK1574" i="2"/>
  <c r="AJ1574" i="2"/>
  <c r="AI1574" i="2"/>
  <c r="AH1574" i="2"/>
  <c r="AG1574" i="2"/>
  <c r="AF1574" i="2"/>
  <c r="AE1574" i="2"/>
  <c r="AD1574" i="2"/>
  <c r="AC1574" i="2"/>
  <c r="AB1574" i="2"/>
  <c r="AA1574" i="2"/>
  <c r="Z1574" i="2"/>
  <c r="Y1574" i="2"/>
  <c r="X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BB1573" i="2"/>
  <c r="BA1573" i="2"/>
  <c r="AZ1573" i="2"/>
  <c r="AY1573" i="2"/>
  <c r="AX1573" i="2"/>
  <c r="AW1573" i="2"/>
  <c r="AV1573" i="2"/>
  <c r="AU1573" i="2"/>
  <c r="AT1573" i="2"/>
  <c r="AS1573" i="2"/>
  <c r="AR1573" i="2"/>
  <c r="AP1573" i="2"/>
  <c r="AO1573" i="2"/>
  <c r="AN1573" i="2"/>
  <c r="AM1573" i="2"/>
  <c r="AL1573" i="2"/>
  <c r="AK1573" i="2"/>
  <c r="AJ1573" i="2"/>
  <c r="AI1573" i="2"/>
  <c r="AH1573" i="2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BB1572" i="2"/>
  <c r="AZ1572" i="2"/>
  <c r="AY1572" i="2"/>
  <c r="AX1572" i="2"/>
  <c r="AW1572" i="2"/>
  <c r="AV1572" i="2"/>
  <c r="AU1572" i="2"/>
  <c r="AT1572" i="2"/>
  <c r="AS1572" i="2"/>
  <c r="AR1572" i="2"/>
  <c r="AP1572" i="2"/>
  <c r="AO1572" i="2" s="1"/>
  <c r="AN1572" i="2"/>
  <c r="AM1572" i="2"/>
  <c r="AL1572" i="2"/>
  <c r="AK1572" i="2"/>
  <c r="AJ1572" i="2"/>
  <c r="AI1572" i="2"/>
  <c r="AH1572" i="2"/>
  <c r="AG1572" i="2"/>
  <c r="AF1572" i="2"/>
  <c r="AE1572" i="2"/>
  <c r="AD1572" i="2"/>
  <c r="AC1572" i="2"/>
  <c r="AB1572" i="2"/>
  <c r="AA1572" i="2"/>
  <c r="Z1572" i="2"/>
  <c r="Y1572" i="2"/>
  <c r="X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BB1571" i="2"/>
  <c r="AZ1571" i="2"/>
  <c r="AY1571" i="2"/>
  <c r="AX1571" i="2"/>
  <c r="AW1571" i="2"/>
  <c r="AV1571" i="2"/>
  <c r="AU1571" i="2"/>
  <c r="AT1571" i="2"/>
  <c r="AS1571" i="2"/>
  <c r="AR1571" i="2"/>
  <c r="AP1571" i="2"/>
  <c r="AN1571" i="2"/>
  <c r="AM1571" i="2"/>
  <c r="AL1571" i="2"/>
  <c r="AK1571" i="2"/>
  <c r="AJ1571" i="2"/>
  <c r="AI1571" i="2"/>
  <c r="AH1571" i="2"/>
  <c r="AG1571" i="2"/>
  <c r="AF1571" i="2"/>
  <c r="AE1571" i="2"/>
  <c r="AD1571" i="2"/>
  <c r="AC1571" i="2"/>
  <c r="AB1571" i="2"/>
  <c r="AA1571" i="2"/>
  <c r="Z1571" i="2"/>
  <c r="Y1571" i="2"/>
  <c r="X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BB1570" i="2"/>
  <c r="AZ1570" i="2"/>
  <c r="AY1570" i="2"/>
  <c r="AX1570" i="2"/>
  <c r="AW1570" i="2"/>
  <c r="AV1570" i="2"/>
  <c r="AU1570" i="2"/>
  <c r="AT1570" i="2"/>
  <c r="AS1570" i="2"/>
  <c r="AR1570" i="2"/>
  <c r="AP1570" i="2"/>
  <c r="BA1570" i="2" s="1"/>
  <c r="AN1570" i="2"/>
  <c r="AM1570" i="2"/>
  <c r="AL1570" i="2"/>
  <c r="AK1570" i="2"/>
  <c r="AJ1570" i="2"/>
  <c r="AI1570" i="2"/>
  <c r="AH1570" i="2"/>
  <c r="AG1570" i="2"/>
  <c r="AF1570" i="2"/>
  <c r="AE1570" i="2"/>
  <c r="AD1570" i="2"/>
  <c r="AC1570" i="2"/>
  <c r="AB1570" i="2"/>
  <c r="AA1570" i="2"/>
  <c r="Z1570" i="2"/>
  <c r="Y1570" i="2"/>
  <c r="X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BB1569" i="2"/>
  <c r="BA1569" i="2"/>
  <c r="AZ1569" i="2"/>
  <c r="AY1569" i="2"/>
  <c r="AX1569" i="2"/>
  <c r="AW1569" i="2"/>
  <c r="AV1569" i="2"/>
  <c r="AU1569" i="2"/>
  <c r="AT1569" i="2"/>
  <c r="AS1569" i="2"/>
  <c r="AR1569" i="2"/>
  <c r="AP1569" i="2"/>
  <c r="AO1569" i="2" s="1"/>
  <c r="AN1569" i="2"/>
  <c r="AM1569" i="2"/>
  <c r="AL1569" i="2"/>
  <c r="AK1569" i="2"/>
  <c r="AJ1569" i="2"/>
  <c r="AI1569" i="2"/>
  <c r="AH1569" i="2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BB1568" i="2"/>
  <c r="AZ1568" i="2"/>
  <c r="AY1568" i="2"/>
  <c r="AX1568" i="2"/>
  <c r="AW1568" i="2"/>
  <c r="AV1568" i="2"/>
  <c r="AU1568" i="2"/>
  <c r="AT1568" i="2"/>
  <c r="AS1568" i="2"/>
  <c r="AR1568" i="2"/>
  <c r="AP1568" i="2"/>
  <c r="AN1568" i="2"/>
  <c r="AM1568" i="2"/>
  <c r="AL1568" i="2"/>
  <c r="AK1568" i="2"/>
  <c r="AJ1568" i="2"/>
  <c r="AI1568" i="2"/>
  <c r="AH1568" i="2"/>
  <c r="AG1568" i="2"/>
  <c r="AF1568" i="2"/>
  <c r="AE1568" i="2"/>
  <c r="AD1568" i="2"/>
  <c r="AC1568" i="2"/>
  <c r="AB1568" i="2"/>
  <c r="AA1568" i="2"/>
  <c r="Z1568" i="2"/>
  <c r="Y1568" i="2"/>
  <c r="X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BB1567" i="2"/>
  <c r="BA1567" i="2"/>
  <c r="AZ1567" i="2"/>
  <c r="AY1567" i="2"/>
  <c r="AX1567" i="2"/>
  <c r="AW1567" i="2"/>
  <c r="AV1567" i="2"/>
  <c r="AU1567" i="2"/>
  <c r="AT1567" i="2"/>
  <c r="AS1567" i="2"/>
  <c r="AR1567" i="2"/>
  <c r="AP1567" i="2"/>
  <c r="AO1567" i="2" s="1"/>
  <c r="AN1567" i="2"/>
  <c r="AM1567" i="2"/>
  <c r="AL1567" i="2"/>
  <c r="AK1567" i="2"/>
  <c r="AJ1567" i="2"/>
  <c r="AI1567" i="2"/>
  <c r="AH1567" i="2"/>
  <c r="AG1567" i="2"/>
  <c r="AF1567" i="2"/>
  <c r="AE1567" i="2"/>
  <c r="AD1567" i="2"/>
  <c r="AC1567" i="2"/>
  <c r="AB1567" i="2"/>
  <c r="AA1567" i="2"/>
  <c r="Z1567" i="2"/>
  <c r="Y1567" i="2"/>
  <c r="X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BB1566" i="2"/>
  <c r="BA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H1566" i="2"/>
  <c r="AG1566" i="2"/>
  <c r="AF1566" i="2"/>
  <c r="AE1566" i="2"/>
  <c r="AD1566" i="2"/>
  <c r="AC1566" i="2"/>
  <c r="AB1566" i="2"/>
  <c r="AA1566" i="2"/>
  <c r="Z1566" i="2"/>
  <c r="Y1566" i="2"/>
  <c r="X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BB1565" i="2"/>
  <c r="AZ1565" i="2"/>
  <c r="AY1565" i="2"/>
  <c r="AX1565" i="2"/>
  <c r="AW1565" i="2"/>
  <c r="AV1565" i="2"/>
  <c r="AU1565" i="2"/>
  <c r="AT1565" i="2"/>
  <c r="AS1565" i="2"/>
  <c r="AR1565" i="2"/>
  <c r="AP1565" i="2"/>
  <c r="BA1565" i="2" s="1"/>
  <c r="AO1565" i="2"/>
  <c r="AN1565" i="2"/>
  <c r="AM1565" i="2"/>
  <c r="AL1565" i="2"/>
  <c r="AK1565" i="2"/>
  <c r="AJ1565" i="2"/>
  <c r="AI1565" i="2"/>
  <c r="AH1565" i="2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BB1564" i="2"/>
  <c r="BA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H1564" i="2"/>
  <c r="AG1564" i="2"/>
  <c r="AF1564" i="2"/>
  <c r="AE1564" i="2"/>
  <c r="AD1564" i="2"/>
  <c r="AC1564" i="2"/>
  <c r="AB1564" i="2"/>
  <c r="AA1564" i="2"/>
  <c r="Z1564" i="2"/>
  <c r="Y1564" i="2"/>
  <c r="X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BB1563" i="2"/>
  <c r="BA1563" i="2"/>
  <c r="AZ1563" i="2"/>
  <c r="AY1563" i="2"/>
  <c r="AX1563" i="2"/>
  <c r="AW1563" i="2"/>
  <c r="AV1563" i="2"/>
  <c r="AU1563" i="2"/>
  <c r="AT1563" i="2"/>
  <c r="AS1563" i="2"/>
  <c r="AR1563" i="2"/>
  <c r="AP1563" i="2"/>
  <c r="AO1563" i="2"/>
  <c r="AN1563" i="2"/>
  <c r="AM1563" i="2"/>
  <c r="AL1563" i="2"/>
  <c r="AK1563" i="2"/>
  <c r="AJ1563" i="2"/>
  <c r="AI1563" i="2"/>
  <c r="AH1563" i="2"/>
  <c r="AG1563" i="2"/>
  <c r="AF1563" i="2"/>
  <c r="AE1563" i="2"/>
  <c r="AD1563" i="2"/>
  <c r="AC1563" i="2"/>
  <c r="AB1563" i="2"/>
  <c r="AA1563" i="2"/>
  <c r="Z1563" i="2"/>
  <c r="Y1563" i="2"/>
  <c r="X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BB1562" i="2"/>
  <c r="AZ1562" i="2"/>
  <c r="AY1562" i="2"/>
  <c r="AX1562" i="2"/>
  <c r="AW1562" i="2"/>
  <c r="AV1562" i="2"/>
  <c r="AU1562" i="2"/>
  <c r="AT1562" i="2"/>
  <c r="AS1562" i="2"/>
  <c r="AR1562" i="2"/>
  <c r="AP1562" i="2"/>
  <c r="BA1562" i="2" s="1"/>
  <c r="AO1562" i="2"/>
  <c r="AN1562" i="2"/>
  <c r="AM1562" i="2"/>
  <c r="AL1562" i="2"/>
  <c r="AK1562" i="2"/>
  <c r="AJ1562" i="2"/>
  <c r="AI1562" i="2"/>
  <c r="AH1562" i="2"/>
  <c r="AG1562" i="2"/>
  <c r="AF1562" i="2"/>
  <c r="AE1562" i="2"/>
  <c r="AD1562" i="2"/>
  <c r="AC1562" i="2"/>
  <c r="AB1562" i="2"/>
  <c r="AA1562" i="2"/>
  <c r="Z1562" i="2"/>
  <c r="Y1562" i="2"/>
  <c r="X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BB1561" i="2"/>
  <c r="BA1561" i="2"/>
  <c r="AZ1561" i="2"/>
  <c r="AY1561" i="2"/>
  <c r="AX1561" i="2"/>
  <c r="AW1561" i="2"/>
  <c r="AV1561" i="2"/>
  <c r="AU1561" i="2"/>
  <c r="AT1561" i="2"/>
  <c r="AS1561" i="2"/>
  <c r="AR1561" i="2"/>
  <c r="AP1561" i="2"/>
  <c r="AO1561" i="2" s="1"/>
  <c r="AN1561" i="2"/>
  <c r="AM1561" i="2"/>
  <c r="AL1561" i="2"/>
  <c r="AK1561" i="2"/>
  <c r="AJ1561" i="2"/>
  <c r="AI1561" i="2"/>
  <c r="AH1561" i="2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BB1560" i="2"/>
  <c r="AZ1560" i="2"/>
  <c r="AY1560" i="2"/>
  <c r="AX1560" i="2"/>
  <c r="AW1560" i="2"/>
  <c r="AV1560" i="2"/>
  <c r="AU1560" i="2"/>
  <c r="AT1560" i="2"/>
  <c r="AS1560" i="2"/>
  <c r="AR1560" i="2"/>
  <c r="AP1560" i="2"/>
  <c r="AN1560" i="2"/>
  <c r="AM1560" i="2"/>
  <c r="AL1560" i="2"/>
  <c r="AK1560" i="2"/>
  <c r="AJ1560" i="2"/>
  <c r="AI1560" i="2"/>
  <c r="AH1560" i="2"/>
  <c r="AG1560" i="2"/>
  <c r="AF1560" i="2"/>
  <c r="AE1560" i="2"/>
  <c r="AD1560" i="2"/>
  <c r="AC1560" i="2"/>
  <c r="AB1560" i="2"/>
  <c r="AA1560" i="2"/>
  <c r="Z1560" i="2"/>
  <c r="Y1560" i="2"/>
  <c r="X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BB1559" i="2"/>
  <c r="AZ1559" i="2"/>
  <c r="AY1559" i="2"/>
  <c r="AX1559" i="2"/>
  <c r="AW1559" i="2"/>
  <c r="AV1559" i="2"/>
  <c r="AU1559" i="2"/>
  <c r="AT1559" i="2"/>
  <c r="AS1559" i="2"/>
  <c r="AR1559" i="2"/>
  <c r="AP1559" i="2"/>
  <c r="BA1559" i="2" s="1"/>
  <c r="AO1559" i="2"/>
  <c r="AN1559" i="2"/>
  <c r="AM1559" i="2"/>
  <c r="AL1559" i="2"/>
  <c r="AK1559" i="2"/>
  <c r="AJ1559" i="2"/>
  <c r="AI1559" i="2"/>
  <c r="AH1559" i="2"/>
  <c r="AG1559" i="2"/>
  <c r="AF1559" i="2"/>
  <c r="AE1559" i="2"/>
  <c r="AD1559" i="2"/>
  <c r="AC1559" i="2"/>
  <c r="AB1559" i="2"/>
  <c r="AA1559" i="2"/>
  <c r="Z1559" i="2"/>
  <c r="Y1559" i="2"/>
  <c r="X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BB1558" i="2"/>
  <c r="AZ1558" i="2"/>
  <c r="AY1558" i="2"/>
  <c r="AX1558" i="2"/>
  <c r="AW1558" i="2"/>
  <c r="AV1558" i="2"/>
  <c r="AU1558" i="2"/>
  <c r="AT1558" i="2"/>
  <c r="AS1558" i="2"/>
  <c r="AR1558" i="2"/>
  <c r="AP1558" i="2"/>
  <c r="AN1558" i="2"/>
  <c r="AM1558" i="2"/>
  <c r="AL1558" i="2"/>
  <c r="AK1558" i="2"/>
  <c r="AJ1558" i="2"/>
  <c r="AI1558" i="2"/>
  <c r="AH1558" i="2"/>
  <c r="AG1558" i="2"/>
  <c r="AF1558" i="2"/>
  <c r="AE1558" i="2"/>
  <c r="AD1558" i="2"/>
  <c r="AC1558" i="2"/>
  <c r="AB1558" i="2"/>
  <c r="AA1558" i="2"/>
  <c r="Z1558" i="2"/>
  <c r="Y1558" i="2"/>
  <c r="X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BB1557" i="2"/>
  <c r="AZ1557" i="2"/>
  <c r="AY1557" i="2"/>
  <c r="AX1557" i="2"/>
  <c r="AW1557" i="2"/>
  <c r="AV1557" i="2"/>
  <c r="AU1557" i="2"/>
  <c r="AT1557" i="2"/>
  <c r="AS1557" i="2"/>
  <c r="AR1557" i="2"/>
  <c r="AP1557" i="2"/>
  <c r="BA1557" i="2" s="1"/>
  <c r="AO1557" i="2"/>
  <c r="AN1557" i="2"/>
  <c r="AM1557" i="2"/>
  <c r="AL1557" i="2"/>
  <c r="AK1557" i="2"/>
  <c r="AJ1557" i="2"/>
  <c r="AI1557" i="2"/>
  <c r="AH1557" i="2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BB1556" i="2"/>
  <c r="AZ1556" i="2"/>
  <c r="AY1556" i="2"/>
  <c r="AX1556" i="2"/>
  <c r="AW1556" i="2"/>
  <c r="AV1556" i="2"/>
  <c r="AU1556" i="2"/>
  <c r="AT1556" i="2"/>
  <c r="AS1556" i="2"/>
  <c r="AR1556" i="2"/>
  <c r="AP1556" i="2"/>
  <c r="AN1556" i="2"/>
  <c r="AM1556" i="2"/>
  <c r="AL1556" i="2"/>
  <c r="AK1556" i="2"/>
  <c r="AJ1556" i="2"/>
  <c r="AI1556" i="2"/>
  <c r="AH1556" i="2"/>
  <c r="AG1556" i="2"/>
  <c r="AF1556" i="2"/>
  <c r="AE1556" i="2"/>
  <c r="AD1556" i="2"/>
  <c r="AC1556" i="2"/>
  <c r="AB1556" i="2"/>
  <c r="AA1556" i="2"/>
  <c r="Z1556" i="2"/>
  <c r="Y1556" i="2"/>
  <c r="X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BB1555" i="2"/>
  <c r="AZ1555" i="2"/>
  <c r="AY1555" i="2"/>
  <c r="AX1555" i="2"/>
  <c r="AW1555" i="2"/>
  <c r="AV1555" i="2"/>
  <c r="AU1555" i="2"/>
  <c r="AT1555" i="2"/>
  <c r="AS1555" i="2"/>
  <c r="AR1555" i="2"/>
  <c r="AP1555" i="2"/>
  <c r="AN1555" i="2"/>
  <c r="AM1555" i="2"/>
  <c r="AL1555" i="2"/>
  <c r="AK1555" i="2"/>
  <c r="AJ1555" i="2"/>
  <c r="AI1555" i="2"/>
  <c r="AH1555" i="2"/>
  <c r="AG1555" i="2"/>
  <c r="AF1555" i="2"/>
  <c r="AE1555" i="2"/>
  <c r="AD1555" i="2"/>
  <c r="AC1555" i="2"/>
  <c r="AB1555" i="2"/>
  <c r="AA1555" i="2"/>
  <c r="Z1555" i="2"/>
  <c r="Y1555" i="2"/>
  <c r="X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BB1554" i="2"/>
  <c r="AZ1554" i="2"/>
  <c r="AY1554" i="2"/>
  <c r="AX1554" i="2"/>
  <c r="AW1554" i="2"/>
  <c r="AV1554" i="2"/>
  <c r="AU1554" i="2"/>
  <c r="AT1554" i="2"/>
  <c r="AS1554" i="2"/>
  <c r="AR1554" i="2"/>
  <c r="AP1554" i="2"/>
  <c r="BA1554" i="2" s="1"/>
  <c r="AN1554" i="2"/>
  <c r="AM1554" i="2"/>
  <c r="AL1554" i="2"/>
  <c r="AK1554" i="2"/>
  <c r="AJ1554" i="2"/>
  <c r="AI1554" i="2"/>
  <c r="AH1554" i="2"/>
  <c r="AG1554" i="2"/>
  <c r="AF1554" i="2"/>
  <c r="AE1554" i="2"/>
  <c r="AD1554" i="2"/>
  <c r="AC1554" i="2"/>
  <c r="AB1554" i="2"/>
  <c r="AA1554" i="2"/>
  <c r="Z1554" i="2"/>
  <c r="Y1554" i="2"/>
  <c r="X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BB1553" i="2"/>
  <c r="AZ1553" i="2"/>
  <c r="AY1553" i="2"/>
  <c r="AX1553" i="2"/>
  <c r="AW1553" i="2"/>
  <c r="AV1553" i="2"/>
  <c r="AU1553" i="2"/>
  <c r="AT1553" i="2"/>
  <c r="AS1553" i="2"/>
  <c r="AR1553" i="2"/>
  <c r="AP1553" i="2"/>
  <c r="AN1553" i="2"/>
  <c r="AM1553" i="2"/>
  <c r="AL1553" i="2"/>
  <c r="AK1553" i="2"/>
  <c r="AJ1553" i="2"/>
  <c r="AI1553" i="2"/>
  <c r="AH1553" i="2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BB1552" i="2"/>
  <c r="AZ1552" i="2"/>
  <c r="AY1552" i="2"/>
  <c r="AX1552" i="2"/>
  <c r="AW1552" i="2"/>
  <c r="AV1552" i="2"/>
  <c r="AU1552" i="2"/>
  <c r="AT1552" i="2"/>
  <c r="AS1552" i="2"/>
  <c r="AR1552" i="2"/>
  <c r="AP1552" i="2"/>
  <c r="AN1552" i="2"/>
  <c r="AM1552" i="2"/>
  <c r="AL1552" i="2"/>
  <c r="AK1552" i="2"/>
  <c r="AJ1552" i="2"/>
  <c r="AI1552" i="2"/>
  <c r="AH1552" i="2"/>
  <c r="AG1552" i="2"/>
  <c r="AF1552" i="2"/>
  <c r="AE1552" i="2"/>
  <c r="AD1552" i="2"/>
  <c r="AC1552" i="2"/>
  <c r="AB1552" i="2"/>
  <c r="AA1552" i="2"/>
  <c r="Z1552" i="2"/>
  <c r="Y1552" i="2"/>
  <c r="X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BB1551" i="2"/>
  <c r="AZ1551" i="2"/>
  <c r="AY1551" i="2"/>
  <c r="AX1551" i="2"/>
  <c r="AW1551" i="2"/>
  <c r="AV1551" i="2"/>
  <c r="AU1551" i="2"/>
  <c r="AT1551" i="2"/>
  <c r="AS1551" i="2"/>
  <c r="AR1551" i="2"/>
  <c r="AP1551" i="2"/>
  <c r="AN1551" i="2"/>
  <c r="AM1551" i="2"/>
  <c r="AL1551" i="2"/>
  <c r="AK1551" i="2"/>
  <c r="AJ1551" i="2"/>
  <c r="AI1551" i="2"/>
  <c r="AH1551" i="2"/>
  <c r="AG1551" i="2"/>
  <c r="AF1551" i="2"/>
  <c r="AE1551" i="2"/>
  <c r="AD1551" i="2"/>
  <c r="AC1551" i="2"/>
  <c r="AB1551" i="2"/>
  <c r="AA1551" i="2"/>
  <c r="Z1551" i="2"/>
  <c r="Y1551" i="2"/>
  <c r="X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BB1550" i="2"/>
  <c r="AZ1550" i="2"/>
  <c r="AY1550" i="2"/>
  <c r="AX1550" i="2"/>
  <c r="AW1550" i="2"/>
  <c r="AV1550" i="2"/>
  <c r="AU1550" i="2"/>
  <c r="AT1550" i="2"/>
  <c r="AS1550" i="2"/>
  <c r="AR1550" i="2"/>
  <c r="AP1550" i="2"/>
  <c r="AN1550" i="2"/>
  <c r="AM1550" i="2"/>
  <c r="AL1550" i="2"/>
  <c r="AK1550" i="2"/>
  <c r="AJ1550" i="2"/>
  <c r="AI1550" i="2"/>
  <c r="AH1550" i="2"/>
  <c r="AG1550" i="2"/>
  <c r="AF1550" i="2"/>
  <c r="AE1550" i="2"/>
  <c r="AD1550" i="2"/>
  <c r="AC1550" i="2"/>
  <c r="AB1550" i="2"/>
  <c r="AA1550" i="2"/>
  <c r="Z1550" i="2"/>
  <c r="Y1550" i="2"/>
  <c r="X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BB1549" i="2"/>
  <c r="AZ1549" i="2"/>
  <c r="AY1549" i="2"/>
  <c r="AX1549" i="2"/>
  <c r="AW1549" i="2"/>
  <c r="AV1549" i="2"/>
  <c r="AU1549" i="2"/>
  <c r="AT1549" i="2"/>
  <c r="AS1549" i="2"/>
  <c r="AR1549" i="2"/>
  <c r="AP1549" i="2"/>
  <c r="AN1549" i="2"/>
  <c r="AM1549" i="2"/>
  <c r="AL1549" i="2"/>
  <c r="AK1549" i="2"/>
  <c r="AJ1549" i="2"/>
  <c r="AI1549" i="2"/>
  <c r="AH1549" i="2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BB1548" i="2"/>
  <c r="AZ1548" i="2"/>
  <c r="AY1548" i="2"/>
  <c r="AX1548" i="2"/>
  <c r="AW1548" i="2"/>
  <c r="AV1548" i="2"/>
  <c r="AU1548" i="2"/>
  <c r="AT1548" i="2"/>
  <c r="AS1548" i="2"/>
  <c r="AR1548" i="2"/>
  <c r="AP1548" i="2"/>
  <c r="BA1548" i="2" s="1"/>
  <c r="AO1548" i="2"/>
  <c r="AN1548" i="2"/>
  <c r="AM1548" i="2"/>
  <c r="AL1548" i="2"/>
  <c r="AK1548" i="2"/>
  <c r="AJ1548" i="2"/>
  <c r="AI1548" i="2"/>
  <c r="AH1548" i="2"/>
  <c r="AG1548" i="2"/>
  <c r="AF1548" i="2"/>
  <c r="AE1548" i="2"/>
  <c r="AD1548" i="2"/>
  <c r="AC1548" i="2"/>
  <c r="AB1548" i="2"/>
  <c r="AA1548" i="2"/>
  <c r="Z1548" i="2"/>
  <c r="Y1548" i="2"/>
  <c r="X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BB1547" i="2"/>
  <c r="AZ1547" i="2"/>
  <c r="AY1547" i="2"/>
  <c r="AX1547" i="2"/>
  <c r="AW1547" i="2"/>
  <c r="AV1547" i="2"/>
  <c r="AU1547" i="2"/>
  <c r="AT1547" i="2"/>
  <c r="AS1547" i="2"/>
  <c r="AR1547" i="2"/>
  <c r="AP1547" i="2"/>
  <c r="AN1547" i="2"/>
  <c r="AM1547" i="2"/>
  <c r="AL1547" i="2"/>
  <c r="AK1547" i="2"/>
  <c r="AJ1547" i="2"/>
  <c r="AI1547" i="2"/>
  <c r="AH1547" i="2"/>
  <c r="AG1547" i="2"/>
  <c r="AF1547" i="2"/>
  <c r="AE1547" i="2"/>
  <c r="AD1547" i="2"/>
  <c r="AC1547" i="2"/>
  <c r="AB1547" i="2"/>
  <c r="AA1547" i="2"/>
  <c r="Z1547" i="2"/>
  <c r="Y1547" i="2"/>
  <c r="X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BB1546" i="2"/>
  <c r="AZ1546" i="2"/>
  <c r="AY1546" i="2"/>
  <c r="AX1546" i="2"/>
  <c r="AW1546" i="2"/>
  <c r="AV1546" i="2"/>
  <c r="AU1546" i="2"/>
  <c r="AT1546" i="2"/>
  <c r="AS1546" i="2"/>
  <c r="AR1546" i="2"/>
  <c r="AP1546" i="2"/>
  <c r="BA1546" i="2" s="1"/>
  <c r="AO1546" i="2"/>
  <c r="AN1546" i="2"/>
  <c r="AM1546" i="2"/>
  <c r="AL1546" i="2"/>
  <c r="AK1546" i="2"/>
  <c r="AJ1546" i="2"/>
  <c r="AI1546" i="2"/>
  <c r="AH1546" i="2"/>
  <c r="AG1546" i="2"/>
  <c r="AF1546" i="2"/>
  <c r="AE1546" i="2"/>
  <c r="AD1546" i="2"/>
  <c r="AC1546" i="2"/>
  <c r="AB1546" i="2"/>
  <c r="AA1546" i="2"/>
  <c r="Z1546" i="2"/>
  <c r="Y1546" i="2"/>
  <c r="X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BB1545" i="2"/>
  <c r="AZ1545" i="2"/>
  <c r="AY1545" i="2"/>
  <c r="AX1545" i="2"/>
  <c r="AW1545" i="2"/>
  <c r="AV1545" i="2"/>
  <c r="AU1545" i="2"/>
  <c r="AT1545" i="2"/>
  <c r="AS1545" i="2"/>
  <c r="AR1545" i="2"/>
  <c r="AP1545" i="2"/>
  <c r="AN1545" i="2"/>
  <c r="AM1545" i="2"/>
  <c r="AL1545" i="2"/>
  <c r="AK1545" i="2"/>
  <c r="AJ1545" i="2"/>
  <c r="AI1545" i="2"/>
  <c r="AH1545" i="2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BB1544" i="2"/>
  <c r="BA1544" i="2"/>
  <c r="AZ1544" i="2"/>
  <c r="AY1544" i="2"/>
  <c r="AX1544" i="2"/>
  <c r="AW1544" i="2"/>
  <c r="AV1544" i="2"/>
  <c r="AU1544" i="2"/>
  <c r="AT1544" i="2"/>
  <c r="AS1544" i="2"/>
  <c r="AR1544" i="2"/>
  <c r="AP1544" i="2"/>
  <c r="AO1544" i="2" s="1"/>
  <c r="AN1544" i="2"/>
  <c r="AM1544" i="2"/>
  <c r="AL1544" i="2"/>
  <c r="AK1544" i="2"/>
  <c r="AJ1544" i="2"/>
  <c r="AI1544" i="2"/>
  <c r="AH1544" i="2"/>
  <c r="AG1544" i="2"/>
  <c r="AF1544" i="2"/>
  <c r="AE1544" i="2"/>
  <c r="AD1544" i="2"/>
  <c r="AC1544" i="2"/>
  <c r="AB1544" i="2"/>
  <c r="AA1544" i="2"/>
  <c r="Z1544" i="2"/>
  <c r="Y1544" i="2"/>
  <c r="X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BB1543" i="2"/>
  <c r="AZ1543" i="2"/>
  <c r="AY1543" i="2"/>
  <c r="AX1543" i="2"/>
  <c r="AW1543" i="2"/>
  <c r="AV1543" i="2"/>
  <c r="AU1543" i="2"/>
  <c r="AT1543" i="2"/>
  <c r="AS1543" i="2"/>
  <c r="AR1543" i="2"/>
  <c r="AP1543" i="2"/>
  <c r="AO1543" i="2" s="1"/>
  <c r="AN1543" i="2"/>
  <c r="AM1543" i="2"/>
  <c r="AL1543" i="2"/>
  <c r="AK1543" i="2"/>
  <c r="AJ1543" i="2"/>
  <c r="AI1543" i="2"/>
  <c r="AH1543" i="2"/>
  <c r="AG1543" i="2"/>
  <c r="AF1543" i="2"/>
  <c r="AE1543" i="2"/>
  <c r="AD1543" i="2"/>
  <c r="AC1543" i="2"/>
  <c r="AB1543" i="2"/>
  <c r="AA1543" i="2"/>
  <c r="Z1543" i="2"/>
  <c r="Y1543" i="2"/>
  <c r="X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BB1542" i="2"/>
  <c r="AZ1542" i="2"/>
  <c r="AY1542" i="2"/>
  <c r="AX1542" i="2"/>
  <c r="AW1542" i="2"/>
  <c r="AV1542" i="2"/>
  <c r="AU1542" i="2"/>
  <c r="AT1542" i="2"/>
  <c r="AS1542" i="2"/>
  <c r="AR1542" i="2"/>
  <c r="AP1542" i="2"/>
  <c r="AN1542" i="2"/>
  <c r="AM1542" i="2"/>
  <c r="AL1542" i="2"/>
  <c r="AK1542" i="2"/>
  <c r="AJ1542" i="2"/>
  <c r="AI1542" i="2"/>
  <c r="AH1542" i="2"/>
  <c r="AG1542" i="2"/>
  <c r="AF1542" i="2"/>
  <c r="AE1542" i="2"/>
  <c r="AD1542" i="2"/>
  <c r="AC1542" i="2"/>
  <c r="AB1542" i="2"/>
  <c r="AA1542" i="2"/>
  <c r="Z1542" i="2"/>
  <c r="Y1542" i="2"/>
  <c r="X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BB1541" i="2"/>
  <c r="AZ1541" i="2"/>
  <c r="AY1541" i="2"/>
  <c r="AX1541" i="2"/>
  <c r="AW1541" i="2"/>
  <c r="AV1541" i="2"/>
  <c r="AU1541" i="2"/>
  <c r="AT1541" i="2"/>
  <c r="AS1541" i="2"/>
  <c r="AR1541" i="2"/>
  <c r="AP1541" i="2"/>
  <c r="AO1541" i="2" s="1"/>
  <c r="AN1541" i="2"/>
  <c r="AM1541" i="2"/>
  <c r="AL1541" i="2"/>
  <c r="AK1541" i="2"/>
  <c r="AJ1541" i="2"/>
  <c r="AI1541" i="2"/>
  <c r="AH1541" i="2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BB1540" i="2"/>
  <c r="BA1540" i="2"/>
  <c r="AZ1540" i="2"/>
  <c r="AY1540" i="2"/>
  <c r="AX1540" i="2"/>
  <c r="AW1540" i="2"/>
  <c r="AV1540" i="2"/>
  <c r="AU1540" i="2"/>
  <c r="AT1540" i="2"/>
  <c r="AS1540" i="2"/>
  <c r="AR1540" i="2"/>
  <c r="AP1540" i="2"/>
  <c r="AO1540" i="2" s="1"/>
  <c r="AN1540" i="2"/>
  <c r="AM1540" i="2"/>
  <c r="AL1540" i="2"/>
  <c r="AK1540" i="2"/>
  <c r="AJ1540" i="2"/>
  <c r="AI1540" i="2"/>
  <c r="AH1540" i="2"/>
  <c r="AG1540" i="2"/>
  <c r="AF1540" i="2"/>
  <c r="AE1540" i="2"/>
  <c r="AD1540" i="2"/>
  <c r="AC1540" i="2"/>
  <c r="AB1540" i="2"/>
  <c r="AA1540" i="2"/>
  <c r="Z1540" i="2"/>
  <c r="Y1540" i="2"/>
  <c r="X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BB1539" i="2"/>
  <c r="AZ1539" i="2"/>
  <c r="AY1539" i="2"/>
  <c r="AX1539" i="2"/>
  <c r="AW1539" i="2"/>
  <c r="AV1539" i="2"/>
  <c r="AU1539" i="2"/>
  <c r="AT1539" i="2"/>
  <c r="AS1539" i="2"/>
  <c r="AR1539" i="2"/>
  <c r="AP1539" i="2"/>
  <c r="AN1539" i="2"/>
  <c r="AM1539" i="2"/>
  <c r="AL1539" i="2"/>
  <c r="AK1539" i="2"/>
  <c r="AJ1539" i="2"/>
  <c r="AI1539" i="2"/>
  <c r="AH1539" i="2"/>
  <c r="AG1539" i="2"/>
  <c r="AF1539" i="2"/>
  <c r="AE1539" i="2"/>
  <c r="AD1539" i="2"/>
  <c r="AC1539" i="2"/>
  <c r="AB1539" i="2"/>
  <c r="AA1539" i="2"/>
  <c r="Z1539" i="2"/>
  <c r="Y1539" i="2"/>
  <c r="X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BB1538" i="2"/>
  <c r="AZ1538" i="2"/>
  <c r="AY1538" i="2"/>
  <c r="AX1538" i="2"/>
  <c r="AW1538" i="2"/>
  <c r="AV1538" i="2"/>
  <c r="AU1538" i="2"/>
  <c r="AT1538" i="2"/>
  <c r="AS1538" i="2"/>
  <c r="AR1538" i="2"/>
  <c r="AP1538" i="2"/>
  <c r="BA1538" i="2" s="1"/>
  <c r="AN1538" i="2"/>
  <c r="AM1538" i="2"/>
  <c r="AL1538" i="2"/>
  <c r="AK1538" i="2"/>
  <c r="AJ1538" i="2"/>
  <c r="AI1538" i="2"/>
  <c r="AH1538" i="2"/>
  <c r="AG1538" i="2"/>
  <c r="AF1538" i="2"/>
  <c r="AE1538" i="2"/>
  <c r="AD1538" i="2"/>
  <c r="AC1538" i="2"/>
  <c r="AB1538" i="2"/>
  <c r="AA1538" i="2"/>
  <c r="Z1538" i="2"/>
  <c r="Y1538" i="2"/>
  <c r="X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BB1537" i="2"/>
  <c r="BA1537" i="2"/>
  <c r="AZ1537" i="2"/>
  <c r="AY1537" i="2"/>
  <c r="AX1537" i="2"/>
  <c r="AW1537" i="2"/>
  <c r="AV1537" i="2"/>
  <c r="AU1537" i="2"/>
  <c r="AT1537" i="2"/>
  <c r="AS1537" i="2"/>
  <c r="AR1537" i="2"/>
  <c r="AP1537" i="2"/>
  <c r="AO1537" i="2"/>
  <c r="AN1537" i="2"/>
  <c r="AM1537" i="2"/>
  <c r="AL1537" i="2"/>
  <c r="AK1537" i="2"/>
  <c r="AJ1537" i="2"/>
  <c r="AI1537" i="2"/>
  <c r="AH1537" i="2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BB1536" i="2"/>
  <c r="AZ1536" i="2"/>
  <c r="AY1536" i="2"/>
  <c r="AX1536" i="2"/>
  <c r="AW1536" i="2"/>
  <c r="AV1536" i="2"/>
  <c r="AU1536" i="2"/>
  <c r="AT1536" i="2"/>
  <c r="AS1536" i="2"/>
  <c r="AR1536" i="2"/>
  <c r="AP1536" i="2"/>
  <c r="AN1536" i="2"/>
  <c r="AM1536" i="2"/>
  <c r="AL1536" i="2"/>
  <c r="AK1536" i="2"/>
  <c r="AJ1536" i="2"/>
  <c r="AI1536" i="2"/>
  <c r="AH1536" i="2"/>
  <c r="AG1536" i="2"/>
  <c r="AF1536" i="2"/>
  <c r="AE1536" i="2"/>
  <c r="AD1536" i="2"/>
  <c r="AC1536" i="2"/>
  <c r="AB1536" i="2"/>
  <c r="AA1536" i="2"/>
  <c r="Z1536" i="2"/>
  <c r="Y1536" i="2"/>
  <c r="X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BB1535" i="2"/>
  <c r="AZ1535" i="2"/>
  <c r="AY1535" i="2"/>
  <c r="AX1535" i="2"/>
  <c r="AW1535" i="2"/>
  <c r="AV1535" i="2"/>
  <c r="AU1535" i="2"/>
  <c r="AT1535" i="2"/>
  <c r="AS1535" i="2"/>
  <c r="AR1535" i="2"/>
  <c r="AP1535" i="2"/>
  <c r="BA1535" i="2" s="1"/>
  <c r="AN1535" i="2"/>
  <c r="AM1535" i="2"/>
  <c r="AL1535" i="2"/>
  <c r="AK1535" i="2"/>
  <c r="AJ1535" i="2"/>
  <c r="AI1535" i="2"/>
  <c r="AH1535" i="2"/>
  <c r="AG1535" i="2"/>
  <c r="AF1535" i="2"/>
  <c r="AE1535" i="2"/>
  <c r="AD1535" i="2"/>
  <c r="AC1535" i="2"/>
  <c r="AB1535" i="2"/>
  <c r="AA1535" i="2"/>
  <c r="Z1535" i="2"/>
  <c r="Y1535" i="2"/>
  <c r="X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BB1534" i="2"/>
  <c r="BA1534" i="2"/>
  <c r="AZ1534" i="2"/>
  <c r="AY1534" i="2"/>
  <c r="AX1534" i="2"/>
  <c r="AW1534" i="2"/>
  <c r="AV1534" i="2"/>
  <c r="AU1534" i="2"/>
  <c r="AT1534" i="2"/>
  <c r="AS1534" i="2"/>
  <c r="AR1534" i="2"/>
  <c r="AP1534" i="2"/>
  <c r="AO1534" i="2" s="1"/>
  <c r="AN1534" i="2"/>
  <c r="AM1534" i="2"/>
  <c r="AL1534" i="2"/>
  <c r="AK1534" i="2"/>
  <c r="AJ1534" i="2"/>
  <c r="AI1534" i="2"/>
  <c r="AH1534" i="2"/>
  <c r="AG1534" i="2"/>
  <c r="AF1534" i="2"/>
  <c r="AE1534" i="2"/>
  <c r="AD1534" i="2"/>
  <c r="AC1534" i="2"/>
  <c r="AB1534" i="2"/>
  <c r="AA1534" i="2"/>
  <c r="Z1534" i="2"/>
  <c r="Y1534" i="2"/>
  <c r="X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BB1533" i="2"/>
  <c r="AZ1533" i="2"/>
  <c r="AY1533" i="2"/>
  <c r="AX1533" i="2"/>
  <c r="AW1533" i="2"/>
  <c r="AV1533" i="2"/>
  <c r="AU1533" i="2"/>
  <c r="AT1533" i="2"/>
  <c r="AS1533" i="2"/>
  <c r="AR1533" i="2"/>
  <c r="AP1533" i="2"/>
  <c r="AN1533" i="2"/>
  <c r="AM1533" i="2"/>
  <c r="AL1533" i="2"/>
  <c r="AK1533" i="2"/>
  <c r="AJ1533" i="2"/>
  <c r="AI1533" i="2"/>
  <c r="AH1533" i="2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BB1532" i="2"/>
  <c r="AZ1532" i="2"/>
  <c r="AY1532" i="2"/>
  <c r="AX1532" i="2"/>
  <c r="AW1532" i="2"/>
  <c r="AV1532" i="2"/>
  <c r="AU1532" i="2"/>
  <c r="AT1532" i="2"/>
  <c r="AS1532" i="2"/>
  <c r="AR1532" i="2"/>
  <c r="AP1532" i="2"/>
  <c r="BA1532" i="2" s="1"/>
  <c r="AO1532" i="2"/>
  <c r="AN1532" i="2"/>
  <c r="AM1532" i="2"/>
  <c r="AL1532" i="2"/>
  <c r="AK1532" i="2"/>
  <c r="AJ1532" i="2"/>
  <c r="AI1532" i="2"/>
  <c r="AH1532" i="2"/>
  <c r="AG1532" i="2"/>
  <c r="AF1532" i="2"/>
  <c r="AE1532" i="2"/>
  <c r="AD1532" i="2"/>
  <c r="AC1532" i="2"/>
  <c r="AB1532" i="2"/>
  <c r="AA1532" i="2"/>
  <c r="Z1532" i="2"/>
  <c r="Y1532" i="2"/>
  <c r="X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BB1531" i="2"/>
  <c r="BA1531" i="2"/>
  <c r="AZ1531" i="2"/>
  <c r="AY1531" i="2"/>
  <c r="AX1531" i="2"/>
  <c r="AW1531" i="2"/>
  <c r="AV1531" i="2"/>
  <c r="AU1531" i="2"/>
  <c r="AT1531" i="2"/>
  <c r="AS1531" i="2"/>
  <c r="AR1531" i="2"/>
  <c r="AP1531" i="2"/>
  <c r="AO1531" i="2" s="1"/>
  <c r="AN1531" i="2"/>
  <c r="AM1531" i="2"/>
  <c r="AL1531" i="2"/>
  <c r="AK1531" i="2"/>
  <c r="AJ1531" i="2"/>
  <c r="AI1531" i="2"/>
  <c r="AH1531" i="2"/>
  <c r="AG1531" i="2"/>
  <c r="AF1531" i="2"/>
  <c r="AE1531" i="2"/>
  <c r="AD1531" i="2"/>
  <c r="AC1531" i="2"/>
  <c r="AB1531" i="2"/>
  <c r="AA1531" i="2"/>
  <c r="Z1531" i="2"/>
  <c r="Y1531" i="2"/>
  <c r="X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BB1530" i="2"/>
  <c r="AZ1530" i="2"/>
  <c r="AY1530" i="2"/>
  <c r="AX1530" i="2"/>
  <c r="AW1530" i="2"/>
  <c r="AV1530" i="2"/>
  <c r="AU1530" i="2"/>
  <c r="AT1530" i="2"/>
  <c r="AS1530" i="2"/>
  <c r="AR1530" i="2"/>
  <c r="AP1530" i="2"/>
  <c r="BA1530" i="2" s="1"/>
  <c r="AN1530" i="2"/>
  <c r="AM1530" i="2"/>
  <c r="AL1530" i="2"/>
  <c r="AK1530" i="2"/>
  <c r="AJ1530" i="2"/>
  <c r="AI1530" i="2"/>
  <c r="AH1530" i="2"/>
  <c r="AG1530" i="2"/>
  <c r="AF1530" i="2"/>
  <c r="AE1530" i="2"/>
  <c r="AD1530" i="2"/>
  <c r="AC1530" i="2"/>
  <c r="AB1530" i="2"/>
  <c r="AA1530" i="2"/>
  <c r="Z1530" i="2"/>
  <c r="Y1530" i="2"/>
  <c r="X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BB1529" i="2"/>
  <c r="AZ1529" i="2"/>
  <c r="AY1529" i="2"/>
  <c r="AX1529" i="2"/>
  <c r="AW1529" i="2"/>
  <c r="AV1529" i="2"/>
  <c r="AU1529" i="2"/>
  <c r="AT1529" i="2"/>
  <c r="AS1529" i="2"/>
  <c r="AR1529" i="2"/>
  <c r="AP1529" i="2"/>
  <c r="AN1529" i="2"/>
  <c r="AM1529" i="2"/>
  <c r="AL1529" i="2"/>
  <c r="AK1529" i="2"/>
  <c r="AJ1529" i="2"/>
  <c r="AI1529" i="2"/>
  <c r="AH1529" i="2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BB1528" i="2"/>
  <c r="AZ1528" i="2"/>
  <c r="AY1528" i="2"/>
  <c r="AX1528" i="2"/>
  <c r="AW1528" i="2"/>
  <c r="AV1528" i="2"/>
  <c r="AU1528" i="2"/>
  <c r="AT1528" i="2"/>
  <c r="AS1528" i="2"/>
  <c r="AR1528" i="2"/>
  <c r="AP1528" i="2"/>
  <c r="AN1528" i="2"/>
  <c r="AM1528" i="2"/>
  <c r="AL1528" i="2"/>
  <c r="AK1528" i="2"/>
  <c r="AJ1528" i="2"/>
  <c r="AI1528" i="2"/>
  <c r="AH1528" i="2"/>
  <c r="AG1528" i="2"/>
  <c r="AF1528" i="2"/>
  <c r="AE1528" i="2"/>
  <c r="AD1528" i="2"/>
  <c r="AC1528" i="2"/>
  <c r="AB1528" i="2"/>
  <c r="AA1528" i="2"/>
  <c r="Z1528" i="2"/>
  <c r="Y1528" i="2"/>
  <c r="X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BB1527" i="2"/>
  <c r="AZ1527" i="2"/>
  <c r="AY1527" i="2"/>
  <c r="AX1527" i="2"/>
  <c r="AW1527" i="2"/>
  <c r="AV1527" i="2"/>
  <c r="AU1527" i="2"/>
  <c r="AT1527" i="2"/>
  <c r="AS1527" i="2"/>
  <c r="AR1527" i="2"/>
  <c r="AP1527" i="2"/>
  <c r="BA1527" i="2" s="1"/>
  <c r="AO1527" i="2"/>
  <c r="AN1527" i="2"/>
  <c r="AM1527" i="2"/>
  <c r="AL1527" i="2"/>
  <c r="AK1527" i="2"/>
  <c r="AJ1527" i="2"/>
  <c r="AI1527" i="2"/>
  <c r="AH1527" i="2"/>
  <c r="AG1527" i="2"/>
  <c r="AF1527" i="2"/>
  <c r="AE1527" i="2"/>
  <c r="AD1527" i="2"/>
  <c r="AC1527" i="2"/>
  <c r="AB1527" i="2"/>
  <c r="AA1527" i="2"/>
  <c r="Z1527" i="2"/>
  <c r="Y1527" i="2"/>
  <c r="X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BB1526" i="2"/>
  <c r="AZ1526" i="2"/>
  <c r="AY1526" i="2"/>
  <c r="AX1526" i="2"/>
  <c r="AW1526" i="2"/>
  <c r="AV1526" i="2"/>
  <c r="AU1526" i="2"/>
  <c r="AT1526" i="2"/>
  <c r="AS1526" i="2"/>
  <c r="AR1526" i="2"/>
  <c r="AP1526" i="2"/>
  <c r="BA1526" i="2" s="1"/>
  <c r="AN1526" i="2"/>
  <c r="AM1526" i="2"/>
  <c r="AL1526" i="2"/>
  <c r="AK1526" i="2"/>
  <c r="AJ1526" i="2"/>
  <c r="AI1526" i="2"/>
  <c r="AH1526" i="2"/>
  <c r="AG1526" i="2"/>
  <c r="AF1526" i="2"/>
  <c r="AE1526" i="2"/>
  <c r="AD1526" i="2"/>
  <c r="AC1526" i="2"/>
  <c r="AB1526" i="2"/>
  <c r="AA1526" i="2"/>
  <c r="Z1526" i="2"/>
  <c r="Y1526" i="2"/>
  <c r="X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BB1525" i="2"/>
  <c r="AZ1525" i="2"/>
  <c r="AY1525" i="2"/>
  <c r="AX1525" i="2"/>
  <c r="AW1525" i="2"/>
  <c r="AV1525" i="2"/>
  <c r="AU1525" i="2"/>
  <c r="AT1525" i="2"/>
  <c r="AS1525" i="2"/>
  <c r="AR1525" i="2"/>
  <c r="AP1525" i="2"/>
  <c r="AN1525" i="2"/>
  <c r="AM1525" i="2"/>
  <c r="AL1525" i="2"/>
  <c r="AK1525" i="2"/>
  <c r="AJ1525" i="2"/>
  <c r="AI1525" i="2"/>
  <c r="AH1525" i="2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BB1524" i="2"/>
  <c r="AZ1524" i="2"/>
  <c r="AY1524" i="2"/>
  <c r="AX1524" i="2"/>
  <c r="AW1524" i="2"/>
  <c r="AV1524" i="2"/>
  <c r="AU1524" i="2"/>
  <c r="AT1524" i="2"/>
  <c r="AS1524" i="2"/>
  <c r="AR1524" i="2"/>
  <c r="AP1524" i="2"/>
  <c r="BA1524" i="2" s="1"/>
  <c r="AN1524" i="2"/>
  <c r="AM1524" i="2"/>
  <c r="AL1524" i="2"/>
  <c r="AK1524" i="2"/>
  <c r="AJ1524" i="2"/>
  <c r="AI1524" i="2"/>
  <c r="AH1524" i="2"/>
  <c r="AG1524" i="2"/>
  <c r="AF1524" i="2"/>
  <c r="AE1524" i="2"/>
  <c r="AD1524" i="2"/>
  <c r="AC1524" i="2"/>
  <c r="AB1524" i="2"/>
  <c r="AA1524" i="2"/>
  <c r="Z1524" i="2"/>
  <c r="Y1524" i="2"/>
  <c r="X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BB1523" i="2"/>
  <c r="AZ1523" i="2"/>
  <c r="AY1523" i="2"/>
  <c r="AX1523" i="2"/>
  <c r="AW1523" i="2"/>
  <c r="AV1523" i="2"/>
  <c r="AU1523" i="2"/>
  <c r="AT1523" i="2"/>
  <c r="AS1523" i="2"/>
  <c r="AR1523" i="2"/>
  <c r="AP1523" i="2"/>
  <c r="AN1523" i="2"/>
  <c r="AM1523" i="2"/>
  <c r="AL1523" i="2"/>
  <c r="AK1523" i="2"/>
  <c r="AJ1523" i="2"/>
  <c r="AI1523" i="2"/>
  <c r="AH1523" i="2"/>
  <c r="AG1523" i="2"/>
  <c r="AF1523" i="2"/>
  <c r="AE1523" i="2"/>
  <c r="AD1523" i="2"/>
  <c r="AC1523" i="2"/>
  <c r="AB1523" i="2"/>
  <c r="AA1523" i="2"/>
  <c r="Z1523" i="2"/>
  <c r="Y1523" i="2"/>
  <c r="X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BB1522" i="2"/>
  <c r="AZ1522" i="2"/>
  <c r="AY1522" i="2"/>
  <c r="AX1522" i="2"/>
  <c r="AW1522" i="2"/>
  <c r="AV1522" i="2"/>
  <c r="AU1522" i="2"/>
  <c r="AT1522" i="2"/>
  <c r="AS1522" i="2"/>
  <c r="AR1522" i="2"/>
  <c r="AP1522" i="2"/>
  <c r="AN1522" i="2"/>
  <c r="AM1522" i="2"/>
  <c r="AL1522" i="2"/>
  <c r="AK1522" i="2"/>
  <c r="AJ1522" i="2"/>
  <c r="AI1522" i="2"/>
  <c r="AH1522" i="2"/>
  <c r="AG1522" i="2"/>
  <c r="AF1522" i="2"/>
  <c r="AE1522" i="2"/>
  <c r="AD1522" i="2"/>
  <c r="AC1522" i="2"/>
  <c r="AB1522" i="2"/>
  <c r="AA1522" i="2"/>
  <c r="Z1522" i="2"/>
  <c r="Y1522" i="2"/>
  <c r="X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BB1521" i="2"/>
  <c r="AZ1521" i="2"/>
  <c r="AY1521" i="2"/>
  <c r="AX1521" i="2"/>
  <c r="AW1521" i="2"/>
  <c r="AV1521" i="2"/>
  <c r="AU1521" i="2"/>
  <c r="AT1521" i="2"/>
  <c r="AS1521" i="2"/>
  <c r="AR1521" i="2"/>
  <c r="AP1521" i="2"/>
  <c r="BA1521" i="2" s="1"/>
  <c r="AN1521" i="2"/>
  <c r="AM1521" i="2"/>
  <c r="AL1521" i="2"/>
  <c r="AK1521" i="2"/>
  <c r="AJ1521" i="2"/>
  <c r="AI1521" i="2"/>
  <c r="AH1521" i="2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BB1520" i="2"/>
  <c r="BA1520" i="2"/>
  <c r="AZ1520" i="2"/>
  <c r="AY1520" i="2"/>
  <c r="AX1520" i="2"/>
  <c r="AW1520" i="2"/>
  <c r="AV1520" i="2"/>
  <c r="AU1520" i="2"/>
  <c r="AT1520" i="2"/>
  <c r="AS1520" i="2"/>
  <c r="AR1520" i="2"/>
  <c r="AP1520" i="2"/>
  <c r="AO1520" i="2" s="1"/>
  <c r="AN1520" i="2"/>
  <c r="AM1520" i="2"/>
  <c r="AL1520" i="2"/>
  <c r="AK1520" i="2"/>
  <c r="AJ1520" i="2"/>
  <c r="AI1520" i="2"/>
  <c r="AH1520" i="2"/>
  <c r="AG1520" i="2"/>
  <c r="AF1520" i="2"/>
  <c r="AE1520" i="2"/>
  <c r="AD1520" i="2"/>
  <c r="AC1520" i="2"/>
  <c r="AB1520" i="2"/>
  <c r="AA1520" i="2"/>
  <c r="Z1520" i="2"/>
  <c r="Y1520" i="2"/>
  <c r="X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BB1519" i="2"/>
  <c r="AZ1519" i="2"/>
  <c r="AY1519" i="2"/>
  <c r="AX1519" i="2"/>
  <c r="AW1519" i="2"/>
  <c r="AV1519" i="2"/>
  <c r="AU1519" i="2"/>
  <c r="AT1519" i="2"/>
  <c r="AS1519" i="2"/>
  <c r="AR1519" i="2"/>
  <c r="AP1519" i="2"/>
  <c r="BA1519" i="2" s="1"/>
  <c r="AN1519" i="2"/>
  <c r="AM1519" i="2"/>
  <c r="AL1519" i="2"/>
  <c r="AK1519" i="2"/>
  <c r="AJ1519" i="2"/>
  <c r="AI1519" i="2"/>
  <c r="AH1519" i="2"/>
  <c r="AG1519" i="2"/>
  <c r="AF1519" i="2"/>
  <c r="AE1519" i="2"/>
  <c r="AD1519" i="2"/>
  <c r="AC1519" i="2"/>
  <c r="AB1519" i="2"/>
  <c r="AA1519" i="2"/>
  <c r="Z1519" i="2"/>
  <c r="Y1519" i="2"/>
  <c r="X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BB1518" i="2"/>
  <c r="AZ1518" i="2"/>
  <c r="AY1518" i="2"/>
  <c r="AX1518" i="2"/>
  <c r="AW1518" i="2"/>
  <c r="AV1518" i="2"/>
  <c r="AU1518" i="2"/>
  <c r="AT1518" i="2"/>
  <c r="AS1518" i="2"/>
  <c r="AR1518" i="2"/>
  <c r="AP1518" i="2"/>
  <c r="BA1518" i="2" s="1"/>
  <c r="AN1518" i="2"/>
  <c r="AM1518" i="2"/>
  <c r="AL1518" i="2"/>
  <c r="AK1518" i="2"/>
  <c r="AJ1518" i="2"/>
  <c r="AI1518" i="2"/>
  <c r="AH1518" i="2"/>
  <c r="AG1518" i="2"/>
  <c r="AF1518" i="2"/>
  <c r="AE1518" i="2"/>
  <c r="AD1518" i="2"/>
  <c r="AC1518" i="2"/>
  <c r="AB1518" i="2"/>
  <c r="AA1518" i="2"/>
  <c r="Z1518" i="2"/>
  <c r="Y1518" i="2"/>
  <c r="X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BB1517" i="2"/>
  <c r="BA1517" i="2"/>
  <c r="AZ1517" i="2"/>
  <c r="AY1517" i="2"/>
  <c r="AX1517" i="2"/>
  <c r="AW1517" i="2"/>
  <c r="AV1517" i="2"/>
  <c r="AU1517" i="2"/>
  <c r="AT1517" i="2"/>
  <c r="AS1517" i="2"/>
  <c r="AR1517" i="2"/>
  <c r="AP1517" i="2"/>
  <c r="AO1517" i="2" s="1"/>
  <c r="AN1517" i="2"/>
  <c r="AM1517" i="2"/>
  <c r="AL1517" i="2"/>
  <c r="AK1517" i="2"/>
  <c r="AJ1517" i="2"/>
  <c r="AI1517" i="2"/>
  <c r="AH1517" i="2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BB1516" i="2"/>
  <c r="AZ1516" i="2"/>
  <c r="AY1516" i="2"/>
  <c r="AX1516" i="2"/>
  <c r="AW1516" i="2"/>
  <c r="AV1516" i="2"/>
  <c r="AU1516" i="2"/>
  <c r="AT1516" i="2"/>
  <c r="AS1516" i="2"/>
  <c r="AR1516" i="2"/>
  <c r="AP1516" i="2"/>
  <c r="AN1516" i="2"/>
  <c r="AM1516" i="2"/>
  <c r="AL1516" i="2"/>
  <c r="AK1516" i="2"/>
  <c r="AJ1516" i="2"/>
  <c r="AI1516" i="2"/>
  <c r="AH1516" i="2"/>
  <c r="AG1516" i="2"/>
  <c r="AF1516" i="2"/>
  <c r="AE1516" i="2"/>
  <c r="AD1516" i="2"/>
  <c r="AC1516" i="2"/>
  <c r="AB1516" i="2"/>
  <c r="AA1516" i="2"/>
  <c r="Z1516" i="2"/>
  <c r="Y1516" i="2"/>
  <c r="X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BB1515" i="2"/>
  <c r="AZ1515" i="2"/>
  <c r="AY1515" i="2"/>
  <c r="AX1515" i="2"/>
  <c r="AW1515" i="2"/>
  <c r="AV1515" i="2"/>
  <c r="AU1515" i="2"/>
  <c r="AT1515" i="2"/>
  <c r="AS1515" i="2"/>
  <c r="AR1515" i="2"/>
  <c r="AP1515" i="2"/>
  <c r="BA1515" i="2" s="1"/>
  <c r="AN1515" i="2"/>
  <c r="AM1515" i="2"/>
  <c r="AL1515" i="2"/>
  <c r="AK1515" i="2"/>
  <c r="AJ1515" i="2"/>
  <c r="AI1515" i="2"/>
  <c r="AH1515" i="2"/>
  <c r="AG1515" i="2"/>
  <c r="AF1515" i="2"/>
  <c r="AE1515" i="2"/>
  <c r="AD1515" i="2"/>
  <c r="AC1515" i="2"/>
  <c r="AB1515" i="2"/>
  <c r="AA1515" i="2"/>
  <c r="Z1515" i="2"/>
  <c r="Y1515" i="2"/>
  <c r="X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BB1514" i="2"/>
  <c r="BA1514" i="2"/>
  <c r="AZ1514" i="2"/>
  <c r="AY1514" i="2"/>
  <c r="AX1514" i="2"/>
  <c r="AW1514" i="2"/>
  <c r="AV1514" i="2"/>
  <c r="AU1514" i="2"/>
  <c r="AT1514" i="2"/>
  <c r="AS1514" i="2"/>
  <c r="AR1514" i="2"/>
  <c r="AP1514" i="2"/>
  <c r="AO1514" i="2" s="1"/>
  <c r="AN1514" i="2"/>
  <c r="AM1514" i="2"/>
  <c r="AL1514" i="2"/>
  <c r="AK1514" i="2"/>
  <c r="AJ1514" i="2"/>
  <c r="AI1514" i="2"/>
  <c r="AH1514" i="2"/>
  <c r="AG1514" i="2"/>
  <c r="AF1514" i="2"/>
  <c r="AE1514" i="2"/>
  <c r="AD1514" i="2"/>
  <c r="AC1514" i="2"/>
  <c r="AB1514" i="2"/>
  <c r="AA1514" i="2"/>
  <c r="Z1514" i="2"/>
  <c r="Y1514" i="2"/>
  <c r="X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BB1513" i="2"/>
  <c r="AZ1513" i="2"/>
  <c r="AY1513" i="2"/>
  <c r="AX1513" i="2"/>
  <c r="AW1513" i="2"/>
  <c r="AV1513" i="2"/>
  <c r="AU1513" i="2"/>
  <c r="AT1513" i="2"/>
  <c r="AS1513" i="2"/>
  <c r="AR1513" i="2"/>
  <c r="AP1513" i="2"/>
  <c r="BA1513" i="2" s="1"/>
  <c r="AO1513" i="2"/>
  <c r="AN1513" i="2"/>
  <c r="AM1513" i="2"/>
  <c r="AL1513" i="2"/>
  <c r="AK1513" i="2"/>
  <c r="AJ1513" i="2"/>
  <c r="AI1513" i="2"/>
  <c r="AH1513" i="2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BB1512" i="2"/>
  <c r="AZ1512" i="2"/>
  <c r="AY1512" i="2"/>
  <c r="AX1512" i="2"/>
  <c r="AW1512" i="2"/>
  <c r="AV1512" i="2"/>
  <c r="AU1512" i="2"/>
  <c r="AT1512" i="2"/>
  <c r="AS1512" i="2"/>
  <c r="AR1512" i="2"/>
  <c r="AP1512" i="2"/>
  <c r="AN1512" i="2"/>
  <c r="AM1512" i="2"/>
  <c r="AL1512" i="2"/>
  <c r="AK1512" i="2"/>
  <c r="AJ1512" i="2"/>
  <c r="AI1512" i="2"/>
  <c r="AH1512" i="2"/>
  <c r="AG1512" i="2"/>
  <c r="AF1512" i="2"/>
  <c r="AE1512" i="2"/>
  <c r="AD1512" i="2"/>
  <c r="AC1512" i="2"/>
  <c r="AB1512" i="2"/>
  <c r="AA1512" i="2"/>
  <c r="Z1512" i="2"/>
  <c r="Y1512" i="2"/>
  <c r="X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BB1511" i="2"/>
  <c r="BA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H1511" i="2"/>
  <c r="AG1511" i="2"/>
  <c r="AF1511" i="2"/>
  <c r="AE1511" i="2"/>
  <c r="AD1511" i="2"/>
  <c r="AC1511" i="2"/>
  <c r="AB1511" i="2"/>
  <c r="AA1511" i="2"/>
  <c r="Z1511" i="2"/>
  <c r="Y1511" i="2"/>
  <c r="X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BB1510" i="2"/>
  <c r="AZ1510" i="2"/>
  <c r="AY1510" i="2"/>
  <c r="AX1510" i="2"/>
  <c r="AW1510" i="2"/>
  <c r="AV1510" i="2"/>
  <c r="AU1510" i="2"/>
  <c r="AT1510" i="2"/>
  <c r="AS1510" i="2"/>
  <c r="AR1510" i="2"/>
  <c r="AP1510" i="2"/>
  <c r="BA1510" i="2" s="1"/>
  <c r="AO1510" i="2"/>
  <c r="AN1510" i="2"/>
  <c r="AM1510" i="2"/>
  <c r="AL1510" i="2"/>
  <c r="AK1510" i="2"/>
  <c r="AJ1510" i="2"/>
  <c r="AI1510" i="2"/>
  <c r="AH1510" i="2"/>
  <c r="AG1510" i="2"/>
  <c r="AF1510" i="2"/>
  <c r="AE1510" i="2"/>
  <c r="AD1510" i="2"/>
  <c r="AC1510" i="2"/>
  <c r="AB1510" i="2"/>
  <c r="AA1510" i="2"/>
  <c r="Z1510" i="2"/>
  <c r="Y1510" i="2"/>
  <c r="X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BB1509" i="2"/>
  <c r="AZ1509" i="2"/>
  <c r="AY1509" i="2"/>
  <c r="AX1509" i="2"/>
  <c r="AW1509" i="2"/>
  <c r="AV1509" i="2"/>
  <c r="AU1509" i="2"/>
  <c r="AT1509" i="2"/>
  <c r="AS1509" i="2"/>
  <c r="AR1509" i="2"/>
  <c r="AP1509" i="2"/>
  <c r="AN1509" i="2"/>
  <c r="AM1509" i="2"/>
  <c r="AL1509" i="2"/>
  <c r="AK1509" i="2"/>
  <c r="AJ1509" i="2"/>
  <c r="AI1509" i="2"/>
  <c r="AH1509" i="2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BB1508" i="2"/>
  <c r="BA1508" i="2"/>
  <c r="AZ1508" i="2"/>
  <c r="AY1508" i="2"/>
  <c r="AX1508" i="2"/>
  <c r="AW1508" i="2"/>
  <c r="AV1508" i="2"/>
  <c r="AU1508" i="2"/>
  <c r="AT1508" i="2"/>
  <c r="AS1508" i="2"/>
  <c r="AR1508" i="2"/>
  <c r="AP1508" i="2"/>
  <c r="AO1508" i="2" s="1"/>
  <c r="AN1508" i="2"/>
  <c r="AM1508" i="2"/>
  <c r="AL1508" i="2"/>
  <c r="AK1508" i="2"/>
  <c r="AJ1508" i="2"/>
  <c r="AI1508" i="2"/>
  <c r="AH1508" i="2"/>
  <c r="AG1508" i="2"/>
  <c r="AF1508" i="2"/>
  <c r="AE1508" i="2"/>
  <c r="AD1508" i="2"/>
  <c r="AC1508" i="2"/>
  <c r="AB1508" i="2"/>
  <c r="AA1508" i="2"/>
  <c r="Z1508" i="2"/>
  <c r="Y1508" i="2"/>
  <c r="X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BB1507" i="2"/>
  <c r="AZ1507" i="2"/>
  <c r="AY1507" i="2"/>
  <c r="AX1507" i="2"/>
  <c r="AW1507" i="2"/>
  <c r="AV1507" i="2"/>
  <c r="AU1507" i="2"/>
  <c r="AT1507" i="2"/>
  <c r="AS1507" i="2"/>
  <c r="AR1507" i="2"/>
  <c r="AP1507" i="2"/>
  <c r="BA1507" i="2" s="1"/>
  <c r="AN1507" i="2"/>
  <c r="AM1507" i="2"/>
  <c r="AL1507" i="2"/>
  <c r="AK1507" i="2"/>
  <c r="AJ1507" i="2"/>
  <c r="AI1507" i="2"/>
  <c r="AH1507" i="2"/>
  <c r="AG1507" i="2"/>
  <c r="AF1507" i="2"/>
  <c r="AE1507" i="2"/>
  <c r="AD1507" i="2"/>
  <c r="AC1507" i="2"/>
  <c r="AB1507" i="2"/>
  <c r="AA1507" i="2"/>
  <c r="Z1507" i="2"/>
  <c r="Y1507" i="2"/>
  <c r="X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BB1506" i="2"/>
  <c r="AZ1506" i="2"/>
  <c r="AY1506" i="2"/>
  <c r="AX1506" i="2"/>
  <c r="AW1506" i="2"/>
  <c r="AV1506" i="2"/>
  <c r="AU1506" i="2"/>
  <c r="AT1506" i="2"/>
  <c r="AS1506" i="2"/>
  <c r="AR1506" i="2"/>
  <c r="AP1506" i="2"/>
  <c r="AN1506" i="2"/>
  <c r="AM1506" i="2"/>
  <c r="AL1506" i="2"/>
  <c r="AK1506" i="2"/>
  <c r="AJ1506" i="2"/>
  <c r="AI1506" i="2"/>
  <c r="AH1506" i="2"/>
  <c r="AG1506" i="2"/>
  <c r="AF1506" i="2"/>
  <c r="AE1506" i="2"/>
  <c r="AD1506" i="2"/>
  <c r="AC1506" i="2"/>
  <c r="AB1506" i="2"/>
  <c r="AA1506" i="2"/>
  <c r="Z1506" i="2"/>
  <c r="Y1506" i="2"/>
  <c r="X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BB1505" i="2"/>
  <c r="BA1505" i="2"/>
  <c r="AZ1505" i="2"/>
  <c r="AY1505" i="2"/>
  <c r="AX1505" i="2"/>
  <c r="AW1505" i="2"/>
  <c r="AV1505" i="2"/>
  <c r="AU1505" i="2"/>
  <c r="AT1505" i="2"/>
  <c r="AS1505" i="2"/>
  <c r="AR1505" i="2"/>
  <c r="AP1505" i="2"/>
  <c r="AO1505" i="2" s="1"/>
  <c r="AN1505" i="2"/>
  <c r="AM1505" i="2"/>
  <c r="AL1505" i="2"/>
  <c r="AK1505" i="2"/>
  <c r="AJ1505" i="2"/>
  <c r="AI1505" i="2"/>
  <c r="AH1505" i="2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BB1504" i="2"/>
  <c r="AZ1504" i="2"/>
  <c r="AY1504" i="2"/>
  <c r="AX1504" i="2"/>
  <c r="AW1504" i="2"/>
  <c r="AV1504" i="2"/>
  <c r="AU1504" i="2"/>
  <c r="AT1504" i="2"/>
  <c r="AS1504" i="2"/>
  <c r="AR1504" i="2"/>
  <c r="AP1504" i="2"/>
  <c r="BA1504" i="2" s="1"/>
  <c r="AN1504" i="2"/>
  <c r="AM1504" i="2"/>
  <c r="AL1504" i="2"/>
  <c r="AK1504" i="2"/>
  <c r="AJ1504" i="2"/>
  <c r="AI1504" i="2"/>
  <c r="AH1504" i="2"/>
  <c r="AG1504" i="2"/>
  <c r="AF1504" i="2"/>
  <c r="AE1504" i="2"/>
  <c r="AD1504" i="2"/>
  <c r="AC1504" i="2"/>
  <c r="AB1504" i="2"/>
  <c r="AA1504" i="2"/>
  <c r="Z1504" i="2"/>
  <c r="Y1504" i="2"/>
  <c r="X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BB1503" i="2"/>
  <c r="AZ1503" i="2"/>
  <c r="AY1503" i="2"/>
  <c r="AX1503" i="2"/>
  <c r="AW1503" i="2"/>
  <c r="AV1503" i="2"/>
  <c r="AU1503" i="2"/>
  <c r="AT1503" i="2"/>
  <c r="AS1503" i="2"/>
  <c r="AR1503" i="2"/>
  <c r="AP1503" i="2"/>
  <c r="AO1503" i="2" s="1"/>
  <c r="AN1503" i="2"/>
  <c r="AM1503" i="2"/>
  <c r="AL1503" i="2"/>
  <c r="AK1503" i="2"/>
  <c r="AJ1503" i="2"/>
  <c r="AI1503" i="2"/>
  <c r="AH1503" i="2"/>
  <c r="AG1503" i="2"/>
  <c r="AF1503" i="2"/>
  <c r="AE1503" i="2"/>
  <c r="AD1503" i="2"/>
  <c r="AC1503" i="2"/>
  <c r="AB1503" i="2"/>
  <c r="AA1503" i="2"/>
  <c r="Z1503" i="2"/>
  <c r="Y1503" i="2"/>
  <c r="X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BB1502" i="2"/>
  <c r="AZ1502" i="2"/>
  <c r="AY1502" i="2"/>
  <c r="AX1502" i="2"/>
  <c r="AW1502" i="2"/>
  <c r="AV1502" i="2"/>
  <c r="AU1502" i="2"/>
  <c r="AT1502" i="2"/>
  <c r="AS1502" i="2"/>
  <c r="AR1502" i="2"/>
  <c r="AP1502" i="2"/>
  <c r="BA1502" i="2" s="1"/>
  <c r="AN1502" i="2"/>
  <c r="AM1502" i="2"/>
  <c r="AL1502" i="2"/>
  <c r="AK1502" i="2"/>
  <c r="AJ1502" i="2"/>
  <c r="AI1502" i="2"/>
  <c r="AH1502" i="2"/>
  <c r="AG1502" i="2"/>
  <c r="AF1502" i="2"/>
  <c r="AE1502" i="2"/>
  <c r="AD1502" i="2"/>
  <c r="AC1502" i="2"/>
  <c r="AB1502" i="2"/>
  <c r="AA1502" i="2"/>
  <c r="Z1502" i="2"/>
  <c r="Y1502" i="2"/>
  <c r="X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BB1501" i="2"/>
  <c r="AZ1501" i="2"/>
  <c r="AY1501" i="2"/>
  <c r="AX1501" i="2"/>
  <c r="AW1501" i="2"/>
  <c r="AV1501" i="2"/>
  <c r="AU1501" i="2"/>
  <c r="AT1501" i="2"/>
  <c r="AS1501" i="2"/>
  <c r="AR1501" i="2"/>
  <c r="AP1501" i="2"/>
  <c r="AN1501" i="2"/>
  <c r="AM1501" i="2"/>
  <c r="AL1501" i="2"/>
  <c r="AK1501" i="2"/>
  <c r="AJ1501" i="2"/>
  <c r="AI1501" i="2"/>
  <c r="AH1501" i="2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BB1500" i="2"/>
  <c r="AZ1500" i="2"/>
  <c r="AY1500" i="2"/>
  <c r="AX1500" i="2"/>
  <c r="AW1500" i="2"/>
  <c r="AV1500" i="2"/>
  <c r="AU1500" i="2"/>
  <c r="AT1500" i="2"/>
  <c r="AS1500" i="2"/>
  <c r="AR1500" i="2"/>
  <c r="AP1500" i="2"/>
  <c r="AO1500" i="2" s="1"/>
  <c r="AN1500" i="2"/>
  <c r="AM1500" i="2"/>
  <c r="AL1500" i="2"/>
  <c r="AK1500" i="2"/>
  <c r="AJ1500" i="2"/>
  <c r="AI1500" i="2"/>
  <c r="AH1500" i="2"/>
  <c r="AG1500" i="2"/>
  <c r="AF1500" i="2"/>
  <c r="AE1500" i="2"/>
  <c r="AD1500" i="2"/>
  <c r="AC1500" i="2"/>
  <c r="AB1500" i="2"/>
  <c r="AA1500" i="2"/>
  <c r="Z1500" i="2"/>
  <c r="Y1500" i="2"/>
  <c r="X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BB1499" i="2"/>
  <c r="AZ1499" i="2"/>
  <c r="AY1499" i="2"/>
  <c r="AX1499" i="2"/>
  <c r="AW1499" i="2"/>
  <c r="AV1499" i="2"/>
  <c r="AU1499" i="2"/>
  <c r="AT1499" i="2"/>
  <c r="AS1499" i="2"/>
  <c r="AR1499" i="2"/>
  <c r="AP1499" i="2"/>
  <c r="BA1499" i="2" s="1"/>
  <c r="AN1499" i="2"/>
  <c r="AM1499" i="2"/>
  <c r="AL1499" i="2"/>
  <c r="AK1499" i="2"/>
  <c r="AJ1499" i="2"/>
  <c r="AI1499" i="2"/>
  <c r="AH1499" i="2"/>
  <c r="AG1499" i="2"/>
  <c r="AF1499" i="2"/>
  <c r="AE1499" i="2"/>
  <c r="AD1499" i="2"/>
  <c r="AC1499" i="2"/>
  <c r="AB1499" i="2"/>
  <c r="AA1499" i="2"/>
  <c r="Z1499" i="2"/>
  <c r="Y1499" i="2"/>
  <c r="X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BB1498" i="2"/>
  <c r="AZ1498" i="2"/>
  <c r="AY1498" i="2"/>
  <c r="AX1498" i="2"/>
  <c r="AW1498" i="2"/>
  <c r="AV1498" i="2"/>
  <c r="AU1498" i="2"/>
  <c r="AT1498" i="2"/>
  <c r="AS1498" i="2"/>
  <c r="AR1498" i="2"/>
  <c r="AP1498" i="2"/>
  <c r="AN1498" i="2"/>
  <c r="AM1498" i="2"/>
  <c r="AL1498" i="2"/>
  <c r="AK1498" i="2"/>
  <c r="AJ1498" i="2"/>
  <c r="AI1498" i="2"/>
  <c r="AH1498" i="2"/>
  <c r="AG1498" i="2"/>
  <c r="AF1498" i="2"/>
  <c r="AE1498" i="2"/>
  <c r="AD1498" i="2"/>
  <c r="AC1498" i="2"/>
  <c r="AB1498" i="2"/>
  <c r="AA1498" i="2"/>
  <c r="Z1498" i="2"/>
  <c r="Y1498" i="2"/>
  <c r="X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BB1497" i="2"/>
  <c r="AZ1497" i="2"/>
  <c r="AY1497" i="2"/>
  <c r="AX1497" i="2"/>
  <c r="AW1497" i="2"/>
  <c r="AV1497" i="2"/>
  <c r="AU1497" i="2"/>
  <c r="AT1497" i="2"/>
  <c r="AS1497" i="2"/>
  <c r="AR1497" i="2"/>
  <c r="AP1497" i="2"/>
  <c r="AO1497" i="2" s="1"/>
  <c r="AN1497" i="2"/>
  <c r="AM1497" i="2"/>
  <c r="AL1497" i="2"/>
  <c r="AK1497" i="2"/>
  <c r="AJ1497" i="2"/>
  <c r="AI1497" i="2"/>
  <c r="AH1497" i="2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BB1496" i="2"/>
  <c r="AZ1496" i="2"/>
  <c r="AY1496" i="2"/>
  <c r="AX1496" i="2"/>
  <c r="AW1496" i="2"/>
  <c r="AV1496" i="2"/>
  <c r="AU1496" i="2"/>
  <c r="AT1496" i="2"/>
  <c r="AS1496" i="2"/>
  <c r="AR1496" i="2"/>
  <c r="AP1496" i="2"/>
  <c r="BA1496" i="2" s="1"/>
  <c r="AN1496" i="2"/>
  <c r="AM1496" i="2"/>
  <c r="AL1496" i="2"/>
  <c r="AK1496" i="2"/>
  <c r="AJ1496" i="2"/>
  <c r="AI1496" i="2"/>
  <c r="AH1496" i="2"/>
  <c r="AG1496" i="2"/>
  <c r="AF1496" i="2"/>
  <c r="AE1496" i="2"/>
  <c r="AD1496" i="2"/>
  <c r="AC1496" i="2"/>
  <c r="AB1496" i="2"/>
  <c r="AA1496" i="2"/>
  <c r="Z1496" i="2"/>
  <c r="Y1496" i="2"/>
  <c r="X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BB1495" i="2"/>
  <c r="AZ1495" i="2"/>
  <c r="AY1495" i="2"/>
  <c r="AX1495" i="2"/>
  <c r="AW1495" i="2"/>
  <c r="AV1495" i="2"/>
  <c r="AU1495" i="2"/>
  <c r="AT1495" i="2"/>
  <c r="AS1495" i="2"/>
  <c r="AR1495" i="2"/>
  <c r="AP1495" i="2"/>
  <c r="AN1495" i="2"/>
  <c r="AM1495" i="2"/>
  <c r="AL1495" i="2"/>
  <c r="AK1495" i="2"/>
  <c r="AJ1495" i="2"/>
  <c r="AI1495" i="2"/>
  <c r="AH1495" i="2"/>
  <c r="AG1495" i="2"/>
  <c r="AF1495" i="2"/>
  <c r="AE1495" i="2"/>
  <c r="AD1495" i="2"/>
  <c r="AC1495" i="2"/>
  <c r="AB1495" i="2"/>
  <c r="AA1495" i="2"/>
  <c r="Z1495" i="2"/>
  <c r="Y1495" i="2"/>
  <c r="X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BB1494" i="2"/>
  <c r="BA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H1494" i="2"/>
  <c r="AG1494" i="2"/>
  <c r="AF1494" i="2"/>
  <c r="AE1494" i="2"/>
  <c r="AD1494" i="2"/>
  <c r="AC1494" i="2"/>
  <c r="AB1494" i="2"/>
  <c r="AA1494" i="2"/>
  <c r="Z1494" i="2"/>
  <c r="Y1494" i="2"/>
  <c r="X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BB1493" i="2"/>
  <c r="AZ1493" i="2"/>
  <c r="AY1493" i="2"/>
  <c r="AX1493" i="2"/>
  <c r="AW1493" i="2"/>
  <c r="AV1493" i="2"/>
  <c r="AU1493" i="2"/>
  <c r="AT1493" i="2"/>
  <c r="AS1493" i="2"/>
  <c r="AR1493" i="2"/>
  <c r="AP1493" i="2"/>
  <c r="AN1493" i="2"/>
  <c r="AM1493" i="2"/>
  <c r="AL1493" i="2"/>
  <c r="AK1493" i="2"/>
  <c r="AJ1493" i="2"/>
  <c r="AI1493" i="2"/>
  <c r="AH1493" i="2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BB1492" i="2"/>
  <c r="AZ1492" i="2"/>
  <c r="AY1492" i="2"/>
  <c r="AX1492" i="2"/>
  <c r="AW1492" i="2"/>
  <c r="AV1492" i="2"/>
  <c r="AU1492" i="2"/>
  <c r="AT1492" i="2"/>
  <c r="AS1492" i="2"/>
  <c r="AR1492" i="2"/>
  <c r="AP1492" i="2"/>
  <c r="AN1492" i="2"/>
  <c r="AM1492" i="2"/>
  <c r="AL1492" i="2"/>
  <c r="AK1492" i="2"/>
  <c r="AJ1492" i="2"/>
  <c r="AI1492" i="2"/>
  <c r="AH1492" i="2"/>
  <c r="AG1492" i="2"/>
  <c r="AF1492" i="2"/>
  <c r="AE1492" i="2"/>
  <c r="AD1492" i="2"/>
  <c r="AC1492" i="2"/>
  <c r="AB1492" i="2"/>
  <c r="AA1492" i="2"/>
  <c r="Z1492" i="2"/>
  <c r="Y1492" i="2"/>
  <c r="X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BB1491" i="2"/>
  <c r="BA1491" i="2"/>
  <c r="AZ1491" i="2"/>
  <c r="AY1491" i="2"/>
  <c r="AX1491" i="2"/>
  <c r="AW1491" i="2"/>
  <c r="AV1491" i="2"/>
  <c r="AU1491" i="2"/>
  <c r="AT1491" i="2"/>
  <c r="AS1491" i="2"/>
  <c r="AR1491" i="2"/>
  <c r="AP1491" i="2"/>
  <c r="AO1491" i="2" s="1"/>
  <c r="AN1491" i="2"/>
  <c r="AM1491" i="2"/>
  <c r="AL1491" i="2"/>
  <c r="AK1491" i="2"/>
  <c r="AJ1491" i="2"/>
  <c r="AI1491" i="2"/>
  <c r="AH1491" i="2"/>
  <c r="AG1491" i="2"/>
  <c r="AF1491" i="2"/>
  <c r="AE1491" i="2"/>
  <c r="AD1491" i="2"/>
  <c r="AC1491" i="2"/>
  <c r="AB1491" i="2"/>
  <c r="AA1491" i="2"/>
  <c r="Z1491" i="2"/>
  <c r="Y1491" i="2"/>
  <c r="X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BB1490" i="2"/>
  <c r="AZ1490" i="2"/>
  <c r="AY1490" i="2"/>
  <c r="AX1490" i="2"/>
  <c r="AW1490" i="2"/>
  <c r="AV1490" i="2"/>
  <c r="AU1490" i="2"/>
  <c r="AT1490" i="2"/>
  <c r="AS1490" i="2"/>
  <c r="AR1490" i="2"/>
  <c r="AP1490" i="2"/>
  <c r="AN1490" i="2"/>
  <c r="AM1490" i="2"/>
  <c r="AL1490" i="2"/>
  <c r="AK1490" i="2"/>
  <c r="AJ1490" i="2"/>
  <c r="AI1490" i="2"/>
  <c r="AH1490" i="2"/>
  <c r="AG1490" i="2"/>
  <c r="AF1490" i="2"/>
  <c r="AE1490" i="2"/>
  <c r="AD1490" i="2"/>
  <c r="AC1490" i="2"/>
  <c r="AB1490" i="2"/>
  <c r="AA1490" i="2"/>
  <c r="Z1490" i="2"/>
  <c r="Y1490" i="2"/>
  <c r="X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BB1489" i="2"/>
  <c r="AZ1489" i="2"/>
  <c r="AY1489" i="2"/>
  <c r="AX1489" i="2"/>
  <c r="AW1489" i="2"/>
  <c r="AV1489" i="2"/>
  <c r="AU1489" i="2"/>
  <c r="AT1489" i="2"/>
  <c r="AS1489" i="2"/>
  <c r="AR1489" i="2"/>
  <c r="AP1489" i="2"/>
  <c r="AN1489" i="2"/>
  <c r="AM1489" i="2"/>
  <c r="AL1489" i="2"/>
  <c r="AK1489" i="2"/>
  <c r="AJ1489" i="2"/>
  <c r="AI1489" i="2"/>
  <c r="AH1489" i="2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BB1488" i="2"/>
  <c r="BA1488" i="2"/>
  <c r="AZ1488" i="2"/>
  <c r="AY1488" i="2"/>
  <c r="AX1488" i="2"/>
  <c r="AW1488" i="2"/>
  <c r="AV1488" i="2"/>
  <c r="AU1488" i="2"/>
  <c r="AT1488" i="2"/>
  <c r="AS1488" i="2"/>
  <c r="AR1488" i="2"/>
  <c r="AP1488" i="2"/>
  <c r="AO1488" i="2"/>
  <c r="AN1488" i="2"/>
  <c r="AM1488" i="2"/>
  <c r="AL1488" i="2"/>
  <c r="AK1488" i="2"/>
  <c r="AJ1488" i="2"/>
  <c r="AI1488" i="2"/>
  <c r="AH1488" i="2"/>
  <c r="AG1488" i="2"/>
  <c r="AF1488" i="2"/>
  <c r="AE1488" i="2"/>
  <c r="AD1488" i="2"/>
  <c r="AC1488" i="2"/>
  <c r="AB1488" i="2"/>
  <c r="AA1488" i="2"/>
  <c r="Z1488" i="2"/>
  <c r="Y1488" i="2"/>
  <c r="X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BB1487" i="2"/>
  <c r="AZ1487" i="2"/>
  <c r="AY1487" i="2"/>
  <c r="AX1487" i="2"/>
  <c r="AW1487" i="2"/>
  <c r="AV1487" i="2"/>
  <c r="AU1487" i="2"/>
  <c r="AT1487" i="2"/>
  <c r="AS1487" i="2"/>
  <c r="AR1487" i="2"/>
  <c r="AP1487" i="2"/>
  <c r="AN1487" i="2"/>
  <c r="AM1487" i="2"/>
  <c r="AL1487" i="2"/>
  <c r="AK1487" i="2"/>
  <c r="AJ1487" i="2"/>
  <c r="AI1487" i="2"/>
  <c r="AH1487" i="2"/>
  <c r="AG1487" i="2"/>
  <c r="AF1487" i="2"/>
  <c r="AE1487" i="2"/>
  <c r="AD1487" i="2"/>
  <c r="AC1487" i="2"/>
  <c r="AB1487" i="2"/>
  <c r="AA1487" i="2"/>
  <c r="Z1487" i="2"/>
  <c r="Y1487" i="2"/>
  <c r="X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BB1486" i="2"/>
  <c r="AZ1486" i="2"/>
  <c r="AY1486" i="2"/>
  <c r="AX1486" i="2"/>
  <c r="AW1486" i="2"/>
  <c r="AV1486" i="2"/>
  <c r="AU1486" i="2"/>
  <c r="AT1486" i="2"/>
  <c r="AS1486" i="2"/>
  <c r="AR1486" i="2"/>
  <c r="AP1486" i="2"/>
  <c r="BA1486" i="2" s="1"/>
  <c r="AO1486" i="2"/>
  <c r="AN1486" i="2"/>
  <c r="AM1486" i="2"/>
  <c r="AL1486" i="2"/>
  <c r="AK1486" i="2"/>
  <c r="AJ1486" i="2"/>
  <c r="AI1486" i="2"/>
  <c r="AH1486" i="2"/>
  <c r="AG1486" i="2"/>
  <c r="AF1486" i="2"/>
  <c r="AE1486" i="2"/>
  <c r="AD1486" i="2"/>
  <c r="AC1486" i="2"/>
  <c r="AB1486" i="2"/>
  <c r="AA1486" i="2"/>
  <c r="Z1486" i="2"/>
  <c r="Y1486" i="2"/>
  <c r="X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BB1485" i="2"/>
  <c r="AZ1485" i="2"/>
  <c r="AY1485" i="2"/>
  <c r="AX1485" i="2"/>
  <c r="AW1485" i="2"/>
  <c r="AV1485" i="2"/>
  <c r="AU1485" i="2"/>
  <c r="AT1485" i="2"/>
  <c r="AS1485" i="2"/>
  <c r="AR1485" i="2"/>
  <c r="AP1485" i="2"/>
  <c r="AO1485" i="2" s="1"/>
  <c r="AN1485" i="2"/>
  <c r="AM1485" i="2"/>
  <c r="AL1485" i="2"/>
  <c r="AK1485" i="2"/>
  <c r="AJ1485" i="2"/>
  <c r="AI1485" i="2"/>
  <c r="AH1485" i="2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BB1484" i="2"/>
  <c r="AZ1484" i="2"/>
  <c r="AY1484" i="2"/>
  <c r="AX1484" i="2"/>
  <c r="AW1484" i="2"/>
  <c r="AV1484" i="2"/>
  <c r="AU1484" i="2"/>
  <c r="AT1484" i="2"/>
  <c r="AS1484" i="2"/>
  <c r="AR1484" i="2"/>
  <c r="AP1484" i="2"/>
  <c r="AN1484" i="2"/>
  <c r="AM1484" i="2"/>
  <c r="AL1484" i="2"/>
  <c r="AK1484" i="2"/>
  <c r="AJ1484" i="2"/>
  <c r="AI1484" i="2"/>
  <c r="AH1484" i="2"/>
  <c r="AG1484" i="2"/>
  <c r="AF1484" i="2"/>
  <c r="AE1484" i="2"/>
  <c r="AD1484" i="2"/>
  <c r="AC1484" i="2"/>
  <c r="AB1484" i="2"/>
  <c r="AA1484" i="2"/>
  <c r="Z1484" i="2"/>
  <c r="Y1484" i="2"/>
  <c r="X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BB1483" i="2"/>
  <c r="AZ1483" i="2"/>
  <c r="AY1483" i="2"/>
  <c r="AX1483" i="2"/>
  <c r="AW1483" i="2"/>
  <c r="AV1483" i="2"/>
  <c r="AU1483" i="2"/>
  <c r="AT1483" i="2"/>
  <c r="AS1483" i="2"/>
  <c r="AR1483" i="2"/>
  <c r="AP1483" i="2"/>
  <c r="AN1483" i="2"/>
  <c r="AM1483" i="2"/>
  <c r="AL1483" i="2"/>
  <c r="AK1483" i="2"/>
  <c r="AJ1483" i="2"/>
  <c r="AI1483" i="2"/>
  <c r="AH1483" i="2"/>
  <c r="AG1483" i="2"/>
  <c r="AF1483" i="2"/>
  <c r="AE1483" i="2"/>
  <c r="AD1483" i="2"/>
  <c r="AC1483" i="2"/>
  <c r="AB1483" i="2"/>
  <c r="AA1483" i="2"/>
  <c r="Z1483" i="2"/>
  <c r="Y1483" i="2"/>
  <c r="X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BB1482" i="2"/>
  <c r="AZ1482" i="2"/>
  <c r="AY1482" i="2"/>
  <c r="AX1482" i="2"/>
  <c r="AW1482" i="2"/>
  <c r="AV1482" i="2"/>
  <c r="AU1482" i="2"/>
  <c r="AT1482" i="2"/>
  <c r="AS1482" i="2"/>
  <c r="AR1482" i="2"/>
  <c r="AP1482" i="2"/>
  <c r="AN1482" i="2"/>
  <c r="AM1482" i="2"/>
  <c r="AL1482" i="2"/>
  <c r="AK1482" i="2"/>
  <c r="AJ1482" i="2"/>
  <c r="AI1482" i="2"/>
  <c r="AH1482" i="2"/>
  <c r="AG1482" i="2"/>
  <c r="AF1482" i="2"/>
  <c r="AE1482" i="2"/>
  <c r="AD1482" i="2"/>
  <c r="AC1482" i="2"/>
  <c r="AB1482" i="2"/>
  <c r="AA1482" i="2"/>
  <c r="Z1482" i="2"/>
  <c r="Y1482" i="2"/>
  <c r="X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BB1481" i="2"/>
  <c r="AZ1481" i="2"/>
  <c r="AY1481" i="2"/>
  <c r="AX1481" i="2"/>
  <c r="AW1481" i="2"/>
  <c r="AV1481" i="2"/>
  <c r="AU1481" i="2"/>
  <c r="AT1481" i="2"/>
  <c r="AS1481" i="2"/>
  <c r="AR1481" i="2"/>
  <c r="AP1481" i="2"/>
  <c r="AO1481" i="2" s="1"/>
  <c r="AN1481" i="2"/>
  <c r="AM1481" i="2"/>
  <c r="AL1481" i="2"/>
  <c r="AK1481" i="2"/>
  <c r="AJ1481" i="2"/>
  <c r="AI1481" i="2"/>
  <c r="AH1481" i="2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BB1480" i="2"/>
  <c r="AZ1480" i="2"/>
  <c r="AY1480" i="2"/>
  <c r="AX1480" i="2"/>
  <c r="AW1480" i="2"/>
  <c r="AV1480" i="2"/>
  <c r="AU1480" i="2"/>
  <c r="AT1480" i="2"/>
  <c r="AS1480" i="2"/>
  <c r="AR1480" i="2"/>
  <c r="AP1480" i="2"/>
  <c r="BA1480" i="2" s="1"/>
  <c r="AO1480" i="2"/>
  <c r="AN1480" i="2"/>
  <c r="AM1480" i="2"/>
  <c r="AL1480" i="2"/>
  <c r="AK1480" i="2"/>
  <c r="AJ1480" i="2"/>
  <c r="AI1480" i="2"/>
  <c r="AH1480" i="2"/>
  <c r="AG1480" i="2"/>
  <c r="AF1480" i="2"/>
  <c r="AE1480" i="2"/>
  <c r="AD1480" i="2"/>
  <c r="AC1480" i="2"/>
  <c r="AB1480" i="2"/>
  <c r="AA1480" i="2"/>
  <c r="Z1480" i="2"/>
  <c r="Y1480" i="2"/>
  <c r="X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BB1479" i="2"/>
  <c r="AZ1479" i="2"/>
  <c r="AY1479" i="2"/>
  <c r="AX1479" i="2"/>
  <c r="AW1479" i="2"/>
  <c r="AV1479" i="2"/>
  <c r="AU1479" i="2"/>
  <c r="AT1479" i="2"/>
  <c r="AS1479" i="2"/>
  <c r="AR1479" i="2"/>
  <c r="AP1479" i="2"/>
  <c r="AN1479" i="2"/>
  <c r="AM1479" i="2"/>
  <c r="AL1479" i="2"/>
  <c r="AK1479" i="2"/>
  <c r="AJ1479" i="2"/>
  <c r="AI1479" i="2"/>
  <c r="AH1479" i="2"/>
  <c r="AG1479" i="2"/>
  <c r="AF1479" i="2"/>
  <c r="AE1479" i="2"/>
  <c r="AD1479" i="2"/>
  <c r="AC1479" i="2"/>
  <c r="AB1479" i="2"/>
  <c r="AA1479" i="2"/>
  <c r="Z1479" i="2"/>
  <c r="Y1479" i="2"/>
  <c r="X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BB1478" i="2"/>
  <c r="AZ1478" i="2"/>
  <c r="AY1478" i="2"/>
  <c r="AX1478" i="2"/>
  <c r="AW1478" i="2"/>
  <c r="AV1478" i="2"/>
  <c r="AU1478" i="2"/>
  <c r="AT1478" i="2"/>
  <c r="AS1478" i="2"/>
  <c r="AR1478" i="2"/>
  <c r="AP1478" i="2"/>
  <c r="AO1478" i="2" s="1"/>
  <c r="AN1478" i="2"/>
  <c r="AM1478" i="2"/>
  <c r="AL1478" i="2"/>
  <c r="AK1478" i="2"/>
  <c r="AJ1478" i="2"/>
  <c r="AI1478" i="2"/>
  <c r="AH1478" i="2"/>
  <c r="AG1478" i="2"/>
  <c r="AF1478" i="2"/>
  <c r="AE1478" i="2"/>
  <c r="AD1478" i="2"/>
  <c r="AC1478" i="2"/>
  <c r="AB1478" i="2"/>
  <c r="AA1478" i="2"/>
  <c r="Z1478" i="2"/>
  <c r="Y1478" i="2"/>
  <c r="X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BB1477" i="2"/>
  <c r="AZ1477" i="2"/>
  <c r="AY1477" i="2"/>
  <c r="AX1477" i="2"/>
  <c r="AW1477" i="2"/>
  <c r="AV1477" i="2"/>
  <c r="AU1477" i="2"/>
  <c r="AT1477" i="2"/>
  <c r="AS1477" i="2"/>
  <c r="AR1477" i="2"/>
  <c r="AP1477" i="2"/>
  <c r="AN1477" i="2"/>
  <c r="AM1477" i="2"/>
  <c r="AL1477" i="2"/>
  <c r="AK1477" i="2"/>
  <c r="AJ1477" i="2"/>
  <c r="AI1477" i="2"/>
  <c r="AH1477" i="2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BB1476" i="2"/>
  <c r="AZ1476" i="2"/>
  <c r="AY1476" i="2"/>
  <c r="AX1476" i="2"/>
  <c r="AW1476" i="2"/>
  <c r="AV1476" i="2"/>
  <c r="AU1476" i="2"/>
  <c r="AT1476" i="2"/>
  <c r="AS1476" i="2"/>
  <c r="AR1476" i="2"/>
  <c r="AP1476" i="2"/>
  <c r="AN1476" i="2"/>
  <c r="AM1476" i="2"/>
  <c r="AL1476" i="2"/>
  <c r="AK1476" i="2"/>
  <c r="AJ1476" i="2"/>
  <c r="AI1476" i="2"/>
  <c r="AH1476" i="2"/>
  <c r="AG1476" i="2"/>
  <c r="AF1476" i="2"/>
  <c r="AE1476" i="2"/>
  <c r="AD1476" i="2"/>
  <c r="AC1476" i="2"/>
  <c r="AB1476" i="2"/>
  <c r="AA1476" i="2"/>
  <c r="Z1476" i="2"/>
  <c r="Y1476" i="2"/>
  <c r="X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BB1475" i="2"/>
  <c r="AZ1475" i="2"/>
  <c r="AY1475" i="2"/>
  <c r="AX1475" i="2"/>
  <c r="AW1475" i="2"/>
  <c r="AV1475" i="2"/>
  <c r="AU1475" i="2"/>
  <c r="AT1475" i="2"/>
  <c r="AS1475" i="2"/>
  <c r="AR1475" i="2"/>
  <c r="AP1475" i="2"/>
  <c r="AN1475" i="2"/>
  <c r="AM1475" i="2"/>
  <c r="AL1475" i="2"/>
  <c r="AK1475" i="2"/>
  <c r="AJ1475" i="2"/>
  <c r="AI1475" i="2"/>
  <c r="AH1475" i="2"/>
  <c r="AG1475" i="2"/>
  <c r="AF1475" i="2"/>
  <c r="AE1475" i="2"/>
  <c r="AD1475" i="2"/>
  <c r="AC1475" i="2"/>
  <c r="AB1475" i="2"/>
  <c r="AA1475" i="2"/>
  <c r="Z1475" i="2"/>
  <c r="Y1475" i="2"/>
  <c r="X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BB1474" i="2"/>
  <c r="AZ1474" i="2"/>
  <c r="AY1474" i="2"/>
  <c r="AX1474" i="2"/>
  <c r="AW1474" i="2"/>
  <c r="AV1474" i="2"/>
  <c r="AU1474" i="2"/>
  <c r="AT1474" i="2"/>
  <c r="AS1474" i="2"/>
  <c r="AR1474" i="2"/>
  <c r="AP1474" i="2"/>
  <c r="AN1474" i="2"/>
  <c r="AM1474" i="2"/>
  <c r="AL1474" i="2"/>
  <c r="AK1474" i="2"/>
  <c r="AJ1474" i="2"/>
  <c r="AI1474" i="2"/>
  <c r="AH1474" i="2"/>
  <c r="AG1474" i="2"/>
  <c r="AF1474" i="2"/>
  <c r="AE1474" i="2"/>
  <c r="AD1474" i="2"/>
  <c r="AC1474" i="2"/>
  <c r="AB1474" i="2"/>
  <c r="AA1474" i="2"/>
  <c r="Z1474" i="2"/>
  <c r="Y1474" i="2"/>
  <c r="X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BB1473" i="2"/>
  <c r="BA1473" i="2"/>
  <c r="AZ1473" i="2"/>
  <c r="AY1473" i="2"/>
  <c r="AX1473" i="2"/>
  <c r="AW1473" i="2"/>
  <c r="AV1473" i="2"/>
  <c r="AU1473" i="2"/>
  <c r="AT1473" i="2"/>
  <c r="AS1473" i="2"/>
  <c r="AR1473" i="2"/>
  <c r="AP1473" i="2"/>
  <c r="AO1473" i="2" s="1"/>
  <c r="AN1473" i="2"/>
  <c r="AM1473" i="2"/>
  <c r="AL1473" i="2"/>
  <c r="AK1473" i="2"/>
  <c r="AJ1473" i="2"/>
  <c r="AI1473" i="2"/>
  <c r="AH1473" i="2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BB1472" i="2"/>
  <c r="AZ1472" i="2"/>
  <c r="AY1472" i="2"/>
  <c r="AX1472" i="2"/>
  <c r="AW1472" i="2"/>
  <c r="AV1472" i="2"/>
  <c r="AU1472" i="2"/>
  <c r="AT1472" i="2"/>
  <c r="AS1472" i="2"/>
  <c r="AR1472" i="2"/>
  <c r="AP1472" i="2"/>
  <c r="AN1472" i="2"/>
  <c r="AM1472" i="2"/>
  <c r="AL1472" i="2"/>
  <c r="AK1472" i="2"/>
  <c r="AJ1472" i="2"/>
  <c r="AI1472" i="2"/>
  <c r="AH1472" i="2"/>
  <c r="AG1472" i="2"/>
  <c r="AF1472" i="2"/>
  <c r="AE1472" i="2"/>
  <c r="AD1472" i="2"/>
  <c r="AC1472" i="2"/>
  <c r="AB1472" i="2"/>
  <c r="AA1472" i="2"/>
  <c r="Z1472" i="2"/>
  <c r="Y1472" i="2"/>
  <c r="X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BB1471" i="2"/>
  <c r="BA1471" i="2"/>
  <c r="AZ1471" i="2"/>
  <c r="AY1471" i="2"/>
  <c r="AX1471" i="2"/>
  <c r="AW1471" i="2"/>
  <c r="AV1471" i="2"/>
  <c r="AU1471" i="2"/>
  <c r="AT1471" i="2"/>
  <c r="AS1471" i="2"/>
  <c r="AR1471" i="2"/>
  <c r="AP1471" i="2"/>
  <c r="AO1471" i="2" s="1"/>
  <c r="AN1471" i="2"/>
  <c r="AM1471" i="2"/>
  <c r="AL1471" i="2"/>
  <c r="AK1471" i="2"/>
  <c r="AJ1471" i="2"/>
  <c r="AI1471" i="2"/>
  <c r="AH1471" i="2"/>
  <c r="AG1471" i="2"/>
  <c r="AF1471" i="2"/>
  <c r="AE1471" i="2"/>
  <c r="AD1471" i="2"/>
  <c r="AC1471" i="2"/>
  <c r="AB1471" i="2"/>
  <c r="AA1471" i="2"/>
  <c r="Z1471" i="2"/>
  <c r="Y1471" i="2"/>
  <c r="X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BB1470" i="2"/>
  <c r="BA1470" i="2"/>
  <c r="AZ1470" i="2"/>
  <c r="AY1470" i="2"/>
  <c r="AX1470" i="2"/>
  <c r="AW1470" i="2"/>
  <c r="AV1470" i="2"/>
  <c r="AU1470" i="2"/>
  <c r="AT1470" i="2"/>
  <c r="AS1470" i="2"/>
  <c r="AR1470" i="2"/>
  <c r="AP1470" i="2"/>
  <c r="AO1470" i="2" s="1"/>
  <c r="AN1470" i="2"/>
  <c r="AM1470" i="2"/>
  <c r="AL1470" i="2"/>
  <c r="AK1470" i="2"/>
  <c r="AJ1470" i="2"/>
  <c r="AI1470" i="2"/>
  <c r="AH1470" i="2"/>
  <c r="AG1470" i="2"/>
  <c r="AF1470" i="2"/>
  <c r="AE1470" i="2"/>
  <c r="AD1470" i="2"/>
  <c r="AC1470" i="2"/>
  <c r="AB1470" i="2"/>
  <c r="AA1470" i="2"/>
  <c r="Z1470" i="2"/>
  <c r="Y1470" i="2"/>
  <c r="X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BB1469" i="2"/>
  <c r="AZ1469" i="2"/>
  <c r="AY1469" i="2"/>
  <c r="AX1469" i="2"/>
  <c r="AW1469" i="2"/>
  <c r="AV1469" i="2"/>
  <c r="AU1469" i="2"/>
  <c r="AT1469" i="2"/>
  <c r="AS1469" i="2"/>
  <c r="AR1469" i="2"/>
  <c r="AP1469" i="2"/>
  <c r="BA1469" i="2" s="1"/>
  <c r="AN1469" i="2"/>
  <c r="AM1469" i="2"/>
  <c r="AL1469" i="2"/>
  <c r="AK1469" i="2"/>
  <c r="AJ1469" i="2"/>
  <c r="AI1469" i="2"/>
  <c r="AH1469" i="2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BB1468" i="2"/>
  <c r="AZ1468" i="2"/>
  <c r="AY1468" i="2"/>
  <c r="AX1468" i="2"/>
  <c r="AW1468" i="2"/>
  <c r="AV1468" i="2"/>
  <c r="AU1468" i="2"/>
  <c r="AT1468" i="2"/>
  <c r="AS1468" i="2"/>
  <c r="AR1468" i="2"/>
  <c r="AP1468" i="2"/>
  <c r="AO1468" i="2" s="1"/>
  <c r="AN1468" i="2"/>
  <c r="AM1468" i="2"/>
  <c r="AL1468" i="2"/>
  <c r="AK1468" i="2"/>
  <c r="AJ1468" i="2"/>
  <c r="AI1468" i="2"/>
  <c r="AH1468" i="2"/>
  <c r="AG1468" i="2"/>
  <c r="AF1468" i="2"/>
  <c r="AE1468" i="2"/>
  <c r="AD1468" i="2"/>
  <c r="AC1468" i="2"/>
  <c r="AB1468" i="2"/>
  <c r="AA1468" i="2"/>
  <c r="Z1468" i="2"/>
  <c r="Y1468" i="2"/>
  <c r="X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BB1467" i="2"/>
  <c r="AZ1467" i="2"/>
  <c r="AY1467" i="2"/>
  <c r="AX1467" i="2"/>
  <c r="AW1467" i="2"/>
  <c r="AV1467" i="2"/>
  <c r="AU1467" i="2"/>
  <c r="AT1467" i="2"/>
  <c r="AS1467" i="2"/>
  <c r="AR1467" i="2"/>
  <c r="AP1467" i="2"/>
  <c r="AN1467" i="2"/>
  <c r="AM1467" i="2"/>
  <c r="AL1467" i="2"/>
  <c r="AK1467" i="2"/>
  <c r="AJ1467" i="2"/>
  <c r="AI1467" i="2"/>
  <c r="AH1467" i="2"/>
  <c r="AG1467" i="2"/>
  <c r="AF1467" i="2"/>
  <c r="AE1467" i="2"/>
  <c r="AD1467" i="2"/>
  <c r="AC1467" i="2"/>
  <c r="AB1467" i="2"/>
  <c r="AA1467" i="2"/>
  <c r="Z1467" i="2"/>
  <c r="Y1467" i="2"/>
  <c r="X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BB1466" i="2"/>
  <c r="AZ1466" i="2"/>
  <c r="AY1466" i="2"/>
  <c r="AX1466" i="2"/>
  <c r="AW1466" i="2"/>
  <c r="AV1466" i="2"/>
  <c r="AU1466" i="2"/>
  <c r="AT1466" i="2"/>
  <c r="AS1466" i="2"/>
  <c r="AR1466" i="2"/>
  <c r="AP1466" i="2"/>
  <c r="AN1466" i="2"/>
  <c r="AM1466" i="2"/>
  <c r="AL1466" i="2"/>
  <c r="AK1466" i="2"/>
  <c r="AJ1466" i="2"/>
  <c r="AI1466" i="2"/>
  <c r="AH1466" i="2"/>
  <c r="AG1466" i="2"/>
  <c r="AF1466" i="2"/>
  <c r="AE1466" i="2"/>
  <c r="AD1466" i="2"/>
  <c r="AC1466" i="2"/>
  <c r="AB1466" i="2"/>
  <c r="AA1466" i="2"/>
  <c r="Z1466" i="2"/>
  <c r="Y1466" i="2"/>
  <c r="X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BB1465" i="2"/>
  <c r="AZ1465" i="2"/>
  <c r="AY1465" i="2"/>
  <c r="AX1465" i="2"/>
  <c r="AW1465" i="2"/>
  <c r="AV1465" i="2"/>
  <c r="AU1465" i="2"/>
  <c r="AT1465" i="2"/>
  <c r="AS1465" i="2"/>
  <c r="AR1465" i="2"/>
  <c r="AP1465" i="2"/>
  <c r="AO1465" i="2" s="1"/>
  <c r="AN1465" i="2"/>
  <c r="AM1465" i="2"/>
  <c r="AL1465" i="2"/>
  <c r="AK1465" i="2"/>
  <c r="AJ1465" i="2"/>
  <c r="AI1465" i="2"/>
  <c r="AH1465" i="2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BB1464" i="2"/>
  <c r="BA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H1464" i="2"/>
  <c r="AG1464" i="2"/>
  <c r="AF1464" i="2"/>
  <c r="AE1464" i="2"/>
  <c r="AD1464" i="2"/>
  <c r="AC1464" i="2"/>
  <c r="AB1464" i="2"/>
  <c r="AA1464" i="2"/>
  <c r="Z1464" i="2"/>
  <c r="Y1464" i="2"/>
  <c r="X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BB1463" i="2"/>
  <c r="AZ1463" i="2"/>
  <c r="AY1463" i="2"/>
  <c r="AX1463" i="2"/>
  <c r="AW1463" i="2"/>
  <c r="AV1463" i="2"/>
  <c r="AU1463" i="2"/>
  <c r="AT1463" i="2"/>
  <c r="AS1463" i="2"/>
  <c r="AR1463" i="2"/>
  <c r="AP1463" i="2"/>
  <c r="BA1463" i="2" s="1"/>
  <c r="AO1463" i="2"/>
  <c r="AN1463" i="2"/>
  <c r="AM1463" i="2"/>
  <c r="AL1463" i="2"/>
  <c r="AK1463" i="2"/>
  <c r="AJ1463" i="2"/>
  <c r="AI1463" i="2"/>
  <c r="AH1463" i="2"/>
  <c r="AG1463" i="2"/>
  <c r="AF1463" i="2"/>
  <c r="AE1463" i="2"/>
  <c r="AD1463" i="2"/>
  <c r="AC1463" i="2"/>
  <c r="AB1463" i="2"/>
  <c r="AA1463" i="2"/>
  <c r="Z1463" i="2"/>
  <c r="Y1463" i="2"/>
  <c r="X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BB1462" i="2"/>
  <c r="AZ1462" i="2"/>
  <c r="AY1462" i="2"/>
  <c r="AX1462" i="2"/>
  <c r="AW1462" i="2"/>
  <c r="AV1462" i="2"/>
  <c r="AU1462" i="2"/>
  <c r="AT1462" i="2"/>
  <c r="AS1462" i="2"/>
  <c r="AR1462" i="2"/>
  <c r="AP1462" i="2"/>
  <c r="AO1462" i="2" s="1"/>
  <c r="AN1462" i="2"/>
  <c r="AM1462" i="2"/>
  <c r="AL1462" i="2"/>
  <c r="AK1462" i="2"/>
  <c r="AJ1462" i="2"/>
  <c r="AI1462" i="2"/>
  <c r="AH1462" i="2"/>
  <c r="AG1462" i="2"/>
  <c r="AF1462" i="2"/>
  <c r="AE1462" i="2"/>
  <c r="AD1462" i="2"/>
  <c r="AC1462" i="2"/>
  <c r="AB1462" i="2"/>
  <c r="AA1462" i="2"/>
  <c r="Z1462" i="2"/>
  <c r="Y1462" i="2"/>
  <c r="X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BB1461" i="2"/>
  <c r="BA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H1461" i="2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BB1460" i="2"/>
  <c r="AZ1460" i="2"/>
  <c r="AY1460" i="2"/>
  <c r="AX1460" i="2"/>
  <c r="AW1460" i="2"/>
  <c r="AV1460" i="2"/>
  <c r="AU1460" i="2"/>
  <c r="AT1460" i="2"/>
  <c r="AS1460" i="2"/>
  <c r="AR1460" i="2"/>
  <c r="AP1460" i="2"/>
  <c r="BA1460" i="2" s="1"/>
  <c r="AO1460" i="2"/>
  <c r="AN1460" i="2"/>
  <c r="AM1460" i="2"/>
  <c r="AL1460" i="2"/>
  <c r="AK1460" i="2"/>
  <c r="AJ1460" i="2"/>
  <c r="AI1460" i="2"/>
  <c r="AH1460" i="2"/>
  <c r="AG1460" i="2"/>
  <c r="AF1460" i="2"/>
  <c r="AE1460" i="2"/>
  <c r="AD1460" i="2"/>
  <c r="AC1460" i="2"/>
  <c r="AB1460" i="2"/>
  <c r="AA1460" i="2"/>
  <c r="Z1460" i="2"/>
  <c r="Y1460" i="2"/>
  <c r="X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BB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H1459" i="2"/>
  <c r="AG1459" i="2"/>
  <c r="AF1459" i="2"/>
  <c r="AE1459" i="2"/>
  <c r="AD1459" i="2"/>
  <c r="AC1459" i="2"/>
  <c r="AB1459" i="2"/>
  <c r="AA1459" i="2"/>
  <c r="Z1459" i="2"/>
  <c r="Y1459" i="2"/>
  <c r="X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BB1458" i="2"/>
  <c r="AZ1458" i="2"/>
  <c r="AY1458" i="2"/>
  <c r="AX1458" i="2"/>
  <c r="AW1458" i="2"/>
  <c r="AV1458" i="2"/>
  <c r="AU1458" i="2"/>
  <c r="AT1458" i="2"/>
  <c r="AS1458" i="2"/>
  <c r="AR1458" i="2"/>
  <c r="AP1458" i="2"/>
  <c r="AN1458" i="2"/>
  <c r="AM1458" i="2"/>
  <c r="AL1458" i="2"/>
  <c r="AK1458" i="2"/>
  <c r="AJ1458" i="2"/>
  <c r="AI1458" i="2"/>
  <c r="AH1458" i="2"/>
  <c r="AG1458" i="2"/>
  <c r="AF1458" i="2"/>
  <c r="AE1458" i="2"/>
  <c r="AD1458" i="2"/>
  <c r="AC1458" i="2"/>
  <c r="AB1458" i="2"/>
  <c r="AA1458" i="2"/>
  <c r="Z1458" i="2"/>
  <c r="Y1458" i="2"/>
  <c r="X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BB1457" i="2"/>
  <c r="AZ1457" i="2"/>
  <c r="AY1457" i="2"/>
  <c r="AX1457" i="2"/>
  <c r="AW1457" i="2"/>
  <c r="AV1457" i="2"/>
  <c r="AU1457" i="2"/>
  <c r="AT1457" i="2"/>
  <c r="AS1457" i="2"/>
  <c r="AR1457" i="2"/>
  <c r="AP1457" i="2"/>
  <c r="AN1457" i="2"/>
  <c r="AM1457" i="2"/>
  <c r="AL1457" i="2"/>
  <c r="AK1457" i="2"/>
  <c r="AJ1457" i="2"/>
  <c r="AI1457" i="2"/>
  <c r="AH1457" i="2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BB1456" i="2"/>
  <c r="AZ1456" i="2"/>
  <c r="AY1456" i="2"/>
  <c r="AX1456" i="2"/>
  <c r="AW1456" i="2"/>
  <c r="AV1456" i="2"/>
  <c r="AU1456" i="2"/>
  <c r="AT1456" i="2"/>
  <c r="AS1456" i="2"/>
  <c r="AR1456" i="2"/>
  <c r="AP1456" i="2"/>
  <c r="AN1456" i="2"/>
  <c r="AM1456" i="2"/>
  <c r="AL1456" i="2"/>
  <c r="AK1456" i="2"/>
  <c r="AJ1456" i="2"/>
  <c r="AI1456" i="2"/>
  <c r="AH1456" i="2"/>
  <c r="AG1456" i="2"/>
  <c r="AF1456" i="2"/>
  <c r="AE1456" i="2"/>
  <c r="AD1456" i="2"/>
  <c r="AC1456" i="2"/>
  <c r="AB1456" i="2"/>
  <c r="AA1456" i="2"/>
  <c r="Z1456" i="2"/>
  <c r="Y1456" i="2"/>
  <c r="X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BB1455" i="2"/>
  <c r="AZ1455" i="2"/>
  <c r="AY1455" i="2"/>
  <c r="AX1455" i="2"/>
  <c r="AW1455" i="2"/>
  <c r="AV1455" i="2"/>
  <c r="AU1455" i="2"/>
  <c r="AT1455" i="2"/>
  <c r="AS1455" i="2"/>
  <c r="AR1455" i="2"/>
  <c r="AP1455" i="2"/>
  <c r="AN1455" i="2"/>
  <c r="AM1455" i="2"/>
  <c r="AL1455" i="2"/>
  <c r="AK1455" i="2"/>
  <c r="AJ1455" i="2"/>
  <c r="AI1455" i="2"/>
  <c r="AH1455" i="2"/>
  <c r="AG1455" i="2"/>
  <c r="AF1455" i="2"/>
  <c r="AE1455" i="2"/>
  <c r="AD1455" i="2"/>
  <c r="AC1455" i="2"/>
  <c r="AB1455" i="2"/>
  <c r="AA1455" i="2"/>
  <c r="Z1455" i="2"/>
  <c r="Y1455" i="2"/>
  <c r="X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BB1454" i="2"/>
  <c r="AZ1454" i="2"/>
  <c r="AY1454" i="2"/>
  <c r="AX1454" i="2"/>
  <c r="AW1454" i="2"/>
  <c r="AV1454" i="2"/>
  <c r="AU1454" i="2"/>
  <c r="AT1454" i="2"/>
  <c r="AS1454" i="2"/>
  <c r="AR1454" i="2"/>
  <c r="AP1454" i="2"/>
  <c r="AN1454" i="2"/>
  <c r="AM1454" i="2"/>
  <c r="AL1454" i="2"/>
  <c r="AK1454" i="2"/>
  <c r="AJ1454" i="2"/>
  <c r="AI1454" i="2"/>
  <c r="AH1454" i="2"/>
  <c r="AG1454" i="2"/>
  <c r="AF1454" i="2"/>
  <c r="AE1454" i="2"/>
  <c r="AD1454" i="2"/>
  <c r="AC1454" i="2"/>
  <c r="AB1454" i="2"/>
  <c r="AA1454" i="2"/>
  <c r="Z1454" i="2"/>
  <c r="Y1454" i="2"/>
  <c r="X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BB1453" i="2"/>
  <c r="AZ1453" i="2"/>
  <c r="AY1453" i="2"/>
  <c r="AX1453" i="2"/>
  <c r="AW1453" i="2"/>
  <c r="AV1453" i="2"/>
  <c r="AU1453" i="2"/>
  <c r="AT1453" i="2"/>
  <c r="AS1453" i="2"/>
  <c r="AR1453" i="2"/>
  <c r="AP1453" i="2"/>
  <c r="BA1453" i="2" s="1"/>
  <c r="AO1453" i="2"/>
  <c r="AN1453" i="2"/>
  <c r="AM1453" i="2"/>
  <c r="AL1453" i="2"/>
  <c r="AK1453" i="2"/>
  <c r="AJ1453" i="2"/>
  <c r="AI1453" i="2"/>
  <c r="AH1453" i="2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BB1452" i="2"/>
  <c r="AZ1452" i="2"/>
  <c r="AY1452" i="2"/>
  <c r="AX1452" i="2"/>
  <c r="AW1452" i="2"/>
  <c r="AV1452" i="2"/>
  <c r="AU1452" i="2"/>
  <c r="AT1452" i="2"/>
  <c r="AS1452" i="2"/>
  <c r="AR1452" i="2"/>
  <c r="AP1452" i="2"/>
  <c r="BA1452" i="2" s="1"/>
  <c r="AO1452" i="2"/>
  <c r="AN1452" i="2"/>
  <c r="AM1452" i="2"/>
  <c r="AL1452" i="2"/>
  <c r="AK1452" i="2"/>
  <c r="AJ1452" i="2"/>
  <c r="AI1452" i="2"/>
  <c r="AH1452" i="2"/>
  <c r="AG1452" i="2"/>
  <c r="AF1452" i="2"/>
  <c r="AE1452" i="2"/>
  <c r="AD1452" i="2"/>
  <c r="AC1452" i="2"/>
  <c r="AB1452" i="2"/>
  <c r="AA1452" i="2"/>
  <c r="Z1452" i="2"/>
  <c r="Y1452" i="2"/>
  <c r="X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BB1451" i="2"/>
  <c r="AZ1451" i="2"/>
  <c r="AY1451" i="2"/>
  <c r="AX1451" i="2"/>
  <c r="AW1451" i="2"/>
  <c r="AV1451" i="2"/>
  <c r="AU1451" i="2"/>
  <c r="AT1451" i="2"/>
  <c r="AS1451" i="2"/>
  <c r="AR1451" i="2"/>
  <c r="AP1451" i="2"/>
  <c r="AN1451" i="2"/>
  <c r="AM1451" i="2"/>
  <c r="AL1451" i="2"/>
  <c r="AK1451" i="2"/>
  <c r="AJ1451" i="2"/>
  <c r="AI1451" i="2"/>
  <c r="AH1451" i="2"/>
  <c r="AG1451" i="2"/>
  <c r="AF1451" i="2"/>
  <c r="AE1451" i="2"/>
  <c r="AD1451" i="2"/>
  <c r="AC1451" i="2"/>
  <c r="AB1451" i="2"/>
  <c r="AA1451" i="2"/>
  <c r="Z1451" i="2"/>
  <c r="Y1451" i="2"/>
  <c r="X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BB1450" i="2"/>
  <c r="AZ1450" i="2"/>
  <c r="AY1450" i="2"/>
  <c r="AX1450" i="2"/>
  <c r="AW1450" i="2"/>
  <c r="AV1450" i="2"/>
  <c r="AU1450" i="2"/>
  <c r="AT1450" i="2"/>
  <c r="AS1450" i="2"/>
  <c r="AR1450" i="2"/>
  <c r="AP1450" i="2"/>
  <c r="AN1450" i="2"/>
  <c r="AM1450" i="2"/>
  <c r="AL1450" i="2"/>
  <c r="AK1450" i="2"/>
  <c r="AJ1450" i="2"/>
  <c r="AI1450" i="2"/>
  <c r="AH1450" i="2"/>
  <c r="AG1450" i="2"/>
  <c r="AF1450" i="2"/>
  <c r="AE1450" i="2"/>
  <c r="AD1450" i="2"/>
  <c r="AC1450" i="2"/>
  <c r="AB1450" i="2"/>
  <c r="AA1450" i="2"/>
  <c r="Z1450" i="2"/>
  <c r="Y1450" i="2"/>
  <c r="X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BB1449" i="2"/>
  <c r="AZ1449" i="2"/>
  <c r="AY1449" i="2"/>
  <c r="AX1449" i="2"/>
  <c r="AW1449" i="2"/>
  <c r="AV1449" i="2"/>
  <c r="AU1449" i="2"/>
  <c r="AT1449" i="2"/>
  <c r="AS1449" i="2"/>
  <c r="AR1449" i="2"/>
  <c r="AP1449" i="2"/>
  <c r="AN1449" i="2"/>
  <c r="AM1449" i="2"/>
  <c r="AL1449" i="2"/>
  <c r="AK1449" i="2"/>
  <c r="AJ1449" i="2"/>
  <c r="AI1449" i="2"/>
  <c r="AH1449" i="2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BB1448" i="2"/>
  <c r="AZ1448" i="2"/>
  <c r="AY1448" i="2"/>
  <c r="AX1448" i="2"/>
  <c r="AW1448" i="2"/>
  <c r="AV1448" i="2"/>
  <c r="AU1448" i="2"/>
  <c r="AT1448" i="2"/>
  <c r="AS1448" i="2"/>
  <c r="AR1448" i="2"/>
  <c r="AP1448" i="2"/>
  <c r="AN1448" i="2"/>
  <c r="AM1448" i="2"/>
  <c r="AL1448" i="2"/>
  <c r="AK1448" i="2"/>
  <c r="AJ1448" i="2"/>
  <c r="AI1448" i="2"/>
  <c r="AH1448" i="2"/>
  <c r="AG1448" i="2"/>
  <c r="AF1448" i="2"/>
  <c r="AE1448" i="2"/>
  <c r="AD1448" i="2"/>
  <c r="AC1448" i="2"/>
  <c r="AB1448" i="2"/>
  <c r="AA1448" i="2"/>
  <c r="Z1448" i="2"/>
  <c r="Y1448" i="2"/>
  <c r="X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BB1447" i="2"/>
  <c r="BA1447" i="2"/>
  <c r="AZ1447" i="2"/>
  <c r="AY1447" i="2"/>
  <c r="AX1447" i="2"/>
  <c r="AW1447" i="2"/>
  <c r="AV1447" i="2"/>
  <c r="AU1447" i="2"/>
  <c r="AT1447" i="2"/>
  <c r="AS1447" i="2"/>
  <c r="AR1447" i="2"/>
  <c r="AP1447" i="2"/>
  <c r="AO1447" i="2" s="1"/>
  <c r="AN1447" i="2"/>
  <c r="AM1447" i="2"/>
  <c r="AL1447" i="2"/>
  <c r="AK1447" i="2"/>
  <c r="AJ1447" i="2"/>
  <c r="AI1447" i="2"/>
  <c r="AH1447" i="2"/>
  <c r="AG1447" i="2"/>
  <c r="AF1447" i="2"/>
  <c r="AE1447" i="2"/>
  <c r="AD1447" i="2"/>
  <c r="AC1447" i="2"/>
  <c r="AB1447" i="2"/>
  <c r="AA1447" i="2"/>
  <c r="Z1447" i="2"/>
  <c r="Y1447" i="2"/>
  <c r="X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BB1446" i="2"/>
  <c r="AZ1446" i="2"/>
  <c r="AY1446" i="2"/>
  <c r="AX1446" i="2"/>
  <c r="AW1446" i="2"/>
  <c r="AV1446" i="2"/>
  <c r="AU1446" i="2"/>
  <c r="AT1446" i="2"/>
  <c r="AS1446" i="2"/>
  <c r="AR1446" i="2"/>
  <c r="AP1446" i="2"/>
  <c r="AO1446" i="2" s="1"/>
  <c r="AN1446" i="2"/>
  <c r="AM1446" i="2"/>
  <c r="AL1446" i="2"/>
  <c r="AK1446" i="2"/>
  <c r="AJ1446" i="2"/>
  <c r="AI1446" i="2"/>
  <c r="AH1446" i="2"/>
  <c r="AG1446" i="2"/>
  <c r="AF1446" i="2"/>
  <c r="AE1446" i="2"/>
  <c r="AD1446" i="2"/>
  <c r="AC1446" i="2"/>
  <c r="AB1446" i="2"/>
  <c r="AA1446" i="2"/>
  <c r="Z1446" i="2"/>
  <c r="Y1446" i="2"/>
  <c r="X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BB1445" i="2"/>
  <c r="AZ1445" i="2"/>
  <c r="AY1445" i="2"/>
  <c r="AX1445" i="2"/>
  <c r="AW1445" i="2"/>
  <c r="AV1445" i="2"/>
  <c r="AU1445" i="2"/>
  <c r="AT1445" i="2"/>
  <c r="AS1445" i="2"/>
  <c r="AR1445" i="2"/>
  <c r="AP1445" i="2"/>
  <c r="AO1445" i="2" s="1"/>
  <c r="AN1445" i="2"/>
  <c r="AM1445" i="2"/>
  <c r="AL1445" i="2"/>
  <c r="AK1445" i="2"/>
  <c r="AJ1445" i="2"/>
  <c r="AI1445" i="2"/>
  <c r="AH1445" i="2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BB1444" i="2"/>
  <c r="AZ1444" i="2"/>
  <c r="AY1444" i="2"/>
  <c r="AX1444" i="2"/>
  <c r="AW1444" i="2"/>
  <c r="AV1444" i="2"/>
  <c r="AU1444" i="2"/>
  <c r="AT1444" i="2"/>
  <c r="AS1444" i="2"/>
  <c r="AR1444" i="2"/>
  <c r="AP1444" i="2"/>
  <c r="AO1444" i="2" s="1"/>
  <c r="AN1444" i="2"/>
  <c r="AM1444" i="2"/>
  <c r="AL1444" i="2"/>
  <c r="AK1444" i="2"/>
  <c r="AJ1444" i="2"/>
  <c r="AI1444" i="2"/>
  <c r="AH1444" i="2"/>
  <c r="AG1444" i="2"/>
  <c r="AF1444" i="2"/>
  <c r="AE1444" i="2"/>
  <c r="AD1444" i="2"/>
  <c r="AC1444" i="2"/>
  <c r="AB1444" i="2"/>
  <c r="AA1444" i="2"/>
  <c r="Z1444" i="2"/>
  <c r="Y1444" i="2"/>
  <c r="X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BB1443" i="2"/>
  <c r="AZ1443" i="2"/>
  <c r="AY1443" i="2"/>
  <c r="AX1443" i="2"/>
  <c r="AW1443" i="2"/>
  <c r="AV1443" i="2"/>
  <c r="AU1443" i="2"/>
  <c r="AT1443" i="2"/>
  <c r="AS1443" i="2"/>
  <c r="AR1443" i="2"/>
  <c r="AP1443" i="2"/>
  <c r="AO1443" i="2" s="1"/>
  <c r="AN1443" i="2"/>
  <c r="AM1443" i="2"/>
  <c r="AL1443" i="2"/>
  <c r="AK1443" i="2"/>
  <c r="AJ1443" i="2"/>
  <c r="AI1443" i="2"/>
  <c r="AH1443" i="2"/>
  <c r="AG1443" i="2"/>
  <c r="AF1443" i="2"/>
  <c r="AE1443" i="2"/>
  <c r="AD1443" i="2"/>
  <c r="AC1443" i="2"/>
  <c r="AB1443" i="2"/>
  <c r="AA1443" i="2"/>
  <c r="Z1443" i="2"/>
  <c r="Y1443" i="2"/>
  <c r="X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BB1442" i="2"/>
  <c r="AZ1442" i="2"/>
  <c r="AY1442" i="2"/>
  <c r="AX1442" i="2"/>
  <c r="AW1442" i="2"/>
  <c r="AV1442" i="2"/>
  <c r="AU1442" i="2"/>
  <c r="AT1442" i="2"/>
  <c r="AS1442" i="2"/>
  <c r="AR1442" i="2"/>
  <c r="AP1442" i="2"/>
  <c r="BA1442" i="2" s="1"/>
  <c r="AO1442" i="2"/>
  <c r="AN1442" i="2"/>
  <c r="AM1442" i="2"/>
  <c r="AL1442" i="2"/>
  <c r="AK1442" i="2"/>
  <c r="AJ1442" i="2"/>
  <c r="AI1442" i="2"/>
  <c r="AH1442" i="2"/>
  <c r="AG1442" i="2"/>
  <c r="AF1442" i="2"/>
  <c r="AE1442" i="2"/>
  <c r="AD1442" i="2"/>
  <c r="AC1442" i="2"/>
  <c r="AB1442" i="2"/>
  <c r="AA1442" i="2"/>
  <c r="Z1442" i="2"/>
  <c r="Y1442" i="2"/>
  <c r="X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BB1441" i="2"/>
  <c r="BA1441" i="2"/>
  <c r="AZ1441" i="2"/>
  <c r="AY1441" i="2"/>
  <c r="AX1441" i="2"/>
  <c r="AW1441" i="2"/>
  <c r="AV1441" i="2"/>
  <c r="AU1441" i="2"/>
  <c r="AT1441" i="2"/>
  <c r="AS1441" i="2"/>
  <c r="AR1441" i="2"/>
  <c r="AP1441" i="2"/>
  <c r="AO1441" i="2" s="1"/>
  <c r="AN1441" i="2"/>
  <c r="AM1441" i="2"/>
  <c r="AL1441" i="2"/>
  <c r="AK1441" i="2"/>
  <c r="AJ1441" i="2"/>
  <c r="AI1441" i="2"/>
  <c r="AH1441" i="2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BB1440" i="2"/>
  <c r="AZ1440" i="2"/>
  <c r="AY1440" i="2"/>
  <c r="AX1440" i="2"/>
  <c r="AW1440" i="2"/>
  <c r="AV1440" i="2"/>
  <c r="AU1440" i="2"/>
  <c r="AT1440" i="2"/>
  <c r="AS1440" i="2"/>
  <c r="AR1440" i="2"/>
  <c r="AP1440" i="2"/>
  <c r="AN1440" i="2"/>
  <c r="AM1440" i="2"/>
  <c r="AL1440" i="2"/>
  <c r="AK1440" i="2"/>
  <c r="AJ1440" i="2"/>
  <c r="AI1440" i="2"/>
  <c r="AH1440" i="2"/>
  <c r="AG1440" i="2"/>
  <c r="AF1440" i="2"/>
  <c r="AE1440" i="2"/>
  <c r="AD1440" i="2"/>
  <c r="AC1440" i="2"/>
  <c r="AB1440" i="2"/>
  <c r="AA1440" i="2"/>
  <c r="Z1440" i="2"/>
  <c r="Y1440" i="2"/>
  <c r="X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BB1439" i="2"/>
  <c r="AZ1439" i="2"/>
  <c r="AY1439" i="2"/>
  <c r="AX1439" i="2"/>
  <c r="AW1439" i="2"/>
  <c r="AV1439" i="2"/>
  <c r="AU1439" i="2"/>
  <c r="AT1439" i="2"/>
  <c r="AS1439" i="2"/>
  <c r="AR1439" i="2"/>
  <c r="AP1439" i="2"/>
  <c r="AN1439" i="2"/>
  <c r="AM1439" i="2"/>
  <c r="AL1439" i="2"/>
  <c r="AK1439" i="2"/>
  <c r="AJ1439" i="2"/>
  <c r="AI1439" i="2"/>
  <c r="AH1439" i="2"/>
  <c r="AG1439" i="2"/>
  <c r="AF1439" i="2"/>
  <c r="AE1439" i="2"/>
  <c r="AD1439" i="2"/>
  <c r="AC1439" i="2"/>
  <c r="AB1439" i="2"/>
  <c r="AA1439" i="2"/>
  <c r="Z1439" i="2"/>
  <c r="Y1439" i="2"/>
  <c r="X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BB1438" i="2"/>
  <c r="BA1438" i="2"/>
  <c r="AZ1438" i="2"/>
  <c r="AY1438" i="2"/>
  <c r="AX1438" i="2"/>
  <c r="AW1438" i="2"/>
  <c r="AV1438" i="2"/>
  <c r="AU1438" i="2"/>
  <c r="AT1438" i="2"/>
  <c r="AS1438" i="2"/>
  <c r="AR1438" i="2"/>
  <c r="AP1438" i="2"/>
  <c r="AO1438" i="2" s="1"/>
  <c r="AN1438" i="2"/>
  <c r="AM1438" i="2"/>
  <c r="AL1438" i="2"/>
  <c r="AK1438" i="2"/>
  <c r="AJ1438" i="2"/>
  <c r="AI1438" i="2"/>
  <c r="AH1438" i="2"/>
  <c r="AG1438" i="2"/>
  <c r="AF1438" i="2"/>
  <c r="AE1438" i="2"/>
  <c r="AD1438" i="2"/>
  <c r="AC1438" i="2"/>
  <c r="AB1438" i="2"/>
  <c r="AA1438" i="2"/>
  <c r="Z1438" i="2"/>
  <c r="Y1438" i="2"/>
  <c r="X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BB1437" i="2"/>
  <c r="AZ1437" i="2"/>
  <c r="AY1437" i="2"/>
  <c r="AX1437" i="2"/>
  <c r="AW1437" i="2"/>
  <c r="AV1437" i="2"/>
  <c r="AU1437" i="2"/>
  <c r="AT1437" i="2"/>
  <c r="AS1437" i="2"/>
  <c r="AR1437" i="2"/>
  <c r="AP1437" i="2"/>
  <c r="AN1437" i="2"/>
  <c r="AM1437" i="2"/>
  <c r="AL1437" i="2"/>
  <c r="AK1437" i="2"/>
  <c r="AJ1437" i="2"/>
  <c r="AI1437" i="2"/>
  <c r="AH1437" i="2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BB1436" i="2"/>
  <c r="AZ1436" i="2"/>
  <c r="AY1436" i="2"/>
  <c r="AX1436" i="2"/>
  <c r="AW1436" i="2"/>
  <c r="AV1436" i="2"/>
  <c r="AU1436" i="2"/>
  <c r="AT1436" i="2"/>
  <c r="AS1436" i="2"/>
  <c r="AR1436" i="2"/>
  <c r="AP1436" i="2"/>
  <c r="BA1436" i="2" s="1"/>
  <c r="AN1436" i="2"/>
  <c r="AM1436" i="2"/>
  <c r="AL1436" i="2"/>
  <c r="AK1436" i="2"/>
  <c r="AJ1436" i="2"/>
  <c r="AI1436" i="2"/>
  <c r="AH1436" i="2"/>
  <c r="AG1436" i="2"/>
  <c r="AF1436" i="2"/>
  <c r="AE1436" i="2"/>
  <c r="AD1436" i="2"/>
  <c r="AC1436" i="2"/>
  <c r="AB1436" i="2"/>
  <c r="AA1436" i="2"/>
  <c r="Z1436" i="2"/>
  <c r="Y1436" i="2"/>
  <c r="X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BB1435" i="2"/>
  <c r="BA1435" i="2"/>
  <c r="AZ1435" i="2"/>
  <c r="AY1435" i="2"/>
  <c r="AX1435" i="2"/>
  <c r="AW1435" i="2"/>
  <c r="AV1435" i="2"/>
  <c r="AU1435" i="2"/>
  <c r="AT1435" i="2"/>
  <c r="AS1435" i="2"/>
  <c r="AR1435" i="2"/>
  <c r="AP1435" i="2"/>
  <c r="AO1435" i="2" s="1"/>
  <c r="AN1435" i="2"/>
  <c r="AM1435" i="2"/>
  <c r="AL1435" i="2"/>
  <c r="AK1435" i="2"/>
  <c r="AJ1435" i="2"/>
  <c r="AI1435" i="2"/>
  <c r="AH1435" i="2"/>
  <c r="AG1435" i="2"/>
  <c r="AF1435" i="2"/>
  <c r="AE1435" i="2"/>
  <c r="AD1435" i="2"/>
  <c r="AC1435" i="2"/>
  <c r="AB1435" i="2"/>
  <c r="AA1435" i="2"/>
  <c r="Z1435" i="2"/>
  <c r="Y1435" i="2"/>
  <c r="X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BB1434" i="2"/>
  <c r="AZ1434" i="2"/>
  <c r="AY1434" i="2"/>
  <c r="AX1434" i="2"/>
  <c r="AW1434" i="2"/>
  <c r="AV1434" i="2"/>
  <c r="AU1434" i="2"/>
  <c r="AT1434" i="2"/>
  <c r="AS1434" i="2"/>
  <c r="AR1434" i="2"/>
  <c r="AP1434" i="2"/>
  <c r="AN1434" i="2"/>
  <c r="AM1434" i="2"/>
  <c r="AL1434" i="2"/>
  <c r="AK1434" i="2"/>
  <c r="AJ1434" i="2"/>
  <c r="AI1434" i="2"/>
  <c r="AH1434" i="2"/>
  <c r="AG1434" i="2"/>
  <c r="AF1434" i="2"/>
  <c r="AE1434" i="2"/>
  <c r="AD1434" i="2"/>
  <c r="AC1434" i="2"/>
  <c r="AB1434" i="2"/>
  <c r="AA1434" i="2"/>
  <c r="Z1434" i="2"/>
  <c r="Y1434" i="2"/>
  <c r="X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BB1433" i="2"/>
  <c r="AZ1433" i="2"/>
  <c r="AY1433" i="2"/>
  <c r="AX1433" i="2"/>
  <c r="AW1433" i="2"/>
  <c r="AV1433" i="2"/>
  <c r="AU1433" i="2"/>
  <c r="AT1433" i="2"/>
  <c r="AS1433" i="2"/>
  <c r="AR1433" i="2"/>
  <c r="AP1433" i="2"/>
  <c r="BA1433" i="2" s="1"/>
  <c r="AN1433" i="2"/>
  <c r="AM1433" i="2"/>
  <c r="AL1433" i="2"/>
  <c r="AK1433" i="2"/>
  <c r="AJ1433" i="2"/>
  <c r="AI1433" i="2"/>
  <c r="AH1433" i="2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BB1432" i="2"/>
  <c r="BA1432" i="2"/>
  <c r="AZ1432" i="2"/>
  <c r="AY1432" i="2"/>
  <c r="AX1432" i="2"/>
  <c r="AW1432" i="2"/>
  <c r="AV1432" i="2"/>
  <c r="AU1432" i="2"/>
  <c r="AT1432" i="2"/>
  <c r="AS1432" i="2"/>
  <c r="AR1432" i="2"/>
  <c r="AP1432" i="2"/>
  <c r="AO1432" i="2" s="1"/>
  <c r="AN1432" i="2"/>
  <c r="AM1432" i="2"/>
  <c r="AL1432" i="2"/>
  <c r="AK1432" i="2"/>
  <c r="AJ1432" i="2"/>
  <c r="AI1432" i="2"/>
  <c r="AH1432" i="2"/>
  <c r="AG1432" i="2"/>
  <c r="AF1432" i="2"/>
  <c r="AE1432" i="2"/>
  <c r="AD1432" i="2"/>
  <c r="AC1432" i="2"/>
  <c r="AB1432" i="2"/>
  <c r="AA1432" i="2"/>
  <c r="Z1432" i="2"/>
  <c r="Y1432" i="2"/>
  <c r="X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BB1431" i="2"/>
  <c r="AZ1431" i="2"/>
  <c r="AY1431" i="2"/>
  <c r="AX1431" i="2"/>
  <c r="AW1431" i="2"/>
  <c r="AV1431" i="2"/>
  <c r="AU1431" i="2"/>
  <c r="AT1431" i="2"/>
  <c r="AS1431" i="2"/>
  <c r="AR1431" i="2"/>
  <c r="AP1431" i="2"/>
  <c r="AN1431" i="2"/>
  <c r="AM1431" i="2"/>
  <c r="AL1431" i="2"/>
  <c r="AK1431" i="2"/>
  <c r="AJ1431" i="2"/>
  <c r="AI1431" i="2"/>
  <c r="AH1431" i="2"/>
  <c r="AG1431" i="2"/>
  <c r="AF1431" i="2"/>
  <c r="AE1431" i="2"/>
  <c r="AD1431" i="2"/>
  <c r="AC1431" i="2"/>
  <c r="AB1431" i="2"/>
  <c r="AA1431" i="2"/>
  <c r="Z1431" i="2"/>
  <c r="Y1431" i="2"/>
  <c r="X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BB1430" i="2"/>
  <c r="AZ1430" i="2"/>
  <c r="AY1430" i="2"/>
  <c r="AX1430" i="2"/>
  <c r="AW1430" i="2"/>
  <c r="AV1430" i="2"/>
  <c r="AU1430" i="2"/>
  <c r="AT1430" i="2"/>
  <c r="AS1430" i="2"/>
  <c r="AR1430" i="2"/>
  <c r="AP1430" i="2"/>
  <c r="BA1430" i="2" s="1"/>
  <c r="AN1430" i="2"/>
  <c r="AM1430" i="2"/>
  <c r="AL1430" i="2"/>
  <c r="AK1430" i="2"/>
  <c r="AJ1430" i="2"/>
  <c r="AI1430" i="2"/>
  <c r="AH1430" i="2"/>
  <c r="AG1430" i="2"/>
  <c r="AF1430" i="2"/>
  <c r="AE1430" i="2"/>
  <c r="AD1430" i="2"/>
  <c r="AC1430" i="2"/>
  <c r="AB1430" i="2"/>
  <c r="AA1430" i="2"/>
  <c r="Z1430" i="2"/>
  <c r="Y1430" i="2"/>
  <c r="X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BB1429" i="2"/>
  <c r="AZ1429" i="2"/>
  <c r="AY1429" i="2"/>
  <c r="AX1429" i="2"/>
  <c r="AW1429" i="2"/>
  <c r="AV1429" i="2"/>
  <c r="AU1429" i="2"/>
  <c r="AT1429" i="2"/>
  <c r="AS1429" i="2"/>
  <c r="AR1429" i="2"/>
  <c r="AP1429" i="2"/>
  <c r="AN1429" i="2"/>
  <c r="AM1429" i="2"/>
  <c r="AL1429" i="2"/>
  <c r="AK1429" i="2"/>
  <c r="AJ1429" i="2"/>
  <c r="AI1429" i="2"/>
  <c r="AH1429" i="2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BB1428" i="2"/>
  <c r="AZ1428" i="2"/>
  <c r="AY1428" i="2"/>
  <c r="AX1428" i="2"/>
  <c r="AW1428" i="2"/>
  <c r="AV1428" i="2"/>
  <c r="AU1428" i="2"/>
  <c r="AT1428" i="2"/>
  <c r="AS1428" i="2"/>
  <c r="AR1428" i="2"/>
  <c r="AP1428" i="2"/>
  <c r="BA1428" i="2" s="1"/>
  <c r="AO1428" i="2"/>
  <c r="AN1428" i="2"/>
  <c r="AM1428" i="2"/>
  <c r="AL1428" i="2"/>
  <c r="AK1428" i="2"/>
  <c r="AJ1428" i="2"/>
  <c r="AI1428" i="2"/>
  <c r="AH1428" i="2"/>
  <c r="AG1428" i="2"/>
  <c r="AF1428" i="2"/>
  <c r="AE1428" i="2"/>
  <c r="AD1428" i="2"/>
  <c r="AC1428" i="2"/>
  <c r="AB1428" i="2"/>
  <c r="AA1428" i="2"/>
  <c r="Z1428" i="2"/>
  <c r="Y1428" i="2"/>
  <c r="X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BB1427" i="2"/>
  <c r="AZ1427" i="2"/>
  <c r="AY1427" i="2"/>
  <c r="AX1427" i="2"/>
  <c r="AW1427" i="2"/>
  <c r="AV1427" i="2"/>
  <c r="AU1427" i="2"/>
  <c r="AT1427" i="2"/>
  <c r="AS1427" i="2"/>
  <c r="AR1427" i="2"/>
  <c r="AP1427" i="2"/>
  <c r="AN1427" i="2"/>
  <c r="AM1427" i="2"/>
  <c r="AL1427" i="2"/>
  <c r="AK1427" i="2"/>
  <c r="AJ1427" i="2"/>
  <c r="AI1427" i="2"/>
  <c r="AH1427" i="2"/>
  <c r="AG1427" i="2"/>
  <c r="AF1427" i="2"/>
  <c r="AE1427" i="2"/>
  <c r="AD1427" i="2"/>
  <c r="AC1427" i="2"/>
  <c r="AB1427" i="2"/>
  <c r="AA1427" i="2"/>
  <c r="Z1427" i="2"/>
  <c r="Y1427" i="2"/>
  <c r="X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BB1426" i="2"/>
  <c r="AZ1426" i="2"/>
  <c r="AY1426" i="2"/>
  <c r="AX1426" i="2"/>
  <c r="AW1426" i="2"/>
  <c r="AV1426" i="2"/>
  <c r="AU1426" i="2"/>
  <c r="AT1426" i="2"/>
  <c r="AS1426" i="2"/>
  <c r="AR1426" i="2"/>
  <c r="AP1426" i="2"/>
  <c r="AN1426" i="2"/>
  <c r="AM1426" i="2"/>
  <c r="AL1426" i="2"/>
  <c r="AK1426" i="2"/>
  <c r="AJ1426" i="2"/>
  <c r="AI1426" i="2"/>
  <c r="AH1426" i="2"/>
  <c r="AG1426" i="2"/>
  <c r="AF1426" i="2"/>
  <c r="AE1426" i="2"/>
  <c r="AD1426" i="2"/>
  <c r="AC1426" i="2"/>
  <c r="AB1426" i="2"/>
  <c r="AA1426" i="2"/>
  <c r="Z1426" i="2"/>
  <c r="Y1426" i="2"/>
  <c r="X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BB1425" i="2"/>
  <c r="AZ1425" i="2"/>
  <c r="AY1425" i="2"/>
  <c r="AX1425" i="2"/>
  <c r="AW1425" i="2"/>
  <c r="AV1425" i="2"/>
  <c r="AU1425" i="2"/>
  <c r="AT1425" i="2"/>
  <c r="AS1425" i="2"/>
  <c r="AR1425" i="2"/>
  <c r="AP1425" i="2"/>
  <c r="BA1425" i="2" s="1"/>
  <c r="AO1425" i="2"/>
  <c r="AN1425" i="2"/>
  <c r="AM1425" i="2"/>
  <c r="AL1425" i="2"/>
  <c r="AK1425" i="2"/>
  <c r="AJ1425" i="2"/>
  <c r="AI1425" i="2"/>
  <c r="AH1425" i="2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BB1424" i="2"/>
  <c r="AZ1424" i="2"/>
  <c r="AY1424" i="2"/>
  <c r="AX1424" i="2"/>
  <c r="AW1424" i="2"/>
  <c r="AV1424" i="2"/>
  <c r="AU1424" i="2"/>
  <c r="AT1424" i="2"/>
  <c r="AS1424" i="2"/>
  <c r="AR1424" i="2"/>
  <c r="AP1424" i="2"/>
  <c r="AN1424" i="2"/>
  <c r="AM1424" i="2"/>
  <c r="AL1424" i="2"/>
  <c r="AK1424" i="2"/>
  <c r="AJ1424" i="2"/>
  <c r="AI1424" i="2"/>
  <c r="AH1424" i="2"/>
  <c r="AG1424" i="2"/>
  <c r="AF1424" i="2"/>
  <c r="AE1424" i="2"/>
  <c r="AD1424" i="2"/>
  <c r="AC1424" i="2"/>
  <c r="AB1424" i="2"/>
  <c r="AA1424" i="2"/>
  <c r="Z1424" i="2"/>
  <c r="Y1424" i="2"/>
  <c r="X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BB1423" i="2"/>
  <c r="AZ1423" i="2"/>
  <c r="AY1423" i="2"/>
  <c r="AX1423" i="2"/>
  <c r="AW1423" i="2"/>
  <c r="AV1423" i="2"/>
  <c r="AU1423" i="2"/>
  <c r="AT1423" i="2"/>
  <c r="AS1423" i="2"/>
  <c r="AR1423" i="2"/>
  <c r="AP1423" i="2"/>
  <c r="AN1423" i="2"/>
  <c r="AM1423" i="2"/>
  <c r="AL1423" i="2"/>
  <c r="AK1423" i="2"/>
  <c r="AJ1423" i="2"/>
  <c r="AI1423" i="2"/>
  <c r="AH1423" i="2"/>
  <c r="AG1423" i="2"/>
  <c r="AF1423" i="2"/>
  <c r="AE1423" i="2"/>
  <c r="AD1423" i="2"/>
  <c r="AC1423" i="2"/>
  <c r="AB1423" i="2"/>
  <c r="AA1423" i="2"/>
  <c r="Z1423" i="2"/>
  <c r="Y1423" i="2"/>
  <c r="X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BB1422" i="2"/>
  <c r="AZ1422" i="2"/>
  <c r="AY1422" i="2"/>
  <c r="AX1422" i="2"/>
  <c r="AW1422" i="2"/>
  <c r="AV1422" i="2"/>
  <c r="AU1422" i="2"/>
  <c r="AT1422" i="2"/>
  <c r="AS1422" i="2"/>
  <c r="AR1422" i="2"/>
  <c r="AP1422" i="2"/>
  <c r="BA1422" i="2" s="1"/>
  <c r="AN1422" i="2"/>
  <c r="AM1422" i="2"/>
  <c r="AL1422" i="2"/>
  <c r="AK1422" i="2"/>
  <c r="AJ1422" i="2"/>
  <c r="AI1422" i="2"/>
  <c r="AH1422" i="2"/>
  <c r="AG1422" i="2"/>
  <c r="AF1422" i="2"/>
  <c r="AE1422" i="2"/>
  <c r="AD1422" i="2"/>
  <c r="AC1422" i="2"/>
  <c r="AB1422" i="2"/>
  <c r="AA1422" i="2"/>
  <c r="Z1422" i="2"/>
  <c r="Y1422" i="2"/>
  <c r="X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BB1421" i="2"/>
  <c r="BA1421" i="2"/>
  <c r="AZ1421" i="2"/>
  <c r="AY1421" i="2"/>
  <c r="AX1421" i="2"/>
  <c r="AW1421" i="2"/>
  <c r="AV1421" i="2"/>
  <c r="AU1421" i="2"/>
  <c r="AT1421" i="2"/>
  <c r="AS1421" i="2"/>
  <c r="AR1421" i="2"/>
  <c r="AP1421" i="2"/>
  <c r="AO1421" i="2" s="1"/>
  <c r="AN1421" i="2"/>
  <c r="AM1421" i="2"/>
  <c r="AL1421" i="2"/>
  <c r="AK1421" i="2"/>
  <c r="AJ1421" i="2"/>
  <c r="AI1421" i="2"/>
  <c r="AH1421" i="2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BB1420" i="2"/>
  <c r="AZ1420" i="2"/>
  <c r="AY1420" i="2"/>
  <c r="AX1420" i="2"/>
  <c r="AW1420" i="2"/>
  <c r="AV1420" i="2"/>
  <c r="AU1420" i="2"/>
  <c r="AT1420" i="2"/>
  <c r="AS1420" i="2"/>
  <c r="AR1420" i="2"/>
  <c r="AP1420" i="2"/>
  <c r="AN1420" i="2"/>
  <c r="AM1420" i="2"/>
  <c r="AL1420" i="2"/>
  <c r="AK1420" i="2"/>
  <c r="AJ1420" i="2"/>
  <c r="AI1420" i="2"/>
  <c r="AH1420" i="2"/>
  <c r="AG1420" i="2"/>
  <c r="AF1420" i="2"/>
  <c r="AE1420" i="2"/>
  <c r="AD1420" i="2"/>
  <c r="AC1420" i="2"/>
  <c r="AB1420" i="2"/>
  <c r="AA1420" i="2"/>
  <c r="Z1420" i="2"/>
  <c r="Y1420" i="2"/>
  <c r="X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BB1419" i="2"/>
  <c r="AZ1419" i="2"/>
  <c r="AY1419" i="2"/>
  <c r="AX1419" i="2"/>
  <c r="AW1419" i="2"/>
  <c r="AV1419" i="2"/>
  <c r="AU1419" i="2"/>
  <c r="AT1419" i="2"/>
  <c r="AS1419" i="2"/>
  <c r="AR1419" i="2"/>
  <c r="AP1419" i="2"/>
  <c r="BA1419" i="2" s="1"/>
  <c r="AO1419" i="2"/>
  <c r="AN1419" i="2"/>
  <c r="AM1419" i="2"/>
  <c r="AL1419" i="2"/>
  <c r="AK1419" i="2"/>
  <c r="AJ1419" i="2"/>
  <c r="AI1419" i="2"/>
  <c r="AH1419" i="2"/>
  <c r="AG1419" i="2"/>
  <c r="AF1419" i="2"/>
  <c r="AE1419" i="2"/>
  <c r="AD1419" i="2"/>
  <c r="AC1419" i="2"/>
  <c r="AB1419" i="2"/>
  <c r="AA1419" i="2"/>
  <c r="Z1419" i="2"/>
  <c r="Y1419" i="2"/>
  <c r="X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BB1418" i="2"/>
  <c r="AZ1418" i="2"/>
  <c r="AY1418" i="2"/>
  <c r="AX1418" i="2"/>
  <c r="AW1418" i="2"/>
  <c r="AV1418" i="2"/>
  <c r="AU1418" i="2"/>
  <c r="AT1418" i="2"/>
  <c r="AS1418" i="2"/>
  <c r="AR1418" i="2"/>
  <c r="AP1418" i="2"/>
  <c r="AN1418" i="2"/>
  <c r="AM1418" i="2"/>
  <c r="AL1418" i="2"/>
  <c r="AK1418" i="2"/>
  <c r="AJ1418" i="2"/>
  <c r="AI1418" i="2"/>
  <c r="AH1418" i="2"/>
  <c r="AG1418" i="2"/>
  <c r="AF1418" i="2"/>
  <c r="AE1418" i="2"/>
  <c r="AD1418" i="2"/>
  <c r="AC1418" i="2"/>
  <c r="AB1418" i="2"/>
  <c r="AA1418" i="2"/>
  <c r="Z1418" i="2"/>
  <c r="Y1418" i="2"/>
  <c r="X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BB1417" i="2"/>
  <c r="AZ1417" i="2"/>
  <c r="AY1417" i="2"/>
  <c r="AX1417" i="2"/>
  <c r="AW1417" i="2"/>
  <c r="AV1417" i="2"/>
  <c r="AU1417" i="2"/>
  <c r="AT1417" i="2"/>
  <c r="AS1417" i="2"/>
  <c r="AR1417" i="2"/>
  <c r="AP1417" i="2"/>
  <c r="BA1417" i="2" s="1"/>
  <c r="AN1417" i="2"/>
  <c r="AM1417" i="2"/>
  <c r="AL1417" i="2"/>
  <c r="AK1417" i="2"/>
  <c r="AJ1417" i="2"/>
  <c r="AI1417" i="2"/>
  <c r="AH1417" i="2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BB1416" i="2"/>
  <c r="AZ1416" i="2"/>
  <c r="AY1416" i="2"/>
  <c r="AX1416" i="2"/>
  <c r="AW1416" i="2"/>
  <c r="AV1416" i="2"/>
  <c r="AU1416" i="2"/>
  <c r="AT1416" i="2"/>
  <c r="AS1416" i="2"/>
  <c r="AR1416" i="2"/>
  <c r="AP1416" i="2"/>
  <c r="BA1416" i="2" s="1"/>
  <c r="AN1416" i="2"/>
  <c r="AM1416" i="2"/>
  <c r="AL1416" i="2"/>
  <c r="AK1416" i="2"/>
  <c r="AJ1416" i="2"/>
  <c r="AI1416" i="2"/>
  <c r="AH1416" i="2"/>
  <c r="AG1416" i="2"/>
  <c r="AF1416" i="2"/>
  <c r="AE1416" i="2"/>
  <c r="AD1416" i="2"/>
  <c r="AC1416" i="2"/>
  <c r="AB1416" i="2"/>
  <c r="AA1416" i="2"/>
  <c r="Z1416" i="2"/>
  <c r="Y1416" i="2"/>
  <c r="X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BB1415" i="2"/>
  <c r="BA1415" i="2"/>
  <c r="AZ1415" i="2"/>
  <c r="AY1415" i="2"/>
  <c r="AX1415" i="2"/>
  <c r="AW1415" i="2"/>
  <c r="AV1415" i="2"/>
  <c r="AU1415" i="2"/>
  <c r="AT1415" i="2"/>
  <c r="AS1415" i="2"/>
  <c r="AR1415" i="2"/>
  <c r="AP1415" i="2"/>
  <c r="AO1415" i="2" s="1"/>
  <c r="AN1415" i="2"/>
  <c r="AM1415" i="2"/>
  <c r="AL1415" i="2"/>
  <c r="AK1415" i="2"/>
  <c r="AJ1415" i="2"/>
  <c r="AI1415" i="2"/>
  <c r="AH1415" i="2"/>
  <c r="AG1415" i="2"/>
  <c r="AF1415" i="2"/>
  <c r="AE1415" i="2"/>
  <c r="AD1415" i="2"/>
  <c r="AC1415" i="2"/>
  <c r="AB1415" i="2"/>
  <c r="AA1415" i="2"/>
  <c r="Z1415" i="2"/>
  <c r="Y1415" i="2"/>
  <c r="X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BB1414" i="2"/>
  <c r="AZ1414" i="2"/>
  <c r="AY1414" i="2"/>
  <c r="AX1414" i="2"/>
  <c r="AW1414" i="2"/>
  <c r="AV1414" i="2"/>
  <c r="AU1414" i="2"/>
  <c r="AT1414" i="2"/>
  <c r="AS1414" i="2"/>
  <c r="AR1414" i="2"/>
  <c r="AP1414" i="2"/>
  <c r="AN1414" i="2"/>
  <c r="AM1414" i="2"/>
  <c r="AL1414" i="2"/>
  <c r="AK1414" i="2"/>
  <c r="AJ1414" i="2"/>
  <c r="AI1414" i="2"/>
  <c r="AH1414" i="2"/>
  <c r="AG1414" i="2"/>
  <c r="AF1414" i="2"/>
  <c r="AE1414" i="2"/>
  <c r="AD1414" i="2"/>
  <c r="AC1414" i="2"/>
  <c r="AB1414" i="2"/>
  <c r="AA1414" i="2"/>
  <c r="Z1414" i="2"/>
  <c r="Y1414" i="2"/>
  <c r="X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BB1413" i="2"/>
  <c r="AZ1413" i="2"/>
  <c r="AY1413" i="2"/>
  <c r="AX1413" i="2"/>
  <c r="AW1413" i="2"/>
  <c r="AV1413" i="2"/>
  <c r="AU1413" i="2"/>
  <c r="AT1413" i="2"/>
  <c r="AS1413" i="2"/>
  <c r="AR1413" i="2"/>
  <c r="AP1413" i="2"/>
  <c r="AN1413" i="2"/>
  <c r="AM1413" i="2"/>
  <c r="AL1413" i="2"/>
  <c r="AK1413" i="2"/>
  <c r="AJ1413" i="2"/>
  <c r="AI1413" i="2"/>
  <c r="AH1413" i="2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BB1412" i="2"/>
  <c r="BA1412" i="2"/>
  <c r="AZ1412" i="2"/>
  <c r="AY1412" i="2"/>
  <c r="AX1412" i="2"/>
  <c r="AW1412" i="2"/>
  <c r="AV1412" i="2"/>
  <c r="AU1412" i="2"/>
  <c r="AT1412" i="2"/>
  <c r="AS1412" i="2"/>
  <c r="AR1412" i="2"/>
  <c r="AP1412" i="2"/>
  <c r="AO1412" i="2" s="1"/>
  <c r="AN1412" i="2"/>
  <c r="AM1412" i="2"/>
  <c r="AL1412" i="2"/>
  <c r="AK1412" i="2"/>
  <c r="AJ1412" i="2"/>
  <c r="AI1412" i="2"/>
  <c r="AH1412" i="2"/>
  <c r="AG1412" i="2"/>
  <c r="AF1412" i="2"/>
  <c r="AE1412" i="2"/>
  <c r="AD1412" i="2"/>
  <c r="AC1412" i="2"/>
  <c r="AB1412" i="2"/>
  <c r="AA1412" i="2"/>
  <c r="Z1412" i="2"/>
  <c r="Y1412" i="2"/>
  <c r="X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BB1411" i="2"/>
  <c r="BA1411" i="2"/>
  <c r="AZ1411" i="2"/>
  <c r="AY1411" i="2"/>
  <c r="AX1411" i="2"/>
  <c r="AW1411" i="2"/>
  <c r="AV1411" i="2"/>
  <c r="AU1411" i="2"/>
  <c r="AT1411" i="2"/>
  <c r="AS1411" i="2"/>
  <c r="AR1411" i="2"/>
  <c r="AP1411" i="2"/>
  <c r="AO1411" i="2" s="1"/>
  <c r="AN1411" i="2"/>
  <c r="AM1411" i="2"/>
  <c r="AL1411" i="2"/>
  <c r="AK1411" i="2"/>
  <c r="AJ1411" i="2"/>
  <c r="AI1411" i="2"/>
  <c r="AH1411" i="2"/>
  <c r="AG1411" i="2"/>
  <c r="AF1411" i="2"/>
  <c r="AE1411" i="2"/>
  <c r="AD1411" i="2"/>
  <c r="AC1411" i="2"/>
  <c r="AB1411" i="2"/>
  <c r="AA1411" i="2"/>
  <c r="Z1411" i="2"/>
  <c r="Y1411" i="2"/>
  <c r="X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BB1410" i="2"/>
  <c r="AZ1410" i="2"/>
  <c r="AY1410" i="2"/>
  <c r="AX1410" i="2"/>
  <c r="AW1410" i="2"/>
  <c r="AV1410" i="2"/>
  <c r="AU1410" i="2"/>
  <c r="AT1410" i="2"/>
  <c r="AS1410" i="2"/>
  <c r="AR1410" i="2"/>
  <c r="AP1410" i="2"/>
  <c r="BA1410" i="2" s="1"/>
  <c r="AN1410" i="2"/>
  <c r="AM1410" i="2"/>
  <c r="AL1410" i="2"/>
  <c r="AK1410" i="2"/>
  <c r="AJ1410" i="2"/>
  <c r="AI1410" i="2"/>
  <c r="AH1410" i="2"/>
  <c r="AG1410" i="2"/>
  <c r="AF1410" i="2"/>
  <c r="AE1410" i="2"/>
  <c r="AD1410" i="2"/>
  <c r="AC1410" i="2"/>
  <c r="AB1410" i="2"/>
  <c r="AA1410" i="2"/>
  <c r="Z1410" i="2"/>
  <c r="Y1410" i="2"/>
  <c r="X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BB1409" i="2"/>
  <c r="AZ1409" i="2"/>
  <c r="AY1409" i="2"/>
  <c r="AX1409" i="2"/>
  <c r="AW1409" i="2"/>
  <c r="AV1409" i="2"/>
  <c r="AU1409" i="2"/>
  <c r="AT1409" i="2"/>
  <c r="AS1409" i="2"/>
  <c r="AR1409" i="2"/>
  <c r="AP1409" i="2"/>
  <c r="AO1409" i="2" s="1"/>
  <c r="AN1409" i="2"/>
  <c r="AM1409" i="2"/>
  <c r="AL1409" i="2"/>
  <c r="AK1409" i="2"/>
  <c r="AJ1409" i="2"/>
  <c r="AI1409" i="2"/>
  <c r="AH1409" i="2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BB1408" i="2"/>
  <c r="AZ1408" i="2"/>
  <c r="AY1408" i="2"/>
  <c r="AX1408" i="2"/>
  <c r="AW1408" i="2"/>
  <c r="AV1408" i="2"/>
  <c r="AU1408" i="2"/>
  <c r="AT1408" i="2"/>
  <c r="AS1408" i="2"/>
  <c r="AR1408" i="2"/>
  <c r="AP1408" i="2"/>
  <c r="AN1408" i="2"/>
  <c r="AM1408" i="2"/>
  <c r="AL1408" i="2"/>
  <c r="AK1408" i="2"/>
  <c r="AJ1408" i="2"/>
  <c r="AI1408" i="2"/>
  <c r="AH1408" i="2"/>
  <c r="AG1408" i="2"/>
  <c r="AF1408" i="2"/>
  <c r="AE1408" i="2"/>
  <c r="AD1408" i="2"/>
  <c r="AC1408" i="2"/>
  <c r="AB1408" i="2"/>
  <c r="AA1408" i="2"/>
  <c r="Z1408" i="2"/>
  <c r="Y1408" i="2"/>
  <c r="X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BB1407" i="2"/>
  <c r="AZ1407" i="2"/>
  <c r="AY1407" i="2"/>
  <c r="AX1407" i="2"/>
  <c r="AW1407" i="2"/>
  <c r="AV1407" i="2"/>
  <c r="AU1407" i="2"/>
  <c r="AT1407" i="2"/>
  <c r="AS1407" i="2"/>
  <c r="AR1407" i="2"/>
  <c r="AP1407" i="2"/>
  <c r="BA1407" i="2" s="1"/>
  <c r="AO1407" i="2"/>
  <c r="AN1407" i="2"/>
  <c r="AM1407" i="2"/>
  <c r="AL1407" i="2"/>
  <c r="AK1407" i="2"/>
  <c r="AJ1407" i="2"/>
  <c r="AI1407" i="2"/>
  <c r="AH1407" i="2"/>
  <c r="AG1407" i="2"/>
  <c r="AF1407" i="2"/>
  <c r="AE1407" i="2"/>
  <c r="AD1407" i="2"/>
  <c r="AC1407" i="2"/>
  <c r="AB1407" i="2"/>
  <c r="AA1407" i="2"/>
  <c r="Z1407" i="2"/>
  <c r="Y1407" i="2"/>
  <c r="X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BB1406" i="2"/>
  <c r="BA1406" i="2"/>
  <c r="AZ1406" i="2"/>
  <c r="AY1406" i="2"/>
  <c r="AX1406" i="2"/>
  <c r="AW1406" i="2"/>
  <c r="AV1406" i="2"/>
  <c r="AU1406" i="2"/>
  <c r="AT1406" i="2"/>
  <c r="AS1406" i="2"/>
  <c r="AR1406" i="2"/>
  <c r="AP1406" i="2"/>
  <c r="AO1406" i="2" s="1"/>
  <c r="AN1406" i="2"/>
  <c r="AM1406" i="2"/>
  <c r="AL1406" i="2"/>
  <c r="AK1406" i="2"/>
  <c r="AJ1406" i="2"/>
  <c r="AI1406" i="2"/>
  <c r="AH1406" i="2"/>
  <c r="AG1406" i="2"/>
  <c r="AF1406" i="2"/>
  <c r="AE1406" i="2"/>
  <c r="AD1406" i="2"/>
  <c r="AC1406" i="2"/>
  <c r="AB1406" i="2"/>
  <c r="AA1406" i="2"/>
  <c r="Z1406" i="2"/>
  <c r="Y1406" i="2"/>
  <c r="X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BB1405" i="2"/>
  <c r="AZ1405" i="2"/>
  <c r="AY1405" i="2"/>
  <c r="AX1405" i="2"/>
  <c r="AW1405" i="2"/>
  <c r="AV1405" i="2"/>
  <c r="AU1405" i="2"/>
  <c r="AT1405" i="2"/>
  <c r="AS1405" i="2"/>
  <c r="AR1405" i="2"/>
  <c r="AP1405" i="2"/>
  <c r="BA1405" i="2" s="1"/>
  <c r="AO1405" i="2"/>
  <c r="AN1405" i="2"/>
  <c r="AM1405" i="2"/>
  <c r="AL1405" i="2"/>
  <c r="AK1405" i="2"/>
  <c r="AJ1405" i="2"/>
  <c r="AI1405" i="2"/>
  <c r="AH1405" i="2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BB1404" i="2"/>
  <c r="AZ1404" i="2"/>
  <c r="AY1404" i="2"/>
  <c r="AX1404" i="2"/>
  <c r="AW1404" i="2"/>
  <c r="AV1404" i="2"/>
  <c r="AU1404" i="2"/>
  <c r="AT1404" i="2"/>
  <c r="AS1404" i="2"/>
  <c r="AR1404" i="2"/>
  <c r="AP1404" i="2"/>
  <c r="AN1404" i="2"/>
  <c r="AM1404" i="2"/>
  <c r="AL1404" i="2"/>
  <c r="AK1404" i="2"/>
  <c r="AJ1404" i="2"/>
  <c r="AI1404" i="2"/>
  <c r="AH1404" i="2"/>
  <c r="AG1404" i="2"/>
  <c r="AF1404" i="2"/>
  <c r="AE1404" i="2"/>
  <c r="AD1404" i="2"/>
  <c r="AC1404" i="2"/>
  <c r="AB1404" i="2"/>
  <c r="AA1404" i="2"/>
  <c r="Z1404" i="2"/>
  <c r="Y1404" i="2"/>
  <c r="X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BB1403" i="2"/>
  <c r="AZ1403" i="2"/>
  <c r="AY1403" i="2"/>
  <c r="AX1403" i="2"/>
  <c r="AW1403" i="2"/>
  <c r="AV1403" i="2"/>
  <c r="AU1403" i="2"/>
  <c r="AT1403" i="2"/>
  <c r="AS1403" i="2"/>
  <c r="AR1403" i="2"/>
  <c r="AP1403" i="2"/>
  <c r="BA1403" i="2" s="1"/>
  <c r="AN1403" i="2"/>
  <c r="AM1403" i="2"/>
  <c r="AL1403" i="2"/>
  <c r="AK1403" i="2"/>
  <c r="AJ1403" i="2"/>
  <c r="AI1403" i="2"/>
  <c r="AH1403" i="2"/>
  <c r="AG1403" i="2"/>
  <c r="AF1403" i="2"/>
  <c r="AE1403" i="2"/>
  <c r="AD1403" i="2"/>
  <c r="AC1403" i="2"/>
  <c r="AB1403" i="2"/>
  <c r="AA1403" i="2"/>
  <c r="Z1403" i="2"/>
  <c r="Y1403" i="2"/>
  <c r="X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BB1402" i="2"/>
  <c r="AZ1402" i="2"/>
  <c r="AY1402" i="2"/>
  <c r="AX1402" i="2"/>
  <c r="AW1402" i="2"/>
  <c r="AV1402" i="2"/>
  <c r="AU1402" i="2"/>
  <c r="AT1402" i="2"/>
  <c r="AS1402" i="2"/>
  <c r="AR1402" i="2"/>
  <c r="AP1402" i="2"/>
  <c r="BA1402" i="2" s="1"/>
  <c r="AN1402" i="2"/>
  <c r="AM1402" i="2"/>
  <c r="AL1402" i="2"/>
  <c r="AK1402" i="2"/>
  <c r="AJ1402" i="2"/>
  <c r="AI1402" i="2"/>
  <c r="AH1402" i="2"/>
  <c r="AG1402" i="2"/>
  <c r="AF1402" i="2"/>
  <c r="AE1402" i="2"/>
  <c r="AD1402" i="2"/>
  <c r="AC1402" i="2"/>
  <c r="AB1402" i="2"/>
  <c r="AA1402" i="2"/>
  <c r="Z1402" i="2"/>
  <c r="Y1402" i="2"/>
  <c r="X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BB1401" i="2"/>
  <c r="AZ1401" i="2"/>
  <c r="AY1401" i="2"/>
  <c r="AX1401" i="2"/>
  <c r="AW1401" i="2"/>
  <c r="AV1401" i="2"/>
  <c r="AU1401" i="2"/>
  <c r="AT1401" i="2"/>
  <c r="AS1401" i="2"/>
  <c r="AR1401" i="2"/>
  <c r="AP1401" i="2"/>
  <c r="AN1401" i="2"/>
  <c r="AM1401" i="2"/>
  <c r="AL1401" i="2"/>
  <c r="AK1401" i="2"/>
  <c r="AJ1401" i="2"/>
  <c r="AI1401" i="2"/>
  <c r="AH1401" i="2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BB1400" i="2"/>
  <c r="BA1400" i="2"/>
  <c r="AZ1400" i="2"/>
  <c r="AY1400" i="2"/>
  <c r="AX1400" i="2"/>
  <c r="AW1400" i="2"/>
  <c r="AV1400" i="2"/>
  <c r="AU1400" i="2"/>
  <c r="AT1400" i="2"/>
  <c r="AS1400" i="2"/>
  <c r="AR1400" i="2"/>
  <c r="AP1400" i="2"/>
  <c r="AO1400" i="2" s="1"/>
  <c r="AN1400" i="2"/>
  <c r="AM1400" i="2"/>
  <c r="AL1400" i="2"/>
  <c r="AK1400" i="2"/>
  <c r="AJ1400" i="2"/>
  <c r="AI1400" i="2"/>
  <c r="AH1400" i="2"/>
  <c r="AG1400" i="2"/>
  <c r="AF1400" i="2"/>
  <c r="AE1400" i="2"/>
  <c r="AD1400" i="2"/>
  <c r="AC1400" i="2"/>
  <c r="AB1400" i="2"/>
  <c r="AA1400" i="2"/>
  <c r="Z1400" i="2"/>
  <c r="Y1400" i="2"/>
  <c r="X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BB1399" i="2"/>
  <c r="AZ1399" i="2"/>
  <c r="AY1399" i="2"/>
  <c r="AX1399" i="2"/>
  <c r="AW1399" i="2"/>
  <c r="AV1399" i="2"/>
  <c r="AU1399" i="2"/>
  <c r="AT1399" i="2"/>
  <c r="AS1399" i="2"/>
  <c r="AR1399" i="2"/>
  <c r="AP1399" i="2"/>
  <c r="AN1399" i="2"/>
  <c r="AM1399" i="2"/>
  <c r="AL1399" i="2"/>
  <c r="AK1399" i="2"/>
  <c r="AJ1399" i="2"/>
  <c r="AI1399" i="2"/>
  <c r="AH1399" i="2"/>
  <c r="AG1399" i="2"/>
  <c r="AF1399" i="2"/>
  <c r="AE1399" i="2"/>
  <c r="AD1399" i="2"/>
  <c r="AC1399" i="2"/>
  <c r="AB1399" i="2"/>
  <c r="AA1399" i="2"/>
  <c r="Z1399" i="2"/>
  <c r="Y1399" i="2"/>
  <c r="X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BB1398" i="2"/>
  <c r="AZ1398" i="2"/>
  <c r="AY1398" i="2"/>
  <c r="AX1398" i="2"/>
  <c r="AW1398" i="2"/>
  <c r="AV1398" i="2"/>
  <c r="AU1398" i="2"/>
  <c r="AT1398" i="2"/>
  <c r="AS1398" i="2"/>
  <c r="AR1398" i="2"/>
  <c r="AP1398" i="2"/>
  <c r="AN1398" i="2"/>
  <c r="AM1398" i="2"/>
  <c r="AL1398" i="2"/>
  <c r="AK1398" i="2"/>
  <c r="AJ1398" i="2"/>
  <c r="AI1398" i="2"/>
  <c r="AH1398" i="2"/>
  <c r="AG1398" i="2"/>
  <c r="AF1398" i="2"/>
  <c r="AE1398" i="2"/>
  <c r="AD1398" i="2"/>
  <c r="AC1398" i="2"/>
  <c r="AB1398" i="2"/>
  <c r="AA1398" i="2"/>
  <c r="Z1398" i="2"/>
  <c r="Y1398" i="2"/>
  <c r="X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BB1397" i="2"/>
  <c r="AZ1397" i="2"/>
  <c r="AY1397" i="2"/>
  <c r="AX1397" i="2"/>
  <c r="AW1397" i="2"/>
  <c r="AV1397" i="2"/>
  <c r="AU1397" i="2"/>
  <c r="AT1397" i="2"/>
  <c r="AS1397" i="2"/>
  <c r="AR1397" i="2"/>
  <c r="AP1397" i="2"/>
  <c r="AN1397" i="2"/>
  <c r="AM1397" i="2"/>
  <c r="AL1397" i="2"/>
  <c r="AK1397" i="2"/>
  <c r="AJ1397" i="2"/>
  <c r="AI1397" i="2"/>
  <c r="AH1397" i="2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BB1396" i="2"/>
  <c r="BA1396" i="2"/>
  <c r="AZ1396" i="2"/>
  <c r="AY1396" i="2"/>
  <c r="AX1396" i="2"/>
  <c r="AW1396" i="2"/>
  <c r="AV1396" i="2"/>
  <c r="AU1396" i="2"/>
  <c r="AT1396" i="2"/>
  <c r="AS1396" i="2"/>
  <c r="AR1396" i="2"/>
  <c r="AP1396" i="2"/>
  <c r="AO1396" i="2"/>
  <c r="AN1396" i="2"/>
  <c r="AM1396" i="2"/>
  <c r="AL1396" i="2"/>
  <c r="AK1396" i="2"/>
  <c r="AJ1396" i="2"/>
  <c r="AI1396" i="2"/>
  <c r="AH1396" i="2"/>
  <c r="AG1396" i="2"/>
  <c r="AF1396" i="2"/>
  <c r="AE1396" i="2"/>
  <c r="AD1396" i="2"/>
  <c r="AC1396" i="2"/>
  <c r="AB1396" i="2"/>
  <c r="AA1396" i="2"/>
  <c r="Z1396" i="2"/>
  <c r="Y1396" i="2"/>
  <c r="X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BB1395" i="2"/>
  <c r="AZ1395" i="2"/>
  <c r="AY1395" i="2"/>
  <c r="AX1395" i="2"/>
  <c r="AW1395" i="2"/>
  <c r="AV1395" i="2"/>
  <c r="AU1395" i="2"/>
  <c r="AT1395" i="2"/>
  <c r="AS1395" i="2"/>
  <c r="AR1395" i="2"/>
  <c r="AP1395" i="2"/>
  <c r="BA1395" i="2" s="1"/>
  <c r="AO1395" i="2"/>
  <c r="AN1395" i="2"/>
  <c r="AM1395" i="2"/>
  <c r="AL1395" i="2"/>
  <c r="AK1395" i="2"/>
  <c r="AJ1395" i="2"/>
  <c r="AI1395" i="2"/>
  <c r="AH1395" i="2"/>
  <c r="AG1395" i="2"/>
  <c r="AF1395" i="2"/>
  <c r="AE1395" i="2"/>
  <c r="AD1395" i="2"/>
  <c r="AC1395" i="2"/>
  <c r="AB1395" i="2"/>
  <c r="AA1395" i="2"/>
  <c r="Z1395" i="2"/>
  <c r="Y1395" i="2"/>
  <c r="X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BB1394" i="2"/>
  <c r="BA1394" i="2"/>
  <c r="AZ1394" i="2"/>
  <c r="AY1394" i="2"/>
  <c r="AX1394" i="2"/>
  <c r="AW1394" i="2"/>
  <c r="AV1394" i="2"/>
  <c r="AU1394" i="2"/>
  <c r="AT1394" i="2"/>
  <c r="AS1394" i="2"/>
  <c r="AR1394" i="2"/>
  <c r="AP1394" i="2"/>
  <c r="AO1394" i="2"/>
  <c r="AN1394" i="2"/>
  <c r="AM1394" i="2"/>
  <c r="AL1394" i="2"/>
  <c r="AK1394" i="2"/>
  <c r="AJ1394" i="2"/>
  <c r="AI1394" i="2"/>
  <c r="AH1394" i="2"/>
  <c r="AG1394" i="2"/>
  <c r="AF1394" i="2"/>
  <c r="AE1394" i="2"/>
  <c r="AD1394" i="2"/>
  <c r="AC1394" i="2"/>
  <c r="AB1394" i="2"/>
  <c r="AA1394" i="2"/>
  <c r="Z1394" i="2"/>
  <c r="Y1394" i="2"/>
  <c r="X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BB1393" i="2"/>
  <c r="AZ1393" i="2"/>
  <c r="AY1393" i="2"/>
  <c r="AX1393" i="2"/>
  <c r="AW1393" i="2"/>
  <c r="AV1393" i="2"/>
  <c r="AU1393" i="2"/>
  <c r="AT1393" i="2"/>
  <c r="AS1393" i="2"/>
  <c r="AR1393" i="2"/>
  <c r="AP1393" i="2"/>
  <c r="AN1393" i="2"/>
  <c r="AM1393" i="2"/>
  <c r="AL1393" i="2"/>
  <c r="AK1393" i="2"/>
  <c r="AJ1393" i="2"/>
  <c r="AI1393" i="2"/>
  <c r="AH1393" i="2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BB1392" i="2"/>
  <c r="AZ1392" i="2"/>
  <c r="AY1392" i="2"/>
  <c r="AX1392" i="2"/>
  <c r="AW1392" i="2"/>
  <c r="AV1392" i="2"/>
  <c r="AU1392" i="2"/>
  <c r="AT1392" i="2"/>
  <c r="AS1392" i="2"/>
  <c r="AR1392" i="2"/>
  <c r="AP1392" i="2"/>
  <c r="BA1392" i="2" s="1"/>
  <c r="AO1392" i="2"/>
  <c r="AN1392" i="2"/>
  <c r="AM1392" i="2"/>
  <c r="AL1392" i="2"/>
  <c r="AK1392" i="2"/>
  <c r="AJ1392" i="2"/>
  <c r="AI1392" i="2"/>
  <c r="AH1392" i="2"/>
  <c r="AG1392" i="2"/>
  <c r="AF1392" i="2"/>
  <c r="AE1392" i="2"/>
  <c r="AD1392" i="2"/>
  <c r="AC1392" i="2"/>
  <c r="AB1392" i="2"/>
  <c r="AA1392" i="2"/>
  <c r="Z1392" i="2"/>
  <c r="Y1392" i="2"/>
  <c r="X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BB1391" i="2"/>
  <c r="BA1391" i="2"/>
  <c r="AZ1391" i="2"/>
  <c r="AY1391" i="2"/>
  <c r="AX1391" i="2"/>
  <c r="AW1391" i="2"/>
  <c r="AV1391" i="2"/>
  <c r="AU1391" i="2"/>
  <c r="AT1391" i="2"/>
  <c r="AS1391" i="2"/>
  <c r="AR1391" i="2"/>
  <c r="AP1391" i="2"/>
  <c r="AO1391" i="2" s="1"/>
  <c r="AN1391" i="2"/>
  <c r="AM1391" i="2"/>
  <c r="AL1391" i="2"/>
  <c r="AK1391" i="2"/>
  <c r="AJ1391" i="2"/>
  <c r="AI1391" i="2"/>
  <c r="AH1391" i="2"/>
  <c r="AG1391" i="2"/>
  <c r="AF1391" i="2"/>
  <c r="AE1391" i="2"/>
  <c r="AD1391" i="2"/>
  <c r="AC1391" i="2"/>
  <c r="AB1391" i="2"/>
  <c r="AA1391" i="2"/>
  <c r="Z1391" i="2"/>
  <c r="Y1391" i="2"/>
  <c r="X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BB1390" i="2"/>
  <c r="AZ1390" i="2"/>
  <c r="AY1390" i="2"/>
  <c r="AX1390" i="2"/>
  <c r="AW1390" i="2"/>
  <c r="AV1390" i="2"/>
  <c r="AU1390" i="2"/>
  <c r="AT1390" i="2"/>
  <c r="AS1390" i="2"/>
  <c r="AR1390" i="2"/>
  <c r="AP1390" i="2"/>
  <c r="BA1390" i="2" s="1"/>
  <c r="AO1390" i="2"/>
  <c r="AN1390" i="2"/>
  <c r="AM1390" i="2"/>
  <c r="AL1390" i="2"/>
  <c r="AK1390" i="2"/>
  <c r="AJ1390" i="2"/>
  <c r="AI1390" i="2"/>
  <c r="AH1390" i="2"/>
  <c r="AG1390" i="2"/>
  <c r="AF1390" i="2"/>
  <c r="AE1390" i="2"/>
  <c r="AD1390" i="2"/>
  <c r="AC1390" i="2"/>
  <c r="AB1390" i="2"/>
  <c r="AA1390" i="2"/>
  <c r="Z1390" i="2"/>
  <c r="Y1390" i="2"/>
  <c r="X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BB1389" i="2"/>
  <c r="AZ1389" i="2"/>
  <c r="AY1389" i="2"/>
  <c r="AX1389" i="2"/>
  <c r="AW1389" i="2"/>
  <c r="AV1389" i="2"/>
  <c r="AU1389" i="2"/>
  <c r="AT1389" i="2"/>
  <c r="AS1389" i="2"/>
  <c r="AR1389" i="2"/>
  <c r="AP1389" i="2"/>
  <c r="AN1389" i="2"/>
  <c r="AM1389" i="2"/>
  <c r="AL1389" i="2"/>
  <c r="AK1389" i="2"/>
  <c r="AJ1389" i="2"/>
  <c r="AI1389" i="2"/>
  <c r="AH1389" i="2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BB1388" i="2"/>
  <c r="AZ1388" i="2"/>
  <c r="AY1388" i="2"/>
  <c r="AX1388" i="2"/>
  <c r="AW1388" i="2"/>
  <c r="AV1388" i="2"/>
  <c r="AU1388" i="2"/>
  <c r="AT1388" i="2"/>
  <c r="AS1388" i="2"/>
  <c r="AR1388" i="2"/>
  <c r="AP1388" i="2"/>
  <c r="AN1388" i="2"/>
  <c r="AM1388" i="2"/>
  <c r="AL1388" i="2"/>
  <c r="AK1388" i="2"/>
  <c r="AJ1388" i="2"/>
  <c r="AI1388" i="2"/>
  <c r="AH1388" i="2"/>
  <c r="AG1388" i="2"/>
  <c r="AF1388" i="2"/>
  <c r="AE1388" i="2"/>
  <c r="AD1388" i="2"/>
  <c r="AC1388" i="2"/>
  <c r="AB1388" i="2"/>
  <c r="AA1388" i="2"/>
  <c r="Z1388" i="2"/>
  <c r="Y1388" i="2"/>
  <c r="X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BB1387" i="2"/>
  <c r="AZ1387" i="2"/>
  <c r="AY1387" i="2"/>
  <c r="AX1387" i="2"/>
  <c r="AW1387" i="2"/>
  <c r="AV1387" i="2"/>
  <c r="AU1387" i="2"/>
  <c r="AT1387" i="2"/>
  <c r="AS1387" i="2"/>
  <c r="AR1387" i="2"/>
  <c r="AP1387" i="2"/>
  <c r="BA1387" i="2" s="1"/>
  <c r="AO1387" i="2"/>
  <c r="AN1387" i="2"/>
  <c r="AM1387" i="2"/>
  <c r="AL1387" i="2"/>
  <c r="AK1387" i="2"/>
  <c r="AJ1387" i="2"/>
  <c r="AI1387" i="2"/>
  <c r="AH1387" i="2"/>
  <c r="AG1387" i="2"/>
  <c r="AF1387" i="2"/>
  <c r="AE1387" i="2"/>
  <c r="AD1387" i="2"/>
  <c r="AC1387" i="2"/>
  <c r="AB1387" i="2"/>
  <c r="AA1387" i="2"/>
  <c r="Z1387" i="2"/>
  <c r="Y1387" i="2"/>
  <c r="X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BB1386" i="2"/>
  <c r="AZ1386" i="2"/>
  <c r="AY1386" i="2"/>
  <c r="AX1386" i="2"/>
  <c r="AW1386" i="2"/>
  <c r="AV1386" i="2"/>
  <c r="AU1386" i="2"/>
  <c r="AT1386" i="2"/>
  <c r="AS1386" i="2"/>
  <c r="AR1386" i="2"/>
  <c r="AP1386" i="2"/>
  <c r="AN1386" i="2"/>
  <c r="AM1386" i="2"/>
  <c r="AL1386" i="2"/>
  <c r="AK1386" i="2"/>
  <c r="AJ1386" i="2"/>
  <c r="AI1386" i="2"/>
  <c r="AH1386" i="2"/>
  <c r="AG1386" i="2"/>
  <c r="AF1386" i="2"/>
  <c r="AE1386" i="2"/>
  <c r="AD1386" i="2"/>
  <c r="AC1386" i="2"/>
  <c r="AB1386" i="2"/>
  <c r="AA1386" i="2"/>
  <c r="Z1386" i="2"/>
  <c r="Y1386" i="2"/>
  <c r="X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BB1385" i="2"/>
  <c r="AZ1385" i="2"/>
  <c r="AY1385" i="2"/>
  <c r="AX1385" i="2"/>
  <c r="AW1385" i="2"/>
  <c r="AV1385" i="2"/>
  <c r="AU1385" i="2"/>
  <c r="AT1385" i="2"/>
  <c r="AS1385" i="2"/>
  <c r="AR1385" i="2"/>
  <c r="AP1385" i="2"/>
  <c r="AN1385" i="2"/>
  <c r="AM1385" i="2"/>
  <c r="AL1385" i="2"/>
  <c r="AK1385" i="2"/>
  <c r="AJ1385" i="2"/>
  <c r="AI1385" i="2"/>
  <c r="AH1385" i="2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BB1384" i="2"/>
  <c r="AZ1384" i="2"/>
  <c r="AY1384" i="2"/>
  <c r="AX1384" i="2"/>
  <c r="AW1384" i="2"/>
  <c r="AV1384" i="2"/>
  <c r="AU1384" i="2"/>
  <c r="AT1384" i="2"/>
  <c r="AS1384" i="2"/>
  <c r="AR1384" i="2"/>
  <c r="AP1384" i="2"/>
  <c r="BA1384" i="2" s="1"/>
  <c r="AO1384" i="2"/>
  <c r="AN1384" i="2"/>
  <c r="AM1384" i="2"/>
  <c r="AL1384" i="2"/>
  <c r="AK1384" i="2"/>
  <c r="AJ1384" i="2"/>
  <c r="AI1384" i="2"/>
  <c r="AH1384" i="2"/>
  <c r="AG1384" i="2"/>
  <c r="AF1384" i="2"/>
  <c r="AE1384" i="2"/>
  <c r="AD1384" i="2"/>
  <c r="AC1384" i="2"/>
  <c r="AB1384" i="2"/>
  <c r="AA1384" i="2"/>
  <c r="Z1384" i="2"/>
  <c r="Y1384" i="2"/>
  <c r="X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BB1383" i="2"/>
  <c r="AZ1383" i="2"/>
  <c r="AY1383" i="2"/>
  <c r="AX1383" i="2"/>
  <c r="AW1383" i="2"/>
  <c r="AV1383" i="2"/>
  <c r="AU1383" i="2"/>
  <c r="AT1383" i="2"/>
  <c r="AS1383" i="2"/>
  <c r="AR1383" i="2"/>
  <c r="AP1383" i="2"/>
  <c r="AN1383" i="2"/>
  <c r="AM1383" i="2"/>
  <c r="AL1383" i="2"/>
  <c r="AK1383" i="2"/>
  <c r="AJ1383" i="2"/>
  <c r="AI1383" i="2"/>
  <c r="AH1383" i="2"/>
  <c r="AG1383" i="2"/>
  <c r="AF1383" i="2"/>
  <c r="AE1383" i="2"/>
  <c r="AD1383" i="2"/>
  <c r="AC1383" i="2"/>
  <c r="AB1383" i="2"/>
  <c r="AA1383" i="2"/>
  <c r="Z1383" i="2"/>
  <c r="Y1383" i="2"/>
  <c r="X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BB1382" i="2"/>
  <c r="AZ1382" i="2"/>
  <c r="AY1382" i="2"/>
  <c r="AX1382" i="2"/>
  <c r="AW1382" i="2"/>
  <c r="AV1382" i="2"/>
  <c r="AU1382" i="2"/>
  <c r="AT1382" i="2"/>
  <c r="AS1382" i="2"/>
  <c r="AR1382" i="2"/>
  <c r="AP1382" i="2"/>
  <c r="AN1382" i="2"/>
  <c r="AM1382" i="2"/>
  <c r="AL1382" i="2"/>
  <c r="AK1382" i="2"/>
  <c r="AJ1382" i="2"/>
  <c r="AI1382" i="2"/>
  <c r="AH1382" i="2"/>
  <c r="AG1382" i="2"/>
  <c r="AF1382" i="2"/>
  <c r="AE1382" i="2"/>
  <c r="AD1382" i="2"/>
  <c r="AC1382" i="2"/>
  <c r="AB1382" i="2"/>
  <c r="AA1382" i="2"/>
  <c r="Z1382" i="2"/>
  <c r="Y1382" i="2"/>
  <c r="X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BB1381" i="2"/>
  <c r="AZ1381" i="2"/>
  <c r="AY1381" i="2"/>
  <c r="AX1381" i="2"/>
  <c r="AW1381" i="2"/>
  <c r="AV1381" i="2"/>
  <c r="AU1381" i="2"/>
  <c r="AT1381" i="2"/>
  <c r="AS1381" i="2"/>
  <c r="AR1381" i="2"/>
  <c r="AP1381" i="2"/>
  <c r="BA1381" i="2" s="1"/>
  <c r="AN1381" i="2"/>
  <c r="AM1381" i="2"/>
  <c r="AL1381" i="2"/>
  <c r="AK1381" i="2"/>
  <c r="AJ1381" i="2"/>
  <c r="AI1381" i="2"/>
  <c r="AH1381" i="2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BB1380" i="2"/>
  <c r="BA1380" i="2"/>
  <c r="AZ1380" i="2"/>
  <c r="AY1380" i="2"/>
  <c r="AX1380" i="2"/>
  <c r="AW1380" i="2"/>
  <c r="AV1380" i="2"/>
  <c r="AU1380" i="2"/>
  <c r="AT1380" i="2"/>
  <c r="AS1380" i="2"/>
  <c r="AR1380" i="2"/>
  <c r="AP1380" i="2"/>
  <c r="AO1380" i="2" s="1"/>
  <c r="AN1380" i="2"/>
  <c r="AM1380" i="2"/>
  <c r="AL1380" i="2"/>
  <c r="AK1380" i="2"/>
  <c r="AJ1380" i="2"/>
  <c r="AI1380" i="2"/>
  <c r="AH1380" i="2"/>
  <c r="AG1380" i="2"/>
  <c r="AF1380" i="2"/>
  <c r="AE1380" i="2"/>
  <c r="AD1380" i="2"/>
  <c r="AC1380" i="2"/>
  <c r="AB1380" i="2"/>
  <c r="AA1380" i="2"/>
  <c r="Z1380" i="2"/>
  <c r="Y1380" i="2"/>
  <c r="X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BB1379" i="2"/>
  <c r="AZ1379" i="2"/>
  <c r="AY1379" i="2"/>
  <c r="AX1379" i="2"/>
  <c r="AW1379" i="2"/>
  <c r="AV1379" i="2"/>
  <c r="AU1379" i="2"/>
  <c r="AT1379" i="2"/>
  <c r="AS1379" i="2"/>
  <c r="AR1379" i="2"/>
  <c r="AP1379" i="2"/>
  <c r="AN1379" i="2"/>
  <c r="AM1379" i="2"/>
  <c r="AL1379" i="2"/>
  <c r="AK1379" i="2"/>
  <c r="AJ1379" i="2"/>
  <c r="AI1379" i="2"/>
  <c r="AH1379" i="2"/>
  <c r="AG1379" i="2"/>
  <c r="AF1379" i="2"/>
  <c r="AE1379" i="2"/>
  <c r="AD1379" i="2"/>
  <c r="AC1379" i="2"/>
  <c r="AB1379" i="2"/>
  <c r="AA1379" i="2"/>
  <c r="Z1379" i="2"/>
  <c r="Y1379" i="2"/>
  <c r="X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BB1378" i="2"/>
  <c r="AZ1378" i="2"/>
  <c r="AY1378" i="2"/>
  <c r="AX1378" i="2"/>
  <c r="AW1378" i="2"/>
  <c r="AV1378" i="2"/>
  <c r="AU1378" i="2"/>
  <c r="AT1378" i="2"/>
  <c r="AS1378" i="2"/>
  <c r="AR1378" i="2"/>
  <c r="AP1378" i="2"/>
  <c r="AN1378" i="2"/>
  <c r="AM1378" i="2"/>
  <c r="AL1378" i="2"/>
  <c r="AK1378" i="2"/>
  <c r="AJ1378" i="2"/>
  <c r="AI1378" i="2"/>
  <c r="AH1378" i="2"/>
  <c r="AG1378" i="2"/>
  <c r="AF1378" i="2"/>
  <c r="AE1378" i="2"/>
  <c r="AD1378" i="2"/>
  <c r="AC1378" i="2"/>
  <c r="AB1378" i="2"/>
  <c r="AA1378" i="2"/>
  <c r="Z1378" i="2"/>
  <c r="Y1378" i="2"/>
  <c r="X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BB1377" i="2"/>
  <c r="AZ1377" i="2"/>
  <c r="AY1377" i="2"/>
  <c r="AX1377" i="2"/>
  <c r="AW1377" i="2"/>
  <c r="AV1377" i="2"/>
  <c r="AU1377" i="2"/>
  <c r="AT1377" i="2"/>
  <c r="AS1377" i="2"/>
  <c r="AR1377" i="2"/>
  <c r="AP1377" i="2"/>
  <c r="BA1377" i="2" s="1"/>
  <c r="AN1377" i="2"/>
  <c r="AM1377" i="2"/>
  <c r="AL1377" i="2"/>
  <c r="AK1377" i="2"/>
  <c r="AJ1377" i="2"/>
  <c r="AI1377" i="2"/>
  <c r="AH1377" i="2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BB1376" i="2"/>
  <c r="AZ1376" i="2"/>
  <c r="AY1376" i="2"/>
  <c r="AX1376" i="2"/>
  <c r="AW1376" i="2"/>
  <c r="AV1376" i="2"/>
  <c r="AU1376" i="2"/>
  <c r="AT1376" i="2"/>
  <c r="AS1376" i="2"/>
  <c r="AR1376" i="2"/>
  <c r="AP1376" i="2"/>
  <c r="BA1376" i="2" s="1"/>
  <c r="AN1376" i="2"/>
  <c r="AM1376" i="2"/>
  <c r="AL1376" i="2"/>
  <c r="AK1376" i="2"/>
  <c r="AJ1376" i="2"/>
  <c r="AI1376" i="2"/>
  <c r="AH1376" i="2"/>
  <c r="AG1376" i="2"/>
  <c r="AF1376" i="2"/>
  <c r="AE1376" i="2"/>
  <c r="AD1376" i="2"/>
  <c r="AC1376" i="2"/>
  <c r="AB1376" i="2"/>
  <c r="AA1376" i="2"/>
  <c r="Z1376" i="2"/>
  <c r="Y1376" i="2"/>
  <c r="X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BB1375" i="2"/>
  <c r="BA1375" i="2"/>
  <c r="AZ1375" i="2"/>
  <c r="AY1375" i="2"/>
  <c r="AX1375" i="2"/>
  <c r="AW1375" i="2"/>
  <c r="AV1375" i="2"/>
  <c r="AU1375" i="2"/>
  <c r="AT1375" i="2"/>
  <c r="AS1375" i="2"/>
  <c r="AR1375" i="2"/>
  <c r="AP1375" i="2"/>
  <c r="AO1375" i="2"/>
  <c r="AN1375" i="2"/>
  <c r="AM1375" i="2"/>
  <c r="AL1375" i="2"/>
  <c r="AK1375" i="2"/>
  <c r="AJ1375" i="2"/>
  <c r="AI1375" i="2"/>
  <c r="AH1375" i="2"/>
  <c r="AG1375" i="2"/>
  <c r="AF1375" i="2"/>
  <c r="AE1375" i="2"/>
  <c r="AD1375" i="2"/>
  <c r="AC1375" i="2"/>
  <c r="AB1375" i="2"/>
  <c r="AA1375" i="2"/>
  <c r="Z1375" i="2"/>
  <c r="Y1375" i="2"/>
  <c r="X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BB1374" i="2"/>
  <c r="AZ1374" i="2"/>
  <c r="AY1374" i="2"/>
  <c r="AX1374" i="2"/>
  <c r="AW1374" i="2"/>
  <c r="AV1374" i="2"/>
  <c r="AU1374" i="2"/>
  <c r="AT1374" i="2"/>
  <c r="AS1374" i="2"/>
  <c r="AR1374" i="2"/>
  <c r="AP1374" i="2"/>
  <c r="BA1374" i="2" s="1"/>
  <c r="AN1374" i="2"/>
  <c r="AM1374" i="2"/>
  <c r="AL1374" i="2"/>
  <c r="AK1374" i="2"/>
  <c r="AJ1374" i="2"/>
  <c r="AI1374" i="2"/>
  <c r="AH1374" i="2"/>
  <c r="AG1374" i="2"/>
  <c r="AF1374" i="2"/>
  <c r="AE1374" i="2"/>
  <c r="AD1374" i="2"/>
  <c r="AC1374" i="2"/>
  <c r="AB1374" i="2"/>
  <c r="AA1374" i="2"/>
  <c r="Z1374" i="2"/>
  <c r="Y1374" i="2"/>
  <c r="X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BB1373" i="2"/>
  <c r="AZ1373" i="2"/>
  <c r="AY1373" i="2"/>
  <c r="AX1373" i="2"/>
  <c r="AW1373" i="2"/>
  <c r="AV1373" i="2"/>
  <c r="AU1373" i="2"/>
  <c r="AT1373" i="2"/>
  <c r="AS1373" i="2"/>
  <c r="AR1373" i="2"/>
  <c r="AP1373" i="2"/>
  <c r="BA1373" i="2" s="1"/>
  <c r="AN1373" i="2"/>
  <c r="AM1373" i="2"/>
  <c r="AL1373" i="2"/>
  <c r="AK1373" i="2"/>
  <c r="AJ1373" i="2"/>
  <c r="AI1373" i="2"/>
  <c r="AH1373" i="2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BB1372" i="2"/>
  <c r="BA1372" i="2"/>
  <c r="AZ1372" i="2"/>
  <c r="AY1372" i="2"/>
  <c r="AX1372" i="2"/>
  <c r="AW1372" i="2"/>
  <c r="AV1372" i="2"/>
  <c r="AU1372" i="2"/>
  <c r="AT1372" i="2"/>
  <c r="AS1372" i="2"/>
  <c r="AR1372" i="2"/>
  <c r="AP1372" i="2"/>
  <c r="AO1372" i="2" s="1"/>
  <c r="AN1372" i="2"/>
  <c r="AM1372" i="2"/>
  <c r="AL1372" i="2"/>
  <c r="AK1372" i="2"/>
  <c r="AJ1372" i="2"/>
  <c r="AI1372" i="2"/>
  <c r="AH1372" i="2"/>
  <c r="AG1372" i="2"/>
  <c r="AF1372" i="2"/>
  <c r="AE1372" i="2"/>
  <c r="AD1372" i="2"/>
  <c r="AC1372" i="2"/>
  <c r="AB1372" i="2"/>
  <c r="AA1372" i="2"/>
  <c r="Z1372" i="2"/>
  <c r="Y1372" i="2"/>
  <c r="X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BB1371" i="2"/>
  <c r="AZ1371" i="2"/>
  <c r="AY1371" i="2"/>
  <c r="AX1371" i="2"/>
  <c r="AW1371" i="2"/>
  <c r="AV1371" i="2"/>
  <c r="AU1371" i="2"/>
  <c r="AT1371" i="2"/>
  <c r="AS1371" i="2"/>
  <c r="AR1371" i="2"/>
  <c r="AP1371" i="2"/>
  <c r="AN1371" i="2"/>
  <c r="AM1371" i="2"/>
  <c r="AL1371" i="2"/>
  <c r="AK1371" i="2"/>
  <c r="AJ1371" i="2"/>
  <c r="AI1371" i="2"/>
  <c r="AH1371" i="2"/>
  <c r="AG1371" i="2"/>
  <c r="AF1371" i="2"/>
  <c r="AE1371" i="2"/>
  <c r="AD1371" i="2"/>
  <c r="AC1371" i="2"/>
  <c r="AB1371" i="2"/>
  <c r="AA1371" i="2"/>
  <c r="Z1371" i="2"/>
  <c r="Y1371" i="2"/>
  <c r="X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BB1370" i="2"/>
  <c r="AZ1370" i="2"/>
  <c r="AY1370" i="2"/>
  <c r="AX1370" i="2"/>
  <c r="AW1370" i="2"/>
  <c r="AV1370" i="2"/>
  <c r="AU1370" i="2"/>
  <c r="AT1370" i="2"/>
  <c r="AS1370" i="2"/>
  <c r="AR1370" i="2"/>
  <c r="AP1370" i="2"/>
  <c r="BA1370" i="2" s="1"/>
  <c r="AN1370" i="2"/>
  <c r="AM1370" i="2"/>
  <c r="AL1370" i="2"/>
  <c r="AK1370" i="2"/>
  <c r="AJ1370" i="2"/>
  <c r="AI1370" i="2"/>
  <c r="AH1370" i="2"/>
  <c r="AG1370" i="2"/>
  <c r="AF1370" i="2"/>
  <c r="AE1370" i="2"/>
  <c r="AD1370" i="2"/>
  <c r="AC1370" i="2"/>
  <c r="AB1370" i="2"/>
  <c r="AA1370" i="2"/>
  <c r="Z1370" i="2"/>
  <c r="Y1370" i="2"/>
  <c r="X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BB1369" i="2"/>
  <c r="AZ1369" i="2"/>
  <c r="AY1369" i="2"/>
  <c r="AX1369" i="2"/>
  <c r="AW1369" i="2"/>
  <c r="AV1369" i="2"/>
  <c r="AU1369" i="2"/>
  <c r="AT1369" i="2"/>
  <c r="AS1369" i="2"/>
  <c r="AR1369" i="2"/>
  <c r="AP1369" i="2"/>
  <c r="AO1369" i="2" s="1"/>
  <c r="AN1369" i="2"/>
  <c r="AM1369" i="2"/>
  <c r="AL1369" i="2"/>
  <c r="AK1369" i="2"/>
  <c r="AJ1369" i="2"/>
  <c r="AI1369" i="2"/>
  <c r="AH1369" i="2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BB1368" i="2"/>
  <c r="AZ1368" i="2"/>
  <c r="AY1368" i="2"/>
  <c r="AX1368" i="2"/>
  <c r="AW1368" i="2"/>
  <c r="AV1368" i="2"/>
  <c r="AU1368" i="2"/>
  <c r="AT1368" i="2"/>
  <c r="AS1368" i="2"/>
  <c r="AR1368" i="2"/>
  <c r="AP1368" i="2"/>
  <c r="AN1368" i="2"/>
  <c r="AM1368" i="2"/>
  <c r="AL1368" i="2"/>
  <c r="AK1368" i="2"/>
  <c r="AJ1368" i="2"/>
  <c r="AI1368" i="2"/>
  <c r="AH1368" i="2"/>
  <c r="AG1368" i="2"/>
  <c r="AF1368" i="2"/>
  <c r="AE1368" i="2"/>
  <c r="AD1368" i="2"/>
  <c r="AC1368" i="2"/>
  <c r="AB1368" i="2"/>
  <c r="AA1368" i="2"/>
  <c r="Z1368" i="2"/>
  <c r="Y1368" i="2"/>
  <c r="X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BB1367" i="2"/>
  <c r="AZ1367" i="2"/>
  <c r="AY1367" i="2"/>
  <c r="AX1367" i="2"/>
  <c r="AW1367" i="2"/>
  <c r="AV1367" i="2"/>
  <c r="AU1367" i="2"/>
  <c r="AT1367" i="2"/>
  <c r="AS1367" i="2"/>
  <c r="AR1367" i="2"/>
  <c r="AP1367" i="2"/>
  <c r="AN1367" i="2"/>
  <c r="AM1367" i="2"/>
  <c r="AL1367" i="2"/>
  <c r="AK1367" i="2"/>
  <c r="AJ1367" i="2"/>
  <c r="AI1367" i="2"/>
  <c r="AH1367" i="2"/>
  <c r="AG1367" i="2"/>
  <c r="AF1367" i="2"/>
  <c r="AE1367" i="2"/>
  <c r="AD1367" i="2"/>
  <c r="AC1367" i="2"/>
  <c r="AB1367" i="2"/>
  <c r="AA1367" i="2"/>
  <c r="Z1367" i="2"/>
  <c r="Y1367" i="2"/>
  <c r="X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BB1366" i="2"/>
  <c r="AZ1366" i="2"/>
  <c r="AY1366" i="2"/>
  <c r="AX1366" i="2"/>
  <c r="AW1366" i="2"/>
  <c r="AV1366" i="2"/>
  <c r="AU1366" i="2"/>
  <c r="AT1366" i="2"/>
  <c r="AS1366" i="2"/>
  <c r="AR1366" i="2"/>
  <c r="AP1366" i="2"/>
  <c r="AN1366" i="2"/>
  <c r="AM1366" i="2"/>
  <c r="AL1366" i="2"/>
  <c r="AK1366" i="2"/>
  <c r="AJ1366" i="2"/>
  <c r="AI1366" i="2"/>
  <c r="AH1366" i="2"/>
  <c r="AG1366" i="2"/>
  <c r="AF1366" i="2"/>
  <c r="AE1366" i="2"/>
  <c r="AD1366" i="2"/>
  <c r="AC1366" i="2"/>
  <c r="AB1366" i="2"/>
  <c r="AA1366" i="2"/>
  <c r="Z1366" i="2"/>
  <c r="Y1366" i="2"/>
  <c r="X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BB1365" i="2"/>
  <c r="BA1365" i="2"/>
  <c r="AZ1365" i="2"/>
  <c r="AY1365" i="2"/>
  <c r="AX1365" i="2"/>
  <c r="AW1365" i="2"/>
  <c r="AV1365" i="2"/>
  <c r="AU1365" i="2"/>
  <c r="AT1365" i="2"/>
  <c r="AS1365" i="2"/>
  <c r="AR1365" i="2"/>
  <c r="AP1365" i="2"/>
  <c r="AO1365" i="2" s="1"/>
  <c r="AN1365" i="2"/>
  <c r="AM1365" i="2"/>
  <c r="AL1365" i="2"/>
  <c r="AK1365" i="2"/>
  <c r="AJ1365" i="2"/>
  <c r="AI1365" i="2"/>
  <c r="AH1365" i="2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BB1364" i="2"/>
  <c r="AZ1364" i="2"/>
  <c r="AY1364" i="2"/>
  <c r="AX1364" i="2"/>
  <c r="AW1364" i="2"/>
  <c r="AV1364" i="2"/>
  <c r="AU1364" i="2"/>
  <c r="AT1364" i="2"/>
  <c r="AS1364" i="2"/>
  <c r="AR1364" i="2"/>
  <c r="AP1364" i="2"/>
  <c r="AN1364" i="2"/>
  <c r="AM1364" i="2"/>
  <c r="AL1364" i="2"/>
  <c r="AK1364" i="2"/>
  <c r="AJ1364" i="2"/>
  <c r="AI1364" i="2"/>
  <c r="AH1364" i="2"/>
  <c r="AG1364" i="2"/>
  <c r="AF1364" i="2"/>
  <c r="AE1364" i="2"/>
  <c r="AD1364" i="2"/>
  <c r="AC1364" i="2"/>
  <c r="AB1364" i="2"/>
  <c r="AA1364" i="2"/>
  <c r="Z1364" i="2"/>
  <c r="Y1364" i="2"/>
  <c r="X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BB1363" i="2"/>
  <c r="AZ1363" i="2"/>
  <c r="AY1363" i="2"/>
  <c r="AX1363" i="2"/>
  <c r="AW1363" i="2"/>
  <c r="AV1363" i="2"/>
  <c r="AU1363" i="2"/>
  <c r="AT1363" i="2"/>
  <c r="AS1363" i="2"/>
  <c r="AR1363" i="2"/>
  <c r="AP1363" i="2"/>
  <c r="BA1363" i="2" s="1"/>
  <c r="AO1363" i="2"/>
  <c r="AN1363" i="2"/>
  <c r="AM1363" i="2"/>
  <c r="AL1363" i="2"/>
  <c r="AK1363" i="2"/>
  <c r="AJ1363" i="2"/>
  <c r="AI1363" i="2"/>
  <c r="AH1363" i="2"/>
  <c r="AG1363" i="2"/>
  <c r="AF1363" i="2"/>
  <c r="AE1363" i="2"/>
  <c r="AD1363" i="2"/>
  <c r="AC1363" i="2"/>
  <c r="AB1363" i="2"/>
  <c r="AA1363" i="2"/>
  <c r="Z1363" i="2"/>
  <c r="Y1363" i="2"/>
  <c r="X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BB1362" i="2"/>
  <c r="BA1362" i="2"/>
  <c r="AZ1362" i="2"/>
  <c r="AY1362" i="2"/>
  <c r="AX1362" i="2"/>
  <c r="AW1362" i="2"/>
  <c r="AV1362" i="2"/>
  <c r="AU1362" i="2"/>
  <c r="AT1362" i="2"/>
  <c r="AS1362" i="2"/>
  <c r="AR1362" i="2"/>
  <c r="AP1362" i="2"/>
  <c r="AO1362" i="2"/>
  <c r="AN1362" i="2"/>
  <c r="AM1362" i="2"/>
  <c r="AL1362" i="2"/>
  <c r="AK1362" i="2"/>
  <c r="AJ1362" i="2"/>
  <c r="AI1362" i="2"/>
  <c r="AH1362" i="2"/>
  <c r="AG1362" i="2"/>
  <c r="AF1362" i="2"/>
  <c r="AE1362" i="2"/>
  <c r="AD1362" i="2"/>
  <c r="AC1362" i="2"/>
  <c r="AB1362" i="2"/>
  <c r="AA1362" i="2"/>
  <c r="Z1362" i="2"/>
  <c r="Y1362" i="2"/>
  <c r="X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BB1361" i="2"/>
  <c r="AZ1361" i="2"/>
  <c r="AY1361" i="2"/>
  <c r="AX1361" i="2"/>
  <c r="AW1361" i="2"/>
  <c r="AV1361" i="2"/>
  <c r="AU1361" i="2"/>
  <c r="AT1361" i="2"/>
  <c r="AS1361" i="2"/>
  <c r="AR1361" i="2"/>
  <c r="AP1361" i="2"/>
  <c r="AN1361" i="2"/>
  <c r="AM1361" i="2"/>
  <c r="AL1361" i="2"/>
  <c r="AK1361" i="2"/>
  <c r="AJ1361" i="2"/>
  <c r="AI1361" i="2"/>
  <c r="AH1361" i="2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BB1360" i="2"/>
  <c r="AZ1360" i="2"/>
  <c r="AY1360" i="2"/>
  <c r="AX1360" i="2"/>
  <c r="AW1360" i="2"/>
  <c r="AV1360" i="2"/>
  <c r="AU1360" i="2"/>
  <c r="AT1360" i="2"/>
  <c r="AS1360" i="2"/>
  <c r="AR1360" i="2"/>
  <c r="AP1360" i="2"/>
  <c r="AN1360" i="2"/>
  <c r="AM1360" i="2"/>
  <c r="AL1360" i="2"/>
  <c r="AK1360" i="2"/>
  <c r="AJ1360" i="2"/>
  <c r="AI1360" i="2"/>
  <c r="AH1360" i="2"/>
  <c r="AG1360" i="2"/>
  <c r="AF1360" i="2"/>
  <c r="AE1360" i="2"/>
  <c r="AD1360" i="2"/>
  <c r="AC1360" i="2"/>
  <c r="AB1360" i="2"/>
  <c r="AA1360" i="2"/>
  <c r="Z1360" i="2"/>
  <c r="Y1360" i="2"/>
  <c r="X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BB1359" i="2"/>
  <c r="AZ1359" i="2"/>
  <c r="AY1359" i="2"/>
  <c r="AX1359" i="2"/>
  <c r="AW1359" i="2"/>
  <c r="AV1359" i="2"/>
  <c r="AU1359" i="2"/>
  <c r="AT1359" i="2"/>
  <c r="AS1359" i="2"/>
  <c r="AR1359" i="2"/>
  <c r="AP1359" i="2"/>
  <c r="BA1359" i="2" s="1"/>
  <c r="AO1359" i="2"/>
  <c r="AN1359" i="2"/>
  <c r="AM1359" i="2"/>
  <c r="AL1359" i="2"/>
  <c r="AK1359" i="2"/>
  <c r="AJ1359" i="2"/>
  <c r="AI1359" i="2"/>
  <c r="AH1359" i="2"/>
  <c r="AG1359" i="2"/>
  <c r="AF1359" i="2"/>
  <c r="AE1359" i="2"/>
  <c r="AD1359" i="2"/>
  <c r="AC1359" i="2"/>
  <c r="AB1359" i="2"/>
  <c r="AA1359" i="2"/>
  <c r="Z1359" i="2"/>
  <c r="Y1359" i="2"/>
  <c r="X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BB1358" i="2"/>
  <c r="AZ1358" i="2"/>
  <c r="AY1358" i="2"/>
  <c r="AX1358" i="2"/>
  <c r="AW1358" i="2"/>
  <c r="AV1358" i="2"/>
  <c r="AU1358" i="2"/>
  <c r="AT1358" i="2"/>
  <c r="AS1358" i="2"/>
  <c r="AR1358" i="2"/>
  <c r="AP1358" i="2"/>
  <c r="AN1358" i="2"/>
  <c r="AM1358" i="2"/>
  <c r="AL1358" i="2"/>
  <c r="AK1358" i="2"/>
  <c r="AJ1358" i="2"/>
  <c r="AI1358" i="2"/>
  <c r="AH1358" i="2"/>
  <c r="AG1358" i="2"/>
  <c r="AF1358" i="2"/>
  <c r="AE1358" i="2"/>
  <c r="AD1358" i="2"/>
  <c r="AC1358" i="2"/>
  <c r="AB1358" i="2"/>
  <c r="AA1358" i="2"/>
  <c r="Z1358" i="2"/>
  <c r="Y1358" i="2"/>
  <c r="X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BB1357" i="2"/>
  <c r="AZ1357" i="2"/>
  <c r="AY1357" i="2"/>
  <c r="AX1357" i="2"/>
  <c r="AW1357" i="2"/>
  <c r="AV1357" i="2"/>
  <c r="AU1357" i="2"/>
  <c r="AT1357" i="2"/>
  <c r="AS1357" i="2"/>
  <c r="AR1357" i="2"/>
  <c r="AP1357" i="2"/>
  <c r="AN1357" i="2"/>
  <c r="AM1357" i="2"/>
  <c r="AL1357" i="2"/>
  <c r="AK1357" i="2"/>
  <c r="AJ1357" i="2"/>
  <c r="AI1357" i="2"/>
  <c r="AH1357" i="2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BB1356" i="2"/>
  <c r="AZ1356" i="2"/>
  <c r="AY1356" i="2"/>
  <c r="AX1356" i="2"/>
  <c r="AW1356" i="2"/>
  <c r="AV1356" i="2"/>
  <c r="AU1356" i="2"/>
  <c r="AT1356" i="2"/>
  <c r="AS1356" i="2"/>
  <c r="AR1356" i="2"/>
  <c r="AP1356" i="2"/>
  <c r="AN1356" i="2"/>
  <c r="AM1356" i="2"/>
  <c r="AL1356" i="2"/>
  <c r="AK1356" i="2"/>
  <c r="AJ1356" i="2"/>
  <c r="AI1356" i="2"/>
  <c r="AH1356" i="2"/>
  <c r="AG1356" i="2"/>
  <c r="AF1356" i="2"/>
  <c r="AE1356" i="2"/>
  <c r="AD1356" i="2"/>
  <c r="AC1356" i="2"/>
  <c r="AB1356" i="2"/>
  <c r="AA1356" i="2"/>
  <c r="Z1356" i="2"/>
  <c r="Y1356" i="2"/>
  <c r="X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BB1355" i="2"/>
  <c r="BA1355" i="2"/>
  <c r="AZ1355" i="2"/>
  <c r="AY1355" i="2"/>
  <c r="AX1355" i="2"/>
  <c r="AW1355" i="2"/>
  <c r="AV1355" i="2"/>
  <c r="AU1355" i="2"/>
  <c r="AT1355" i="2"/>
  <c r="AS1355" i="2"/>
  <c r="AR1355" i="2"/>
  <c r="AP1355" i="2"/>
  <c r="AO1355" i="2"/>
  <c r="AN1355" i="2"/>
  <c r="AM1355" i="2"/>
  <c r="AL1355" i="2"/>
  <c r="AK1355" i="2"/>
  <c r="AJ1355" i="2"/>
  <c r="AI1355" i="2"/>
  <c r="AH1355" i="2"/>
  <c r="AG1355" i="2"/>
  <c r="AF1355" i="2"/>
  <c r="AE1355" i="2"/>
  <c r="AD1355" i="2"/>
  <c r="AC1355" i="2"/>
  <c r="AB1355" i="2"/>
  <c r="AA1355" i="2"/>
  <c r="Z1355" i="2"/>
  <c r="Y1355" i="2"/>
  <c r="X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BB1354" i="2"/>
  <c r="AZ1354" i="2"/>
  <c r="AY1354" i="2"/>
  <c r="AX1354" i="2"/>
  <c r="AW1354" i="2"/>
  <c r="AV1354" i="2"/>
  <c r="AU1354" i="2"/>
  <c r="AT1354" i="2"/>
  <c r="AS1354" i="2"/>
  <c r="AR1354" i="2"/>
  <c r="AP1354" i="2"/>
  <c r="BA1354" i="2" s="1"/>
  <c r="AN1354" i="2"/>
  <c r="AM1354" i="2"/>
  <c r="AL1354" i="2"/>
  <c r="AK1354" i="2"/>
  <c r="AJ1354" i="2"/>
  <c r="AI1354" i="2"/>
  <c r="AH1354" i="2"/>
  <c r="AG1354" i="2"/>
  <c r="AF1354" i="2"/>
  <c r="AE1354" i="2"/>
  <c r="AD1354" i="2"/>
  <c r="AC1354" i="2"/>
  <c r="AB1354" i="2"/>
  <c r="AA1354" i="2"/>
  <c r="Z1354" i="2"/>
  <c r="Y1354" i="2"/>
  <c r="X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BB1353" i="2"/>
  <c r="AZ1353" i="2"/>
  <c r="AY1353" i="2"/>
  <c r="AX1353" i="2"/>
  <c r="AW1353" i="2"/>
  <c r="AV1353" i="2"/>
  <c r="AU1353" i="2"/>
  <c r="AT1353" i="2"/>
  <c r="AS1353" i="2"/>
  <c r="AR1353" i="2"/>
  <c r="AP1353" i="2"/>
  <c r="BA1353" i="2" s="1"/>
  <c r="AO1353" i="2"/>
  <c r="AN1353" i="2"/>
  <c r="AM1353" i="2"/>
  <c r="AL1353" i="2"/>
  <c r="AK1353" i="2"/>
  <c r="AJ1353" i="2"/>
  <c r="AI1353" i="2"/>
  <c r="AH1353" i="2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BB1352" i="2"/>
  <c r="AZ1352" i="2"/>
  <c r="AY1352" i="2"/>
  <c r="AX1352" i="2"/>
  <c r="AW1352" i="2"/>
  <c r="AV1352" i="2"/>
  <c r="AU1352" i="2"/>
  <c r="AT1352" i="2"/>
  <c r="AS1352" i="2"/>
  <c r="AR1352" i="2"/>
  <c r="AP1352" i="2"/>
  <c r="AN1352" i="2"/>
  <c r="AM1352" i="2"/>
  <c r="AL1352" i="2"/>
  <c r="AK1352" i="2"/>
  <c r="AJ1352" i="2"/>
  <c r="AI1352" i="2"/>
  <c r="AH1352" i="2"/>
  <c r="AG1352" i="2"/>
  <c r="AF1352" i="2"/>
  <c r="AE1352" i="2"/>
  <c r="AD1352" i="2"/>
  <c r="AC1352" i="2"/>
  <c r="AB1352" i="2"/>
  <c r="AA1352" i="2"/>
  <c r="Z1352" i="2"/>
  <c r="Y1352" i="2"/>
  <c r="X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BB1351" i="2"/>
  <c r="AZ1351" i="2"/>
  <c r="AY1351" i="2"/>
  <c r="AX1351" i="2"/>
  <c r="AW1351" i="2"/>
  <c r="AV1351" i="2"/>
  <c r="AU1351" i="2"/>
  <c r="AT1351" i="2"/>
  <c r="AS1351" i="2"/>
  <c r="AR1351" i="2"/>
  <c r="AP1351" i="2"/>
  <c r="AN1351" i="2"/>
  <c r="AM1351" i="2"/>
  <c r="AL1351" i="2"/>
  <c r="AK1351" i="2"/>
  <c r="AJ1351" i="2"/>
  <c r="AI1351" i="2"/>
  <c r="AH1351" i="2"/>
  <c r="AG1351" i="2"/>
  <c r="AF1351" i="2"/>
  <c r="AE1351" i="2"/>
  <c r="AD1351" i="2"/>
  <c r="AC1351" i="2"/>
  <c r="AB1351" i="2"/>
  <c r="AA1351" i="2"/>
  <c r="Z1351" i="2"/>
  <c r="Y1351" i="2"/>
  <c r="X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BB1350" i="2"/>
  <c r="AZ1350" i="2"/>
  <c r="AY1350" i="2"/>
  <c r="AX1350" i="2"/>
  <c r="AW1350" i="2"/>
  <c r="AV1350" i="2"/>
  <c r="AU1350" i="2"/>
  <c r="AT1350" i="2"/>
  <c r="AS1350" i="2"/>
  <c r="AR1350" i="2"/>
  <c r="AP1350" i="2"/>
  <c r="BA1350" i="2" s="1"/>
  <c r="AN1350" i="2"/>
  <c r="AM1350" i="2"/>
  <c r="AL1350" i="2"/>
  <c r="AK1350" i="2"/>
  <c r="AJ1350" i="2"/>
  <c r="AI1350" i="2"/>
  <c r="AH1350" i="2"/>
  <c r="AG1350" i="2"/>
  <c r="AF1350" i="2"/>
  <c r="AE1350" i="2"/>
  <c r="AD1350" i="2"/>
  <c r="AC1350" i="2"/>
  <c r="AB1350" i="2"/>
  <c r="AA1350" i="2"/>
  <c r="Z1350" i="2"/>
  <c r="Y1350" i="2"/>
  <c r="X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BB1349" i="2"/>
  <c r="BA1349" i="2"/>
  <c r="AZ1349" i="2"/>
  <c r="AY1349" i="2"/>
  <c r="AX1349" i="2"/>
  <c r="AW1349" i="2"/>
  <c r="AV1349" i="2"/>
  <c r="AU1349" i="2"/>
  <c r="AT1349" i="2"/>
  <c r="AS1349" i="2"/>
  <c r="AR1349" i="2"/>
  <c r="AP1349" i="2"/>
  <c r="AO1349" i="2" s="1"/>
  <c r="AN1349" i="2"/>
  <c r="AM1349" i="2"/>
  <c r="AL1349" i="2"/>
  <c r="AK1349" i="2"/>
  <c r="AJ1349" i="2"/>
  <c r="AI1349" i="2"/>
  <c r="AH1349" i="2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BB1348" i="2"/>
  <c r="AZ1348" i="2"/>
  <c r="AY1348" i="2"/>
  <c r="AX1348" i="2"/>
  <c r="AW1348" i="2"/>
  <c r="AV1348" i="2"/>
  <c r="AU1348" i="2"/>
  <c r="AT1348" i="2"/>
  <c r="AS1348" i="2"/>
  <c r="AR1348" i="2"/>
  <c r="AP1348" i="2"/>
  <c r="AN1348" i="2"/>
  <c r="AM1348" i="2"/>
  <c r="AL1348" i="2"/>
  <c r="AK1348" i="2"/>
  <c r="AJ1348" i="2"/>
  <c r="AI1348" i="2"/>
  <c r="AH1348" i="2"/>
  <c r="AG1348" i="2"/>
  <c r="AF1348" i="2"/>
  <c r="AE1348" i="2"/>
  <c r="AD1348" i="2"/>
  <c r="AC1348" i="2"/>
  <c r="AB1348" i="2"/>
  <c r="AA1348" i="2"/>
  <c r="Z1348" i="2"/>
  <c r="Y1348" i="2"/>
  <c r="X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BB1347" i="2"/>
  <c r="AZ1347" i="2"/>
  <c r="AY1347" i="2"/>
  <c r="AX1347" i="2"/>
  <c r="AW1347" i="2"/>
  <c r="AV1347" i="2"/>
  <c r="AU1347" i="2"/>
  <c r="AT1347" i="2"/>
  <c r="AS1347" i="2"/>
  <c r="AR1347" i="2"/>
  <c r="AP1347" i="2"/>
  <c r="BA1347" i="2" s="1"/>
  <c r="AN1347" i="2"/>
  <c r="AM1347" i="2"/>
  <c r="AL1347" i="2"/>
  <c r="AK1347" i="2"/>
  <c r="AJ1347" i="2"/>
  <c r="AI1347" i="2"/>
  <c r="AH1347" i="2"/>
  <c r="AG1347" i="2"/>
  <c r="AF1347" i="2"/>
  <c r="AE1347" i="2"/>
  <c r="AD1347" i="2"/>
  <c r="AC1347" i="2"/>
  <c r="AB1347" i="2"/>
  <c r="AA1347" i="2"/>
  <c r="Z1347" i="2"/>
  <c r="Y1347" i="2"/>
  <c r="X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BB1346" i="2"/>
  <c r="BA1346" i="2"/>
  <c r="AZ1346" i="2"/>
  <c r="AY1346" i="2"/>
  <c r="AX1346" i="2"/>
  <c r="AW1346" i="2"/>
  <c r="AV1346" i="2"/>
  <c r="AU1346" i="2"/>
  <c r="AT1346" i="2"/>
  <c r="AS1346" i="2"/>
  <c r="AR1346" i="2"/>
  <c r="AP1346" i="2"/>
  <c r="AO1346" i="2"/>
  <c r="AN1346" i="2"/>
  <c r="AM1346" i="2"/>
  <c r="AL1346" i="2"/>
  <c r="AK1346" i="2"/>
  <c r="AJ1346" i="2"/>
  <c r="AI1346" i="2"/>
  <c r="AH1346" i="2"/>
  <c r="AG1346" i="2"/>
  <c r="AF1346" i="2"/>
  <c r="AE1346" i="2"/>
  <c r="AD1346" i="2"/>
  <c r="AC1346" i="2"/>
  <c r="AB1346" i="2"/>
  <c r="AA1346" i="2"/>
  <c r="Z1346" i="2"/>
  <c r="Y1346" i="2"/>
  <c r="X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BB1345" i="2"/>
  <c r="AZ1345" i="2"/>
  <c r="AY1345" i="2"/>
  <c r="AX1345" i="2"/>
  <c r="AW1345" i="2"/>
  <c r="AV1345" i="2"/>
  <c r="AU1345" i="2"/>
  <c r="AT1345" i="2"/>
  <c r="AS1345" i="2"/>
  <c r="AR1345" i="2"/>
  <c r="AP1345" i="2"/>
  <c r="AN1345" i="2"/>
  <c r="AM1345" i="2"/>
  <c r="AL1345" i="2"/>
  <c r="AK1345" i="2"/>
  <c r="AJ1345" i="2"/>
  <c r="AI1345" i="2"/>
  <c r="AH1345" i="2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BB1344" i="2"/>
  <c r="AZ1344" i="2"/>
  <c r="AY1344" i="2"/>
  <c r="AX1344" i="2"/>
  <c r="AW1344" i="2"/>
  <c r="AV1344" i="2"/>
  <c r="AU1344" i="2"/>
  <c r="AT1344" i="2"/>
  <c r="AS1344" i="2"/>
  <c r="AR1344" i="2"/>
  <c r="AP1344" i="2"/>
  <c r="BA1344" i="2" s="1"/>
  <c r="AN1344" i="2"/>
  <c r="AM1344" i="2"/>
  <c r="AL1344" i="2"/>
  <c r="AK1344" i="2"/>
  <c r="AJ1344" i="2"/>
  <c r="AI1344" i="2"/>
  <c r="AH1344" i="2"/>
  <c r="AG1344" i="2"/>
  <c r="AF1344" i="2"/>
  <c r="AE1344" i="2"/>
  <c r="AD1344" i="2"/>
  <c r="AC1344" i="2"/>
  <c r="AB1344" i="2"/>
  <c r="AA1344" i="2"/>
  <c r="Z1344" i="2"/>
  <c r="Y1344" i="2"/>
  <c r="X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BB1343" i="2"/>
  <c r="AZ1343" i="2"/>
  <c r="AY1343" i="2"/>
  <c r="AX1343" i="2"/>
  <c r="AW1343" i="2"/>
  <c r="AV1343" i="2"/>
  <c r="AU1343" i="2"/>
  <c r="AT1343" i="2"/>
  <c r="AS1343" i="2"/>
  <c r="AR1343" i="2"/>
  <c r="AP1343" i="2"/>
  <c r="AN1343" i="2"/>
  <c r="AM1343" i="2"/>
  <c r="AL1343" i="2"/>
  <c r="AK1343" i="2"/>
  <c r="AJ1343" i="2"/>
  <c r="AI1343" i="2"/>
  <c r="AH1343" i="2"/>
  <c r="AG1343" i="2"/>
  <c r="AF1343" i="2"/>
  <c r="AE1343" i="2"/>
  <c r="AD1343" i="2"/>
  <c r="AC1343" i="2"/>
  <c r="AB1343" i="2"/>
  <c r="AA1343" i="2"/>
  <c r="Z1343" i="2"/>
  <c r="Y1343" i="2"/>
  <c r="X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BB1342" i="2"/>
  <c r="AZ1342" i="2"/>
  <c r="AY1342" i="2"/>
  <c r="AX1342" i="2"/>
  <c r="AW1342" i="2"/>
  <c r="AV1342" i="2"/>
  <c r="AU1342" i="2"/>
  <c r="AT1342" i="2"/>
  <c r="AS1342" i="2"/>
  <c r="AR1342" i="2"/>
  <c r="AP1342" i="2"/>
  <c r="AN1342" i="2"/>
  <c r="AM1342" i="2"/>
  <c r="AL1342" i="2"/>
  <c r="AK1342" i="2"/>
  <c r="AJ1342" i="2"/>
  <c r="AI1342" i="2"/>
  <c r="AH1342" i="2"/>
  <c r="AG1342" i="2"/>
  <c r="AF1342" i="2"/>
  <c r="AE1342" i="2"/>
  <c r="AD1342" i="2"/>
  <c r="AC1342" i="2"/>
  <c r="AB1342" i="2"/>
  <c r="AA1342" i="2"/>
  <c r="Z1342" i="2"/>
  <c r="Y1342" i="2"/>
  <c r="X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BB1341" i="2"/>
  <c r="AZ1341" i="2"/>
  <c r="AY1341" i="2"/>
  <c r="AX1341" i="2"/>
  <c r="AW1341" i="2"/>
  <c r="AV1341" i="2"/>
  <c r="AU1341" i="2"/>
  <c r="AT1341" i="2"/>
  <c r="AS1341" i="2"/>
  <c r="AR1341" i="2"/>
  <c r="AP1341" i="2"/>
  <c r="BA1341" i="2" s="1"/>
  <c r="AN1341" i="2"/>
  <c r="AM1341" i="2"/>
  <c r="AL1341" i="2"/>
  <c r="AK1341" i="2"/>
  <c r="AJ1341" i="2"/>
  <c r="AI1341" i="2"/>
  <c r="AH1341" i="2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BB1340" i="2"/>
  <c r="AZ1340" i="2"/>
  <c r="AY1340" i="2"/>
  <c r="AX1340" i="2"/>
  <c r="AW1340" i="2"/>
  <c r="AV1340" i="2"/>
  <c r="AU1340" i="2"/>
  <c r="AT1340" i="2"/>
  <c r="AS1340" i="2"/>
  <c r="AR1340" i="2"/>
  <c r="AP1340" i="2"/>
  <c r="AN1340" i="2"/>
  <c r="AM1340" i="2"/>
  <c r="AL1340" i="2"/>
  <c r="AK1340" i="2"/>
  <c r="AJ1340" i="2"/>
  <c r="AI1340" i="2"/>
  <c r="AH1340" i="2"/>
  <c r="AG1340" i="2"/>
  <c r="AF1340" i="2"/>
  <c r="AE1340" i="2"/>
  <c r="AD1340" i="2"/>
  <c r="AC1340" i="2"/>
  <c r="AB1340" i="2"/>
  <c r="AA1340" i="2"/>
  <c r="Z1340" i="2"/>
  <c r="Y1340" i="2"/>
  <c r="X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BB1339" i="2"/>
  <c r="AZ1339" i="2"/>
  <c r="AY1339" i="2"/>
  <c r="AX1339" i="2"/>
  <c r="AW1339" i="2"/>
  <c r="AV1339" i="2"/>
  <c r="AU1339" i="2"/>
  <c r="AT1339" i="2"/>
  <c r="AS1339" i="2"/>
  <c r="AR1339" i="2"/>
  <c r="AP1339" i="2"/>
  <c r="BA1339" i="2" s="1"/>
  <c r="AO1339" i="2"/>
  <c r="AN1339" i="2"/>
  <c r="AM1339" i="2"/>
  <c r="AL1339" i="2"/>
  <c r="AK1339" i="2"/>
  <c r="AJ1339" i="2"/>
  <c r="AI1339" i="2"/>
  <c r="AH1339" i="2"/>
  <c r="AG1339" i="2"/>
  <c r="AF1339" i="2"/>
  <c r="AE1339" i="2"/>
  <c r="AD1339" i="2"/>
  <c r="AC1339" i="2"/>
  <c r="AB1339" i="2"/>
  <c r="AA1339" i="2"/>
  <c r="Z1339" i="2"/>
  <c r="Y1339" i="2"/>
  <c r="X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BB1338" i="2"/>
  <c r="AZ1338" i="2"/>
  <c r="AY1338" i="2"/>
  <c r="AX1338" i="2"/>
  <c r="AW1338" i="2"/>
  <c r="AV1338" i="2"/>
  <c r="AU1338" i="2"/>
  <c r="AT1338" i="2"/>
  <c r="AS1338" i="2"/>
  <c r="AR1338" i="2"/>
  <c r="AP1338" i="2"/>
  <c r="AN1338" i="2"/>
  <c r="AM1338" i="2"/>
  <c r="AL1338" i="2"/>
  <c r="AK1338" i="2"/>
  <c r="AJ1338" i="2"/>
  <c r="AI1338" i="2"/>
  <c r="AH1338" i="2"/>
  <c r="AG1338" i="2"/>
  <c r="AF1338" i="2"/>
  <c r="AE1338" i="2"/>
  <c r="AD1338" i="2"/>
  <c r="AC1338" i="2"/>
  <c r="AB1338" i="2"/>
  <c r="AA1338" i="2"/>
  <c r="Z1338" i="2"/>
  <c r="Y1338" i="2"/>
  <c r="X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BB1337" i="2"/>
  <c r="AZ1337" i="2"/>
  <c r="AY1337" i="2"/>
  <c r="AX1337" i="2"/>
  <c r="AW1337" i="2"/>
  <c r="AV1337" i="2"/>
  <c r="AU1337" i="2"/>
  <c r="AT1337" i="2"/>
  <c r="AS1337" i="2"/>
  <c r="AR1337" i="2"/>
  <c r="AP1337" i="2"/>
  <c r="BA1337" i="2" s="1"/>
  <c r="AN1337" i="2"/>
  <c r="AM1337" i="2"/>
  <c r="AL1337" i="2"/>
  <c r="AK1337" i="2"/>
  <c r="AJ1337" i="2"/>
  <c r="AI1337" i="2"/>
  <c r="AH1337" i="2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BB1336" i="2"/>
  <c r="AZ1336" i="2"/>
  <c r="AY1336" i="2"/>
  <c r="AX1336" i="2"/>
  <c r="AW1336" i="2"/>
  <c r="AV1336" i="2"/>
  <c r="AU1336" i="2"/>
  <c r="AT1336" i="2"/>
  <c r="AS1336" i="2"/>
  <c r="AR1336" i="2"/>
  <c r="AP1336" i="2"/>
  <c r="BA1336" i="2" s="1"/>
  <c r="AO1336" i="2"/>
  <c r="AN1336" i="2"/>
  <c r="AM1336" i="2"/>
  <c r="AL1336" i="2"/>
  <c r="AK1336" i="2"/>
  <c r="AJ1336" i="2"/>
  <c r="AI1336" i="2"/>
  <c r="AH1336" i="2"/>
  <c r="AG1336" i="2"/>
  <c r="AF1336" i="2"/>
  <c r="AE1336" i="2"/>
  <c r="AD1336" i="2"/>
  <c r="AC1336" i="2"/>
  <c r="AB1336" i="2"/>
  <c r="AA1336" i="2"/>
  <c r="Z1336" i="2"/>
  <c r="Y1336" i="2"/>
  <c r="X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BB1335" i="2"/>
  <c r="AZ1335" i="2"/>
  <c r="AY1335" i="2"/>
  <c r="AX1335" i="2"/>
  <c r="AW1335" i="2"/>
  <c r="AV1335" i="2"/>
  <c r="AU1335" i="2"/>
  <c r="AT1335" i="2"/>
  <c r="AS1335" i="2"/>
  <c r="AR1335" i="2"/>
  <c r="AP1335" i="2"/>
  <c r="AN1335" i="2"/>
  <c r="AM1335" i="2"/>
  <c r="AL1335" i="2"/>
  <c r="AK1335" i="2"/>
  <c r="AJ1335" i="2"/>
  <c r="AI1335" i="2"/>
  <c r="AH1335" i="2"/>
  <c r="AG1335" i="2"/>
  <c r="AF1335" i="2"/>
  <c r="AE1335" i="2"/>
  <c r="AD1335" i="2"/>
  <c r="AC1335" i="2"/>
  <c r="AB1335" i="2"/>
  <c r="AA1335" i="2"/>
  <c r="Z1335" i="2"/>
  <c r="Y1335" i="2"/>
  <c r="X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BB1334" i="2"/>
  <c r="BA1334" i="2"/>
  <c r="AZ1334" i="2"/>
  <c r="AY1334" i="2"/>
  <c r="AX1334" i="2"/>
  <c r="AW1334" i="2"/>
  <c r="AV1334" i="2"/>
  <c r="AU1334" i="2"/>
  <c r="AT1334" i="2"/>
  <c r="AS1334" i="2"/>
  <c r="AR1334" i="2"/>
  <c r="AP1334" i="2"/>
  <c r="AO1334" i="2" s="1"/>
  <c r="AN1334" i="2"/>
  <c r="AM1334" i="2"/>
  <c r="AL1334" i="2"/>
  <c r="AK1334" i="2"/>
  <c r="AJ1334" i="2"/>
  <c r="AI1334" i="2"/>
  <c r="AH1334" i="2"/>
  <c r="AG1334" i="2"/>
  <c r="AF1334" i="2"/>
  <c r="AE1334" i="2"/>
  <c r="AD1334" i="2"/>
  <c r="AC1334" i="2"/>
  <c r="AB1334" i="2"/>
  <c r="AA1334" i="2"/>
  <c r="Z1334" i="2"/>
  <c r="Y1334" i="2"/>
  <c r="X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BB1333" i="2"/>
  <c r="AZ1333" i="2"/>
  <c r="AY1333" i="2"/>
  <c r="AX1333" i="2"/>
  <c r="AW1333" i="2"/>
  <c r="AV1333" i="2"/>
  <c r="AU1333" i="2"/>
  <c r="AT1333" i="2"/>
  <c r="AS1333" i="2"/>
  <c r="AR1333" i="2"/>
  <c r="AP1333" i="2"/>
  <c r="AN1333" i="2"/>
  <c r="AM1333" i="2"/>
  <c r="AL1333" i="2"/>
  <c r="AK1333" i="2"/>
  <c r="AJ1333" i="2"/>
  <c r="AI1333" i="2"/>
  <c r="AH1333" i="2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BB1332" i="2"/>
  <c r="BA1332" i="2"/>
  <c r="AZ1332" i="2"/>
  <c r="AY1332" i="2"/>
  <c r="AX1332" i="2"/>
  <c r="AW1332" i="2"/>
  <c r="AV1332" i="2"/>
  <c r="AU1332" i="2"/>
  <c r="AT1332" i="2"/>
  <c r="AS1332" i="2"/>
  <c r="AR1332" i="2"/>
  <c r="AP1332" i="2"/>
  <c r="AO1332" i="2" s="1"/>
  <c r="AN1332" i="2"/>
  <c r="AM1332" i="2"/>
  <c r="AL1332" i="2"/>
  <c r="AK1332" i="2"/>
  <c r="AJ1332" i="2"/>
  <c r="AI1332" i="2"/>
  <c r="AH1332" i="2"/>
  <c r="AG1332" i="2"/>
  <c r="AF1332" i="2"/>
  <c r="AE1332" i="2"/>
  <c r="AD1332" i="2"/>
  <c r="AC1332" i="2"/>
  <c r="AB1332" i="2"/>
  <c r="AA1332" i="2"/>
  <c r="Z1332" i="2"/>
  <c r="Y1332" i="2"/>
  <c r="X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BB1331" i="2"/>
  <c r="AZ1331" i="2"/>
  <c r="AY1331" i="2"/>
  <c r="AX1331" i="2"/>
  <c r="AW1331" i="2"/>
  <c r="AV1331" i="2"/>
  <c r="AU1331" i="2"/>
  <c r="AT1331" i="2"/>
  <c r="AS1331" i="2"/>
  <c r="AR1331" i="2"/>
  <c r="AP1331" i="2"/>
  <c r="AN1331" i="2"/>
  <c r="AM1331" i="2"/>
  <c r="AL1331" i="2"/>
  <c r="AK1331" i="2"/>
  <c r="AJ1331" i="2"/>
  <c r="AI1331" i="2"/>
  <c r="AH1331" i="2"/>
  <c r="AG1331" i="2"/>
  <c r="AF1331" i="2"/>
  <c r="AE1331" i="2"/>
  <c r="AD1331" i="2"/>
  <c r="AC1331" i="2"/>
  <c r="AB1331" i="2"/>
  <c r="AA1331" i="2"/>
  <c r="Z1331" i="2"/>
  <c r="Y1331" i="2"/>
  <c r="X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BB1330" i="2"/>
  <c r="AZ1330" i="2"/>
  <c r="AY1330" i="2"/>
  <c r="AX1330" i="2"/>
  <c r="AW1330" i="2"/>
  <c r="AV1330" i="2"/>
  <c r="AU1330" i="2"/>
  <c r="AT1330" i="2"/>
  <c r="AS1330" i="2"/>
  <c r="AR1330" i="2"/>
  <c r="AP1330" i="2"/>
  <c r="BA1330" i="2" s="1"/>
  <c r="AN1330" i="2"/>
  <c r="AM1330" i="2"/>
  <c r="AL1330" i="2"/>
  <c r="AK1330" i="2"/>
  <c r="AJ1330" i="2"/>
  <c r="AI1330" i="2"/>
  <c r="AH1330" i="2"/>
  <c r="AG1330" i="2"/>
  <c r="AF1330" i="2"/>
  <c r="AE1330" i="2"/>
  <c r="AD1330" i="2"/>
  <c r="AC1330" i="2"/>
  <c r="AB1330" i="2"/>
  <c r="AA1330" i="2"/>
  <c r="Z1330" i="2"/>
  <c r="Y1330" i="2"/>
  <c r="X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BB1329" i="2"/>
  <c r="AZ1329" i="2"/>
  <c r="AY1329" i="2"/>
  <c r="AX1329" i="2"/>
  <c r="AW1329" i="2"/>
  <c r="AV1329" i="2"/>
  <c r="AU1329" i="2"/>
  <c r="AT1329" i="2"/>
  <c r="AS1329" i="2"/>
  <c r="AR1329" i="2"/>
  <c r="AP1329" i="2"/>
  <c r="AN1329" i="2"/>
  <c r="AM1329" i="2"/>
  <c r="AL1329" i="2"/>
  <c r="AK1329" i="2"/>
  <c r="AJ1329" i="2"/>
  <c r="AI1329" i="2"/>
  <c r="AH1329" i="2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D1328" i="2"/>
  <c r="BC1328" i="2"/>
  <c r="BB1328" i="2"/>
  <c r="AZ1328" i="2"/>
  <c r="AY1328" i="2"/>
  <c r="AX1328" i="2"/>
  <c r="AW1328" i="2"/>
  <c r="AV1328" i="2"/>
  <c r="AU1328" i="2"/>
  <c r="AT1328" i="2"/>
  <c r="AS1328" i="2"/>
  <c r="AR1328" i="2"/>
  <c r="AP1328" i="2"/>
  <c r="AN1328" i="2"/>
  <c r="AM1328" i="2"/>
  <c r="AL1328" i="2"/>
  <c r="AK1328" i="2"/>
  <c r="AJ1328" i="2"/>
  <c r="AI1328" i="2"/>
  <c r="AH1328" i="2"/>
  <c r="AG1328" i="2"/>
  <c r="AF1328" i="2"/>
  <c r="AE1328" i="2"/>
  <c r="AD1328" i="2"/>
  <c r="AC1328" i="2"/>
  <c r="AB1328" i="2"/>
  <c r="AA1328" i="2"/>
  <c r="Z1328" i="2"/>
  <c r="Y1328" i="2"/>
  <c r="X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BB1327" i="2"/>
  <c r="AZ1327" i="2"/>
  <c r="AY1327" i="2"/>
  <c r="AX1327" i="2"/>
  <c r="AW1327" i="2"/>
  <c r="AV1327" i="2"/>
  <c r="AU1327" i="2"/>
  <c r="AT1327" i="2"/>
  <c r="AS1327" i="2"/>
  <c r="AR1327" i="2"/>
  <c r="AP1327" i="2"/>
  <c r="AN1327" i="2"/>
  <c r="AM1327" i="2"/>
  <c r="AL1327" i="2"/>
  <c r="AK1327" i="2"/>
  <c r="AJ1327" i="2"/>
  <c r="AI1327" i="2"/>
  <c r="AH1327" i="2"/>
  <c r="AG1327" i="2"/>
  <c r="AF1327" i="2"/>
  <c r="AE1327" i="2"/>
  <c r="AD1327" i="2"/>
  <c r="AC1327" i="2"/>
  <c r="AB1327" i="2"/>
  <c r="AA1327" i="2"/>
  <c r="Z1327" i="2"/>
  <c r="Y1327" i="2"/>
  <c r="X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BB1326" i="2"/>
  <c r="AZ1326" i="2"/>
  <c r="AY1326" i="2"/>
  <c r="AX1326" i="2"/>
  <c r="AW1326" i="2"/>
  <c r="AV1326" i="2"/>
  <c r="AU1326" i="2"/>
  <c r="AT1326" i="2"/>
  <c r="AS1326" i="2"/>
  <c r="AR1326" i="2"/>
  <c r="AP1326" i="2"/>
  <c r="BA1326" i="2" s="1"/>
  <c r="AO1326" i="2"/>
  <c r="AN1326" i="2"/>
  <c r="AM1326" i="2"/>
  <c r="AL1326" i="2"/>
  <c r="AK1326" i="2"/>
  <c r="AJ1326" i="2"/>
  <c r="AI1326" i="2"/>
  <c r="AH1326" i="2"/>
  <c r="AG1326" i="2"/>
  <c r="AF1326" i="2"/>
  <c r="AE1326" i="2"/>
  <c r="AD1326" i="2"/>
  <c r="AC1326" i="2"/>
  <c r="AB1326" i="2"/>
  <c r="AA1326" i="2"/>
  <c r="Z1326" i="2"/>
  <c r="Y1326" i="2"/>
  <c r="X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BB1325" i="2"/>
  <c r="AZ1325" i="2"/>
  <c r="AY1325" i="2"/>
  <c r="AX1325" i="2"/>
  <c r="AW1325" i="2"/>
  <c r="AV1325" i="2"/>
  <c r="AU1325" i="2"/>
  <c r="AT1325" i="2"/>
  <c r="AS1325" i="2"/>
  <c r="AR1325" i="2"/>
  <c r="AP1325" i="2"/>
  <c r="AN1325" i="2"/>
  <c r="AM1325" i="2"/>
  <c r="AL1325" i="2"/>
  <c r="AK1325" i="2"/>
  <c r="AJ1325" i="2"/>
  <c r="AI1325" i="2"/>
  <c r="AH1325" i="2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BB1324" i="2"/>
  <c r="AZ1324" i="2"/>
  <c r="AY1324" i="2"/>
  <c r="AX1324" i="2"/>
  <c r="AW1324" i="2"/>
  <c r="AV1324" i="2"/>
  <c r="AU1324" i="2"/>
  <c r="AT1324" i="2"/>
  <c r="AS1324" i="2"/>
  <c r="AR1324" i="2"/>
  <c r="AP1324" i="2"/>
  <c r="BA1324" i="2" s="1"/>
  <c r="AN1324" i="2"/>
  <c r="AM1324" i="2"/>
  <c r="AL1324" i="2"/>
  <c r="AK1324" i="2"/>
  <c r="AJ1324" i="2"/>
  <c r="AI1324" i="2"/>
  <c r="AH1324" i="2"/>
  <c r="AG1324" i="2"/>
  <c r="AF1324" i="2"/>
  <c r="AE1324" i="2"/>
  <c r="AD1324" i="2"/>
  <c r="AC1324" i="2"/>
  <c r="AB1324" i="2"/>
  <c r="AA1324" i="2"/>
  <c r="Z1324" i="2"/>
  <c r="Y1324" i="2"/>
  <c r="X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BB1323" i="2"/>
  <c r="BA1323" i="2"/>
  <c r="AZ1323" i="2"/>
  <c r="AY1323" i="2"/>
  <c r="AX1323" i="2"/>
  <c r="AW1323" i="2"/>
  <c r="AV1323" i="2"/>
  <c r="AU1323" i="2"/>
  <c r="AT1323" i="2"/>
  <c r="AS1323" i="2"/>
  <c r="AR1323" i="2"/>
  <c r="AP1323" i="2"/>
  <c r="AO1323" i="2" s="1"/>
  <c r="AN1323" i="2"/>
  <c r="AM1323" i="2"/>
  <c r="AL1323" i="2"/>
  <c r="AK1323" i="2"/>
  <c r="AJ1323" i="2"/>
  <c r="AI1323" i="2"/>
  <c r="AH1323" i="2"/>
  <c r="AG1323" i="2"/>
  <c r="AF1323" i="2"/>
  <c r="AE1323" i="2"/>
  <c r="AD1323" i="2"/>
  <c r="AC1323" i="2"/>
  <c r="AB1323" i="2"/>
  <c r="AA1323" i="2"/>
  <c r="Z1323" i="2"/>
  <c r="Y1323" i="2"/>
  <c r="X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BB1322" i="2"/>
  <c r="AZ1322" i="2"/>
  <c r="AY1322" i="2"/>
  <c r="AX1322" i="2"/>
  <c r="AW1322" i="2"/>
  <c r="AV1322" i="2"/>
  <c r="AU1322" i="2"/>
  <c r="AT1322" i="2"/>
  <c r="AS1322" i="2"/>
  <c r="AR1322" i="2"/>
  <c r="AP1322" i="2"/>
  <c r="BA1322" i="2" s="1"/>
  <c r="AO1322" i="2"/>
  <c r="AN1322" i="2"/>
  <c r="AM1322" i="2"/>
  <c r="AL1322" i="2"/>
  <c r="AK1322" i="2"/>
  <c r="AJ1322" i="2"/>
  <c r="AI1322" i="2"/>
  <c r="AH1322" i="2"/>
  <c r="AG1322" i="2"/>
  <c r="AF1322" i="2"/>
  <c r="AE1322" i="2"/>
  <c r="AD1322" i="2"/>
  <c r="AC1322" i="2"/>
  <c r="AB1322" i="2"/>
  <c r="AA1322" i="2"/>
  <c r="Z1322" i="2"/>
  <c r="Y1322" i="2"/>
  <c r="X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BB1321" i="2"/>
  <c r="AZ1321" i="2"/>
  <c r="AY1321" i="2"/>
  <c r="AX1321" i="2"/>
  <c r="AW1321" i="2"/>
  <c r="AV1321" i="2"/>
  <c r="AU1321" i="2"/>
  <c r="AT1321" i="2"/>
  <c r="AS1321" i="2"/>
  <c r="AR1321" i="2"/>
  <c r="AP1321" i="2"/>
  <c r="AN1321" i="2"/>
  <c r="AM1321" i="2"/>
  <c r="AL1321" i="2"/>
  <c r="AK1321" i="2"/>
  <c r="AJ1321" i="2"/>
  <c r="AI1321" i="2"/>
  <c r="AH1321" i="2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BB1320" i="2"/>
  <c r="AZ1320" i="2"/>
  <c r="AY1320" i="2"/>
  <c r="AX1320" i="2"/>
  <c r="AW1320" i="2"/>
  <c r="AV1320" i="2"/>
  <c r="AU1320" i="2"/>
  <c r="AT1320" i="2"/>
  <c r="AS1320" i="2"/>
  <c r="AR1320" i="2"/>
  <c r="AP1320" i="2"/>
  <c r="AN1320" i="2"/>
  <c r="AM1320" i="2"/>
  <c r="AL1320" i="2"/>
  <c r="AK1320" i="2"/>
  <c r="AJ1320" i="2"/>
  <c r="AI1320" i="2"/>
  <c r="AH1320" i="2"/>
  <c r="AG1320" i="2"/>
  <c r="AF1320" i="2"/>
  <c r="AE1320" i="2"/>
  <c r="AD1320" i="2"/>
  <c r="AC1320" i="2"/>
  <c r="AB1320" i="2"/>
  <c r="AA1320" i="2"/>
  <c r="Z1320" i="2"/>
  <c r="Y1320" i="2"/>
  <c r="X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BB1319" i="2"/>
  <c r="AZ1319" i="2"/>
  <c r="AY1319" i="2"/>
  <c r="AX1319" i="2"/>
  <c r="AW1319" i="2"/>
  <c r="AV1319" i="2"/>
  <c r="AU1319" i="2"/>
  <c r="AT1319" i="2"/>
  <c r="AS1319" i="2"/>
  <c r="AR1319" i="2"/>
  <c r="AP1319" i="2"/>
  <c r="BA1319" i="2" s="1"/>
  <c r="AN1319" i="2"/>
  <c r="AM1319" i="2"/>
  <c r="AL1319" i="2"/>
  <c r="AK1319" i="2"/>
  <c r="AJ1319" i="2"/>
  <c r="AI1319" i="2"/>
  <c r="AH1319" i="2"/>
  <c r="AG1319" i="2"/>
  <c r="AF1319" i="2"/>
  <c r="AE1319" i="2"/>
  <c r="AD1319" i="2"/>
  <c r="AC1319" i="2"/>
  <c r="AB1319" i="2"/>
  <c r="AA1319" i="2"/>
  <c r="Z1319" i="2"/>
  <c r="Y1319" i="2"/>
  <c r="X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BB1318" i="2"/>
  <c r="AZ1318" i="2"/>
  <c r="AY1318" i="2"/>
  <c r="AX1318" i="2"/>
  <c r="AW1318" i="2"/>
  <c r="AV1318" i="2"/>
  <c r="AU1318" i="2"/>
  <c r="AT1318" i="2"/>
  <c r="AS1318" i="2"/>
  <c r="AR1318" i="2"/>
  <c r="AP1318" i="2"/>
  <c r="AN1318" i="2"/>
  <c r="AM1318" i="2"/>
  <c r="AL1318" i="2"/>
  <c r="AK1318" i="2"/>
  <c r="AJ1318" i="2"/>
  <c r="AI1318" i="2"/>
  <c r="AH1318" i="2"/>
  <c r="AG1318" i="2"/>
  <c r="AF1318" i="2"/>
  <c r="AE1318" i="2"/>
  <c r="AD1318" i="2"/>
  <c r="AC1318" i="2"/>
  <c r="AB1318" i="2"/>
  <c r="AA1318" i="2"/>
  <c r="Z1318" i="2"/>
  <c r="Y1318" i="2"/>
  <c r="X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BB1317" i="2"/>
  <c r="BA1317" i="2"/>
  <c r="AZ1317" i="2"/>
  <c r="AY1317" i="2"/>
  <c r="AX1317" i="2"/>
  <c r="AW1317" i="2"/>
  <c r="AV1317" i="2"/>
  <c r="AU1317" i="2"/>
  <c r="AT1317" i="2"/>
  <c r="AS1317" i="2"/>
  <c r="AR1317" i="2"/>
  <c r="AP1317" i="2"/>
  <c r="AO1317" i="2"/>
  <c r="AN1317" i="2"/>
  <c r="AM1317" i="2"/>
  <c r="AL1317" i="2"/>
  <c r="AK1317" i="2"/>
  <c r="AJ1317" i="2"/>
  <c r="AI1317" i="2"/>
  <c r="AH1317" i="2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BB1316" i="2"/>
  <c r="AZ1316" i="2"/>
  <c r="AY1316" i="2"/>
  <c r="AX1316" i="2"/>
  <c r="AW1316" i="2"/>
  <c r="AV1316" i="2"/>
  <c r="AU1316" i="2"/>
  <c r="AT1316" i="2"/>
  <c r="AS1316" i="2"/>
  <c r="AR1316" i="2"/>
  <c r="AP1316" i="2"/>
  <c r="AN1316" i="2"/>
  <c r="AM1316" i="2"/>
  <c r="AL1316" i="2"/>
  <c r="AK1316" i="2"/>
  <c r="AJ1316" i="2"/>
  <c r="AI1316" i="2"/>
  <c r="AH1316" i="2"/>
  <c r="AG1316" i="2"/>
  <c r="AF1316" i="2"/>
  <c r="AE1316" i="2"/>
  <c r="AD1316" i="2"/>
  <c r="AC1316" i="2"/>
  <c r="AB1316" i="2"/>
  <c r="AA1316" i="2"/>
  <c r="Z1316" i="2"/>
  <c r="Y1316" i="2"/>
  <c r="X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BB1315" i="2"/>
  <c r="AZ1315" i="2"/>
  <c r="AY1315" i="2"/>
  <c r="AX1315" i="2"/>
  <c r="AW1315" i="2"/>
  <c r="AV1315" i="2"/>
  <c r="AU1315" i="2"/>
  <c r="AT1315" i="2"/>
  <c r="AS1315" i="2"/>
  <c r="AR1315" i="2"/>
  <c r="AP1315" i="2"/>
  <c r="AN1315" i="2"/>
  <c r="AM1315" i="2"/>
  <c r="AL1315" i="2"/>
  <c r="AK1315" i="2"/>
  <c r="AJ1315" i="2"/>
  <c r="AI1315" i="2"/>
  <c r="AH1315" i="2"/>
  <c r="AG1315" i="2"/>
  <c r="AF1315" i="2"/>
  <c r="AE1315" i="2"/>
  <c r="AD1315" i="2"/>
  <c r="AC1315" i="2"/>
  <c r="AB1315" i="2"/>
  <c r="AA1315" i="2"/>
  <c r="Z1315" i="2"/>
  <c r="Y1315" i="2"/>
  <c r="X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BB1314" i="2"/>
  <c r="AZ1314" i="2"/>
  <c r="AY1314" i="2"/>
  <c r="AX1314" i="2"/>
  <c r="AW1314" i="2"/>
  <c r="AV1314" i="2"/>
  <c r="AU1314" i="2"/>
  <c r="AT1314" i="2"/>
  <c r="AS1314" i="2"/>
  <c r="AR1314" i="2"/>
  <c r="AP1314" i="2"/>
  <c r="AN1314" i="2"/>
  <c r="AM1314" i="2"/>
  <c r="AL1314" i="2"/>
  <c r="AK1314" i="2"/>
  <c r="AJ1314" i="2"/>
  <c r="AI1314" i="2"/>
  <c r="AH1314" i="2"/>
  <c r="AG1314" i="2"/>
  <c r="AF1314" i="2"/>
  <c r="AE1314" i="2"/>
  <c r="AD1314" i="2"/>
  <c r="AC1314" i="2"/>
  <c r="AB1314" i="2"/>
  <c r="AA1314" i="2"/>
  <c r="Z1314" i="2"/>
  <c r="Y1314" i="2"/>
  <c r="X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BB1313" i="2"/>
  <c r="AZ1313" i="2"/>
  <c r="AY1313" i="2"/>
  <c r="AX1313" i="2"/>
  <c r="AW1313" i="2"/>
  <c r="AV1313" i="2"/>
  <c r="AU1313" i="2"/>
  <c r="AT1313" i="2"/>
  <c r="AS1313" i="2"/>
  <c r="AR1313" i="2"/>
  <c r="AP1313" i="2"/>
  <c r="BA1313" i="2" s="1"/>
  <c r="AO1313" i="2"/>
  <c r="AN1313" i="2"/>
  <c r="AM1313" i="2"/>
  <c r="AL1313" i="2"/>
  <c r="AK1313" i="2"/>
  <c r="AJ1313" i="2"/>
  <c r="AI1313" i="2"/>
  <c r="AH1313" i="2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BB1312" i="2"/>
  <c r="AZ1312" i="2"/>
  <c r="AY1312" i="2"/>
  <c r="AX1312" i="2"/>
  <c r="AW1312" i="2"/>
  <c r="AV1312" i="2"/>
  <c r="AU1312" i="2"/>
  <c r="AT1312" i="2"/>
  <c r="AS1312" i="2"/>
  <c r="AR1312" i="2"/>
  <c r="AP1312" i="2"/>
  <c r="AN1312" i="2"/>
  <c r="AM1312" i="2"/>
  <c r="AL1312" i="2"/>
  <c r="AK1312" i="2"/>
  <c r="AJ1312" i="2"/>
  <c r="AI1312" i="2"/>
  <c r="AH1312" i="2"/>
  <c r="AG1312" i="2"/>
  <c r="AF1312" i="2"/>
  <c r="AE1312" i="2"/>
  <c r="AD1312" i="2"/>
  <c r="AC1312" i="2"/>
  <c r="AB1312" i="2"/>
  <c r="AA1312" i="2"/>
  <c r="Z1312" i="2"/>
  <c r="Y1312" i="2"/>
  <c r="X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BB1311" i="2"/>
  <c r="BA1311" i="2"/>
  <c r="AZ1311" i="2"/>
  <c r="AY1311" i="2"/>
  <c r="AX1311" i="2"/>
  <c r="AW1311" i="2"/>
  <c r="AV1311" i="2"/>
  <c r="AU1311" i="2"/>
  <c r="AT1311" i="2"/>
  <c r="AS1311" i="2"/>
  <c r="AR1311" i="2"/>
  <c r="AP1311" i="2"/>
  <c r="AO1311" i="2" s="1"/>
  <c r="AN1311" i="2"/>
  <c r="AM1311" i="2"/>
  <c r="AL1311" i="2"/>
  <c r="AK1311" i="2"/>
  <c r="AJ1311" i="2"/>
  <c r="AI1311" i="2"/>
  <c r="AH1311" i="2"/>
  <c r="AG1311" i="2"/>
  <c r="AF1311" i="2"/>
  <c r="AE1311" i="2"/>
  <c r="AD1311" i="2"/>
  <c r="AC1311" i="2"/>
  <c r="AB1311" i="2"/>
  <c r="AA1311" i="2"/>
  <c r="Z1311" i="2"/>
  <c r="Y1311" i="2"/>
  <c r="X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BB1310" i="2"/>
  <c r="AZ1310" i="2"/>
  <c r="AY1310" i="2"/>
  <c r="AX1310" i="2"/>
  <c r="AW1310" i="2"/>
  <c r="AV1310" i="2"/>
  <c r="AU1310" i="2"/>
  <c r="AT1310" i="2"/>
  <c r="AS1310" i="2"/>
  <c r="AR1310" i="2"/>
  <c r="AP1310" i="2"/>
  <c r="BA1310" i="2" s="1"/>
  <c r="AO1310" i="2"/>
  <c r="AN1310" i="2"/>
  <c r="AM1310" i="2"/>
  <c r="AL1310" i="2"/>
  <c r="AK1310" i="2"/>
  <c r="AJ1310" i="2"/>
  <c r="AI1310" i="2"/>
  <c r="AH1310" i="2"/>
  <c r="AG1310" i="2"/>
  <c r="AF1310" i="2"/>
  <c r="AE1310" i="2"/>
  <c r="AD1310" i="2"/>
  <c r="AC1310" i="2"/>
  <c r="AB1310" i="2"/>
  <c r="AA1310" i="2"/>
  <c r="Z1310" i="2"/>
  <c r="Y1310" i="2"/>
  <c r="X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BB1309" i="2"/>
  <c r="AZ1309" i="2"/>
  <c r="AY1309" i="2"/>
  <c r="AX1309" i="2"/>
  <c r="AW1309" i="2"/>
  <c r="AV1309" i="2"/>
  <c r="AU1309" i="2"/>
  <c r="AT1309" i="2"/>
  <c r="AS1309" i="2"/>
  <c r="AR1309" i="2"/>
  <c r="AP1309" i="2"/>
  <c r="AN1309" i="2"/>
  <c r="AM1309" i="2"/>
  <c r="AL1309" i="2"/>
  <c r="AK1309" i="2"/>
  <c r="AJ1309" i="2"/>
  <c r="AI1309" i="2"/>
  <c r="AH1309" i="2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BB1308" i="2"/>
  <c r="AZ1308" i="2"/>
  <c r="AY1308" i="2"/>
  <c r="AX1308" i="2"/>
  <c r="AW1308" i="2"/>
  <c r="AV1308" i="2"/>
  <c r="AU1308" i="2"/>
  <c r="AT1308" i="2"/>
  <c r="AS1308" i="2"/>
  <c r="AR1308" i="2"/>
  <c r="AP1308" i="2"/>
  <c r="BA1308" i="2" s="1"/>
  <c r="AN1308" i="2"/>
  <c r="AM1308" i="2"/>
  <c r="AL1308" i="2"/>
  <c r="AK1308" i="2"/>
  <c r="AJ1308" i="2"/>
  <c r="AI1308" i="2"/>
  <c r="AH1308" i="2"/>
  <c r="AG1308" i="2"/>
  <c r="AF1308" i="2"/>
  <c r="AE1308" i="2"/>
  <c r="AD1308" i="2"/>
  <c r="AC1308" i="2"/>
  <c r="AB1308" i="2"/>
  <c r="AA1308" i="2"/>
  <c r="Z1308" i="2"/>
  <c r="Y1308" i="2"/>
  <c r="X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BB1307" i="2"/>
  <c r="AZ1307" i="2"/>
  <c r="AY1307" i="2"/>
  <c r="AX1307" i="2"/>
  <c r="AW1307" i="2"/>
  <c r="AV1307" i="2"/>
  <c r="AU1307" i="2"/>
  <c r="AT1307" i="2"/>
  <c r="AS1307" i="2"/>
  <c r="AR1307" i="2"/>
  <c r="AP1307" i="2"/>
  <c r="AN1307" i="2"/>
  <c r="AM1307" i="2"/>
  <c r="AL1307" i="2"/>
  <c r="AK1307" i="2"/>
  <c r="AJ1307" i="2"/>
  <c r="AI1307" i="2"/>
  <c r="AH1307" i="2"/>
  <c r="AG1307" i="2"/>
  <c r="AF1307" i="2"/>
  <c r="AE1307" i="2"/>
  <c r="AD1307" i="2"/>
  <c r="AC1307" i="2"/>
  <c r="AB1307" i="2"/>
  <c r="AA1307" i="2"/>
  <c r="Z1307" i="2"/>
  <c r="Y1307" i="2"/>
  <c r="X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BB1306" i="2"/>
  <c r="AZ1306" i="2"/>
  <c r="AY1306" i="2"/>
  <c r="AX1306" i="2"/>
  <c r="AW1306" i="2"/>
  <c r="AV1306" i="2"/>
  <c r="AU1306" i="2"/>
  <c r="AT1306" i="2"/>
  <c r="AS1306" i="2"/>
  <c r="AR1306" i="2"/>
  <c r="AP1306" i="2"/>
  <c r="AN1306" i="2"/>
  <c r="AM1306" i="2"/>
  <c r="AL1306" i="2"/>
  <c r="AK1306" i="2"/>
  <c r="AJ1306" i="2"/>
  <c r="AI1306" i="2"/>
  <c r="AH1306" i="2"/>
  <c r="AG1306" i="2"/>
  <c r="AF1306" i="2"/>
  <c r="AE1306" i="2"/>
  <c r="AD1306" i="2"/>
  <c r="AC1306" i="2"/>
  <c r="AB1306" i="2"/>
  <c r="AA1306" i="2"/>
  <c r="Z1306" i="2"/>
  <c r="Y1306" i="2"/>
  <c r="X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BB1305" i="2"/>
  <c r="AZ1305" i="2"/>
  <c r="AY1305" i="2"/>
  <c r="AX1305" i="2"/>
  <c r="AW1305" i="2"/>
  <c r="AV1305" i="2"/>
  <c r="AU1305" i="2"/>
  <c r="AT1305" i="2"/>
  <c r="AS1305" i="2"/>
  <c r="AR1305" i="2"/>
  <c r="AP1305" i="2"/>
  <c r="AN1305" i="2"/>
  <c r="AM1305" i="2"/>
  <c r="AL1305" i="2"/>
  <c r="AK1305" i="2"/>
  <c r="AJ1305" i="2"/>
  <c r="AI1305" i="2"/>
  <c r="AH1305" i="2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BB1304" i="2"/>
  <c r="BA1304" i="2"/>
  <c r="AZ1304" i="2"/>
  <c r="AY1304" i="2"/>
  <c r="AX1304" i="2"/>
  <c r="AW1304" i="2"/>
  <c r="AV1304" i="2"/>
  <c r="AU1304" i="2"/>
  <c r="AT1304" i="2"/>
  <c r="AS1304" i="2"/>
  <c r="AR1304" i="2"/>
  <c r="AP1304" i="2"/>
  <c r="AO1304" i="2"/>
  <c r="AN1304" i="2"/>
  <c r="AM1304" i="2"/>
  <c r="AL1304" i="2"/>
  <c r="AK1304" i="2"/>
  <c r="AJ1304" i="2"/>
  <c r="AI1304" i="2"/>
  <c r="AH1304" i="2"/>
  <c r="AG1304" i="2"/>
  <c r="AF1304" i="2"/>
  <c r="AE1304" i="2"/>
  <c r="AD1304" i="2"/>
  <c r="AC1304" i="2"/>
  <c r="AB1304" i="2"/>
  <c r="AA1304" i="2"/>
  <c r="Z1304" i="2"/>
  <c r="Y1304" i="2"/>
  <c r="X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BB1303" i="2"/>
  <c r="AZ1303" i="2"/>
  <c r="AY1303" i="2"/>
  <c r="AX1303" i="2"/>
  <c r="AW1303" i="2"/>
  <c r="AV1303" i="2"/>
  <c r="AU1303" i="2"/>
  <c r="AT1303" i="2"/>
  <c r="AS1303" i="2"/>
  <c r="AR1303" i="2"/>
  <c r="AP1303" i="2"/>
  <c r="BA1303" i="2" s="1"/>
  <c r="AO1303" i="2"/>
  <c r="AN1303" i="2"/>
  <c r="AM1303" i="2"/>
  <c r="AL1303" i="2"/>
  <c r="AK1303" i="2"/>
  <c r="AJ1303" i="2"/>
  <c r="AI1303" i="2"/>
  <c r="AH1303" i="2"/>
  <c r="AG1303" i="2"/>
  <c r="AF1303" i="2"/>
  <c r="AE1303" i="2"/>
  <c r="AD1303" i="2"/>
  <c r="AC1303" i="2"/>
  <c r="AB1303" i="2"/>
  <c r="AA1303" i="2"/>
  <c r="Z1303" i="2"/>
  <c r="Y1303" i="2"/>
  <c r="X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BB1302" i="2"/>
  <c r="AZ1302" i="2"/>
  <c r="AY1302" i="2"/>
  <c r="AX1302" i="2"/>
  <c r="AW1302" i="2"/>
  <c r="AV1302" i="2"/>
  <c r="AU1302" i="2"/>
  <c r="AT1302" i="2"/>
  <c r="AS1302" i="2"/>
  <c r="AR1302" i="2"/>
  <c r="AP1302" i="2"/>
  <c r="BA1302" i="2" s="1"/>
  <c r="AN1302" i="2"/>
  <c r="AM1302" i="2"/>
  <c r="AL1302" i="2"/>
  <c r="AK1302" i="2"/>
  <c r="AJ1302" i="2"/>
  <c r="AI1302" i="2"/>
  <c r="AH1302" i="2"/>
  <c r="AG1302" i="2"/>
  <c r="AF1302" i="2"/>
  <c r="AE1302" i="2"/>
  <c r="AD1302" i="2"/>
  <c r="AC1302" i="2"/>
  <c r="AB1302" i="2"/>
  <c r="AA1302" i="2"/>
  <c r="Z1302" i="2"/>
  <c r="Y1302" i="2"/>
  <c r="X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BB1301" i="2"/>
  <c r="BA1301" i="2"/>
  <c r="AZ1301" i="2"/>
  <c r="AY1301" i="2"/>
  <c r="AX1301" i="2"/>
  <c r="AW1301" i="2"/>
  <c r="AV1301" i="2"/>
  <c r="AU1301" i="2"/>
  <c r="AT1301" i="2"/>
  <c r="AS1301" i="2"/>
  <c r="AR1301" i="2"/>
  <c r="AP1301" i="2"/>
  <c r="AO1301" i="2" s="1"/>
  <c r="AN1301" i="2"/>
  <c r="AM1301" i="2"/>
  <c r="AL1301" i="2"/>
  <c r="AK1301" i="2"/>
  <c r="AJ1301" i="2"/>
  <c r="AI1301" i="2"/>
  <c r="AH1301" i="2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BB1300" i="2"/>
  <c r="AZ1300" i="2"/>
  <c r="AY1300" i="2"/>
  <c r="AX1300" i="2"/>
  <c r="AW1300" i="2"/>
  <c r="AV1300" i="2"/>
  <c r="AU1300" i="2"/>
  <c r="AT1300" i="2"/>
  <c r="AS1300" i="2"/>
  <c r="AR1300" i="2"/>
  <c r="AP1300" i="2"/>
  <c r="BA1300" i="2" s="1"/>
  <c r="AN1300" i="2"/>
  <c r="AM1300" i="2"/>
  <c r="AL1300" i="2"/>
  <c r="AK1300" i="2"/>
  <c r="AJ1300" i="2"/>
  <c r="AI1300" i="2"/>
  <c r="AH1300" i="2"/>
  <c r="AG1300" i="2"/>
  <c r="AF1300" i="2"/>
  <c r="AE1300" i="2"/>
  <c r="AD1300" i="2"/>
  <c r="AC1300" i="2"/>
  <c r="AB1300" i="2"/>
  <c r="AA1300" i="2"/>
  <c r="Z1300" i="2"/>
  <c r="Y1300" i="2"/>
  <c r="X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BB1299" i="2"/>
  <c r="AZ1299" i="2"/>
  <c r="AY1299" i="2"/>
  <c r="AX1299" i="2"/>
  <c r="AW1299" i="2"/>
  <c r="AV1299" i="2"/>
  <c r="AU1299" i="2"/>
  <c r="AT1299" i="2"/>
  <c r="AS1299" i="2"/>
  <c r="AR1299" i="2"/>
  <c r="AP1299" i="2"/>
  <c r="BA1299" i="2" s="1"/>
  <c r="AN1299" i="2"/>
  <c r="AM1299" i="2"/>
  <c r="AL1299" i="2"/>
  <c r="AK1299" i="2"/>
  <c r="AJ1299" i="2"/>
  <c r="AI1299" i="2"/>
  <c r="AH1299" i="2"/>
  <c r="AG1299" i="2"/>
  <c r="AF1299" i="2"/>
  <c r="AE1299" i="2"/>
  <c r="AD1299" i="2"/>
  <c r="AC1299" i="2"/>
  <c r="AB1299" i="2"/>
  <c r="AA1299" i="2"/>
  <c r="Z1299" i="2"/>
  <c r="Y1299" i="2"/>
  <c r="X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BB1298" i="2"/>
  <c r="BA1298" i="2"/>
  <c r="AZ1298" i="2"/>
  <c r="AY1298" i="2"/>
  <c r="AX1298" i="2"/>
  <c r="AW1298" i="2"/>
  <c r="AV1298" i="2"/>
  <c r="AU1298" i="2"/>
  <c r="AT1298" i="2"/>
  <c r="AS1298" i="2"/>
  <c r="AR1298" i="2"/>
  <c r="AP1298" i="2"/>
  <c r="AO1298" i="2" s="1"/>
  <c r="AN1298" i="2"/>
  <c r="AM1298" i="2"/>
  <c r="AL1298" i="2"/>
  <c r="AK1298" i="2"/>
  <c r="AJ1298" i="2"/>
  <c r="AI1298" i="2"/>
  <c r="AH1298" i="2"/>
  <c r="AG1298" i="2"/>
  <c r="AF1298" i="2"/>
  <c r="AE1298" i="2"/>
  <c r="AD1298" i="2"/>
  <c r="AC1298" i="2"/>
  <c r="AB1298" i="2"/>
  <c r="AA1298" i="2"/>
  <c r="Z1298" i="2"/>
  <c r="Y1298" i="2"/>
  <c r="X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BB1297" i="2"/>
  <c r="BA1297" i="2"/>
  <c r="AZ1297" i="2"/>
  <c r="AY1297" i="2"/>
  <c r="AX1297" i="2"/>
  <c r="AW1297" i="2"/>
  <c r="AV1297" i="2"/>
  <c r="AU1297" i="2"/>
  <c r="AT1297" i="2"/>
  <c r="AS1297" i="2"/>
  <c r="AR1297" i="2"/>
  <c r="AP1297" i="2"/>
  <c r="AO1297" i="2"/>
  <c r="AN1297" i="2"/>
  <c r="AM1297" i="2"/>
  <c r="AL1297" i="2"/>
  <c r="AK1297" i="2"/>
  <c r="AJ1297" i="2"/>
  <c r="AI1297" i="2"/>
  <c r="AH1297" i="2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BB1296" i="2"/>
  <c r="AZ1296" i="2"/>
  <c r="AY1296" i="2"/>
  <c r="AX1296" i="2"/>
  <c r="AW1296" i="2"/>
  <c r="AV1296" i="2"/>
  <c r="AU1296" i="2"/>
  <c r="AT1296" i="2"/>
  <c r="AS1296" i="2"/>
  <c r="AR1296" i="2"/>
  <c r="AP1296" i="2"/>
  <c r="BA1296" i="2" s="1"/>
  <c r="AN1296" i="2"/>
  <c r="AM1296" i="2"/>
  <c r="AL1296" i="2"/>
  <c r="AK1296" i="2"/>
  <c r="AJ1296" i="2"/>
  <c r="AI1296" i="2"/>
  <c r="AH1296" i="2"/>
  <c r="AG1296" i="2"/>
  <c r="AF1296" i="2"/>
  <c r="AE1296" i="2"/>
  <c r="AD1296" i="2"/>
  <c r="AC1296" i="2"/>
  <c r="AB1296" i="2"/>
  <c r="AA1296" i="2"/>
  <c r="Z1296" i="2"/>
  <c r="Y1296" i="2"/>
  <c r="X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BB1295" i="2"/>
  <c r="AZ1295" i="2"/>
  <c r="AY1295" i="2"/>
  <c r="AX1295" i="2"/>
  <c r="AW1295" i="2"/>
  <c r="AV1295" i="2"/>
  <c r="AU1295" i="2"/>
  <c r="AT1295" i="2"/>
  <c r="AS1295" i="2"/>
  <c r="AR1295" i="2"/>
  <c r="AP1295" i="2"/>
  <c r="AN1295" i="2"/>
  <c r="AM1295" i="2"/>
  <c r="AL1295" i="2"/>
  <c r="AK1295" i="2"/>
  <c r="AJ1295" i="2"/>
  <c r="AI1295" i="2"/>
  <c r="AH1295" i="2"/>
  <c r="AG1295" i="2"/>
  <c r="AF1295" i="2"/>
  <c r="AE1295" i="2"/>
  <c r="AD1295" i="2"/>
  <c r="AC1295" i="2"/>
  <c r="AB1295" i="2"/>
  <c r="AA1295" i="2"/>
  <c r="Z1295" i="2"/>
  <c r="Y1295" i="2"/>
  <c r="X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BB1294" i="2"/>
  <c r="AZ1294" i="2"/>
  <c r="AY1294" i="2"/>
  <c r="AX1294" i="2"/>
  <c r="AW1294" i="2"/>
  <c r="AV1294" i="2"/>
  <c r="AU1294" i="2"/>
  <c r="AT1294" i="2"/>
  <c r="AS1294" i="2"/>
  <c r="AR1294" i="2"/>
  <c r="AP1294" i="2"/>
  <c r="AO1294" i="2" s="1"/>
  <c r="AN1294" i="2"/>
  <c r="AM1294" i="2"/>
  <c r="AL1294" i="2"/>
  <c r="AK1294" i="2"/>
  <c r="AJ1294" i="2"/>
  <c r="AI1294" i="2"/>
  <c r="AH1294" i="2"/>
  <c r="AG1294" i="2"/>
  <c r="AF1294" i="2"/>
  <c r="AE1294" i="2"/>
  <c r="AD1294" i="2"/>
  <c r="AC1294" i="2"/>
  <c r="AB1294" i="2"/>
  <c r="AA1294" i="2"/>
  <c r="Z1294" i="2"/>
  <c r="Y1294" i="2"/>
  <c r="X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BB1293" i="2"/>
  <c r="AZ1293" i="2"/>
  <c r="AY1293" i="2"/>
  <c r="AX1293" i="2"/>
  <c r="AW1293" i="2"/>
  <c r="AV1293" i="2"/>
  <c r="AU1293" i="2"/>
  <c r="AT1293" i="2"/>
  <c r="AS1293" i="2"/>
  <c r="AR1293" i="2"/>
  <c r="AP1293" i="2"/>
  <c r="AN1293" i="2"/>
  <c r="AM1293" i="2"/>
  <c r="AL1293" i="2"/>
  <c r="AK1293" i="2"/>
  <c r="AJ1293" i="2"/>
  <c r="AI1293" i="2"/>
  <c r="AH1293" i="2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BB1292" i="2"/>
  <c r="BA1292" i="2"/>
  <c r="AZ1292" i="2"/>
  <c r="AY1292" i="2"/>
  <c r="AX1292" i="2"/>
  <c r="AW1292" i="2"/>
  <c r="AV1292" i="2"/>
  <c r="AU1292" i="2"/>
  <c r="AT1292" i="2"/>
  <c r="AS1292" i="2"/>
  <c r="AR1292" i="2"/>
  <c r="AP1292" i="2"/>
  <c r="AO1292" i="2"/>
  <c r="AN1292" i="2"/>
  <c r="AM1292" i="2"/>
  <c r="AL1292" i="2"/>
  <c r="AK1292" i="2"/>
  <c r="AJ1292" i="2"/>
  <c r="AI1292" i="2"/>
  <c r="AH1292" i="2"/>
  <c r="AG1292" i="2"/>
  <c r="AF1292" i="2"/>
  <c r="AE1292" i="2"/>
  <c r="AD1292" i="2"/>
  <c r="AC1292" i="2"/>
  <c r="AB1292" i="2"/>
  <c r="AA1292" i="2"/>
  <c r="Z1292" i="2"/>
  <c r="Y1292" i="2"/>
  <c r="X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BB1291" i="2"/>
  <c r="AZ1291" i="2"/>
  <c r="AY1291" i="2"/>
  <c r="AX1291" i="2"/>
  <c r="AW1291" i="2"/>
  <c r="AV1291" i="2"/>
  <c r="AU1291" i="2"/>
  <c r="AT1291" i="2"/>
  <c r="AS1291" i="2"/>
  <c r="AR1291" i="2"/>
  <c r="AP1291" i="2"/>
  <c r="BA1291" i="2" s="1"/>
  <c r="AN1291" i="2"/>
  <c r="AM1291" i="2"/>
  <c r="AL1291" i="2"/>
  <c r="AK1291" i="2"/>
  <c r="AJ1291" i="2"/>
  <c r="AI1291" i="2"/>
  <c r="AH1291" i="2"/>
  <c r="AG1291" i="2"/>
  <c r="AF1291" i="2"/>
  <c r="AE1291" i="2"/>
  <c r="AD1291" i="2"/>
  <c r="AC1291" i="2"/>
  <c r="AB1291" i="2"/>
  <c r="AA1291" i="2"/>
  <c r="Z1291" i="2"/>
  <c r="Y1291" i="2"/>
  <c r="X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BB1290" i="2"/>
  <c r="AZ1290" i="2"/>
  <c r="AY1290" i="2"/>
  <c r="AX1290" i="2"/>
  <c r="AW1290" i="2"/>
  <c r="AV1290" i="2"/>
  <c r="AU1290" i="2"/>
  <c r="AT1290" i="2"/>
  <c r="AS1290" i="2"/>
  <c r="AR1290" i="2"/>
  <c r="AP1290" i="2"/>
  <c r="AN1290" i="2"/>
  <c r="AM1290" i="2"/>
  <c r="AL1290" i="2"/>
  <c r="AK1290" i="2"/>
  <c r="AJ1290" i="2"/>
  <c r="AI1290" i="2"/>
  <c r="AH1290" i="2"/>
  <c r="AG1290" i="2"/>
  <c r="AF1290" i="2"/>
  <c r="AE1290" i="2"/>
  <c r="AD1290" i="2"/>
  <c r="AC1290" i="2"/>
  <c r="AB1290" i="2"/>
  <c r="AA1290" i="2"/>
  <c r="Z1290" i="2"/>
  <c r="Y1290" i="2"/>
  <c r="X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BB1289" i="2"/>
  <c r="BA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I1289" i="2"/>
  <c r="AH1289" i="2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BB1288" i="2"/>
  <c r="AZ1288" i="2"/>
  <c r="AY1288" i="2"/>
  <c r="AX1288" i="2"/>
  <c r="AW1288" i="2"/>
  <c r="AV1288" i="2"/>
  <c r="AU1288" i="2"/>
  <c r="AT1288" i="2"/>
  <c r="AS1288" i="2"/>
  <c r="AR1288" i="2"/>
  <c r="AP1288" i="2"/>
  <c r="AN1288" i="2"/>
  <c r="AM1288" i="2"/>
  <c r="AL1288" i="2"/>
  <c r="AK1288" i="2"/>
  <c r="AJ1288" i="2"/>
  <c r="AI1288" i="2"/>
  <c r="AH1288" i="2"/>
  <c r="AG1288" i="2"/>
  <c r="AF1288" i="2"/>
  <c r="AE1288" i="2"/>
  <c r="AD1288" i="2"/>
  <c r="AC1288" i="2"/>
  <c r="AB1288" i="2"/>
  <c r="AA1288" i="2"/>
  <c r="Z1288" i="2"/>
  <c r="Y1288" i="2"/>
  <c r="X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BB1287" i="2"/>
  <c r="AZ1287" i="2"/>
  <c r="AY1287" i="2"/>
  <c r="AX1287" i="2"/>
  <c r="AW1287" i="2"/>
  <c r="AV1287" i="2"/>
  <c r="AU1287" i="2"/>
  <c r="AT1287" i="2"/>
  <c r="AS1287" i="2"/>
  <c r="AR1287" i="2"/>
  <c r="AP1287" i="2"/>
  <c r="AN1287" i="2"/>
  <c r="AM1287" i="2"/>
  <c r="AL1287" i="2"/>
  <c r="AK1287" i="2"/>
  <c r="AJ1287" i="2"/>
  <c r="AI1287" i="2"/>
  <c r="AH1287" i="2"/>
  <c r="AG1287" i="2"/>
  <c r="AF1287" i="2"/>
  <c r="AE1287" i="2"/>
  <c r="AD1287" i="2"/>
  <c r="AC1287" i="2"/>
  <c r="AB1287" i="2"/>
  <c r="AA1287" i="2"/>
  <c r="Z1287" i="2"/>
  <c r="Y1287" i="2"/>
  <c r="X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BB1286" i="2"/>
  <c r="AZ1286" i="2"/>
  <c r="AY1286" i="2"/>
  <c r="AX1286" i="2"/>
  <c r="AW1286" i="2"/>
  <c r="AV1286" i="2"/>
  <c r="AU1286" i="2"/>
  <c r="AT1286" i="2"/>
  <c r="AS1286" i="2"/>
  <c r="AR1286" i="2"/>
  <c r="AP1286" i="2"/>
  <c r="BA1286" i="2" s="1"/>
  <c r="AO1286" i="2"/>
  <c r="AN1286" i="2"/>
  <c r="AM1286" i="2"/>
  <c r="AL1286" i="2"/>
  <c r="AK1286" i="2"/>
  <c r="AJ1286" i="2"/>
  <c r="AI1286" i="2"/>
  <c r="AH1286" i="2"/>
  <c r="AG1286" i="2"/>
  <c r="AF1286" i="2"/>
  <c r="AE1286" i="2"/>
  <c r="AD1286" i="2"/>
  <c r="AC1286" i="2"/>
  <c r="AB1286" i="2"/>
  <c r="AA1286" i="2"/>
  <c r="Z1286" i="2"/>
  <c r="Y1286" i="2"/>
  <c r="X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BB1285" i="2"/>
  <c r="AZ1285" i="2"/>
  <c r="AY1285" i="2"/>
  <c r="AX1285" i="2"/>
  <c r="AW1285" i="2"/>
  <c r="AV1285" i="2"/>
  <c r="AU1285" i="2"/>
  <c r="AT1285" i="2"/>
  <c r="AS1285" i="2"/>
  <c r="AR1285" i="2"/>
  <c r="AP1285" i="2"/>
  <c r="BA1285" i="2" s="1"/>
  <c r="AN1285" i="2"/>
  <c r="AM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BB1284" i="2"/>
  <c r="BA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H1284" i="2"/>
  <c r="AG1284" i="2"/>
  <c r="AF1284" i="2"/>
  <c r="AE1284" i="2"/>
  <c r="AD1284" i="2"/>
  <c r="AC1284" i="2"/>
  <c r="AB1284" i="2"/>
  <c r="AA1284" i="2"/>
  <c r="Z1284" i="2"/>
  <c r="Y1284" i="2"/>
  <c r="X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BB1283" i="2"/>
  <c r="AZ1283" i="2"/>
  <c r="AY1283" i="2"/>
  <c r="AX1283" i="2"/>
  <c r="AW1283" i="2"/>
  <c r="AV1283" i="2"/>
  <c r="AU1283" i="2"/>
  <c r="AT1283" i="2"/>
  <c r="AS1283" i="2"/>
  <c r="AR1283" i="2"/>
  <c r="AP1283" i="2"/>
  <c r="AN1283" i="2"/>
  <c r="AM1283" i="2"/>
  <c r="AL1283" i="2"/>
  <c r="AK1283" i="2"/>
  <c r="AJ1283" i="2"/>
  <c r="AI1283" i="2"/>
  <c r="AH1283" i="2"/>
  <c r="AG1283" i="2"/>
  <c r="AF1283" i="2"/>
  <c r="AE1283" i="2"/>
  <c r="AD1283" i="2"/>
  <c r="AC1283" i="2"/>
  <c r="AB1283" i="2"/>
  <c r="AA1283" i="2"/>
  <c r="Z1283" i="2"/>
  <c r="Y1283" i="2"/>
  <c r="X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BB1282" i="2"/>
  <c r="AZ1282" i="2"/>
  <c r="AY1282" i="2"/>
  <c r="AX1282" i="2"/>
  <c r="AW1282" i="2"/>
  <c r="AV1282" i="2"/>
  <c r="AU1282" i="2"/>
  <c r="AT1282" i="2"/>
  <c r="AS1282" i="2"/>
  <c r="AR1282" i="2"/>
  <c r="AP1282" i="2"/>
  <c r="AN1282" i="2"/>
  <c r="AM1282" i="2"/>
  <c r="AL1282" i="2"/>
  <c r="AK1282" i="2"/>
  <c r="AJ1282" i="2"/>
  <c r="AI1282" i="2"/>
  <c r="AH1282" i="2"/>
  <c r="AG1282" i="2"/>
  <c r="AF1282" i="2"/>
  <c r="AE1282" i="2"/>
  <c r="AD1282" i="2"/>
  <c r="AC1282" i="2"/>
  <c r="AB1282" i="2"/>
  <c r="AA1282" i="2"/>
  <c r="Z1282" i="2"/>
  <c r="Y1282" i="2"/>
  <c r="X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BB1281" i="2"/>
  <c r="BA1281" i="2"/>
  <c r="AZ1281" i="2"/>
  <c r="AY1281" i="2"/>
  <c r="AX1281" i="2"/>
  <c r="AW1281" i="2"/>
  <c r="AV1281" i="2"/>
  <c r="AU1281" i="2"/>
  <c r="AT1281" i="2"/>
  <c r="AS1281" i="2"/>
  <c r="AR1281" i="2"/>
  <c r="AP1281" i="2"/>
  <c r="AO1281" i="2"/>
  <c r="AN1281" i="2"/>
  <c r="AM1281" i="2"/>
  <c r="AL1281" i="2"/>
  <c r="AK1281" i="2"/>
  <c r="AJ1281" i="2"/>
  <c r="AI1281" i="2"/>
  <c r="AH1281" i="2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BB1280" i="2"/>
  <c r="AZ1280" i="2"/>
  <c r="AY1280" i="2"/>
  <c r="AX1280" i="2"/>
  <c r="AW1280" i="2"/>
  <c r="AV1280" i="2"/>
  <c r="AU1280" i="2"/>
  <c r="AT1280" i="2"/>
  <c r="AS1280" i="2"/>
  <c r="AR1280" i="2"/>
  <c r="AP1280" i="2"/>
  <c r="AN1280" i="2"/>
  <c r="AM1280" i="2"/>
  <c r="AL1280" i="2"/>
  <c r="AK1280" i="2"/>
  <c r="AJ1280" i="2"/>
  <c r="AI1280" i="2"/>
  <c r="AH1280" i="2"/>
  <c r="AG1280" i="2"/>
  <c r="AF1280" i="2"/>
  <c r="AE1280" i="2"/>
  <c r="AD1280" i="2"/>
  <c r="AC1280" i="2"/>
  <c r="AB1280" i="2"/>
  <c r="AA1280" i="2"/>
  <c r="Z1280" i="2"/>
  <c r="Y1280" i="2"/>
  <c r="X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BB1279" i="2"/>
  <c r="AZ1279" i="2"/>
  <c r="AY1279" i="2"/>
  <c r="AX1279" i="2"/>
  <c r="AW1279" i="2"/>
  <c r="AV1279" i="2"/>
  <c r="AU1279" i="2"/>
  <c r="AT1279" i="2"/>
  <c r="AS1279" i="2"/>
  <c r="AR1279" i="2"/>
  <c r="AP1279" i="2"/>
  <c r="AN1279" i="2"/>
  <c r="AM1279" i="2"/>
  <c r="AL1279" i="2"/>
  <c r="AK1279" i="2"/>
  <c r="AJ1279" i="2"/>
  <c r="AI1279" i="2"/>
  <c r="AH1279" i="2"/>
  <c r="AG1279" i="2"/>
  <c r="AF1279" i="2"/>
  <c r="AE1279" i="2"/>
  <c r="AD1279" i="2"/>
  <c r="AC1279" i="2"/>
  <c r="AB1279" i="2"/>
  <c r="AA1279" i="2"/>
  <c r="Z1279" i="2"/>
  <c r="Y1279" i="2"/>
  <c r="X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BB1278" i="2"/>
  <c r="BA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K1278" i="2"/>
  <c r="AJ1278" i="2"/>
  <c r="AI1278" i="2"/>
  <c r="AH1278" i="2"/>
  <c r="AG1278" i="2"/>
  <c r="AF1278" i="2"/>
  <c r="AE1278" i="2"/>
  <c r="AD1278" i="2"/>
  <c r="AC1278" i="2"/>
  <c r="AB1278" i="2"/>
  <c r="AA1278" i="2"/>
  <c r="Z1278" i="2"/>
  <c r="Y1278" i="2"/>
  <c r="X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BB1277" i="2"/>
  <c r="AZ1277" i="2"/>
  <c r="AY1277" i="2"/>
  <c r="AX1277" i="2"/>
  <c r="AW1277" i="2"/>
  <c r="AV1277" i="2"/>
  <c r="AU1277" i="2"/>
  <c r="AT1277" i="2"/>
  <c r="AS1277" i="2"/>
  <c r="AR1277" i="2"/>
  <c r="AP1277" i="2"/>
  <c r="BA1277" i="2" s="1"/>
  <c r="AO1277" i="2"/>
  <c r="AN1277" i="2"/>
  <c r="AM1277" i="2"/>
  <c r="AL1277" i="2"/>
  <c r="AK1277" i="2"/>
  <c r="AJ1277" i="2"/>
  <c r="AI1277" i="2"/>
  <c r="AH1277" i="2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BB1276" i="2"/>
  <c r="AZ1276" i="2"/>
  <c r="AY1276" i="2"/>
  <c r="AX1276" i="2"/>
  <c r="AW1276" i="2"/>
  <c r="AV1276" i="2"/>
  <c r="AU1276" i="2"/>
  <c r="AT1276" i="2"/>
  <c r="AS1276" i="2"/>
  <c r="AR1276" i="2"/>
  <c r="AP1276" i="2"/>
  <c r="AN1276" i="2"/>
  <c r="AM1276" i="2"/>
  <c r="AL1276" i="2"/>
  <c r="AK1276" i="2"/>
  <c r="AJ1276" i="2"/>
  <c r="AI1276" i="2"/>
  <c r="AH1276" i="2"/>
  <c r="AG1276" i="2"/>
  <c r="AF1276" i="2"/>
  <c r="AE1276" i="2"/>
  <c r="AD1276" i="2"/>
  <c r="AC1276" i="2"/>
  <c r="AB1276" i="2"/>
  <c r="AA1276" i="2"/>
  <c r="Z1276" i="2"/>
  <c r="Y1276" i="2"/>
  <c r="X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BB1275" i="2"/>
  <c r="BA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H1275" i="2"/>
  <c r="AG1275" i="2"/>
  <c r="AF1275" i="2"/>
  <c r="AE1275" i="2"/>
  <c r="AD1275" i="2"/>
  <c r="AC1275" i="2"/>
  <c r="AB1275" i="2"/>
  <c r="AA1275" i="2"/>
  <c r="Z1275" i="2"/>
  <c r="Y1275" i="2"/>
  <c r="X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BB1274" i="2"/>
  <c r="AZ1274" i="2"/>
  <c r="AY1274" i="2"/>
  <c r="AX1274" i="2"/>
  <c r="AW1274" i="2"/>
  <c r="AV1274" i="2"/>
  <c r="AU1274" i="2"/>
  <c r="AT1274" i="2"/>
  <c r="AS1274" i="2"/>
  <c r="AR1274" i="2"/>
  <c r="AP1274" i="2"/>
  <c r="BA1274" i="2" s="1"/>
  <c r="AN1274" i="2"/>
  <c r="AM1274" i="2"/>
  <c r="AL1274" i="2"/>
  <c r="AK1274" i="2"/>
  <c r="AJ1274" i="2"/>
  <c r="AI1274" i="2"/>
  <c r="AH1274" i="2"/>
  <c r="AG1274" i="2"/>
  <c r="AF1274" i="2"/>
  <c r="AE1274" i="2"/>
  <c r="AD1274" i="2"/>
  <c r="AC1274" i="2"/>
  <c r="AB1274" i="2"/>
  <c r="AA1274" i="2"/>
  <c r="Z1274" i="2"/>
  <c r="Y1274" i="2"/>
  <c r="X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BB1273" i="2"/>
  <c r="AZ1273" i="2"/>
  <c r="AY1273" i="2"/>
  <c r="AX1273" i="2"/>
  <c r="AW1273" i="2"/>
  <c r="AV1273" i="2"/>
  <c r="AU1273" i="2"/>
  <c r="AT1273" i="2"/>
  <c r="AS1273" i="2"/>
  <c r="AR1273" i="2"/>
  <c r="AP1273" i="2"/>
  <c r="AN1273" i="2"/>
  <c r="AM1273" i="2"/>
  <c r="AL1273" i="2"/>
  <c r="AK1273" i="2"/>
  <c r="AJ1273" i="2"/>
  <c r="AI1273" i="2"/>
  <c r="AH1273" i="2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BB1272" i="2"/>
  <c r="BA1272" i="2"/>
  <c r="AZ1272" i="2"/>
  <c r="AY1272" i="2"/>
  <c r="AX1272" i="2"/>
  <c r="AW1272" i="2"/>
  <c r="AV1272" i="2"/>
  <c r="AU1272" i="2"/>
  <c r="AT1272" i="2"/>
  <c r="AS1272" i="2"/>
  <c r="AR1272" i="2"/>
  <c r="AP1272" i="2"/>
  <c r="AO1272" i="2" s="1"/>
  <c r="AN1272" i="2"/>
  <c r="AM1272" i="2"/>
  <c r="AL1272" i="2"/>
  <c r="AK1272" i="2"/>
  <c r="AJ1272" i="2"/>
  <c r="AI1272" i="2"/>
  <c r="AH1272" i="2"/>
  <c r="AG1272" i="2"/>
  <c r="AF1272" i="2"/>
  <c r="AE1272" i="2"/>
  <c r="AD1272" i="2"/>
  <c r="AC1272" i="2"/>
  <c r="AB1272" i="2"/>
  <c r="AA1272" i="2"/>
  <c r="Z1272" i="2"/>
  <c r="Y1272" i="2"/>
  <c r="X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BB1271" i="2"/>
  <c r="AZ1271" i="2"/>
  <c r="AY1271" i="2"/>
  <c r="AX1271" i="2"/>
  <c r="AW1271" i="2"/>
  <c r="AV1271" i="2"/>
  <c r="AU1271" i="2"/>
  <c r="AT1271" i="2"/>
  <c r="AS1271" i="2"/>
  <c r="AR1271" i="2"/>
  <c r="AP1271" i="2"/>
  <c r="BA1271" i="2" s="1"/>
  <c r="AN1271" i="2"/>
  <c r="AM1271" i="2"/>
  <c r="AL1271" i="2"/>
  <c r="AK1271" i="2"/>
  <c r="AJ1271" i="2"/>
  <c r="AI1271" i="2"/>
  <c r="AH1271" i="2"/>
  <c r="AG1271" i="2"/>
  <c r="AF1271" i="2"/>
  <c r="AE1271" i="2"/>
  <c r="AD1271" i="2"/>
  <c r="AC1271" i="2"/>
  <c r="AB1271" i="2"/>
  <c r="AA1271" i="2"/>
  <c r="Z1271" i="2"/>
  <c r="Y1271" i="2"/>
  <c r="X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BB1270" i="2"/>
  <c r="AZ1270" i="2"/>
  <c r="AY1270" i="2"/>
  <c r="AX1270" i="2"/>
  <c r="AW1270" i="2"/>
  <c r="AV1270" i="2"/>
  <c r="AU1270" i="2"/>
  <c r="AT1270" i="2"/>
  <c r="AS1270" i="2"/>
  <c r="AR1270" i="2"/>
  <c r="AP1270" i="2"/>
  <c r="AN1270" i="2"/>
  <c r="AM1270" i="2"/>
  <c r="AL1270" i="2"/>
  <c r="AK1270" i="2"/>
  <c r="AJ1270" i="2"/>
  <c r="AI1270" i="2"/>
  <c r="AH1270" i="2"/>
  <c r="AG1270" i="2"/>
  <c r="AF1270" i="2"/>
  <c r="AE1270" i="2"/>
  <c r="AD1270" i="2"/>
  <c r="AC1270" i="2"/>
  <c r="AB1270" i="2"/>
  <c r="AA1270" i="2"/>
  <c r="Z1270" i="2"/>
  <c r="Y1270" i="2"/>
  <c r="X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BB1269" i="2"/>
  <c r="AZ1269" i="2"/>
  <c r="AY1269" i="2"/>
  <c r="AX1269" i="2"/>
  <c r="AW1269" i="2"/>
  <c r="AV1269" i="2"/>
  <c r="AU1269" i="2"/>
  <c r="AT1269" i="2"/>
  <c r="AS1269" i="2"/>
  <c r="AR1269" i="2"/>
  <c r="AP1269" i="2"/>
  <c r="AN1269" i="2"/>
  <c r="AM1269" i="2"/>
  <c r="AL1269" i="2"/>
  <c r="AK1269" i="2"/>
  <c r="AJ1269" i="2"/>
  <c r="AI1269" i="2"/>
  <c r="AH1269" i="2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BB1268" i="2"/>
  <c r="AZ1268" i="2"/>
  <c r="AY1268" i="2"/>
  <c r="AX1268" i="2"/>
  <c r="AW1268" i="2"/>
  <c r="AV1268" i="2"/>
  <c r="AU1268" i="2"/>
  <c r="AT1268" i="2"/>
  <c r="AS1268" i="2"/>
  <c r="AR1268" i="2"/>
  <c r="AP1268" i="2"/>
  <c r="AN1268" i="2"/>
  <c r="AM1268" i="2"/>
  <c r="AL1268" i="2"/>
  <c r="AK1268" i="2"/>
  <c r="AJ1268" i="2"/>
  <c r="AI1268" i="2"/>
  <c r="AH1268" i="2"/>
  <c r="AG1268" i="2"/>
  <c r="AF1268" i="2"/>
  <c r="AE1268" i="2"/>
  <c r="AD1268" i="2"/>
  <c r="AC1268" i="2"/>
  <c r="AB1268" i="2"/>
  <c r="AA1268" i="2"/>
  <c r="Z1268" i="2"/>
  <c r="Y1268" i="2"/>
  <c r="X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BB1267" i="2"/>
  <c r="BA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H1267" i="2"/>
  <c r="AG1267" i="2"/>
  <c r="AF1267" i="2"/>
  <c r="AE1267" i="2"/>
  <c r="AD1267" i="2"/>
  <c r="AC1267" i="2"/>
  <c r="AB1267" i="2"/>
  <c r="AA1267" i="2"/>
  <c r="Z1267" i="2"/>
  <c r="Y1267" i="2"/>
  <c r="X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BB1266" i="2"/>
  <c r="AZ1266" i="2"/>
  <c r="AY1266" i="2"/>
  <c r="AX1266" i="2"/>
  <c r="AW1266" i="2"/>
  <c r="AV1266" i="2"/>
  <c r="AU1266" i="2"/>
  <c r="AT1266" i="2"/>
  <c r="AS1266" i="2"/>
  <c r="AR1266" i="2"/>
  <c r="AP1266" i="2"/>
  <c r="BA1266" i="2" s="1"/>
  <c r="AO1266" i="2"/>
  <c r="AN1266" i="2"/>
  <c r="AM1266" i="2"/>
  <c r="AL1266" i="2"/>
  <c r="AK1266" i="2"/>
  <c r="AJ1266" i="2"/>
  <c r="AI1266" i="2"/>
  <c r="AH1266" i="2"/>
  <c r="AG1266" i="2"/>
  <c r="AF1266" i="2"/>
  <c r="AE1266" i="2"/>
  <c r="AD1266" i="2"/>
  <c r="AC1266" i="2"/>
  <c r="AB1266" i="2"/>
  <c r="AA1266" i="2"/>
  <c r="Z1266" i="2"/>
  <c r="Y1266" i="2"/>
  <c r="X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BB1265" i="2"/>
  <c r="AZ1265" i="2"/>
  <c r="AY1265" i="2"/>
  <c r="AX1265" i="2"/>
  <c r="AW1265" i="2"/>
  <c r="AV1265" i="2"/>
  <c r="AU1265" i="2"/>
  <c r="AT1265" i="2"/>
  <c r="AS1265" i="2"/>
  <c r="AR1265" i="2"/>
  <c r="AP1265" i="2"/>
  <c r="AN1265" i="2"/>
  <c r="AM1265" i="2"/>
  <c r="AL1265" i="2"/>
  <c r="AK1265" i="2"/>
  <c r="AJ1265" i="2"/>
  <c r="AI1265" i="2"/>
  <c r="AH1265" i="2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BB1264" i="2"/>
  <c r="BA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H1264" i="2"/>
  <c r="AG1264" i="2"/>
  <c r="AF1264" i="2"/>
  <c r="AE1264" i="2"/>
  <c r="AD1264" i="2"/>
  <c r="AC1264" i="2"/>
  <c r="AB1264" i="2"/>
  <c r="AA1264" i="2"/>
  <c r="Z1264" i="2"/>
  <c r="Y1264" i="2"/>
  <c r="X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BB1263" i="2"/>
  <c r="AZ1263" i="2"/>
  <c r="AY1263" i="2"/>
  <c r="AX1263" i="2"/>
  <c r="AW1263" i="2"/>
  <c r="AV1263" i="2"/>
  <c r="AU1263" i="2"/>
  <c r="AT1263" i="2"/>
  <c r="AS1263" i="2"/>
  <c r="AR1263" i="2"/>
  <c r="AP1263" i="2"/>
  <c r="BA1263" i="2" s="1"/>
  <c r="AN1263" i="2"/>
  <c r="AM1263" i="2"/>
  <c r="AL1263" i="2"/>
  <c r="AK1263" i="2"/>
  <c r="AJ1263" i="2"/>
  <c r="AI1263" i="2"/>
  <c r="AH1263" i="2"/>
  <c r="AG1263" i="2"/>
  <c r="AF1263" i="2"/>
  <c r="AE1263" i="2"/>
  <c r="AD1263" i="2"/>
  <c r="AC1263" i="2"/>
  <c r="AB1263" i="2"/>
  <c r="AA1263" i="2"/>
  <c r="Z1263" i="2"/>
  <c r="Y1263" i="2"/>
  <c r="X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BB1262" i="2"/>
  <c r="AZ1262" i="2"/>
  <c r="AY1262" i="2"/>
  <c r="AX1262" i="2"/>
  <c r="AW1262" i="2"/>
  <c r="AV1262" i="2"/>
  <c r="AU1262" i="2"/>
  <c r="AT1262" i="2"/>
  <c r="AS1262" i="2"/>
  <c r="AR1262" i="2"/>
  <c r="AP1262" i="2"/>
  <c r="AN1262" i="2"/>
  <c r="AM1262" i="2"/>
  <c r="AL1262" i="2"/>
  <c r="AK1262" i="2"/>
  <c r="AJ1262" i="2"/>
  <c r="AI1262" i="2"/>
  <c r="AH1262" i="2"/>
  <c r="AG1262" i="2"/>
  <c r="AF1262" i="2"/>
  <c r="AE1262" i="2"/>
  <c r="AD1262" i="2"/>
  <c r="AC1262" i="2"/>
  <c r="AB1262" i="2"/>
  <c r="AA1262" i="2"/>
  <c r="Z1262" i="2"/>
  <c r="Y1262" i="2"/>
  <c r="X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BB1261" i="2"/>
  <c r="BA1261" i="2"/>
  <c r="AZ1261" i="2"/>
  <c r="AY1261" i="2"/>
  <c r="AX1261" i="2"/>
  <c r="AW1261" i="2"/>
  <c r="AV1261" i="2"/>
  <c r="AU1261" i="2"/>
  <c r="AT1261" i="2"/>
  <c r="AS1261" i="2"/>
  <c r="AR1261" i="2"/>
  <c r="AP1261" i="2"/>
  <c r="AO1261" i="2" s="1"/>
  <c r="AN1261" i="2"/>
  <c r="AM1261" i="2"/>
  <c r="AL1261" i="2"/>
  <c r="AK1261" i="2"/>
  <c r="AJ1261" i="2"/>
  <c r="AI1261" i="2"/>
  <c r="AH1261" i="2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BB1260" i="2"/>
  <c r="AZ1260" i="2"/>
  <c r="AY1260" i="2"/>
  <c r="AX1260" i="2"/>
  <c r="AW1260" i="2"/>
  <c r="AV1260" i="2"/>
  <c r="AU1260" i="2"/>
  <c r="AT1260" i="2"/>
  <c r="AS1260" i="2"/>
  <c r="AR1260" i="2"/>
  <c r="AP1260" i="2"/>
  <c r="BA1260" i="2" s="1"/>
  <c r="AO1260" i="2"/>
  <c r="AN1260" i="2"/>
  <c r="AM1260" i="2"/>
  <c r="AL1260" i="2"/>
  <c r="AK1260" i="2"/>
  <c r="AJ1260" i="2"/>
  <c r="AI1260" i="2"/>
  <c r="AH1260" i="2"/>
  <c r="AG1260" i="2"/>
  <c r="AF1260" i="2"/>
  <c r="AE1260" i="2"/>
  <c r="AD1260" i="2"/>
  <c r="AC1260" i="2"/>
  <c r="AB1260" i="2"/>
  <c r="AA1260" i="2"/>
  <c r="Z1260" i="2"/>
  <c r="Y1260" i="2"/>
  <c r="X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BB1259" i="2"/>
  <c r="BA1259" i="2"/>
  <c r="AZ1259" i="2"/>
  <c r="AY1259" i="2"/>
  <c r="AX1259" i="2"/>
  <c r="AW1259" i="2"/>
  <c r="AV1259" i="2"/>
  <c r="AU1259" i="2"/>
  <c r="AT1259" i="2"/>
  <c r="AS1259" i="2"/>
  <c r="AR1259" i="2"/>
  <c r="AP1259" i="2"/>
  <c r="AO1259" i="2"/>
  <c r="AN1259" i="2"/>
  <c r="AM1259" i="2"/>
  <c r="AL1259" i="2"/>
  <c r="AK1259" i="2"/>
  <c r="AJ1259" i="2"/>
  <c r="AI1259" i="2"/>
  <c r="AH1259" i="2"/>
  <c r="AG1259" i="2"/>
  <c r="AF1259" i="2"/>
  <c r="AE1259" i="2"/>
  <c r="AD1259" i="2"/>
  <c r="AC1259" i="2"/>
  <c r="AB1259" i="2"/>
  <c r="AA1259" i="2"/>
  <c r="Z1259" i="2"/>
  <c r="Y1259" i="2"/>
  <c r="X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BB1258" i="2"/>
  <c r="BA1258" i="2"/>
  <c r="AZ1258" i="2"/>
  <c r="AY1258" i="2"/>
  <c r="AX1258" i="2"/>
  <c r="AW1258" i="2"/>
  <c r="AV1258" i="2"/>
  <c r="AU1258" i="2"/>
  <c r="AT1258" i="2"/>
  <c r="AS1258" i="2"/>
  <c r="AR1258" i="2"/>
  <c r="AP1258" i="2"/>
  <c r="AO1258" i="2" s="1"/>
  <c r="AN1258" i="2"/>
  <c r="AM1258" i="2"/>
  <c r="AL1258" i="2"/>
  <c r="AK1258" i="2"/>
  <c r="AJ1258" i="2"/>
  <c r="AI1258" i="2"/>
  <c r="AH1258" i="2"/>
  <c r="AG1258" i="2"/>
  <c r="AF1258" i="2"/>
  <c r="AE1258" i="2"/>
  <c r="AD1258" i="2"/>
  <c r="AC1258" i="2"/>
  <c r="AB1258" i="2"/>
  <c r="AA1258" i="2"/>
  <c r="Z1258" i="2"/>
  <c r="Y1258" i="2"/>
  <c r="X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BB1257" i="2"/>
  <c r="AZ1257" i="2"/>
  <c r="AY1257" i="2"/>
  <c r="AX1257" i="2"/>
  <c r="AW1257" i="2"/>
  <c r="AV1257" i="2"/>
  <c r="AU1257" i="2"/>
  <c r="AT1257" i="2"/>
  <c r="AS1257" i="2"/>
  <c r="AR1257" i="2"/>
  <c r="AP1257" i="2"/>
  <c r="AN1257" i="2"/>
  <c r="AM1257" i="2"/>
  <c r="AL1257" i="2"/>
  <c r="AK1257" i="2"/>
  <c r="AJ1257" i="2"/>
  <c r="AI1257" i="2"/>
  <c r="AH1257" i="2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BB1256" i="2"/>
  <c r="AZ1256" i="2"/>
  <c r="AY1256" i="2"/>
  <c r="AX1256" i="2"/>
  <c r="AW1256" i="2"/>
  <c r="AV1256" i="2"/>
  <c r="AU1256" i="2"/>
  <c r="AT1256" i="2"/>
  <c r="AS1256" i="2"/>
  <c r="AR1256" i="2"/>
  <c r="AP1256" i="2"/>
  <c r="AN1256" i="2"/>
  <c r="AM1256" i="2"/>
  <c r="AL1256" i="2"/>
  <c r="AK1256" i="2"/>
  <c r="AJ1256" i="2"/>
  <c r="AI1256" i="2"/>
  <c r="AH1256" i="2"/>
  <c r="AG1256" i="2"/>
  <c r="AF1256" i="2"/>
  <c r="AE1256" i="2"/>
  <c r="AD1256" i="2"/>
  <c r="AC1256" i="2"/>
  <c r="AB1256" i="2"/>
  <c r="AA1256" i="2"/>
  <c r="Z1256" i="2"/>
  <c r="Y1256" i="2"/>
  <c r="X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BB1255" i="2"/>
  <c r="BA1255" i="2"/>
  <c r="AZ1255" i="2"/>
  <c r="AY1255" i="2"/>
  <c r="AX1255" i="2"/>
  <c r="AW1255" i="2"/>
  <c r="AV1255" i="2"/>
  <c r="AU1255" i="2"/>
  <c r="AT1255" i="2"/>
  <c r="AS1255" i="2"/>
  <c r="AR1255" i="2"/>
  <c r="AP1255" i="2"/>
  <c r="AO1255" i="2"/>
  <c r="AN1255" i="2"/>
  <c r="AM1255" i="2"/>
  <c r="AL1255" i="2"/>
  <c r="AK1255" i="2"/>
  <c r="AJ1255" i="2"/>
  <c r="AI1255" i="2"/>
  <c r="AH1255" i="2"/>
  <c r="AG1255" i="2"/>
  <c r="AF1255" i="2"/>
  <c r="AE1255" i="2"/>
  <c r="AD1255" i="2"/>
  <c r="AC1255" i="2"/>
  <c r="AB1255" i="2"/>
  <c r="AA1255" i="2"/>
  <c r="Z1255" i="2"/>
  <c r="Y1255" i="2"/>
  <c r="X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BB1254" i="2"/>
  <c r="AZ1254" i="2"/>
  <c r="AY1254" i="2"/>
  <c r="AX1254" i="2"/>
  <c r="AW1254" i="2"/>
  <c r="AV1254" i="2"/>
  <c r="AU1254" i="2"/>
  <c r="AT1254" i="2"/>
  <c r="AS1254" i="2"/>
  <c r="AR1254" i="2"/>
  <c r="AP1254" i="2"/>
  <c r="BA1254" i="2" s="1"/>
  <c r="AN1254" i="2"/>
  <c r="AM1254" i="2"/>
  <c r="AL1254" i="2"/>
  <c r="AK1254" i="2"/>
  <c r="AJ1254" i="2"/>
  <c r="AI1254" i="2"/>
  <c r="AH1254" i="2"/>
  <c r="AG1254" i="2"/>
  <c r="AF1254" i="2"/>
  <c r="AE1254" i="2"/>
  <c r="AD1254" i="2"/>
  <c r="AC1254" i="2"/>
  <c r="AB1254" i="2"/>
  <c r="AA1254" i="2"/>
  <c r="Z1254" i="2"/>
  <c r="Y1254" i="2"/>
  <c r="X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BB1253" i="2"/>
  <c r="AZ1253" i="2"/>
  <c r="AY1253" i="2"/>
  <c r="AX1253" i="2"/>
  <c r="AW1253" i="2"/>
  <c r="AV1253" i="2"/>
  <c r="AU1253" i="2"/>
  <c r="AT1253" i="2"/>
  <c r="AS1253" i="2"/>
  <c r="AR1253" i="2"/>
  <c r="AP1253" i="2"/>
  <c r="AN1253" i="2"/>
  <c r="AM1253" i="2"/>
  <c r="AL1253" i="2"/>
  <c r="AK1253" i="2"/>
  <c r="AJ1253" i="2"/>
  <c r="AI1253" i="2"/>
  <c r="AH1253" i="2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BB1252" i="2"/>
  <c r="BA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H1252" i="2"/>
  <c r="AG1252" i="2"/>
  <c r="AF1252" i="2"/>
  <c r="AE1252" i="2"/>
  <c r="AD1252" i="2"/>
  <c r="AC1252" i="2"/>
  <c r="AB1252" i="2"/>
  <c r="AA1252" i="2"/>
  <c r="Z1252" i="2"/>
  <c r="Y1252" i="2"/>
  <c r="X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BB1251" i="2"/>
  <c r="AZ1251" i="2"/>
  <c r="AY1251" i="2"/>
  <c r="AX1251" i="2"/>
  <c r="AW1251" i="2"/>
  <c r="AV1251" i="2"/>
  <c r="AU1251" i="2"/>
  <c r="AT1251" i="2"/>
  <c r="AS1251" i="2"/>
  <c r="AR1251" i="2"/>
  <c r="AP1251" i="2"/>
  <c r="AN1251" i="2"/>
  <c r="AM1251" i="2"/>
  <c r="AL1251" i="2"/>
  <c r="AK1251" i="2"/>
  <c r="AJ1251" i="2"/>
  <c r="AI1251" i="2"/>
  <c r="AH1251" i="2"/>
  <c r="AG1251" i="2"/>
  <c r="AF1251" i="2"/>
  <c r="AE1251" i="2"/>
  <c r="AD1251" i="2"/>
  <c r="AC1251" i="2"/>
  <c r="AB1251" i="2"/>
  <c r="AA1251" i="2"/>
  <c r="Z1251" i="2"/>
  <c r="Y1251" i="2"/>
  <c r="X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BB1250" i="2"/>
  <c r="BA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H1250" i="2"/>
  <c r="AG1250" i="2"/>
  <c r="AF1250" i="2"/>
  <c r="AE1250" i="2"/>
  <c r="AD1250" i="2"/>
  <c r="AC1250" i="2"/>
  <c r="AB1250" i="2"/>
  <c r="AA1250" i="2"/>
  <c r="Z1250" i="2"/>
  <c r="Y1250" i="2"/>
  <c r="X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BB1249" i="2"/>
  <c r="AZ1249" i="2"/>
  <c r="AY1249" i="2"/>
  <c r="AX1249" i="2"/>
  <c r="AW1249" i="2"/>
  <c r="AV1249" i="2"/>
  <c r="AU1249" i="2"/>
  <c r="AT1249" i="2"/>
  <c r="AS1249" i="2"/>
  <c r="AR1249" i="2"/>
  <c r="AP1249" i="2"/>
  <c r="AN1249" i="2"/>
  <c r="AM1249" i="2"/>
  <c r="AL1249" i="2"/>
  <c r="AK1249" i="2"/>
  <c r="AJ1249" i="2"/>
  <c r="AI1249" i="2"/>
  <c r="AH1249" i="2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BB1248" i="2"/>
  <c r="AZ1248" i="2"/>
  <c r="AY1248" i="2"/>
  <c r="AX1248" i="2"/>
  <c r="AW1248" i="2"/>
  <c r="AV1248" i="2"/>
  <c r="AU1248" i="2"/>
  <c r="AT1248" i="2"/>
  <c r="AS1248" i="2"/>
  <c r="AR1248" i="2"/>
  <c r="AP1248" i="2"/>
  <c r="AN1248" i="2"/>
  <c r="AM1248" i="2"/>
  <c r="AL1248" i="2"/>
  <c r="AK1248" i="2"/>
  <c r="AJ1248" i="2"/>
  <c r="AI1248" i="2"/>
  <c r="AH1248" i="2"/>
  <c r="AG1248" i="2"/>
  <c r="AF1248" i="2"/>
  <c r="AE1248" i="2"/>
  <c r="AD1248" i="2"/>
  <c r="AC1248" i="2"/>
  <c r="AB1248" i="2"/>
  <c r="AA1248" i="2"/>
  <c r="Z1248" i="2"/>
  <c r="Y1248" i="2"/>
  <c r="X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BB1247" i="2"/>
  <c r="AZ1247" i="2"/>
  <c r="AY1247" i="2"/>
  <c r="AX1247" i="2"/>
  <c r="AW1247" i="2"/>
  <c r="AV1247" i="2"/>
  <c r="AU1247" i="2"/>
  <c r="AT1247" i="2"/>
  <c r="AS1247" i="2"/>
  <c r="AR1247" i="2"/>
  <c r="AP1247" i="2"/>
  <c r="BA1247" i="2" s="1"/>
  <c r="AO1247" i="2"/>
  <c r="AN1247" i="2"/>
  <c r="AM1247" i="2"/>
  <c r="AL1247" i="2"/>
  <c r="AK1247" i="2"/>
  <c r="AJ1247" i="2"/>
  <c r="AI1247" i="2"/>
  <c r="AH1247" i="2"/>
  <c r="AG1247" i="2"/>
  <c r="AF1247" i="2"/>
  <c r="AE1247" i="2"/>
  <c r="AD1247" i="2"/>
  <c r="AC1247" i="2"/>
  <c r="AB1247" i="2"/>
  <c r="AA1247" i="2"/>
  <c r="Z1247" i="2"/>
  <c r="Y1247" i="2"/>
  <c r="X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BB1246" i="2"/>
  <c r="AZ1246" i="2"/>
  <c r="AY1246" i="2"/>
  <c r="AX1246" i="2"/>
  <c r="AW1246" i="2"/>
  <c r="AV1246" i="2"/>
  <c r="AU1246" i="2"/>
  <c r="AT1246" i="2"/>
  <c r="AS1246" i="2"/>
  <c r="AR1246" i="2"/>
  <c r="AP1246" i="2"/>
  <c r="AN1246" i="2"/>
  <c r="AM1246" i="2"/>
  <c r="AL1246" i="2"/>
  <c r="AK1246" i="2"/>
  <c r="AJ1246" i="2"/>
  <c r="AI1246" i="2"/>
  <c r="AH1246" i="2"/>
  <c r="AG1246" i="2"/>
  <c r="AF1246" i="2"/>
  <c r="AE1246" i="2"/>
  <c r="AD1246" i="2"/>
  <c r="AC1246" i="2"/>
  <c r="AB1246" i="2"/>
  <c r="AA1246" i="2"/>
  <c r="Z1246" i="2"/>
  <c r="Y1246" i="2"/>
  <c r="X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BB1245" i="2"/>
  <c r="BA1245" i="2"/>
  <c r="AZ1245" i="2"/>
  <c r="AY1245" i="2"/>
  <c r="AX1245" i="2"/>
  <c r="AW1245" i="2"/>
  <c r="AV1245" i="2"/>
  <c r="AU1245" i="2"/>
  <c r="AT1245" i="2"/>
  <c r="AS1245" i="2"/>
  <c r="AR1245" i="2"/>
  <c r="AP1245" i="2"/>
  <c r="AO1245" i="2"/>
  <c r="AN1245" i="2"/>
  <c r="AM1245" i="2"/>
  <c r="AL1245" i="2"/>
  <c r="AK1245" i="2"/>
  <c r="AJ1245" i="2"/>
  <c r="AI1245" i="2"/>
  <c r="AH1245" i="2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BB1244" i="2"/>
  <c r="AZ1244" i="2"/>
  <c r="AY1244" i="2"/>
  <c r="AX1244" i="2"/>
  <c r="AW1244" i="2"/>
  <c r="AV1244" i="2"/>
  <c r="AU1244" i="2"/>
  <c r="AT1244" i="2"/>
  <c r="AS1244" i="2"/>
  <c r="AR1244" i="2"/>
  <c r="AP1244" i="2"/>
  <c r="BA1244" i="2" s="1"/>
  <c r="AO1244" i="2"/>
  <c r="AN1244" i="2"/>
  <c r="AM1244" i="2"/>
  <c r="AL1244" i="2"/>
  <c r="AK1244" i="2"/>
  <c r="AJ1244" i="2"/>
  <c r="AI1244" i="2"/>
  <c r="AH1244" i="2"/>
  <c r="AG1244" i="2"/>
  <c r="AF1244" i="2"/>
  <c r="AE1244" i="2"/>
  <c r="AD1244" i="2"/>
  <c r="AC1244" i="2"/>
  <c r="AB1244" i="2"/>
  <c r="AA1244" i="2"/>
  <c r="Z1244" i="2"/>
  <c r="Y1244" i="2"/>
  <c r="X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BB1243" i="2"/>
  <c r="AZ1243" i="2"/>
  <c r="AY1243" i="2"/>
  <c r="AX1243" i="2"/>
  <c r="AW1243" i="2"/>
  <c r="AV1243" i="2"/>
  <c r="AU1243" i="2"/>
  <c r="AT1243" i="2"/>
  <c r="AS1243" i="2"/>
  <c r="AR1243" i="2"/>
  <c r="AP1243" i="2"/>
  <c r="BA1243" i="2" s="1"/>
  <c r="AO1243" i="2"/>
  <c r="AN1243" i="2"/>
  <c r="AM1243" i="2"/>
  <c r="AL1243" i="2"/>
  <c r="AK1243" i="2"/>
  <c r="AJ1243" i="2"/>
  <c r="AI1243" i="2"/>
  <c r="AH1243" i="2"/>
  <c r="AG1243" i="2"/>
  <c r="AF1243" i="2"/>
  <c r="AE1243" i="2"/>
  <c r="AD1243" i="2"/>
  <c r="AC1243" i="2"/>
  <c r="AB1243" i="2"/>
  <c r="AA1243" i="2"/>
  <c r="Z1243" i="2"/>
  <c r="Y1243" i="2"/>
  <c r="X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BB1242" i="2"/>
  <c r="BA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H1242" i="2"/>
  <c r="AG1242" i="2"/>
  <c r="AF1242" i="2"/>
  <c r="AE1242" i="2"/>
  <c r="AD1242" i="2"/>
  <c r="AC1242" i="2"/>
  <c r="AB1242" i="2"/>
  <c r="AA1242" i="2"/>
  <c r="Z1242" i="2"/>
  <c r="Y1242" i="2"/>
  <c r="X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BB1241" i="2"/>
  <c r="AZ1241" i="2"/>
  <c r="AY1241" i="2"/>
  <c r="AX1241" i="2"/>
  <c r="AW1241" i="2"/>
  <c r="AV1241" i="2"/>
  <c r="AU1241" i="2"/>
  <c r="AT1241" i="2"/>
  <c r="AS1241" i="2"/>
  <c r="AR1241" i="2"/>
  <c r="AP1241" i="2"/>
  <c r="AN1241" i="2"/>
  <c r="AM1241" i="2"/>
  <c r="AL1241" i="2"/>
  <c r="AK1241" i="2"/>
  <c r="AJ1241" i="2"/>
  <c r="AI1241" i="2"/>
  <c r="AH1241" i="2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BB1240" i="2"/>
  <c r="AZ1240" i="2"/>
  <c r="AY1240" i="2"/>
  <c r="AX1240" i="2"/>
  <c r="AW1240" i="2"/>
  <c r="AV1240" i="2"/>
  <c r="AU1240" i="2"/>
  <c r="AT1240" i="2"/>
  <c r="AS1240" i="2"/>
  <c r="AR1240" i="2"/>
  <c r="AP1240" i="2"/>
  <c r="BA1240" i="2" s="1"/>
  <c r="AN1240" i="2"/>
  <c r="AM1240" i="2"/>
  <c r="AL1240" i="2"/>
  <c r="AK1240" i="2"/>
  <c r="AJ1240" i="2"/>
  <c r="AI1240" i="2"/>
  <c r="AH1240" i="2"/>
  <c r="AG1240" i="2"/>
  <c r="AF1240" i="2"/>
  <c r="AE1240" i="2"/>
  <c r="AD1240" i="2"/>
  <c r="AC1240" i="2"/>
  <c r="AB1240" i="2"/>
  <c r="AA1240" i="2"/>
  <c r="Z1240" i="2"/>
  <c r="Y1240" i="2"/>
  <c r="X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BB1239" i="2"/>
  <c r="BA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H1239" i="2"/>
  <c r="AG1239" i="2"/>
  <c r="AF1239" i="2"/>
  <c r="AE1239" i="2"/>
  <c r="AD1239" i="2"/>
  <c r="AC1239" i="2"/>
  <c r="AB1239" i="2"/>
  <c r="AA1239" i="2"/>
  <c r="Z1239" i="2"/>
  <c r="Y1239" i="2"/>
  <c r="X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BB1238" i="2"/>
  <c r="AZ1238" i="2"/>
  <c r="AY1238" i="2"/>
  <c r="AX1238" i="2"/>
  <c r="AW1238" i="2"/>
  <c r="AV1238" i="2"/>
  <c r="AU1238" i="2"/>
  <c r="AT1238" i="2"/>
  <c r="AS1238" i="2"/>
  <c r="AR1238" i="2"/>
  <c r="AP1238" i="2"/>
  <c r="BA1238" i="2" s="1"/>
  <c r="AN1238" i="2"/>
  <c r="AM1238" i="2"/>
  <c r="AL1238" i="2"/>
  <c r="AK1238" i="2"/>
  <c r="AJ1238" i="2"/>
  <c r="AI1238" i="2"/>
  <c r="AH1238" i="2"/>
  <c r="AG1238" i="2"/>
  <c r="AF1238" i="2"/>
  <c r="AE1238" i="2"/>
  <c r="AD1238" i="2"/>
  <c r="AC1238" i="2"/>
  <c r="AB1238" i="2"/>
  <c r="AA1238" i="2"/>
  <c r="Z1238" i="2"/>
  <c r="Y1238" i="2"/>
  <c r="X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BB1237" i="2"/>
  <c r="AZ1237" i="2"/>
  <c r="AY1237" i="2"/>
  <c r="AX1237" i="2"/>
  <c r="AW1237" i="2"/>
  <c r="AV1237" i="2"/>
  <c r="AU1237" i="2"/>
  <c r="AT1237" i="2"/>
  <c r="AS1237" i="2"/>
  <c r="AR1237" i="2"/>
  <c r="AP1237" i="2"/>
  <c r="BA1237" i="2" s="1"/>
  <c r="AN1237" i="2"/>
  <c r="AM1237" i="2"/>
  <c r="AL1237" i="2"/>
  <c r="AK1237" i="2"/>
  <c r="AJ1237" i="2"/>
  <c r="AI1237" i="2"/>
  <c r="AH1237" i="2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BB1236" i="2"/>
  <c r="BA1236" i="2"/>
  <c r="AZ1236" i="2"/>
  <c r="AY1236" i="2"/>
  <c r="AX1236" i="2"/>
  <c r="AW1236" i="2"/>
  <c r="AV1236" i="2"/>
  <c r="AU1236" i="2"/>
  <c r="AT1236" i="2"/>
  <c r="AS1236" i="2"/>
  <c r="AR1236" i="2"/>
  <c r="AP1236" i="2"/>
  <c r="AO1236" i="2" s="1"/>
  <c r="AN1236" i="2"/>
  <c r="AM1236" i="2"/>
  <c r="AL1236" i="2"/>
  <c r="AK1236" i="2"/>
  <c r="AJ1236" i="2"/>
  <c r="AI1236" i="2"/>
  <c r="AH1236" i="2"/>
  <c r="AG1236" i="2"/>
  <c r="AF1236" i="2"/>
  <c r="AE1236" i="2"/>
  <c r="AD1236" i="2"/>
  <c r="AC1236" i="2"/>
  <c r="AB1236" i="2"/>
  <c r="AA1236" i="2"/>
  <c r="Z1236" i="2"/>
  <c r="Y1236" i="2"/>
  <c r="X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BB1235" i="2"/>
  <c r="AZ1235" i="2"/>
  <c r="AY1235" i="2"/>
  <c r="AX1235" i="2"/>
  <c r="AW1235" i="2"/>
  <c r="AV1235" i="2"/>
  <c r="AU1235" i="2"/>
  <c r="AT1235" i="2"/>
  <c r="AS1235" i="2"/>
  <c r="AR1235" i="2"/>
  <c r="AP1235" i="2"/>
  <c r="BA1235" i="2" s="1"/>
  <c r="AN1235" i="2"/>
  <c r="AM1235" i="2"/>
  <c r="AL1235" i="2"/>
  <c r="AK1235" i="2"/>
  <c r="AJ1235" i="2"/>
  <c r="AI1235" i="2"/>
  <c r="AH1235" i="2"/>
  <c r="AG1235" i="2"/>
  <c r="AF1235" i="2"/>
  <c r="AE1235" i="2"/>
  <c r="AD1235" i="2"/>
  <c r="AC1235" i="2"/>
  <c r="AB1235" i="2"/>
  <c r="AA1235" i="2"/>
  <c r="Z1235" i="2"/>
  <c r="Y1235" i="2"/>
  <c r="X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BB1234" i="2"/>
  <c r="AZ1234" i="2"/>
  <c r="AY1234" i="2"/>
  <c r="AX1234" i="2"/>
  <c r="AW1234" i="2"/>
  <c r="AV1234" i="2"/>
  <c r="AU1234" i="2"/>
  <c r="AT1234" i="2"/>
  <c r="AS1234" i="2"/>
  <c r="AR1234" i="2"/>
  <c r="AP1234" i="2"/>
  <c r="AN1234" i="2"/>
  <c r="AM1234" i="2"/>
  <c r="AL1234" i="2"/>
  <c r="AK1234" i="2"/>
  <c r="AJ1234" i="2"/>
  <c r="AI1234" i="2"/>
  <c r="AH1234" i="2"/>
  <c r="AG1234" i="2"/>
  <c r="AF1234" i="2"/>
  <c r="AE1234" i="2"/>
  <c r="AD1234" i="2"/>
  <c r="AC1234" i="2"/>
  <c r="AB1234" i="2"/>
  <c r="AA1234" i="2"/>
  <c r="Z1234" i="2"/>
  <c r="Y1234" i="2"/>
  <c r="X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BB1233" i="2"/>
  <c r="BA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H1233" i="2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BB1232" i="2"/>
  <c r="AZ1232" i="2"/>
  <c r="AY1232" i="2"/>
  <c r="AX1232" i="2"/>
  <c r="AW1232" i="2"/>
  <c r="AV1232" i="2"/>
  <c r="AU1232" i="2"/>
  <c r="AT1232" i="2"/>
  <c r="AS1232" i="2"/>
  <c r="AR1232" i="2"/>
  <c r="AP1232" i="2"/>
  <c r="AN1232" i="2"/>
  <c r="AM1232" i="2"/>
  <c r="AL1232" i="2"/>
  <c r="AK1232" i="2"/>
  <c r="AJ1232" i="2"/>
  <c r="AI1232" i="2"/>
  <c r="AH1232" i="2"/>
  <c r="AG1232" i="2"/>
  <c r="AF1232" i="2"/>
  <c r="AE1232" i="2"/>
  <c r="AD1232" i="2"/>
  <c r="AC1232" i="2"/>
  <c r="AB1232" i="2"/>
  <c r="AA1232" i="2"/>
  <c r="Z1232" i="2"/>
  <c r="Y1232" i="2"/>
  <c r="X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BB1231" i="2"/>
  <c r="AZ1231" i="2"/>
  <c r="AY1231" i="2"/>
  <c r="AX1231" i="2"/>
  <c r="AW1231" i="2"/>
  <c r="AV1231" i="2"/>
  <c r="AU1231" i="2"/>
  <c r="AT1231" i="2"/>
  <c r="AS1231" i="2"/>
  <c r="AR1231" i="2"/>
  <c r="AP1231" i="2"/>
  <c r="AN1231" i="2"/>
  <c r="AM1231" i="2"/>
  <c r="AL1231" i="2"/>
  <c r="AK1231" i="2"/>
  <c r="AJ1231" i="2"/>
  <c r="AI1231" i="2"/>
  <c r="AH1231" i="2"/>
  <c r="AG1231" i="2"/>
  <c r="AF1231" i="2"/>
  <c r="AE1231" i="2"/>
  <c r="AD1231" i="2"/>
  <c r="AC1231" i="2"/>
  <c r="AB1231" i="2"/>
  <c r="AA1231" i="2"/>
  <c r="Z1231" i="2"/>
  <c r="Y1231" i="2"/>
  <c r="X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BB1230" i="2"/>
  <c r="AZ1230" i="2"/>
  <c r="AY1230" i="2"/>
  <c r="AX1230" i="2"/>
  <c r="AW1230" i="2"/>
  <c r="AV1230" i="2"/>
  <c r="AU1230" i="2"/>
  <c r="AT1230" i="2"/>
  <c r="AS1230" i="2"/>
  <c r="AR1230" i="2"/>
  <c r="AP1230" i="2"/>
  <c r="BA1230" i="2" s="1"/>
  <c r="AO1230" i="2"/>
  <c r="AN1230" i="2"/>
  <c r="AM1230" i="2"/>
  <c r="AL1230" i="2"/>
  <c r="AK1230" i="2"/>
  <c r="AJ1230" i="2"/>
  <c r="AI1230" i="2"/>
  <c r="AH1230" i="2"/>
  <c r="AG1230" i="2"/>
  <c r="AF1230" i="2"/>
  <c r="AE1230" i="2"/>
  <c r="AD1230" i="2"/>
  <c r="AC1230" i="2"/>
  <c r="AB1230" i="2"/>
  <c r="AA1230" i="2"/>
  <c r="Z1230" i="2"/>
  <c r="Y1230" i="2"/>
  <c r="X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BB1229" i="2"/>
  <c r="AZ1229" i="2"/>
  <c r="AY1229" i="2"/>
  <c r="AX1229" i="2"/>
  <c r="AW1229" i="2"/>
  <c r="AV1229" i="2"/>
  <c r="AU1229" i="2"/>
  <c r="AT1229" i="2"/>
  <c r="AS1229" i="2"/>
  <c r="AR1229" i="2"/>
  <c r="AP1229" i="2"/>
  <c r="AN1229" i="2"/>
  <c r="AM1229" i="2"/>
  <c r="AL1229" i="2"/>
  <c r="AK1229" i="2"/>
  <c r="AJ1229" i="2"/>
  <c r="AI1229" i="2"/>
  <c r="AH1229" i="2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BB1228" i="2"/>
  <c r="AZ1228" i="2"/>
  <c r="AY1228" i="2"/>
  <c r="AX1228" i="2"/>
  <c r="AW1228" i="2"/>
  <c r="AV1228" i="2"/>
  <c r="AU1228" i="2"/>
  <c r="AT1228" i="2"/>
  <c r="AS1228" i="2"/>
  <c r="AR1228" i="2"/>
  <c r="AP1228" i="2"/>
  <c r="AN1228" i="2"/>
  <c r="AM1228" i="2"/>
  <c r="AL1228" i="2"/>
  <c r="AK1228" i="2"/>
  <c r="AJ1228" i="2"/>
  <c r="AI1228" i="2"/>
  <c r="AH1228" i="2"/>
  <c r="AG1228" i="2"/>
  <c r="AF1228" i="2"/>
  <c r="AE1228" i="2"/>
  <c r="AD1228" i="2"/>
  <c r="AC1228" i="2"/>
  <c r="AB1228" i="2"/>
  <c r="AA1228" i="2"/>
  <c r="Z1228" i="2"/>
  <c r="Y1228" i="2"/>
  <c r="X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BB1227" i="2"/>
  <c r="AZ1227" i="2"/>
  <c r="AY1227" i="2"/>
  <c r="AX1227" i="2"/>
  <c r="AW1227" i="2"/>
  <c r="AV1227" i="2"/>
  <c r="AU1227" i="2"/>
  <c r="AT1227" i="2"/>
  <c r="AS1227" i="2"/>
  <c r="AR1227" i="2"/>
  <c r="AP1227" i="2"/>
  <c r="AN1227" i="2"/>
  <c r="AM1227" i="2"/>
  <c r="AL1227" i="2"/>
  <c r="AK1227" i="2"/>
  <c r="AJ1227" i="2"/>
  <c r="AI1227" i="2"/>
  <c r="AH1227" i="2"/>
  <c r="AG1227" i="2"/>
  <c r="AF1227" i="2"/>
  <c r="AE1227" i="2"/>
  <c r="AD1227" i="2"/>
  <c r="AC1227" i="2"/>
  <c r="AB1227" i="2"/>
  <c r="AA1227" i="2"/>
  <c r="Z1227" i="2"/>
  <c r="Y1227" i="2"/>
  <c r="X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BB1226" i="2"/>
  <c r="AZ1226" i="2"/>
  <c r="AY1226" i="2"/>
  <c r="AX1226" i="2"/>
  <c r="AW1226" i="2"/>
  <c r="AV1226" i="2"/>
  <c r="AU1226" i="2"/>
  <c r="AT1226" i="2"/>
  <c r="AS1226" i="2"/>
  <c r="AR1226" i="2"/>
  <c r="AP1226" i="2"/>
  <c r="BA1226" i="2" s="1"/>
  <c r="AO1226" i="2"/>
  <c r="AN1226" i="2"/>
  <c r="AM1226" i="2"/>
  <c r="AL1226" i="2"/>
  <c r="AK1226" i="2"/>
  <c r="AJ1226" i="2"/>
  <c r="AI1226" i="2"/>
  <c r="AH1226" i="2"/>
  <c r="AG1226" i="2"/>
  <c r="AF1226" i="2"/>
  <c r="AE1226" i="2"/>
  <c r="AD1226" i="2"/>
  <c r="AC1226" i="2"/>
  <c r="AB1226" i="2"/>
  <c r="AA1226" i="2"/>
  <c r="Z1226" i="2"/>
  <c r="Y1226" i="2"/>
  <c r="X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BB1225" i="2"/>
  <c r="AZ1225" i="2"/>
  <c r="AY1225" i="2"/>
  <c r="AX1225" i="2"/>
  <c r="AW1225" i="2"/>
  <c r="AV1225" i="2"/>
  <c r="AU1225" i="2"/>
  <c r="AT1225" i="2"/>
  <c r="AS1225" i="2"/>
  <c r="AR1225" i="2"/>
  <c r="AP1225" i="2"/>
  <c r="BA1225" i="2" s="1"/>
  <c r="AO1225" i="2"/>
  <c r="AN1225" i="2"/>
  <c r="AM1225" i="2"/>
  <c r="AL1225" i="2"/>
  <c r="AK1225" i="2"/>
  <c r="AJ1225" i="2"/>
  <c r="AI1225" i="2"/>
  <c r="AH1225" i="2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BB1224" i="2"/>
  <c r="AZ1224" i="2"/>
  <c r="AY1224" i="2"/>
  <c r="AX1224" i="2"/>
  <c r="AW1224" i="2"/>
  <c r="AV1224" i="2"/>
  <c r="AU1224" i="2"/>
  <c r="AT1224" i="2"/>
  <c r="AS1224" i="2"/>
  <c r="AR1224" i="2"/>
  <c r="AP1224" i="2"/>
  <c r="AN1224" i="2"/>
  <c r="AM1224" i="2"/>
  <c r="AL1224" i="2"/>
  <c r="AK1224" i="2"/>
  <c r="AJ1224" i="2"/>
  <c r="AI1224" i="2"/>
  <c r="AH1224" i="2"/>
  <c r="AG1224" i="2"/>
  <c r="AF1224" i="2"/>
  <c r="AE1224" i="2"/>
  <c r="AD1224" i="2"/>
  <c r="AC1224" i="2"/>
  <c r="AB1224" i="2"/>
  <c r="AA1224" i="2"/>
  <c r="Z1224" i="2"/>
  <c r="Y1224" i="2"/>
  <c r="X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BB1223" i="2"/>
  <c r="AZ1223" i="2"/>
  <c r="AY1223" i="2"/>
  <c r="AX1223" i="2"/>
  <c r="AW1223" i="2"/>
  <c r="AV1223" i="2"/>
  <c r="AU1223" i="2"/>
  <c r="AT1223" i="2"/>
  <c r="AS1223" i="2"/>
  <c r="AR1223" i="2"/>
  <c r="AP1223" i="2"/>
  <c r="BA1223" i="2" s="1"/>
  <c r="AN1223" i="2"/>
  <c r="AM1223" i="2"/>
  <c r="AL1223" i="2"/>
  <c r="AK1223" i="2"/>
  <c r="AJ1223" i="2"/>
  <c r="AI1223" i="2"/>
  <c r="AH1223" i="2"/>
  <c r="AG1223" i="2"/>
  <c r="AF1223" i="2"/>
  <c r="AE1223" i="2"/>
  <c r="AD1223" i="2"/>
  <c r="AC1223" i="2"/>
  <c r="AB1223" i="2"/>
  <c r="AA1223" i="2"/>
  <c r="Z1223" i="2"/>
  <c r="Y1223" i="2"/>
  <c r="X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BB1222" i="2"/>
  <c r="BA1222" i="2"/>
  <c r="AZ1222" i="2"/>
  <c r="AY1222" i="2"/>
  <c r="AX1222" i="2"/>
  <c r="AW1222" i="2"/>
  <c r="AV1222" i="2"/>
  <c r="AU1222" i="2"/>
  <c r="AT1222" i="2"/>
  <c r="AS1222" i="2"/>
  <c r="AR1222" i="2"/>
  <c r="AP1222" i="2"/>
  <c r="AO1222" i="2" s="1"/>
  <c r="AN1222" i="2"/>
  <c r="AM1222" i="2"/>
  <c r="AL1222" i="2"/>
  <c r="AK1222" i="2"/>
  <c r="AJ1222" i="2"/>
  <c r="AI1222" i="2"/>
  <c r="AH1222" i="2"/>
  <c r="AG1222" i="2"/>
  <c r="AF1222" i="2"/>
  <c r="AE1222" i="2"/>
  <c r="AD1222" i="2"/>
  <c r="AC1222" i="2"/>
  <c r="AB1222" i="2"/>
  <c r="AA1222" i="2"/>
  <c r="Z1222" i="2"/>
  <c r="Y1222" i="2"/>
  <c r="X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BB1221" i="2"/>
  <c r="AZ1221" i="2"/>
  <c r="AY1221" i="2"/>
  <c r="AX1221" i="2"/>
  <c r="AW1221" i="2"/>
  <c r="AV1221" i="2"/>
  <c r="AU1221" i="2"/>
  <c r="AT1221" i="2"/>
  <c r="AS1221" i="2"/>
  <c r="AR1221" i="2"/>
  <c r="AP1221" i="2"/>
  <c r="BA1221" i="2" s="1"/>
  <c r="AN1221" i="2"/>
  <c r="AM1221" i="2"/>
  <c r="AL1221" i="2"/>
  <c r="AK1221" i="2"/>
  <c r="AJ1221" i="2"/>
  <c r="AI1221" i="2"/>
  <c r="AH1221" i="2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BB1220" i="2"/>
  <c r="BA1220" i="2"/>
  <c r="AZ1220" i="2"/>
  <c r="AY1220" i="2"/>
  <c r="AX1220" i="2"/>
  <c r="AW1220" i="2"/>
  <c r="AV1220" i="2"/>
  <c r="AU1220" i="2"/>
  <c r="AT1220" i="2"/>
  <c r="AS1220" i="2"/>
  <c r="AR1220" i="2"/>
  <c r="AP1220" i="2"/>
  <c r="AO1220" i="2"/>
  <c r="AN1220" i="2"/>
  <c r="AM1220" i="2"/>
  <c r="AL1220" i="2"/>
  <c r="AK1220" i="2"/>
  <c r="AJ1220" i="2"/>
  <c r="AI1220" i="2"/>
  <c r="AH1220" i="2"/>
  <c r="AG1220" i="2"/>
  <c r="AF1220" i="2"/>
  <c r="AE1220" i="2"/>
  <c r="AD1220" i="2"/>
  <c r="AC1220" i="2"/>
  <c r="AB1220" i="2"/>
  <c r="AA1220" i="2"/>
  <c r="Z1220" i="2"/>
  <c r="Y1220" i="2"/>
  <c r="X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BB1219" i="2"/>
  <c r="BA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L1219" i="2"/>
  <c r="AK1219" i="2"/>
  <c r="AJ1219" i="2"/>
  <c r="AI1219" i="2"/>
  <c r="AH1219" i="2"/>
  <c r="AG1219" i="2"/>
  <c r="AF1219" i="2"/>
  <c r="AE1219" i="2"/>
  <c r="AD1219" i="2"/>
  <c r="AC1219" i="2"/>
  <c r="AB1219" i="2"/>
  <c r="AA1219" i="2"/>
  <c r="Z1219" i="2"/>
  <c r="Y1219" i="2"/>
  <c r="X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BB1218" i="2"/>
  <c r="AZ1218" i="2"/>
  <c r="AY1218" i="2"/>
  <c r="AX1218" i="2"/>
  <c r="AW1218" i="2"/>
  <c r="AV1218" i="2"/>
  <c r="AU1218" i="2"/>
  <c r="AT1218" i="2"/>
  <c r="AS1218" i="2"/>
  <c r="AR1218" i="2"/>
  <c r="AP1218" i="2"/>
  <c r="BA1218" i="2" s="1"/>
  <c r="AN1218" i="2"/>
  <c r="AM1218" i="2"/>
  <c r="AL1218" i="2"/>
  <c r="AK1218" i="2"/>
  <c r="AJ1218" i="2"/>
  <c r="AI1218" i="2"/>
  <c r="AH1218" i="2"/>
  <c r="AG1218" i="2"/>
  <c r="AF1218" i="2"/>
  <c r="AE1218" i="2"/>
  <c r="AD1218" i="2"/>
  <c r="AC1218" i="2"/>
  <c r="AB1218" i="2"/>
  <c r="AA1218" i="2"/>
  <c r="Z1218" i="2"/>
  <c r="Y1218" i="2"/>
  <c r="X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BB1217" i="2"/>
  <c r="BA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H1217" i="2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BB1216" i="2"/>
  <c r="BA1216" i="2"/>
  <c r="AZ1216" i="2"/>
  <c r="AY1216" i="2"/>
  <c r="AX1216" i="2"/>
  <c r="AW1216" i="2"/>
  <c r="AV1216" i="2"/>
  <c r="AU1216" i="2"/>
  <c r="AT1216" i="2"/>
  <c r="AS1216" i="2"/>
  <c r="AR1216" i="2"/>
  <c r="AP1216" i="2"/>
  <c r="AO1216" i="2" s="1"/>
  <c r="AN1216" i="2"/>
  <c r="AM1216" i="2"/>
  <c r="AL1216" i="2"/>
  <c r="AK1216" i="2"/>
  <c r="AJ1216" i="2"/>
  <c r="AI1216" i="2"/>
  <c r="AH1216" i="2"/>
  <c r="AG1216" i="2"/>
  <c r="AF1216" i="2"/>
  <c r="AE1216" i="2"/>
  <c r="AD1216" i="2"/>
  <c r="AC1216" i="2"/>
  <c r="AB1216" i="2"/>
  <c r="AA1216" i="2"/>
  <c r="Z1216" i="2"/>
  <c r="Y1216" i="2"/>
  <c r="X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BB1215" i="2"/>
  <c r="AZ1215" i="2"/>
  <c r="AY1215" i="2"/>
  <c r="AX1215" i="2"/>
  <c r="AW1215" i="2"/>
  <c r="AV1215" i="2"/>
  <c r="AU1215" i="2"/>
  <c r="AT1215" i="2"/>
  <c r="AS1215" i="2"/>
  <c r="AR1215" i="2"/>
  <c r="AP1215" i="2"/>
  <c r="BA1215" i="2" s="1"/>
  <c r="AO1215" i="2"/>
  <c r="AN1215" i="2"/>
  <c r="AM1215" i="2"/>
  <c r="AL1215" i="2"/>
  <c r="AK1215" i="2"/>
  <c r="AJ1215" i="2"/>
  <c r="AI1215" i="2"/>
  <c r="AH1215" i="2"/>
  <c r="AG1215" i="2"/>
  <c r="AF1215" i="2"/>
  <c r="AE1215" i="2"/>
  <c r="AD1215" i="2"/>
  <c r="AC1215" i="2"/>
  <c r="AB1215" i="2"/>
  <c r="AA1215" i="2"/>
  <c r="Z1215" i="2"/>
  <c r="Y1215" i="2"/>
  <c r="X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BB1214" i="2"/>
  <c r="BA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H1214" i="2"/>
  <c r="AG1214" i="2"/>
  <c r="AF1214" i="2"/>
  <c r="AE1214" i="2"/>
  <c r="AD1214" i="2"/>
  <c r="AC1214" i="2"/>
  <c r="AB1214" i="2"/>
  <c r="AA1214" i="2"/>
  <c r="Z1214" i="2"/>
  <c r="Y1214" i="2"/>
  <c r="X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BB1213" i="2"/>
  <c r="BA1213" i="2"/>
  <c r="AZ1213" i="2"/>
  <c r="AY1213" i="2"/>
  <c r="AX1213" i="2"/>
  <c r="AW1213" i="2"/>
  <c r="AV1213" i="2"/>
  <c r="AU1213" i="2"/>
  <c r="AT1213" i="2"/>
  <c r="AS1213" i="2"/>
  <c r="AR1213" i="2"/>
  <c r="AP1213" i="2"/>
  <c r="AO1213" i="2"/>
  <c r="AN1213" i="2"/>
  <c r="AM1213" i="2"/>
  <c r="AL1213" i="2"/>
  <c r="AK1213" i="2"/>
  <c r="AJ1213" i="2"/>
  <c r="AI1213" i="2"/>
  <c r="AH1213" i="2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BB1212" i="2"/>
  <c r="AZ1212" i="2"/>
  <c r="AY1212" i="2"/>
  <c r="AX1212" i="2"/>
  <c r="AW1212" i="2"/>
  <c r="AV1212" i="2"/>
  <c r="AU1212" i="2"/>
  <c r="AT1212" i="2"/>
  <c r="AS1212" i="2"/>
  <c r="AR1212" i="2"/>
  <c r="AP1212" i="2"/>
  <c r="BA1212" i="2" s="1"/>
  <c r="AN1212" i="2"/>
  <c r="AM1212" i="2"/>
  <c r="AL1212" i="2"/>
  <c r="AK1212" i="2"/>
  <c r="AJ1212" i="2"/>
  <c r="AI1212" i="2"/>
  <c r="AH1212" i="2"/>
  <c r="AG1212" i="2"/>
  <c r="AF1212" i="2"/>
  <c r="AE1212" i="2"/>
  <c r="AD1212" i="2"/>
  <c r="AC1212" i="2"/>
  <c r="AB1212" i="2"/>
  <c r="AA1212" i="2"/>
  <c r="Z1212" i="2"/>
  <c r="Y1212" i="2"/>
  <c r="X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BB1211" i="2"/>
  <c r="AZ1211" i="2"/>
  <c r="AY1211" i="2"/>
  <c r="AX1211" i="2"/>
  <c r="AW1211" i="2"/>
  <c r="AV1211" i="2"/>
  <c r="AU1211" i="2"/>
  <c r="AT1211" i="2"/>
  <c r="AS1211" i="2"/>
  <c r="AR1211" i="2"/>
  <c r="AP1211" i="2"/>
  <c r="AN1211" i="2"/>
  <c r="AM1211" i="2"/>
  <c r="AL1211" i="2"/>
  <c r="AK1211" i="2"/>
  <c r="AJ1211" i="2"/>
  <c r="AI1211" i="2"/>
  <c r="AH1211" i="2"/>
  <c r="AG1211" i="2"/>
  <c r="AF1211" i="2"/>
  <c r="AE1211" i="2"/>
  <c r="AD1211" i="2"/>
  <c r="AC1211" i="2"/>
  <c r="AB1211" i="2"/>
  <c r="AA1211" i="2"/>
  <c r="Z1211" i="2"/>
  <c r="Y1211" i="2"/>
  <c r="X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BB1210" i="2"/>
  <c r="AZ1210" i="2"/>
  <c r="AY1210" i="2"/>
  <c r="AX1210" i="2"/>
  <c r="AW1210" i="2"/>
  <c r="AV1210" i="2"/>
  <c r="AU1210" i="2"/>
  <c r="AT1210" i="2"/>
  <c r="AS1210" i="2"/>
  <c r="AR1210" i="2"/>
  <c r="AP1210" i="2"/>
  <c r="AN1210" i="2"/>
  <c r="AM1210" i="2"/>
  <c r="AL1210" i="2"/>
  <c r="AK1210" i="2"/>
  <c r="AJ1210" i="2"/>
  <c r="AI1210" i="2"/>
  <c r="AH1210" i="2"/>
  <c r="AG1210" i="2"/>
  <c r="AF1210" i="2"/>
  <c r="AE1210" i="2"/>
  <c r="AD1210" i="2"/>
  <c r="AC1210" i="2"/>
  <c r="AB1210" i="2"/>
  <c r="AA1210" i="2"/>
  <c r="Z1210" i="2"/>
  <c r="Y1210" i="2"/>
  <c r="X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BB1209" i="2"/>
  <c r="AZ1209" i="2"/>
  <c r="AY1209" i="2"/>
  <c r="AX1209" i="2"/>
  <c r="AW1209" i="2"/>
  <c r="AV1209" i="2"/>
  <c r="AU1209" i="2"/>
  <c r="AT1209" i="2"/>
  <c r="AS1209" i="2"/>
  <c r="AR1209" i="2"/>
  <c r="AP1209" i="2"/>
  <c r="AN1209" i="2"/>
  <c r="AM1209" i="2"/>
  <c r="AL1209" i="2"/>
  <c r="AK1209" i="2"/>
  <c r="AJ1209" i="2"/>
  <c r="AI1209" i="2"/>
  <c r="AH1209" i="2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BB1208" i="2"/>
  <c r="AZ1208" i="2"/>
  <c r="AY1208" i="2"/>
  <c r="AX1208" i="2"/>
  <c r="AW1208" i="2"/>
  <c r="AV1208" i="2"/>
  <c r="AU1208" i="2"/>
  <c r="AT1208" i="2"/>
  <c r="AS1208" i="2"/>
  <c r="AR1208" i="2"/>
  <c r="AP1208" i="2"/>
  <c r="AN1208" i="2"/>
  <c r="AM1208" i="2"/>
  <c r="AL1208" i="2"/>
  <c r="AK1208" i="2"/>
  <c r="AJ1208" i="2"/>
  <c r="AI1208" i="2"/>
  <c r="AH1208" i="2"/>
  <c r="AG1208" i="2"/>
  <c r="AF1208" i="2"/>
  <c r="AE1208" i="2"/>
  <c r="AD1208" i="2"/>
  <c r="AC1208" i="2"/>
  <c r="AB1208" i="2"/>
  <c r="AA1208" i="2"/>
  <c r="Z1208" i="2"/>
  <c r="Y1208" i="2"/>
  <c r="X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BB1207" i="2"/>
  <c r="AZ1207" i="2"/>
  <c r="AY1207" i="2"/>
  <c r="AX1207" i="2"/>
  <c r="AW1207" i="2"/>
  <c r="AV1207" i="2"/>
  <c r="AU1207" i="2"/>
  <c r="AT1207" i="2"/>
  <c r="AS1207" i="2"/>
  <c r="AR1207" i="2"/>
  <c r="AP1207" i="2"/>
  <c r="BA1207" i="2" s="1"/>
  <c r="AN1207" i="2"/>
  <c r="AM1207" i="2"/>
  <c r="AL1207" i="2"/>
  <c r="AK1207" i="2"/>
  <c r="AJ1207" i="2"/>
  <c r="AI1207" i="2"/>
  <c r="AH1207" i="2"/>
  <c r="AG1207" i="2"/>
  <c r="AF1207" i="2"/>
  <c r="AE1207" i="2"/>
  <c r="AD1207" i="2"/>
  <c r="AC1207" i="2"/>
  <c r="AB1207" i="2"/>
  <c r="AA1207" i="2"/>
  <c r="Z1207" i="2"/>
  <c r="Y1207" i="2"/>
  <c r="X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BB1206" i="2"/>
  <c r="AZ1206" i="2"/>
  <c r="AY1206" i="2"/>
  <c r="AX1206" i="2"/>
  <c r="AW1206" i="2"/>
  <c r="AV1206" i="2"/>
  <c r="AU1206" i="2"/>
  <c r="AT1206" i="2"/>
  <c r="AS1206" i="2"/>
  <c r="AR1206" i="2"/>
  <c r="AP1206" i="2"/>
  <c r="AN1206" i="2"/>
  <c r="AM1206" i="2"/>
  <c r="AL1206" i="2"/>
  <c r="AK1206" i="2"/>
  <c r="AJ1206" i="2"/>
  <c r="AI1206" i="2"/>
  <c r="AH1206" i="2"/>
  <c r="AG1206" i="2"/>
  <c r="AF1206" i="2"/>
  <c r="AE1206" i="2"/>
  <c r="AD1206" i="2"/>
  <c r="AC1206" i="2"/>
  <c r="AB1206" i="2"/>
  <c r="AA1206" i="2"/>
  <c r="Z1206" i="2"/>
  <c r="Y1206" i="2"/>
  <c r="X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BB1205" i="2"/>
  <c r="AZ1205" i="2"/>
  <c r="AY1205" i="2"/>
  <c r="AX1205" i="2"/>
  <c r="AW1205" i="2"/>
  <c r="AV1205" i="2"/>
  <c r="AU1205" i="2"/>
  <c r="AT1205" i="2"/>
  <c r="AS1205" i="2"/>
  <c r="AR1205" i="2"/>
  <c r="AP1205" i="2"/>
  <c r="BA1205" i="2" s="1"/>
  <c r="AN1205" i="2"/>
  <c r="AM1205" i="2"/>
  <c r="AL1205" i="2"/>
  <c r="AK1205" i="2"/>
  <c r="AJ1205" i="2"/>
  <c r="AI1205" i="2"/>
  <c r="AH1205" i="2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BB1204" i="2"/>
  <c r="AZ1204" i="2"/>
  <c r="AY1204" i="2"/>
  <c r="AX1204" i="2"/>
  <c r="AW1204" i="2"/>
  <c r="AV1204" i="2"/>
  <c r="AU1204" i="2"/>
  <c r="AT1204" i="2"/>
  <c r="AS1204" i="2"/>
  <c r="AR1204" i="2"/>
  <c r="AP1204" i="2"/>
  <c r="BA1204" i="2" s="1"/>
  <c r="AN1204" i="2"/>
  <c r="AM1204" i="2"/>
  <c r="AL1204" i="2"/>
  <c r="AK1204" i="2"/>
  <c r="AJ1204" i="2"/>
  <c r="AI1204" i="2"/>
  <c r="AH1204" i="2"/>
  <c r="AG1204" i="2"/>
  <c r="AF1204" i="2"/>
  <c r="AE1204" i="2"/>
  <c r="AD1204" i="2"/>
  <c r="AC1204" i="2"/>
  <c r="AB1204" i="2"/>
  <c r="AA1204" i="2"/>
  <c r="Z1204" i="2"/>
  <c r="Y1204" i="2"/>
  <c r="X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BB1203" i="2"/>
  <c r="BA1203" i="2"/>
  <c r="AZ1203" i="2"/>
  <c r="AY1203" i="2"/>
  <c r="AX1203" i="2"/>
  <c r="AW1203" i="2"/>
  <c r="AV1203" i="2"/>
  <c r="AU1203" i="2"/>
  <c r="AT1203" i="2"/>
  <c r="AS1203" i="2"/>
  <c r="AR1203" i="2"/>
  <c r="AP1203" i="2"/>
  <c r="AO1203" i="2" s="1"/>
  <c r="AN1203" i="2"/>
  <c r="AM1203" i="2"/>
  <c r="AL1203" i="2"/>
  <c r="AK1203" i="2"/>
  <c r="AJ1203" i="2"/>
  <c r="AI1203" i="2"/>
  <c r="AH1203" i="2"/>
  <c r="AG1203" i="2"/>
  <c r="AF1203" i="2"/>
  <c r="AE1203" i="2"/>
  <c r="AD1203" i="2"/>
  <c r="AC1203" i="2"/>
  <c r="AB1203" i="2"/>
  <c r="AA1203" i="2"/>
  <c r="Z1203" i="2"/>
  <c r="Y1203" i="2"/>
  <c r="X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BB1202" i="2"/>
  <c r="AZ1202" i="2"/>
  <c r="AY1202" i="2"/>
  <c r="AX1202" i="2"/>
  <c r="AW1202" i="2"/>
  <c r="AV1202" i="2"/>
  <c r="AU1202" i="2"/>
  <c r="AT1202" i="2"/>
  <c r="AS1202" i="2"/>
  <c r="AR1202" i="2"/>
  <c r="AP1202" i="2"/>
  <c r="AN1202" i="2"/>
  <c r="AM1202" i="2"/>
  <c r="AL1202" i="2"/>
  <c r="AK1202" i="2"/>
  <c r="AJ1202" i="2"/>
  <c r="AI1202" i="2"/>
  <c r="AH1202" i="2"/>
  <c r="AG1202" i="2"/>
  <c r="AF1202" i="2"/>
  <c r="AE1202" i="2"/>
  <c r="AD1202" i="2"/>
  <c r="AC1202" i="2"/>
  <c r="AB1202" i="2"/>
  <c r="AA1202" i="2"/>
  <c r="Z1202" i="2"/>
  <c r="Y1202" i="2"/>
  <c r="X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BB1201" i="2"/>
  <c r="AZ1201" i="2"/>
  <c r="AY1201" i="2"/>
  <c r="AX1201" i="2"/>
  <c r="AW1201" i="2"/>
  <c r="AV1201" i="2"/>
  <c r="AU1201" i="2"/>
  <c r="AT1201" i="2"/>
  <c r="AS1201" i="2"/>
  <c r="AR1201" i="2"/>
  <c r="AP1201" i="2"/>
  <c r="BA1201" i="2" s="1"/>
  <c r="AN1201" i="2"/>
  <c r="AM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BB1200" i="2"/>
  <c r="AZ1200" i="2"/>
  <c r="AY1200" i="2"/>
  <c r="AX1200" i="2"/>
  <c r="AW1200" i="2"/>
  <c r="AV1200" i="2"/>
  <c r="AU1200" i="2"/>
  <c r="AT1200" i="2"/>
  <c r="AS1200" i="2"/>
  <c r="AR1200" i="2"/>
  <c r="AP1200" i="2"/>
  <c r="AN1200" i="2"/>
  <c r="AM1200" i="2"/>
  <c r="AL1200" i="2"/>
  <c r="AK1200" i="2"/>
  <c r="AJ1200" i="2"/>
  <c r="AI1200" i="2"/>
  <c r="AH1200" i="2"/>
  <c r="AG1200" i="2"/>
  <c r="AF1200" i="2"/>
  <c r="AE1200" i="2"/>
  <c r="AD1200" i="2"/>
  <c r="AC1200" i="2"/>
  <c r="AB1200" i="2"/>
  <c r="AA1200" i="2"/>
  <c r="Z1200" i="2"/>
  <c r="Y1200" i="2"/>
  <c r="X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BB1199" i="2"/>
  <c r="AZ1199" i="2"/>
  <c r="AY1199" i="2"/>
  <c r="AX1199" i="2"/>
  <c r="AW1199" i="2"/>
  <c r="AV1199" i="2"/>
  <c r="AU1199" i="2"/>
  <c r="AT1199" i="2"/>
  <c r="AS1199" i="2"/>
  <c r="AR1199" i="2"/>
  <c r="AP1199" i="2"/>
  <c r="AN1199" i="2"/>
  <c r="AM1199" i="2"/>
  <c r="AL1199" i="2"/>
  <c r="AK1199" i="2"/>
  <c r="AJ1199" i="2"/>
  <c r="AI1199" i="2"/>
  <c r="AH1199" i="2"/>
  <c r="AG1199" i="2"/>
  <c r="AF1199" i="2"/>
  <c r="AE1199" i="2"/>
  <c r="AD1199" i="2"/>
  <c r="AC1199" i="2"/>
  <c r="AB1199" i="2"/>
  <c r="AA1199" i="2"/>
  <c r="Z1199" i="2"/>
  <c r="Y1199" i="2"/>
  <c r="X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BB1198" i="2"/>
  <c r="AZ1198" i="2"/>
  <c r="AY1198" i="2"/>
  <c r="AX1198" i="2"/>
  <c r="AW1198" i="2"/>
  <c r="AV1198" i="2"/>
  <c r="AU1198" i="2"/>
  <c r="AT1198" i="2"/>
  <c r="AS1198" i="2"/>
  <c r="AR1198" i="2"/>
  <c r="AP1198" i="2"/>
  <c r="BA1198" i="2" s="1"/>
  <c r="AO1198" i="2"/>
  <c r="AN1198" i="2"/>
  <c r="AM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BB1197" i="2"/>
  <c r="AZ1197" i="2"/>
  <c r="AY1197" i="2"/>
  <c r="AX1197" i="2"/>
  <c r="AW1197" i="2"/>
  <c r="AV1197" i="2"/>
  <c r="AU1197" i="2"/>
  <c r="AT1197" i="2"/>
  <c r="AS1197" i="2"/>
  <c r="AR1197" i="2"/>
  <c r="AP1197" i="2"/>
  <c r="AN1197" i="2"/>
  <c r="AM1197" i="2"/>
  <c r="AL1197" i="2"/>
  <c r="AK1197" i="2"/>
  <c r="AJ1197" i="2"/>
  <c r="AI1197" i="2"/>
  <c r="AH1197" i="2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BB1196" i="2"/>
  <c r="AZ1196" i="2"/>
  <c r="AY1196" i="2"/>
  <c r="AX1196" i="2"/>
  <c r="AW1196" i="2"/>
  <c r="AV1196" i="2"/>
  <c r="AU1196" i="2"/>
  <c r="AT1196" i="2"/>
  <c r="AS1196" i="2"/>
  <c r="AR1196" i="2"/>
  <c r="AP1196" i="2"/>
  <c r="AN1196" i="2"/>
  <c r="AM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Z1196" i="2"/>
  <c r="Y1196" i="2"/>
  <c r="X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BB1195" i="2"/>
  <c r="AZ1195" i="2"/>
  <c r="AY1195" i="2"/>
  <c r="AX1195" i="2"/>
  <c r="AW1195" i="2"/>
  <c r="AV1195" i="2"/>
  <c r="AU1195" i="2"/>
  <c r="AT1195" i="2"/>
  <c r="AS1195" i="2"/>
  <c r="AR1195" i="2"/>
  <c r="AP1195" i="2"/>
  <c r="AN1195" i="2"/>
  <c r="AM1195" i="2"/>
  <c r="AL1195" i="2"/>
  <c r="AK1195" i="2"/>
  <c r="AJ1195" i="2"/>
  <c r="AI1195" i="2"/>
  <c r="AH1195" i="2"/>
  <c r="AG1195" i="2"/>
  <c r="AF1195" i="2"/>
  <c r="AE1195" i="2"/>
  <c r="AD1195" i="2"/>
  <c r="AC1195" i="2"/>
  <c r="AB1195" i="2"/>
  <c r="AA1195" i="2"/>
  <c r="Z1195" i="2"/>
  <c r="Y1195" i="2"/>
  <c r="X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BB1194" i="2"/>
  <c r="AZ1194" i="2"/>
  <c r="AY1194" i="2"/>
  <c r="AX1194" i="2"/>
  <c r="AW1194" i="2"/>
  <c r="AV1194" i="2"/>
  <c r="AU1194" i="2"/>
  <c r="AT1194" i="2"/>
  <c r="AS1194" i="2"/>
  <c r="AR1194" i="2"/>
  <c r="AP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BB1193" i="2"/>
  <c r="AZ1193" i="2"/>
  <c r="AY1193" i="2"/>
  <c r="AX1193" i="2"/>
  <c r="AW1193" i="2"/>
  <c r="AV1193" i="2"/>
  <c r="AU1193" i="2"/>
  <c r="AT1193" i="2"/>
  <c r="AS1193" i="2"/>
  <c r="AR1193" i="2"/>
  <c r="AP1193" i="2"/>
  <c r="BA1193" i="2" s="1"/>
  <c r="AN1193" i="2"/>
  <c r="AM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BB1192" i="2"/>
  <c r="AZ1192" i="2"/>
  <c r="AY1192" i="2"/>
  <c r="AX1192" i="2"/>
  <c r="AW1192" i="2"/>
  <c r="AV1192" i="2"/>
  <c r="AU1192" i="2"/>
  <c r="AT1192" i="2"/>
  <c r="AS1192" i="2"/>
  <c r="AR1192" i="2"/>
  <c r="AP1192" i="2"/>
  <c r="BA1192" i="2" s="1"/>
  <c r="AN1192" i="2"/>
  <c r="AM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Z1192" i="2"/>
  <c r="Y1192" i="2"/>
  <c r="X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BB1191" i="2"/>
  <c r="AZ1191" i="2"/>
  <c r="AY1191" i="2"/>
  <c r="AX1191" i="2"/>
  <c r="AW1191" i="2"/>
  <c r="AV1191" i="2"/>
  <c r="AU1191" i="2"/>
  <c r="AT1191" i="2"/>
  <c r="AS1191" i="2"/>
  <c r="AR1191" i="2"/>
  <c r="AP1191" i="2"/>
  <c r="BA1191" i="2" s="1"/>
  <c r="AO1191" i="2"/>
  <c r="AN1191" i="2"/>
  <c r="AM1191" i="2"/>
  <c r="AL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Z1191" i="2"/>
  <c r="Y1191" i="2"/>
  <c r="X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BB1190" i="2"/>
  <c r="AZ1190" i="2"/>
  <c r="AY1190" i="2"/>
  <c r="AX1190" i="2"/>
  <c r="AW1190" i="2"/>
  <c r="AV1190" i="2"/>
  <c r="AU1190" i="2"/>
  <c r="AT1190" i="2"/>
  <c r="AS1190" i="2"/>
  <c r="AR1190" i="2"/>
  <c r="AP1190" i="2"/>
  <c r="BA1190" i="2" s="1"/>
  <c r="AN1190" i="2"/>
  <c r="AM1190" i="2"/>
  <c r="AL1190" i="2"/>
  <c r="AK1190" i="2"/>
  <c r="AJ1190" i="2"/>
  <c r="AI1190" i="2"/>
  <c r="AH1190" i="2"/>
  <c r="AG1190" i="2"/>
  <c r="AF1190" i="2"/>
  <c r="AE1190" i="2"/>
  <c r="AD1190" i="2"/>
  <c r="AC1190" i="2"/>
  <c r="AB1190" i="2"/>
  <c r="AA1190" i="2"/>
  <c r="Z1190" i="2"/>
  <c r="Y1190" i="2"/>
  <c r="X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BB1189" i="2"/>
  <c r="AZ1189" i="2"/>
  <c r="AY1189" i="2"/>
  <c r="AX1189" i="2"/>
  <c r="AW1189" i="2"/>
  <c r="AV1189" i="2"/>
  <c r="AU1189" i="2"/>
  <c r="AT1189" i="2"/>
  <c r="AS1189" i="2"/>
  <c r="AR1189" i="2"/>
  <c r="AP1189" i="2"/>
  <c r="AO1189" i="2" s="1"/>
  <c r="AN1189" i="2"/>
  <c r="AM1189" i="2"/>
  <c r="AL1189" i="2"/>
  <c r="AK1189" i="2"/>
  <c r="AJ1189" i="2"/>
  <c r="AI1189" i="2"/>
  <c r="AH1189" i="2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BB1188" i="2"/>
  <c r="BA1188" i="2"/>
  <c r="AZ1188" i="2"/>
  <c r="AY1188" i="2"/>
  <c r="AX1188" i="2"/>
  <c r="AW1188" i="2"/>
  <c r="AV1188" i="2"/>
  <c r="AU1188" i="2"/>
  <c r="AT1188" i="2"/>
  <c r="AS1188" i="2"/>
  <c r="AR1188" i="2"/>
  <c r="AP1188" i="2"/>
  <c r="AO1188" i="2"/>
  <c r="AN1188" i="2"/>
  <c r="AM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Z1188" i="2"/>
  <c r="Y1188" i="2"/>
  <c r="X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BB1187" i="2"/>
  <c r="AZ1187" i="2"/>
  <c r="AY1187" i="2"/>
  <c r="AX1187" i="2"/>
  <c r="AW1187" i="2"/>
  <c r="AV1187" i="2"/>
  <c r="AU1187" i="2"/>
  <c r="AT1187" i="2"/>
  <c r="AS1187" i="2"/>
  <c r="AR1187" i="2"/>
  <c r="AP1187" i="2"/>
  <c r="BA1187" i="2" s="1"/>
  <c r="AN1187" i="2"/>
  <c r="AM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Z1187" i="2"/>
  <c r="Y1187" i="2"/>
  <c r="X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BB1186" i="2"/>
  <c r="AZ1186" i="2"/>
  <c r="AY1186" i="2"/>
  <c r="AX1186" i="2"/>
  <c r="AW1186" i="2"/>
  <c r="AV1186" i="2"/>
  <c r="AU1186" i="2"/>
  <c r="AT1186" i="2"/>
  <c r="AS1186" i="2"/>
  <c r="AR1186" i="2"/>
  <c r="AP1186" i="2"/>
  <c r="AO1186" i="2" s="1"/>
  <c r="AN1186" i="2"/>
  <c r="AM1186" i="2"/>
  <c r="AL1186" i="2"/>
  <c r="AK1186" i="2"/>
  <c r="AJ1186" i="2"/>
  <c r="AI1186" i="2"/>
  <c r="AH1186" i="2"/>
  <c r="AG1186" i="2"/>
  <c r="AF1186" i="2"/>
  <c r="AE1186" i="2"/>
  <c r="AD1186" i="2"/>
  <c r="AC1186" i="2"/>
  <c r="AB1186" i="2"/>
  <c r="AA1186" i="2"/>
  <c r="Z1186" i="2"/>
  <c r="Y1186" i="2"/>
  <c r="X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BB1185" i="2"/>
  <c r="AZ1185" i="2"/>
  <c r="AY1185" i="2"/>
  <c r="AX1185" i="2"/>
  <c r="AW1185" i="2"/>
  <c r="AV1185" i="2"/>
  <c r="AU1185" i="2"/>
  <c r="AT1185" i="2"/>
  <c r="AS1185" i="2"/>
  <c r="AR1185" i="2"/>
  <c r="AP1185" i="2"/>
  <c r="BA1185" i="2" s="1"/>
  <c r="AO1185" i="2"/>
  <c r="AN1185" i="2"/>
  <c r="AM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BB1184" i="2"/>
  <c r="AZ1184" i="2"/>
  <c r="AY1184" i="2"/>
  <c r="AX1184" i="2"/>
  <c r="AW1184" i="2"/>
  <c r="AV1184" i="2"/>
  <c r="AU1184" i="2"/>
  <c r="AT1184" i="2"/>
  <c r="AS1184" i="2"/>
  <c r="AR1184" i="2"/>
  <c r="AP1184" i="2"/>
  <c r="AN1184" i="2"/>
  <c r="AM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Z1184" i="2"/>
  <c r="Y1184" i="2"/>
  <c r="X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BB1183" i="2"/>
  <c r="BA1183" i="2"/>
  <c r="AZ1183" i="2"/>
  <c r="AY1183" i="2"/>
  <c r="AX1183" i="2"/>
  <c r="AW1183" i="2"/>
  <c r="AV1183" i="2"/>
  <c r="AU1183" i="2"/>
  <c r="AT1183" i="2"/>
  <c r="AS1183" i="2"/>
  <c r="AR1183" i="2"/>
  <c r="AP1183" i="2"/>
  <c r="AO1183" i="2"/>
  <c r="AN1183" i="2"/>
  <c r="AM1183" i="2"/>
  <c r="AL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Z1183" i="2"/>
  <c r="Y1183" i="2"/>
  <c r="X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BB1182" i="2"/>
  <c r="AZ1182" i="2"/>
  <c r="AY1182" i="2"/>
  <c r="AX1182" i="2"/>
  <c r="AW1182" i="2"/>
  <c r="AV1182" i="2"/>
  <c r="AU1182" i="2"/>
  <c r="AT1182" i="2"/>
  <c r="AS1182" i="2"/>
  <c r="AR1182" i="2"/>
  <c r="AP1182" i="2"/>
  <c r="AN1182" i="2"/>
  <c r="AM1182" i="2"/>
  <c r="AL1182" i="2"/>
  <c r="AK1182" i="2"/>
  <c r="AJ1182" i="2"/>
  <c r="AI1182" i="2"/>
  <c r="AH1182" i="2"/>
  <c r="AG1182" i="2"/>
  <c r="AF1182" i="2"/>
  <c r="AE1182" i="2"/>
  <c r="AD1182" i="2"/>
  <c r="AC1182" i="2"/>
  <c r="AB1182" i="2"/>
  <c r="AA1182" i="2"/>
  <c r="Z1182" i="2"/>
  <c r="Y1182" i="2"/>
  <c r="X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BB1181" i="2"/>
  <c r="BA1181" i="2"/>
  <c r="AZ1181" i="2"/>
  <c r="AY1181" i="2"/>
  <c r="AX1181" i="2"/>
  <c r="AW1181" i="2"/>
  <c r="AV1181" i="2"/>
  <c r="AU1181" i="2"/>
  <c r="AT1181" i="2"/>
  <c r="AS1181" i="2"/>
  <c r="AR1181" i="2"/>
  <c r="AP1181" i="2"/>
  <c r="AO1181" i="2"/>
  <c r="AN1181" i="2"/>
  <c r="AM1181" i="2"/>
  <c r="AL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BB1180" i="2"/>
  <c r="BA1180" i="2"/>
  <c r="AZ1180" i="2"/>
  <c r="AY1180" i="2"/>
  <c r="AX1180" i="2"/>
  <c r="AW1180" i="2"/>
  <c r="AV1180" i="2"/>
  <c r="AU1180" i="2"/>
  <c r="AT1180" i="2"/>
  <c r="AS1180" i="2"/>
  <c r="AR1180" i="2"/>
  <c r="AP1180" i="2"/>
  <c r="AO1180" i="2"/>
  <c r="AN1180" i="2"/>
  <c r="AM1180" i="2"/>
  <c r="AL1180" i="2"/>
  <c r="AK1180" i="2"/>
  <c r="AJ1180" i="2"/>
  <c r="AI1180" i="2"/>
  <c r="AH1180" i="2"/>
  <c r="AG1180" i="2"/>
  <c r="AF1180" i="2"/>
  <c r="AE1180" i="2"/>
  <c r="AD1180" i="2"/>
  <c r="AC1180" i="2"/>
  <c r="AB1180" i="2"/>
  <c r="AA1180" i="2"/>
  <c r="Z1180" i="2"/>
  <c r="Y1180" i="2"/>
  <c r="X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BB1179" i="2"/>
  <c r="AZ1179" i="2"/>
  <c r="AY1179" i="2"/>
  <c r="AX1179" i="2"/>
  <c r="AW1179" i="2"/>
  <c r="AV1179" i="2"/>
  <c r="AU1179" i="2"/>
  <c r="AT1179" i="2"/>
  <c r="AS1179" i="2"/>
  <c r="AR1179" i="2"/>
  <c r="AP1179" i="2"/>
  <c r="BA1179" i="2" s="1"/>
  <c r="AN1179" i="2"/>
  <c r="AM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Z1179" i="2"/>
  <c r="Y1179" i="2"/>
  <c r="X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BB1178" i="2"/>
  <c r="AZ1178" i="2"/>
  <c r="AY1178" i="2"/>
  <c r="AX1178" i="2"/>
  <c r="AW1178" i="2"/>
  <c r="AV1178" i="2"/>
  <c r="AU1178" i="2"/>
  <c r="AT1178" i="2"/>
  <c r="AS1178" i="2"/>
  <c r="AR1178" i="2"/>
  <c r="AP1178" i="2"/>
  <c r="AN1178" i="2"/>
  <c r="AM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Z1178" i="2"/>
  <c r="Y1178" i="2"/>
  <c r="X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BB1177" i="2"/>
  <c r="AZ1177" i="2"/>
  <c r="AY1177" i="2"/>
  <c r="AX1177" i="2"/>
  <c r="AW1177" i="2"/>
  <c r="AV1177" i="2"/>
  <c r="AU1177" i="2"/>
  <c r="AT1177" i="2"/>
  <c r="AS1177" i="2"/>
  <c r="AR1177" i="2"/>
  <c r="AP1177" i="2"/>
  <c r="BA1177" i="2" s="1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BB1176" i="2"/>
  <c r="AZ1176" i="2"/>
  <c r="AY1176" i="2"/>
  <c r="AX1176" i="2"/>
  <c r="AW1176" i="2"/>
  <c r="AV1176" i="2"/>
  <c r="AU1176" i="2"/>
  <c r="AT1176" i="2"/>
  <c r="AS1176" i="2"/>
  <c r="AR1176" i="2"/>
  <c r="AP1176" i="2"/>
  <c r="BA1176" i="2" s="1"/>
  <c r="AN1176" i="2"/>
  <c r="AM1176" i="2"/>
  <c r="AL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Z1176" i="2"/>
  <c r="Y1176" i="2"/>
  <c r="X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BB1175" i="2"/>
  <c r="BA1175" i="2"/>
  <c r="AZ1175" i="2"/>
  <c r="AY1175" i="2"/>
  <c r="AX1175" i="2"/>
  <c r="AW1175" i="2"/>
  <c r="AV1175" i="2"/>
  <c r="AU1175" i="2"/>
  <c r="AT1175" i="2"/>
  <c r="AS1175" i="2"/>
  <c r="AR1175" i="2"/>
  <c r="AP1175" i="2"/>
  <c r="AO1175" i="2"/>
  <c r="AN1175" i="2"/>
  <c r="AM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Z1175" i="2"/>
  <c r="Y1175" i="2"/>
  <c r="X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BB1174" i="2"/>
  <c r="AZ1174" i="2"/>
  <c r="AY1174" i="2"/>
  <c r="AX1174" i="2"/>
  <c r="AW1174" i="2"/>
  <c r="AV1174" i="2"/>
  <c r="AU1174" i="2"/>
  <c r="AT1174" i="2"/>
  <c r="AS1174" i="2"/>
  <c r="AR1174" i="2"/>
  <c r="AP1174" i="2"/>
  <c r="AN1174" i="2"/>
  <c r="AM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Z1174" i="2"/>
  <c r="Y1174" i="2"/>
  <c r="X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BB1173" i="2"/>
  <c r="AZ1173" i="2"/>
  <c r="AY1173" i="2"/>
  <c r="AX1173" i="2"/>
  <c r="AW1173" i="2"/>
  <c r="AV1173" i="2"/>
  <c r="AU1173" i="2"/>
  <c r="AT1173" i="2"/>
  <c r="AS1173" i="2"/>
  <c r="AR1173" i="2"/>
  <c r="AP1173" i="2"/>
  <c r="BA1173" i="2" s="1"/>
  <c r="AN1173" i="2"/>
  <c r="AM1173" i="2"/>
  <c r="AL1173" i="2"/>
  <c r="AK1173" i="2"/>
  <c r="AJ1173" i="2"/>
  <c r="AI1173" i="2"/>
  <c r="AH1173" i="2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BB1172" i="2"/>
  <c r="BA1172" i="2"/>
  <c r="AZ1172" i="2"/>
  <c r="AY1172" i="2"/>
  <c r="AX1172" i="2"/>
  <c r="AW1172" i="2"/>
  <c r="AV1172" i="2"/>
  <c r="AU1172" i="2"/>
  <c r="AT1172" i="2"/>
  <c r="AS1172" i="2"/>
  <c r="AR1172" i="2"/>
  <c r="AP1172" i="2"/>
  <c r="AO1172" i="2" s="1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Z1172" i="2"/>
  <c r="Y1172" i="2"/>
  <c r="X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BB1171" i="2"/>
  <c r="AZ1171" i="2"/>
  <c r="AY1171" i="2"/>
  <c r="AX1171" i="2"/>
  <c r="AW1171" i="2"/>
  <c r="AV1171" i="2"/>
  <c r="AU1171" i="2"/>
  <c r="AT1171" i="2"/>
  <c r="AS1171" i="2"/>
  <c r="AR1171" i="2"/>
  <c r="AP1171" i="2"/>
  <c r="BA1171" i="2" s="1"/>
  <c r="AN1171" i="2"/>
  <c r="AM1171" i="2"/>
  <c r="AL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Z1171" i="2"/>
  <c r="Y1171" i="2"/>
  <c r="X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BB1170" i="2"/>
  <c r="BA1170" i="2"/>
  <c r="AZ1170" i="2"/>
  <c r="AY1170" i="2"/>
  <c r="AX1170" i="2"/>
  <c r="AW1170" i="2"/>
  <c r="AV1170" i="2"/>
  <c r="AU1170" i="2"/>
  <c r="AT1170" i="2"/>
  <c r="AS1170" i="2"/>
  <c r="AR1170" i="2"/>
  <c r="AP1170" i="2"/>
  <c r="AO1170" i="2" s="1"/>
  <c r="AN1170" i="2"/>
  <c r="AM1170" i="2"/>
  <c r="AL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Z1170" i="2"/>
  <c r="Y1170" i="2"/>
  <c r="X1170" i="2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BB1169" i="2"/>
  <c r="BA1169" i="2"/>
  <c r="AZ1169" i="2"/>
  <c r="AY1169" i="2"/>
  <c r="AX1169" i="2"/>
  <c r="AW1169" i="2"/>
  <c r="AV1169" i="2"/>
  <c r="AU1169" i="2"/>
  <c r="AT1169" i="2"/>
  <c r="AS1169" i="2"/>
  <c r="AR1169" i="2"/>
  <c r="AP1169" i="2"/>
  <c r="AO1169" i="2" s="1"/>
  <c r="AN1169" i="2"/>
  <c r="AM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BB1168" i="2"/>
  <c r="AZ1168" i="2"/>
  <c r="AY1168" i="2"/>
  <c r="AX1168" i="2"/>
  <c r="AW1168" i="2"/>
  <c r="AV1168" i="2"/>
  <c r="AU1168" i="2"/>
  <c r="AT1168" i="2"/>
  <c r="AS1168" i="2"/>
  <c r="AR1168" i="2"/>
  <c r="AP1168" i="2"/>
  <c r="BA1168" i="2" s="1"/>
  <c r="AN1168" i="2"/>
  <c r="AM1168" i="2"/>
  <c r="AL1168" i="2"/>
  <c r="AK1168" i="2"/>
  <c r="AJ1168" i="2"/>
  <c r="AI1168" i="2"/>
  <c r="AH1168" i="2"/>
  <c r="AG1168" i="2"/>
  <c r="AF1168" i="2"/>
  <c r="AE1168" i="2"/>
  <c r="AD1168" i="2"/>
  <c r="AC1168" i="2"/>
  <c r="AB1168" i="2"/>
  <c r="AA1168" i="2"/>
  <c r="Z1168" i="2"/>
  <c r="Y1168" i="2"/>
  <c r="X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BB1167" i="2"/>
  <c r="AZ1167" i="2"/>
  <c r="AY1167" i="2"/>
  <c r="AX1167" i="2"/>
  <c r="AW1167" i="2"/>
  <c r="AV1167" i="2"/>
  <c r="AU1167" i="2"/>
  <c r="AT1167" i="2"/>
  <c r="AS1167" i="2"/>
  <c r="AR1167" i="2"/>
  <c r="AP1167" i="2"/>
  <c r="AN1167" i="2"/>
  <c r="AM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Z1167" i="2"/>
  <c r="Y1167" i="2"/>
  <c r="X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BB1166" i="2"/>
  <c r="AZ1166" i="2"/>
  <c r="AY1166" i="2"/>
  <c r="AX1166" i="2"/>
  <c r="AW1166" i="2"/>
  <c r="AV1166" i="2"/>
  <c r="AU1166" i="2"/>
  <c r="AT1166" i="2"/>
  <c r="AS1166" i="2"/>
  <c r="AR1166" i="2"/>
  <c r="AP1166" i="2"/>
  <c r="AN1166" i="2"/>
  <c r="AM1166" i="2"/>
  <c r="AL1166" i="2"/>
  <c r="AK1166" i="2"/>
  <c r="AJ1166" i="2"/>
  <c r="AI1166" i="2"/>
  <c r="AH1166" i="2"/>
  <c r="AG1166" i="2"/>
  <c r="AF1166" i="2"/>
  <c r="AE1166" i="2"/>
  <c r="AD1166" i="2"/>
  <c r="AC1166" i="2"/>
  <c r="AB1166" i="2"/>
  <c r="AA1166" i="2"/>
  <c r="Z1166" i="2"/>
  <c r="Y1166" i="2"/>
  <c r="X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BB1165" i="2"/>
  <c r="AZ1165" i="2"/>
  <c r="AY1165" i="2"/>
  <c r="AX1165" i="2"/>
  <c r="AW1165" i="2"/>
  <c r="AV1165" i="2"/>
  <c r="AU1165" i="2"/>
  <c r="AT1165" i="2"/>
  <c r="AS1165" i="2"/>
  <c r="AR1165" i="2"/>
  <c r="AP1165" i="2"/>
  <c r="BA1165" i="2" s="1"/>
  <c r="AN1165" i="2"/>
  <c r="AM1165" i="2"/>
  <c r="AL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BB1164" i="2"/>
  <c r="AZ1164" i="2"/>
  <c r="AY1164" i="2"/>
  <c r="AX1164" i="2"/>
  <c r="AW1164" i="2"/>
  <c r="AV1164" i="2"/>
  <c r="AU1164" i="2"/>
  <c r="AT1164" i="2"/>
  <c r="AS1164" i="2"/>
  <c r="AR1164" i="2"/>
  <c r="AP1164" i="2"/>
  <c r="BA1164" i="2" s="1"/>
  <c r="AO1164" i="2"/>
  <c r="AN1164" i="2"/>
  <c r="AM1164" i="2"/>
  <c r="AL1164" i="2"/>
  <c r="AK1164" i="2"/>
  <c r="AJ1164" i="2"/>
  <c r="AI1164" i="2"/>
  <c r="AH1164" i="2"/>
  <c r="AG1164" i="2"/>
  <c r="AF1164" i="2"/>
  <c r="AE1164" i="2"/>
  <c r="AD1164" i="2"/>
  <c r="AC1164" i="2"/>
  <c r="AB1164" i="2"/>
  <c r="AA1164" i="2"/>
  <c r="Z1164" i="2"/>
  <c r="Y1164" i="2"/>
  <c r="X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BB1163" i="2"/>
  <c r="BA1163" i="2"/>
  <c r="AZ1163" i="2"/>
  <c r="AY1163" i="2"/>
  <c r="AX1163" i="2"/>
  <c r="AW1163" i="2"/>
  <c r="AV1163" i="2"/>
  <c r="AU1163" i="2"/>
  <c r="AT1163" i="2"/>
  <c r="AS1163" i="2"/>
  <c r="AR1163" i="2"/>
  <c r="AP1163" i="2"/>
  <c r="AO1163" i="2" s="1"/>
  <c r="AN1163" i="2"/>
  <c r="AM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Z1163" i="2"/>
  <c r="Y1163" i="2"/>
  <c r="X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BB1162" i="2"/>
  <c r="AZ1162" i="2"/>
  <c r="AY1162" i="2"/>
  <c r="AX1162" i="2"/>
  <c r="AW1162" i="2"/>
  <c r="AV1162" i="2"/>
  <c r="AU1162" i="2"/>
  <c r="AT1162" i="2"/>
  <c r="AS1162" i="2"/>
  <c r="AR1162" i="2"/>
  <c r="AP1162" i="2"/>
  <c r="AN1162" i="2"/>
  <c r="AM1162" i="2"/>
  <c r="AL1162" i="2"/>
  <c r="AK1162" i="2"/>
  <c r="AJ1162" i="2"/>
  <c r="AI1162" i="2"/>
  <c r="AH1162" i="2"/>
  <c r="AG1162" i="2"/>
  <c r="AF1162" i="2"/>
  <c r="AE1162" i="2"/>
  <c r="AD1162" i="2"/>
  <c r="AC1162" i="2"/>
  <c r="AB1162" i="2"/>
  <c r="AA1162" i="2"/>
  <c r="Z1162" i="2"/>
  <c r="Y1162" i="2"/>
  <c r="X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BB1161" i="2"/>
  <c r="AZ1161" i="2"/>
  <c r="AY1161" i="2"/>
  <c r="AX1161" i="2"/>
  <c r="AW1161" i="2"/>
  <c r="AV1161" i="2"/>
  <c r="AU1161" i="2"/>
  <c r="AT1161" i="2"/>
  <c r="AS1161" i="2"/>
  <c r="AR1161" i="2"/>
  <c r="AP1161" i="2"/>
  <c r="AN1161" i="2"/>
  <c r="AM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BB1160" i="2"/>
  <c r="AZ1160" i="2"/>
  <c r="AY1160" i="2"/>
  <c r="AX1160" i="2"/>
  <c r="AW1160" i="2"/>
  <c r="AV1160" i="2"/>
  <c r="AU1160" i="2"/>
  <c r="AT1160" i="2"/>
  <c r="AS1160" i="2"/>
  <c r="AR1160" i="2"/>
  <c r="AP1160" i="2"/>
  <c r="AN1160" i="2"/>
  <c r="AM1160" i="2"/>
  <c r="AL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Z1160" i="2"/>
  <c r="Y1160" i="2"/>
  <c r="X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BB1159" i="2"/>
  <c r="AZ1159" i="2"/>
  <c r="AY1159" i="2"/>
  <c r="AX1159" i="2"/>
  <c r="AW1159" i="2"/>
  <c r="AV1159" i="2"/>
  <c r="AU1159" i="2"/>
  <c r="AT1159" i="2"/>
  <c r="AS1159" i="2"/>
  <c r="AR1159" i="2"/>
  <c r="AP1159" i="2"/>
  <c r="BA1159" i="2" s="1"/>
  <c r="AO1159" i="2"/>
  <c r="AN1159" i="2"/>
  <c r="AM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Z1159" i="2"/>
  <c r="Y1159" i="2"/>
  <c r="X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BB1158" i="2"/>
  <c r="AZ1158" i="2"/>
  <c r="AY1158" i="2"/>
  <c r="AX1158" i="2"/>
  <c r="AW1158" i="2"/>
  <c r="AV1158" i="2"/>
  <c r="AU1158" i="2"/>
  <c r="AT1158" i="2"/>
  <c r="AS1158" i="2"/>
  <c r="AR1158" i="2"/>
  <c r="AP1158" i="2"/>
  <c r="BA1158" i="2" s="1"/>
  <c r="AN1158" i="2"/>
  <c r="AM1158" i="2"/>
  <c r="AL1158" i="2"/>
  <c r="AK1158" i="2"/>
  <c r="AJ1158" i="2"/>
  <c r="AI1158" i="2"/>
  <c r="AH1158" i="2"/>
  <c r="AG1158" i="2"/>
  <c r="AF1158" i="2"/>
  <c r="AE1158" i="2"/>
  <c r="AD1158" i="2"/>
  <c r="AC1158" i="2"/>
  <c r="AB1158" i="2"/>
  <c r="AA1158" i="2"/>
  <c r="Z1158" i="2"/>
  <c r="Y1158" i="2"/>
  <c r="X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BB1157" i="2"/>
  <c r="AZ1157" i="2"/>
  <c r="AY1157" i="2"/>
  <c r="AX1157" i="2"/>
  <c r="AW1157" i="2"/>
  <c r="AV1157" i="2"/>
  <c r="AU1157" i="2"/>
  <c r="AT1157" i="2"/>
  <c r="AS1157" i="2"/>
  <c r="AR1157" i="2"/>
  <c r="AP1157" i="2"/>
  <c r="BA1157" i="2" s="1"/>
  <c r="AO1157" i="2"/>
  <c r="AN1157" i="2"/>
  <c r="AM1157" i="2"/>
  <c r="AL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BB1156" i="2"/>
  <c r="AZ1156" i="2"/>
  <c r="AY1156" i="2"/>
  <c r="AX1156" i="2"/>
  <c r="AW1156" i="2"/>
  <c r="AV1156" i="2"/>
  <c r="AU1156" i="2"/>
  <c r="AT1156" i="2"/>
  <c r="AS1156" i="2"/>
  <c r="AR1156" i="2"/>
  <c r="AP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BB1155" i="2"/>
  <c r="AZ1155" i="2"/>
  <c r="AY1155" i="2"/>
  <c r="AX1155" i="2"/>
  <c r="AW1155" i="2"/>
  <c r="AV1155" i="2"/>
  <c r="AU1155" i="2"/>
  <c r="AT1155" i="2"/>
  <c r="AS1155" i="2"/>
  <c r="AR1155" i="2"/>
  <c r="AP1155" i="2"/>
  <c r="BA1155" i="2" s="1"/>
  <c r="AO1155" i="2"/>
  <c r="AN1155" i="2"/>
  <c r="AM1155" i="2"/>
  <c r="AL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Z1155" i="2"/>
  <c r="Y1155" i="2"/>
  <c r="X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BB1154" i="2"/>
  <c r="AZ1154" i="2"/>
  <c r="AY1154" i="2"/>
  <c r="AX1154" i="2"/>
  <c r="AW1154" i="2"/>
  <c r="AV1154" i="2"/>
  <c r="AU1154" i="2"/>
  <c r="AT1154" i="2"/>
  <c r="AS1154" i="2"/>
  <c r="AR1154" i="2"/>
  <c r="AP1154" i="2"/>
  <c r="AN1154" i="2"/>
  <c r="AM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Z1154" i="2"/>
  <c r="Y1154" i="2"/>
  <c r="X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BB1153" i="2"/>
  <c r="AZ1153" i="2"/>
  <c r="AY1153" i="2"/>
  <c r="AX1153" i="2"/>
  <c r="AW1153" i="2"/>
  <c r="AV1153" i="2"/>
  <c r="AU1153" i="2"/>
  <c r="AT1153" i="2"/>
  <c r="AS1153" i="2"/>
  <c r="AR1153" i="2"/>
  <c r="AP1153" i="2"/>
  <c r="BA1153" i="2" s="1"/>
  <c r="AN1153" i="2"/>
  <c r="AM1153" i="2"/>
  <c r="AL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BB1152" i="2"/>
  <c r="AZ1152" i="2"/>
  <c r="AY1152" i="2"/>
  <c r="AX1152" i="2"/>
  <c r="AW1152" i="2"/>
  <c r="AV1152" i="2"/>
  <c r="AU1152" i="2"/>
  <c r="AT1152" i="2"/>
  <c r="AS1152" i="2"/>
  <c r="AR1152" i="2"/>
  <c r="AP1152" i="2"/>
  <c r="AN1152" i="2"/>
  <c r="AM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Z1152" i="2"/>
  <c r="Y1152" i="2"/>
  <c r="X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BB1151" i="2"/>
  <c r="BA1151" i="2"/>
  <c r="AZ1151" i="2"/>
  <c r="AY1151" i="2"/>
  <c r="AX1151" i="2"/>
  <c r="AW1151" i="2"/>
  <c r="AV1151" i="2"/>
  <c r="AU1151" i="2"/>
  <c r="AT1151" i="2"/>
  <c r="AS1151" i="2"/>
  <c r="AR1151" i="2"/>
  <c r="AP1151" i="2"/>
  <c r="AO1151" i="2"/>
  <c r="AN1151" i="2"/>
  <c r="AM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Z1151" i="2"/>
  <c r="Y1151" i="2"/>
  <c r="X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BB1150" i="2"/>
  <c r="AZ1150" i="2"/>
  <c r="AY1150" i="2"/>
  <c r="AX1150" i="2"/>
  <c r="AW1150" i="2"/>
  <c r="AV1150" i="2"/>
  <c r="AU1150" i="2"/>
  <c r="AT1150" i="2"/>
  <c r="AS1150" i="2"/>
  <c r="AR1150" i="2"/>
  <c r="AP1150" i="2"/>
  <c r="BA1150" i="2" s="1"/>
  <c r="AN1150" i="2"/>
  <c r="AM1150" i="2"/>
  <c r="AL1150" i="2"/>
  <c r="AK1150" i="2"/>
  <c r="AJ1150" i="2"/>
  <c r="AI1150" i="2"/>
  <c r="AH1150" i="2"/>
  <c r="AG1150" i="2"/>
  <c r="AF1150" i="2"/>
  <c r="AE1150" i="2"/>
  <c r="AD1150" i="2"/>
  <c r="AC1150" i="2"/>
  <c r="AB1150" i="2"/>
  <c r="AA1150" i="2"/>
  <c r="Z1150" i="2"/>
  <c r="Y1150" i="2"/>
  <c r="X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BB1149" i="2"/>
  <c r="AZ1149" i="2"/>
  <c r="AY1149" i="2"/>
  <c r="AX1149" i="2"/>
  <c r="AW1149" i="2"/>
  <c r="AV1149" i="2"/>
  <c r="AU1149" i="2"/>
  <c r="AT1149" i="2"/>
  <c r="AS1149" i="2"/>
  <c r="AR1149" i="2"/>
  <c r="AP1149" i="2"/>
  <c r="AN1149" i="2"/>
  <c r="AM1149" i="2"/>
  <c r="AL1149" i="2"/>
  <c r="AK1149" i="2"/>
  <c r="AJ1149" i="2"/>
  <c r="AI1149" i="2"/>
  <c r="AH1149" i="2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BB1148" i="2"/>
  <c r="BA1148" i="2"/>
  <c r="AZ1148" i="2"/>
  <c r="AY1148" i="2"/>
  <c r="AX1148" i="2"/>
  <c r="AW1148" i="2"/>
  <c r="AV1148" i="2"/>
  <c r="AU1148" i="2"/>
  <c r="AT1148" i="2"/>
  <c r="AS1148" i="2"/>
  <c r="AR1148" i="2"/>
  <c r="AP1148" i="2"/>
  <c r="AO1148" i="2" s="1"/>
  <c r="AN1148" i="2"/>
  <c r="AM1148" i="2"/>
  <c r="AL1148" i="2"/>
  <c r="AK1148" i="2"/>
  <c r="AJ1148" i="2"/>
  <c r="AI1148" i="2"/>
  <c r="AH1148" i="2"/>
  <c r="AG1148" i="2"/>
  <c r="AF1148" i="2"/>
  <c r="AE1148" i="2"/>
  <c r="AD1148" i="2"/>
  <c r="AC1148" i="2"/>
  <c r="AB1148" i="2"/>
  <c r="AA1148" i="2"/>
  <c r="Z1148" i="2"/>
  <c r="Y1148" i="2"/>
  <c r="X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BB1147" i="2"/>
  <c r="BA1147" i="2"/>
  <c r="AZ1147" i="2"/>
  <c r="AY1147" i="2"/>
  <c r="AX1147" i="2"/>
  <c r="AW1147" i="2"/>
  <c r="AV1147" i="2"/>
  <c r="AU1147" i="2"/>
  <c r="AT1147" i="2"/>
  <c r="AS1147" i="2"/>
  <c r="AR1147" i="2"/>
  <c r="AP1147" i="2"/>
  <c r="AO1147" i="2"/>
  <c r="AN1147" i="2"/>
  <c r="AM1147" i="2"/>
  <c r="AL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Z1147" i="2"/>
  <c r="Y1147" i="2"/>
  <c r="X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BB1146" i="2"/>
  <c r="AZ1146" i="2"/>
  <c r="AY1146" i="2"/>
  <c r="AX1146" i="2"/>
  <c r="AW1146" i="2"/>
  <c r="AV1146" i="2"/>
  <c r="AU1146" i="2"/>
  <c r="AT1146" i="2"/>
  <c r="AS1146" i="2"/>
  <c r="AR1146" i="2"/>
  <c r="AP1146" i="2"/>
  <c r="AN1146" i="2"/>
  <c r="AM1146" i="2"/>
  <c r="AL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Z1146" i="2"/>
  <c r="Y1146" i="2"/>
  <c r="X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BB1145" i="2"/>
  <c r="AZ1145" i="2"/>
  <c r="AY1145" i="2"/>
  <c r="AX1145" i="2"/>
  <c r="AW1145" i="2"/>
  <c r="AV1145" i="2"/>
  <c r="AU1145" i="2"/>
  <c r="AT1145" i="2"/>
  <c r="AS1145" i="2"/>
  <c r="AR1145" i="2"/>
  <c r="AP1145" i="2"/>
  <c r="AN1145" i="2"/>
  <c r="AM1145" i="2"/>
  <c r="AL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BB1144" i="2"/>
  <c r="BA1144" i="2"/>
  <c r="AZ1144" i="2"/>
  <c r="AY1144" i="2"/>
  <c r="AX1144" i="2"/>
  <c r="AW1144" i="2"/>
  <c r="AV1144" i="2"/>
  <c r="AU1144" i="2"/>
  <c r="AT1144" i="2"/>
  <c r="AS1144" i="2"/>
  <c r="AR1144" i="2"/>
  <c r="AP1144" i="2"/>
  <c r="AO1144" i="2" s="1"/>
  <c r="AN1144" i="2"/>
  <c r="AM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Z1144" i="2"/>
  <c r="Y1144" i="2"/>
  <c r="X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BB1143" i="2"/>
  <c r="AZ1143" i="2"/>
  <c r="AY1143" i="2"/>
  <c r="AX1143" i="2"/>
  <c r="AW1143" i="2"/>
  <c r="AV1143" i="2"/>
  <c r="AU1143" i="2"/>
  <c r="AT1143" i="2"/>
  <c r="AS1143" i="2"/>
  <c r="AR1143" i="2"/>
  <c r="AP1143" i="2"/>
  <c r="BA1143" i="2" s="1"/>
  <c r="AO1143" i="2"/>
  <c r="AN1143" i="2"/>
  <c r="AM1143" i="2"/>
  <c r="AL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Z1143" i="2"/>
  <c r="Y1143" i="2"/>
  <c r="X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BB1142" i="2"/>
  <c r="AZ1142" i="2"/>
  <c r="AY1142" i="2"/>
  <c r="AX1142" i="2"/>
  <c r="AW1142" i="2"/>
  <c r="AV1142" i="2"/>
  <c r="AU1142" i="2"/>
  <c r="AT1142" i="2"/>
  <c r="AS1142" i="2"/>
  <c r="AR1142" i="2"/>
  <c r="AP1142" i="2"/>
  <c r="AN1142" i="2"/>
  <c r="AM1142" i="2"/>
  <c r="AL1142" i="2"/>
  <c r="AK1142" i="2"/>
  <c r="AJ1142" i="2"/>
  <c r="AI1142" i="2"/>
  <c r="AH1142" i="2"/>
  <c r="AG1142" i="2"/>
  <c r="AF1142" i="2"/>
  <c r="AE1142" i="2"/>
  <c r="AD1142" i="2"/>
  <c r="AC1142" i="2"/>
  <c r="AB1142" i="2"/>
  <c r="AA1142" i="2"/>
  <c r="Z1142" i="2"/>
  <c r="Y1142" i="2"/>
  <c r="X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BB1141" i="2"/>
  <c r="AZ1141" i="2"/>
  <c r="AY1141" i="2"/>
  <c r="AX1141" i="2"/>
  <c r="AW1141" i="2"/>
  <c r="AV1141" i="2"/>
  <c r="AU1141" i="2"/>
  <c r="AT1141" i="2"/>
  <c r="AS1141" i="2"/>
  <c r="AR1141" i="2"/>
  <c r="AP1141" i="2"/>
  <c r="AO1141" i="2" s="1"/>
  <c r="AN1141" i="2"/>
  <c r="AM1141" i="2"/>
  <c r="AL1141" i="2"/>
  <c r="AK1141" i="2"/>
  <c r="AJ1141" i="2"/>
  <c r="AI1141" i="2"/>
  <c r="AH1141" i="2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BB1140" i="2"/>
  <c r="AZ1140" i="2"/>
  <c r="AY1140" i="2"/>
  <c r="AX1140" i="2"/>
  <c r="AW1140" i="2"/>
  <c r="AV1140" i="2"/>
  <c r="AU1140" i="2"/>
  <c r="AT1140" i="2"/>
  <c r="AS1140" i="2"/>
  <c r="AR1140" i="2"/>
  <c r="AP1140" i="2"/>
  <c r="BA1140" i="2" s="1"/>
  <c r="AO1140" i="2"/>
  <c r="AN1140" i="2"/>
  <c r="AM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Z1140" i="2"/>
  <c r="Y1140" i="2"/>
  <c r="X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BB1139" i="2"/>
  <c r="AZ1139" i="2"/>
  <c r="AY1139" i="2"/>
  <c r="AX1139" i="2"/>
  <c r="AW1139" i="2"/>
  <c r="AV1139" i="2"/>
  <c r="AU1139" i="2"/>
  <c r="AT1139" i="2"/>
  <c r="AS1139" i="2"/>
  <c r="AR1139" i="2"/>
  <c r="AP1139" i="2"/>
  <c r="BA1139" i="2" s="1"/>
  <c r="AO1139" i="2"/>
  <c r="AN1139" i="2"/>
  <c r="AM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Z1139" i="2"/>
  <c r="Y1139" i="2"/>
  <c r="X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BB1138" i="2"/>
  <c r="AZ1138" i="2"/>
  <c r="AY1138" i="2"/>
  <c r="AX1138" i="2"/>
  <c r="AW1138" i="2"/>
  <c r="AV1138" i="2"/>
  <c r="AU1138" i="2"/>
  <c r="AT1138" i="2"/>
  <c r="AS1138" i="2"/>
  <c r="AR1138" i="2"/>
  <c r="AP1138" i="2"/>
  <c r="BA1138" i="2" s="1"/>
  <c r="AO1138" i="2"/>
  <c r="AN1138" i="2"/>
  <c r="AM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Z1138" i="2"/>
  <c r="Y1138" i="2"/>
  <c r="X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BB1137" i="2"/>
  <c r="AZ1137" i="2"/>
  <c r="AY1137" i="2"/>
  <c r="AX1137" i="2"/>
  <c r="AW1137" i="2"/>
  <c r="AV1137" i="2"/>
  <c r="AU1137" i="2"/>
  <c r="AT1137" i="2"/>
  <c r="AS1137" i="2"/>
  <c r="AR1137" i="2"/>
  <c r="AP1137" i="2"/>
  <c r="BA1137" i="2" s="1"/>
  <c r="AO1137" i="2"/>
  <c r="AN1137" i="2"/>
  <c r="AM1137" i="2"/>
  <c r="AL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BB1136" i="2"/>
  <c r="AZ1136" i="2"/>
  <c r="AY1136" i="2"/>
  <c r="AX1136" i="2"/>
  <c r="AW1136" i="2"/>
  <c r="AV1136" i="2"/>
  <c r="AU1136" i="2"/>
  <c r="AT1136" i="2"/>
  <c r="AS1136" i="2"/>
  <c r="AR1136" i="2"/>
  <c r="AP1136" i="2"/>
  <c r="BA1136" i="2" s="1"/>
  <c r="AO1136" i="2"/>
  <c r="AN1136" i="2"/>
  <c r="AM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Z1136" i="2"/>
  <c r="Y1136" i="2"/>
  <c r="X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BB1135" i="2"/>
  <c r="AZ1135" i="2"/>
  <c r="AY1135" i="2"/>
  <c r="AX1135" i="2"/>
  <c r="AW1135" i="2"/>
  <c r="AV1135" i="2"/>
  <c r="AU1135" i="2"/>
  <c r="AT1135" i="2"/>
  <c r="AS1135" i="2"/>
  <c r="AR1135" i="2"/>
  <c r="AP1135" i="2"/>
  <c r="BA1135" i="2" s="1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BB1134" i="2"/>
  <c r="AZ1134" i="2"/>
  <c r="AY1134" i="2"/>
  <c r="AX1134" i="2"/>
  <c r="AW1134" i="2"/>
  <c r="AV1134" i="2"/>
  <c r="AU1134" i="2"/>
  <c r="AT1134" i="2"/>
  <c r="AS1134" i="2"/>
  <c r="AR1134" i="2"/>
  <c r="AP1134" i="2"/>
  <c r="AN1134" i="2"/>
  <c r="AM1134" i="2"/>
  <c r="AL1134" i="2"/>
  <c r="AK1134" i="2"/>
  <c r="AJ1134" i="2"/>
  <c r="AI1134" i="2"/>
  <c r="AH1134" i="2"/>
  <c r="AG1134" i="2"/>
  <c r="AF1134" i="2"/>
  <c r="AE1134" i="2"/>
  <c r="AD1134" i="2"/>
  <c r="AC1134" i="2"/>
  <c r="AB1134" i="2"/>
  <c r="AA1134" i="2"/>
  <c r="Z1134" i="2"/>
  <c r="Y1134" i="2"/>
  <c r="X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BB1133" i="2"/>
  <c r="AZ1133" i="2"/>
  <c r="AY1133" i="2"/>
  <c r="AX1133" i="2"/>
  <c r="AW1133" i="2"/>
  <c r="AV1133" i="2"/>
  <c r="AU1133" i="2"/>
  <c r="AT1133" i="2"/>
  <c r="AS1133" i="2"/>
  <c r="AR1133" i="2"/>
  <c r="AP1133" i="2"/>
  <c r="AN1133" i="2"/>
  <c r="AM1133" i="2"/>
  <c r="AL1133" i="2"/>
  <c r="AK1133" i="2"/>
  <c r="AJ1133" i="2"/>
  <c r="AI1133" i="2"/>
  <c r="AH1133" i="2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BB1132" i="2"/>
  <c r="AZ1132" i="2"/>
  <c r="AY1132" i="2"/>
  <c r="AX1132" i="2"/>
  <c r="AW1132" i="2"/>
  <c r="AV1132" i="2"/>
  <c r="AU1132" i="2"/>
  <c r="AT1132" i="2"/>
  <c r="AS1132" i="2"/>
  <c r="AR1132" i="2"/>
  <c r="AP1132" i="2"/>
  <c r="AN1132" i="2"/>
  <c r="AM1132" i="2"/>
  <c r="AL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Z1132" i="2"/>
  <c r="Y1132" i="2"/>
  <c r="X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BB1131" i="2"/>
  <c r="BA1131" i="2"/>
  <c r="AZ1131" i="2"/>
  <c r="AY1131" i="2"/>
  <c r="AX1131" i="2"/>
  <c r="AW1131" i="2"/>
  <c r="AV1131" i="2"/>
  <c r="AU1131" i="2"/>
  <c r="AT1131" i="2"/>
  <c r="AS1131" i="2"/>
  <c r="AR1131" i="2"/>
  <c r="AP1131" i="2"/>
  <c r="AO1131" i="2"/>
  <c r="AN1131" i="2"/>
  <c r="AM1131" i="2"/>
  <c r="AL1131" i="2"/>
  <c r="AK1131" i="2"/>
  <c r="AJ1131" i="2"/>
  <c r="AI1131" i="2"/>
  <c r="AH1131" i="2"/>
  <c r="AG1131" i="2"/>
  <c r="AF1131" i="2"/>
  <c r="AE1131" i="2"/>
  <c r="AD1131" i="2"/>
  <c r="AC1131" i="2"/>
  <c r="AB1131" i="2"/>
  <c r="AA1131" i="2"/>
  <c r="Z1131" i="2"/>
  <c r="Y1131" i="2"/>
  <c r="X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BB1130" i="2"/>
  <c r="AZ1130" i="2"/>
  <c r="AY1130" i="2"/>
  <c r="AX1130" i="2"/>
  <c r="AW1130" i="2"/>
  <c r="AV1130" i="2"/>
  <c r="AU1130" i="2"/>
  <c r="AT1130" i="2"/>
  <c r="AS1130" i="2"/>
  <c r="AR1130" i="2"/>
  <c r="AP1130" i="2"/>
  <c r="AN1130" i="2"/>
  <c r="AM1130" i="2"/>
  <c r="AL1130" i="2"/>
  <c r="AK1130" i="2"/>
  <c r="AJ1130" i="2"/>
  <c r="AI1130" i="2"/>
  <c r="AH1130" i="2"/>
  <c r="AG1130" i="2"/>
  <c r="AF1130" i="2"/>
  <c r="AE1130" i="2"/>
  <c r="AD1130" i="2"/>
  <c r="AC1130" i="2"/>
  <c r="AB1130" i="2"/>
  <c r="AA1130" i="2"/>
  <c r="Z1130" i="2"/>
  <c r="Y1130" i="2"/>
  <c r="X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BB1129" i="2"/>
  <c r="AZ1129" i="2"/>
  <c r="AY1129" i="2"/>
  <c r="AX1129" i="2"/>
  <c r="AW1129" i="2"/>
  <c r="AV1129" i="2"/>
  <c r="AU1129" i="2"/>
  <c r="AT1129" i="2"/>
  <c r="AS1129" i="2"/>
  <c r="AR1129" i="2"/>
  <c r="AP1129" i="2"/>
  <c r="AN1129" i="2"/>
  <c r="AM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BB1128" i="2"/>
  <c r="BA1128" i="2"/>
  <c r="AZ1128" i="2"/>
  <c r="AY1128" i="2"/>
  <c r="AX1128" i="2"/>
  <c r="AW1128" i="2"/>
  <c r="AV1128" i="2"/>
  <c r="AU1128" i="2"/>
  <c r="AT1128" i="2"/>
  <c r="AS1128" i="2"/>
  <c r="AR1128" i="2"/>
  <c r="AP1128" i="2"/>
  <c r="AO1128" i="2"/>
  <c r="AN1128" i="2"/>
  <c r="AM1128" i="2"/>
  <c r="AL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Z1128" i="2"/>
  <c r="Y1128" i="2"/>
  <c r="X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BB1127" i="2"/>
  <c r="AZ1127" i="2"/>
  <c r="AY1127" i="2"/>
  <c r="AX1127" i="2"/>
  <c r="AW1127" i="2"/>
  <c r="AV1127" i="2"/>
  <c r="AU1127" i="2"/>
  <c r="AT1127" i="2"/>
  <c r="AS1127" i="2"/>
  <c r="AR1127" i="2"/>
  <c r="AP1127" i="2"/>
  <c r="BA1127" i="2" s="1"/>
  <c r="AN1127" i="2"/>
  <c r="AM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Z1127" i="2"/>
  <c r="Y1127" i="2"/>
  <c r="X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BB1126" i="2"/>
  <c r="AZ1126" i="2"/>
  <c r="AY1126" i="2"/>
  <c r="AX1126" i="2"/>
  <c r="AW1126" i="2"/>
  <c r="AV1126" i="2"/>
  <c r="AU1126" i="2"/>
  <c r="AT1126" i="2"/>
  <c r="AS1126" i="2"/>
  <c r="AR1126" i="2"/>
  <c r="AP1126" i="2"/>
  <c r="BA1126" i="2" s="1"/>
  <c r="AN1126" i="2"/>
  <c r="AM1126" i="2"/>
  <c r="AL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Z1126" i="2"/>
  <c r="Y1126" i="2"/>
  <c r="X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BB1125" i="2"/>
  <c r="BA1125" i="2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BB1124" i="2"/>
  <c r="AZ1124" i="2"/>
  <c r="AY1124" i="2"/>
  <c r="AX1124" i="2"/>
  <c r="AW1124" i="2"/>
  <c r="AV1124" i="2"/>
  <c r="AU1124" i="2"/>
  <c r="AT1124" i="2"/>
  <c r="AS1124" i="2"/>
  <c r="AR1124" i="2"/>
  <c r="AP1124" i="2"/>
  <c r="BA1124" i="2" s="1"/>
  <c r="AO1124" i="2"/>
  <c r="AN1124" i="2"/>
  <c r="AM1124" i="2"/>
  <c r="AL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Z1124" i="2"/>
  <c r="Y1124" i="2"/>
  <c r="X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BB1123" i="2"/>
  <c r="AZ1123" i="2"/>
  <c r="AY1123" i="2"/>
  <c r="AX1123" i="2"/>
  <c r="AW1123" i="2"/>
  <c r="AV1123" i="2"/>
  <c r="AU1123" i="2"/>
  <c r="AT1123" i="2"/>
  <c r="AS1123" i="2"/>
  <c r="AR1123" i="2"/>
  <c r="AP1123" i="2"/>
  <c r="AN1123" i="2"/>
  <c r="AM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BB1122" i="2"/>
  <c r="BA1122" i="2"/>
  <c r="AZ1122" i="2"/>
  <c r="AY1122" i="2"/>
  <c r="AX1122" i="2"/>
  <c r="AW1122" i="2"/>
  <c r="AV1122" i="2"/>
  <c r="AU1122" i="2"/>
  <c r="AT1122" i="2"/>
  <c r="AS1122" i="2"/>
  <c r="AR1122" i="2"/>
  <c r="AP1122" i="2"/>
  <c r="AO1122" i="2" s="1"/>
  <c r="AN1122" i="2"/>
  <c r="AM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Z1122" i="2"/>
  <c r="Y1122" i="2"/>
  <c r="X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BB1121" i="2"/>
  <c r="AZ1121" i="2"/>
  <c r="AY1121" i="2"/>
  <c r="AX1121" i="2"/>
  <c r="AW1121" i="2"/>
  <c r="AV1121" i="2"/>
  <c r="AU1121" i="2"/>
  <c r="AT1121" i="2"/>
  <c r="AS1121" i="2"/>
  <c r="AR1121" i="2"/>
  <c r="AP1121" i="2"/>
  <c r="BA1121" i="2" s="1"/>
  <c r="AN1121" i="2"/>
  <c r="AM1121" i="2"/>
  <c r="AL1121" i="2"/>
  <c r="AK1121" i="2"/>
  <c r="AJ1121" i="2"/>
  <c r="AI1121" i="2"/>
  <c r="AH1121" i="2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BB1120" i="2"/>
  <c r="BA1120" i="2"/>
  <c r="AZ1120" i="2"/>
  <c r="AY1120" i="2"/>
  <c r="AX1120" i="2"/>
  <c r="AW1120" i="2"/>
  <c r="AV1120" i="2"/>
  <c r="AU1120" i="2"/>
  <c r="AT1120" i="2"/>
  <c r="AS1120" i="2"/>
  <c r="AR1120" i="2"/>
  <c r="AP1120" i="2"/>
  <c r="AO1120" i="2" s="1"/>
  <c r="AN1120" i="2"/>
  <c r="AM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Z1120" i="2"/>
  <c r="Y1120" i="2"/>
  <c r="X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BB1119" i="2"/>
  <c r="AZ1119" i="2"/>
  <c r="AY1119" i="2"/>
  <c r="AX1119" i="2"/>
  <c r="AW1119" i="2"/>
  <c r="AV1119" i="2"/>
  <c r="AU1119" i="2"/>
  <c r="AT1119" i="2"/>
  <c r="AS1119" i="2"/>
  <c r="AR1119" i="2"/>
  <c r="AP1119" i="2"/>
  <c r="AN1119" i="2"/>
  <c r="AM1119" i="2"/>
  <c r="AL1119" i="2"/>
  <c r="AK1119" i="2"/>
  <c r="AJ1119" i="2"/>
  <c r="AI1119" i="2"/>
  <c r="AH1119" i="2"/>
  <c r="AG1119" i="2"/>
  <c r="AF1119" i="2"/>
  <c r="AE1119" i="2"/>
  <c r="AD1119" i="2"/>
  <c r="AC1119" i="2"/>
  <c r="AB1119" i="2"/>
  <c r="AA1119" i="2"/>
  <c r="Z1119" i="2"/>
  <c r="Y1119" i="2"/>
  <c r="X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BB1118" i="2"/>
  <c r="BA1118" i="2"/>
  <c r="AZ1118" i="2"/>
  <c r="AY1118" i="2"/>
  <c r="AX1118" i="2"/>
  <c r="AW1118" i="2"/>
  <c r="AV1118" i="2"/>
  <c r="AU1118" i="2"/>
  <c r="AT1118" i="2"/>
  <c r="AS1118" i="2"/>
  <c r="AR1118" i="2"/>
  <c r="AP1118" i="2"/>
  <c r="AO1118" i="2"/>
  <c r="AN1118" i="2"/>
  <c r="AM1118" i="2"/>
  <c r="AL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BB1117" i="2"/>
  <c r="AZ1117" i="2"/>
  <c r="AY1117" i="2"/>
  <c r="AX1117" i="2"/>
  <c r="AW1117" i="2"/>
  <c r="AV1117" i="2"/>
  <c r="AU1117" i="2"/>
  <c r="AT1117" i="2"/>
  <c r="AS1117" i="2"/>
  <c r="AR1117" i="2"/>
  <c r="AP1117" i="2"/>
  <c r="AN1117" i="2"/>
  <c r="AM1117" i="2"/>
  <c r="AL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BB1116" i="2"/>
  <c r="AZ1116" i="2"/>
  <c r="AY1116" i="2"/>
  <c r="AX1116" i="2"/>
  <c r="AW1116" i="2"/>
  <c r="AV1116" i="2"/>
  <c r="AU1116" i="2"/>
  <c r="AT1116" i="2"/>
  <c r="AS1116" i="2"/>
  <c r="AR1116" i="2"/>
  <c r="AP1116" i="2"/>
  <c r="AN1116" i="2"/>
  <c r="AM1116" i="2"/>
  <c r="AL1116" i="2"/>
  <c r="AK1116" i="2"/>
  <c r="AJ1116" i="2"/>
  <c r="AI1116" i="2"/>
  <c r="AH1116" i="2"/>
  <c r="AG1116" i="2"/>
  <c r="AF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BB1115" i="2"/>
  <c r="BA1115" i="2"/>
  <c r="AZ1115" i="2"/>
  <c r="AY1115" i="2"/>
  <c r="AX1115" i="2"/>
  <c r="AW1115" i="2"/>
  <c r="AV1115" i="2"/>
  <c r="AU1115" i="2"/>
  <c r="AT1115" i="2"/>
  <c r="AS1115" i="2"/>
  <c r="AR1115" i="2"/>
  <c r="AP1115" i="2"/>
  <c r="AO1115" i="2" s="1"/>
  <c r="AN1115" i="2"/>
  <c r="AM1115" i="2"/>
  <c r="AL1115" i="2"/>
  <c r="AK1115" i="2"/>
  <c r="AJ1115" i="2"/>
  <c r="AI1115" i="2"/>
  <c r="AH1115" i="2"/>
  <c r="AG1115" i="2"/>
  <c r="AF1115" i="2"/>
  <c r="AE1115" i="2"/>
  <c r="AD1115" i="2"/>
  <c r="AC1115" i="2"/>
  <c r="AB1115" i="2"/>
  <c r="AA1115" i="2"/>
  <c r="Z1115" i="2"/>
  <c r="Y1115" i="2"/>
  <c r="X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BB1114" i="2"/>
  <c r="AZ1114" i="2"/>
  <c r="AY1114" i="2"/>
  <c r="AX1114" i="2"/>
  <c r="AW1114" i="2"/>
  <c r="AV1114" i="2"/>
  <c r="AU1114" i="2"/>
  <c r="AT1114" i="2"/>
  <c r="AS1114" i="2"/>
  <c r="AR1114" i="2"/>
  <c r="AP1114" i="2"/>
  <c r="BA1114" i="2" s="1"/>
  <c r="AN1114" i="2"/>
  <c r="AM1114" i="2"/>
  <c r="AL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Z1114" i="2"/>
  <c r="Y1114" i="2"/>
  <c r="X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BB1113" i="2"/>
  <c r="AZ1113" i="2"/>
  <c r="AY1113" i="2"/>
  <c r="AX1113" i="2"/>
  <c r="AW1113" i="2"/>
  <c r="AV1113" i="2"/>
  <c r="AU1113" i="2"/>
  <c r="AT1113" i="2"/>
  <c r="AS1113" i="2"/>
  <c r="AR1113" i="2"/>
  <c r="AP1113" i="2"/>
  <c r="AN1113" i="2"/>
  <c r="AM1113" i="2"/>
  <c r="AL1113" i="2"/>
  <c r="AK1113" i="2"/>
  <c r="AJ1113" i="2"/>
  <c r="AI1113" i="2"/>
  <c r="AH1113" i="2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BB1112" i="2"/>
  <c r="AZ1112" i="2"/>
  <c r="AY1112" i="2"/>
  <c r="AX1112" i="2"/>
  <c r="AW1112" i="2"/>
  <c r="AV1112" i="2"/>
  <c r="AU1112" i="2"/>
  <c r="AT1112" i="2"/>
  <c r="AS1112" i="2"/>
  <c r="AR1112" i="2"/>
  <c r="AP1112" i="2"/>
  <c r="AN1112" i="2"/>
  <c r="AM1112" i="2"/>
  <c r="AL1112" i="2"/>
  <c r="AK1112" i="2"/>
  <c r="AJ1112" i="2"/>
  <c r="AI1112" i="2"/>
  <c r="AH1112" i="2"/>
  <c r="AG1112" i="2"/>
  <c r="AF1112" i="2"/>
  <c r="AE1112" i="2"/>
  <c r="AD1112" i="2"/>
  <c r="AC1112" i="2"/>
  <c r="AB1112" i="2"/>
  <c r="AA1112" i="2"/>
  <c r="Z1112" i="2"/>
  <c r="Y1112" i="2"/>
  <c r="X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BB1111" i="2"/>
  <c r="AZ1111" i="2"/>
  <c r="AY1111" i="2"/>
  <c r="AX1111" i="2"/>
  <c r="AW1111" i="2"/>
  <c r="AV1111" i="2"/>
  <c r="AU1111" i="2"/>
  <c r="AT1111" i="2"/>
  <c r="AS1111" i="2"/>
  <c r="AR1111" i="2"/>
  <c r="AP1111" i="2"/>
  <c r="BA1111" i="2" s="1"/>
  <c r="AO1111" i="2"/>
  <c r="AN1111" i="2"/>
  <c r="AM1111" i="2"/>
  <c r="AL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BB1110" i="2"/>
  <c r="AZ1110" i="2"/>
  <c r="AY1110" i="2"/>
  <c r="AX1110" i="2"/>
  <c r="AW1110" i="2"/>
  <c r="AV1110" i="2"/>
  <c r="AU1110" i="2"/>
  <c r="AT1110" i="2"/>
  <c r="AS1110" i="2"/>
  <c r="AR1110" i="2"/>
  <c r="AP1110" i="2"/>
  <c r="AN1110" i="2"/>
  <c r="AM1110" i="2"/>
  <c r="AL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Z1110" i="2"/>
  <c r="Y1110" i="2"/>
  <c r="X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BB1109" i="2"/>
  <c r="AZ1109" i="2"/>
  <c r="AY1109" i="2"/>
  <c r="AX1109" i="2"/>
  <c r="AW1109" i="2"/>
  <c r="AV1109" i="2"/>
  <c r="AU1109" i="2"/>
  <c r="AT1109" i="2"/>
  <c r="AS1109" i="2"/>
  <c r="AR1109" i="2"/>
  <c r="AP1109" i="2"/>
  <c r="AN1109" i="2"/>
  <c r="AM1109" i="2"/>
  <c r="AL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BB1108" i="2"/>
  <c r="AZ1108" i="2"/>
  <c r="AY1108" i="2"/>
  <c r="AX1108" i="2"/>
  <c r="AW1108" i="2"/>
  <c r="AV1108" i="2"/>
  <c r="AU1108" i="2"/>
  <c r="AT1108" i="2"/>
  <c r="AS1108" i="2"/>
  <c r="AR1108" i="2"/>
  <c r="AP1108" i="2"/>
  <c r="AN1108" i="2"/>
  <c r="AM1108" i="2"/>
  <c r="AL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BB1107" i="2"/>
  <c r="AZ1107" i="2"/>
  <c r="AY1107" i="2"/>
  <c r="AX1107" i="2"/>
  <c r="AW1107" i="2"/>
  <c r="AV1107" i="2"/>
  <c r="AU1107" i="2"/>
  <c r="AT1107" i="2"/>
  <c r="AS1107" i="2"/>
  <c r="AR1107" i="2"/>
  <c r="AP1107" i="2"/>
  <c r="AN1107" i="2"/>
  <c r="AM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BB1106" i="2"/>
  <c r="AZ1106" i="2"/>
  <c r="AY1106" i="2"/>
  <c r="AX1106" i="2"/>
  <c r="AW1106" i="2"/>
  <c r="AV1106" i="2"/>
  <c r="AU1106" i="2"/>
  <c r="AT1106" i="2"/>
  <c r="AS1106" i="2"/>
  <c r="AR1106" i="2"/>
  <c r="AP1106" i="2"/>
  <c r="BA1106" i="2" s="1"/>
  <c r="AO1106" i="2"/>
  <c r="AN1106" i="2"/>
  <c r="AM1106" i="2"/>
  <c r="AL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Z1106" i="2"/>
  <c r="Y1106" i="2"/>
  <c r="X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BB1105" i="2"/>
  <c r="AZ1105" i="2"/>
  <c r="AY1105" i="2"/>
  <c r="AX1105" i="2"/>
  <c r="AW1105" i="2"/>
  <c r="AV1105" i="2"/>
  <c r="AU1105" i="2"/>
  <c r="AT1105" i="2"/>
  <c r="AS1105" i="2"/>
  <c r="AR1105" i="2"/>
  <c r="AP1105" i="2"/>
  <c r="BA1105" i="2" s="1"/>
  <c r="AN1105" i="2"/>
  <c r="AM1105" i="2"/>
  <c r="AL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BB1104" i="2"/>
  <c r="AZ1104" i="2"/>
  <c r="AY1104" i="2"/>
  <c r="AX1104" i="2"/>
  <c r="AW1104" i="2"/>
  <c r="AV1104" i="2"/>
  <c r="AU1104" i="2"/>
  <c r="AT1104" i="2"/>
  <c r="AS1104" i="2"/>
  <c r="AR1104" i="2"/>
  <c r="AP1104" i="2"/>
  <c r="AN1104" i="2"/>
  <c r="AM1104" i="2"/>
  <c r="AL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Z1104" i="2"/>
  <c r="Y1104" i="2"/>
  <c r="X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BB1103" i="2"/>
  <c r="AZ1103" i="2"/>
  <c r="AY1103" i="2"/>
  <c r="AX1103" i="2"/>
  <c r="AW1103" i="2"/>
  <c r="AV1103" i="2"/>
  <c r="AU1103" i="2"/>
  <c r="AT1103" i="2"/>
  <c r="AS1103" i="2"/>
  <c r="AR1103" i="2"/>
  <c r="AP1103" i="2"/>
  <c r="AN1103" i="2"/>
  <c r="AM1103" i="2"/>
  <c r="AL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Z1103" i="2"/>
  <c r="Y1103" i="2"/>
  <c r="X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BB1102" i="2"/>
  <c r="BA1102" i="2"/>
  <c r="AZ1102" i="2"/>
  <c r="AY1102" i="2"/>
  <c r="AX1102" i="2"/>
  <c r="AW1102" i="2"/>
  <c r="AV1102" i="2"/>
  <c r="AU1102" i="2"/>
  <c r="AT1102" i="2"/>
  <c r="AS1102" i="2"/>
  <c r="AR1102" i="2"/>
  <c r="AP1102" i="2"/>
  <c r="AO1102" i="2"/>
  <c r="AN1102" i="2"/>
  <c r="AM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Z1102" i="2"/>
  <c r="Y1102" i="2"/>
  <c r="X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BB1101" i="2"/>
  <c r="AZ1101" i="2"/>
  <c r="AY1101" i="2"/>
  <c r="AX1101" i="2"/>
  <c r="AW1101" i="2"/>
  <c r="AV1101" i="2"/>
  <c r="AU1101" i="2"/>
  <c r="AT1101" i="2"/>
  <c r="AS1101" i="2"/>
  <c r="AR1101" i="2"/>
  <c r="AP1101" i="2"/>
  <c r="AN1101" i="2"/>
  <c r="AM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BB1100" i="2"/>
  <c r="AZ1100" i="2"/>
  <c r="AY1100" i="2"/>
  <c r="AX1100" i="2"/>
  <c r="AW1100" i="2"/>
  <c r="AV1100" i="2"/>
  <c r="AU1100" i="2"/>
  <c r="AT1100" i="2"/>
  <c r="AS1100" i="2"/>
  <c r="AR1100" i="2"/>
  <c r="AP1100" i="2"/>
  <c r="AN1100" i="2"/>
  <c r="AM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Z1100" i="2"/>
  <c r="Y1100" i="2"/>
  <c r="X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BB1099" i="2"/>
  <c r="BA1099" i="2"/>
  <c r="AZ1099" i="2"/>
  <c r="AY1099" i="2"/>
  <c r="AX1099" i="2"/>
  <c r="AW1099" i="2"/>
  <c r="AV1099" i="2"/>
  <c r="AU1099" i="2"/>
  <c r="AT1099" i="2"/>
  <c r="AS1099" i="2"/>
  <c r="AR1099" i="2"/>
  <c r="AP1099" i="2"/>
  <c r="AO1099" i="2" s="1"/>
  <c r="AN1099" i="2"/>
  <c r="AM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Z1099" i="2"/>
  <c r="Y1099" i="2"/>
  <c r="X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BB1098" i="2"/>
  <c r="AZ1098" i="2"/>
  <c r="AY1098" i="2"/>
  <c r="AX1098" i="2"/>
  <c r="AW1098" i="2"/>
  <c r="AV1098" i="2"/>
  <c r="AU1098" i="2"/>
  <c r="AT1098" i="2"/>
  <c r="AS1098" i="2"/>
  <c r="AR1098" i="2"/>
  <c r="AP1098" i="2"/>
  <c r="AO1098" i="2" s="1"/>
  <c r="AN1098" i="2"/>
  <c r="AM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Z1098" i="2"/>
  <c r="Y1098" i="2"/>
  <c r="X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BB1097" i="2"/>
  <c r="AZ1097" i="2"/>
  <c r="AY1097" i="2"/>
  <c r="AX1097" i="2"/>
  <c r="AW1097" i="2"/>
  <c r="AV1097" i="2"/>
  <c r="AU1097" i="2"/>
  <c r="AT1097" i="2"/>
  <c r="AS1097" i="2"/>
  <c r="AR1097" i="2"/>
  <c r="AP1097" i="2"/>
  <c r="AN1097" i="2"/>
  <c r="AM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BB1096" i="2"/>
  <c r="AZ1096" i="2"/>
  <c r="AY1096" i="2"/>
  <c r="AX1096" i="2"/>
  <c r="AW1096" i="2"/>
  <c r="AV1096" i="2"/>
  <c r="AU1096" i="2"/>
  <c r="AT1096" i="2"/>
  <c r="AS1096" i="2"/>
  <c r="AR1096" i="2"/>
  <c r="AP1096" i="2"/>
  <c r="AN1096" i="2"/>
  <c r="AM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Z1096" i="2"/>
  <c r="Y1096" i="2"/>
  <c r="X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BB1095" i="2"/>
  <c r="AZ1095" i="2"/>
  <c r="AY1095" i="2"/>
  <c r="AX1095" i="2"/>
  <c r="AW1095" i="2"/>
  <c r="AV1095" i="2"/>
  <c r="AU1095" i="2"/>
  <c r="AT1095" i="2"/>
  <c r="AS1095" i="2"/>
  <c r="AR1095" i="2"/>
  <c r="AP1095" i="2"/>
  <c r="AN1095" i="2"/>
  <c r="AM1095" i="2"/>
  <c r="AL1095" i="2"/>
  <c r="AK1095" i="2"/>
  <c r="AJ1095" i="2"/>
  <c r="AI1095" i="2"/>
  <c r="AH1095" i="2"/>
  <c r="AG1095" i="2"/>
  <c r="AF1095" i="2"/>
  <c r="AE1095" i="2"/>
  <c r="AD1095" i="2"/>
  <c r="AC1095" i="2"/>
  <c r="AB1095" i="2"/>
  <c r="AA1095" i="2"/>
  <c r="Z1095" i="2"/>
  <c r="Y1095" i="2"/>
  <c r="X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BB1094" i="2"/>
  <c r="AZ1094" i="2"/>
  <c r="AY1094" i="2"/>
  <c r="AX1094" i="2"/>
  <c r="AW1094" i="2"/>
  <c r="AV1094" i="2"/>
  <c r="AU1094" i="2"/>
  <c r="AT1094" i="2"/>
  <c r="AS1094" i="2"/>
  <c r="AR1094" i="2"/>
  <c r="AP1094" i="2"/>
  <c r="AN1094" i="2"/>
  <c r="AM1094" i="2"/>
  <c r="AL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Z1094" i="2"/>
  <c r="Y1094" i="2"/>
  <c r="X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BB1093" i="2"/>
  <c r="BA1093" i="2"/>
  <c r="AZ1093" i="2"/>
  <c r="AY1093" i="2"/>
  <c r="AX1093" i="2"/>
  <c r="AW1093" i="2"/>
  <c r="AV1093" i="2"/>
  <c r="AU1093" i="2"/>
  <c r="AT1093" i="2"/>
  <c r="AS1093" i="2"/>
  <c r="AR1093" i="2"/>
  <c r="AP1093" i="2"/>
  <c r="AO1093" i="2"/>
  <c r="AN1093" i="2"/>
  <c r="AM1093" i="2"/>
  <c r="AL1093" i="2"/>
  <c r="AK1093" i="2"/>
  <c r="AJ1093" i="2"/>
  <c r="AI1093" i="2"/>
  <c r="AH1093" i="2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BB1092" i="2"/>
  <c r="AZ1092" i="2"/>
  <c r="AY1092" i="2"/>
  <c r="AX1092" i="2"/>
  <c r="AW1092" i="2"/>
  <c r="AV1092" i="2"/>
  <c r="AU1092" i="2"/>
  <c r="AT1092" i="2"/>
  <c r="AS1092" i="2"/>
  <c r="AR1092" i="2"/>
  <c r="AP1092" i="2"/>
  <c r="BA1092" i="2" s="1"/>
  <c r="AN1092" i="2"/>
  <c r="AM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Z1092" i="2"/>
  <c r="Y1092" i="2"/>
  <c r="X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BB1091" i="2"/>
  <c r="AZ1091" i="2"/>
  <c r="AY1091" i="2"/>
  <c r="AX1091" i="2"/>
  <c r="AW1091" i="2"/>
  <c r="AV1091" i="2"/>
  <c r="AU1091" i="2"/>
  <c r="AT1091" i="2"/>
  <c r="AS1091" i="2"/>
  <c r="AR1091" i="2"/>
  <c r="AP1091" i="2"/>
  <c r="BA1091" i="2" s="1"/>
  <c r="AO1091" i="2"/>
  <c r="AN1091" i="2"/>
  <c r="AM1091" i="2"/>
  <c r="AL1091" i="2"/>
  <c r="AK1091" i="2"/>
  <c r="AJ1091" i="2"/>
  <c r="AI1091" i="2"/>
  <c r="AH1091" i="2"/>
  <c r="AG1091" i="2"/>
  <c r="AF1091" i="2"/>
  <c r="AE1091" i="2"/>
  <c r="AD1091" i="2"/>
  <c r="AC1091" i="2"/>
  <c r="AB1091" i="2"/>
  <c r="AA1091" i="2"/>
  <c r="Z1091" i="2"/>
  <c r="Y1091" i="2"/>
  <c r="X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BB1090" i="2"/>
  <c r="AZ1090" i="2"/>
  <c r="AY1090" i="2"/>
  <c r="AX1090" i="2"/>
  <c r="AW1090" i="2"/>
  <c r="AV1090" i="2"/>
  <c r="AU1090" i="2"/>
  <c r="AT1090" i="2"/>
  <c r="AS1090" i="2"/>
  <c r="AR1090" i="2"/>
  <c r="AP1090" i="2"/>
  <c r="AN1090" i="2"/>
  <c r="AM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Z1090" i="2"/>
  <c r="Y1090" i="2"/>
  <c r="X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BB1089" i="2"/>
  <c r="AZ1089" i="2"/>
  <c r="AY1089" i="2"/>
  <c r="AX1089" i="2"/>
  <c r="AW1089" i="2"/>
  <c r="AV1089" i="2"/>
  <c r="AU1089" i="2"/>
  <c r="AT1089" i="2"/>
  <c r="AS1089" i="2"/>
  <c r="AR1089" i="2"/>
  <c r="AP1089" i="2"/>
  <c r="BA1089" i="2" s="1"/>
  <c r="AN1089" i="2"/>
  <c r="AM1089" i="2"/>
  <c r="AL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BB1088" i="2"/>
  <c r="AZ1088" i="2"/>
  <c r="AY1088" i="2"/>
  <c r="AX1088" i="2"/>
  <c r="AW1088" i="2"/>
  <c r="AV1088" i="2"/>
  <c r="AU1088" i="2"/>
  <c r="AT1088" i="2"/>
  <c r="AS1088" i="2"/>
  <c r="AR1088" i="2"/>
  <c r="AP1088" i="2"/>
  <c r="AN1088" i="2"/>
  <c r="AM1088" i="2"/>
  <c r="AL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Z1088" i="2"/>
  <c r="Y1088" i="2"/>
  <c r="X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BB1087" i="2"/>
  <c r="BA1087" i="2"/>
  <c r="AZ1087" i="2"/>
  <c r="AY1087" i="2"/>
  <c r="AX1087" i="2"/>
  <c r="AW1087" i="2"/>
  <c r="AV1087" i="2"/>
  <c r="AU1087" i="2"/>
  <c r="AT1087" i="2"/>
  <c r="AS1087" i="2"/>
  <c r="AR1087" i="2"/>
  <c r="AP1087" i="2"/>
  <c r="AO1087" i="2" s="1"/>
  <c r="AN1087" i="2"/>
  <c r="AM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Z1087" i="2"/>
  <c r="Y1087" i="2"/>
  <c r="X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BB1086" i="2"/>
  <c r="AZ1086" i="2"/>
  <c r="AY1086" i="2"/>
  <c r="AX1086" i="2"/>
  <c r="AW1086" i="2"/>
  <c r="AV1086" i="2"/>
  <c r="AU1086" i="2"/>
  <c r="AT1086" i="2"/>
  <c r="AS1086" i="2"/>
  <c r="AR1086" i="2"/>
  <c r="AP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BB1085" i="2"/>
  <c r="AZ1085" i="2"/>
  <c r="AY1085" i="2"/>
  <c r="AX1085" i="2"/>
  <c r="AW1085" i="2"/>
  <c r="AV1085" i="2"/>
  <c r="AU1085" i="2"/>
  <c r="AT1085" i="2"/>
  <c r="AS1085" i="2"/>
  <c r="AR1085" i="2"/>
  <c r="AP1085" i="2"/>
  <c r="BA1085" i="2" s="1"/>
  <c r="AN1085" i="2"/>
  <c r="AM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BB1084" i="2"/>
  <c r="BA1084" i="2"/>
  <c r="AZ1084" i="2"/>
  <c r="AY1084" i="2"/>
  <c r="AX1084" i="2"/>
  <c r="AW1084" i="2"/>
  <c r="AV1084" i="2"/>
  <c r="AU1084" i="2"/>
  <c r="AT1084" i="2"/>
  <c r="AS1084" i="2"/>
  <c r="AR1084" i="2"/>
  <c r="AP1084" i="2"/>
  <c r="AO1084" i="2" s="1"/>
  <c r="AN1084" i="2"/>
  <c r="AM1084" i="2"/>
  <c r="AL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Z1084" i="2"/>
  <c r="Y1084" i="2"/>
  <c r="X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BB1083" i="2"/>
  <c r="AZ1083" i="2"/>
  <c r="AY1083" i="2"/>
  <c r="AX1083" i="2"/>
  <c r="AW1083" i="2"/>
  <c r="AV1083" i="2"/>
  <c r="AU1083" i="2"/>
  <c r="AT1083" i="2"/>
  <c r="AS1083" i="2"/>
  <c r="AR1083" i="2"/>
  <c r="AP1083" i="2"/>
  <c r="AN1083" i="2"/>
  <c r="AM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Z1083" i="2"/>
  <c r="Y1083" i="2"/>
  <c r="X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BB1082" i="2"/>
  <c r="BA1082" i="2"/>
  <c r="AZ1082" i="2"/>
  <c r="AY1082" i="2"/>
  <c r="AX1082" i="2"/>
  <c r="AW1082" i="2"/>
  <c r="AV1082" i="2"/>
  <c r="AU1082" i="2"/>
  <c r="AT1082" i="2"/>
  <c r="AS1082" i="2"/>
  <c r="AR1082" i="2"/>
  <c r="AP1082" i="2"/>
  <c r="AO1082" i="2"/>
  <c r="AN1082" i="2"/>
  <c r="AM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Z1082" i="2"/>
  <c r="Y1082" i="2"/>
  <c r="X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BB1081" i="2"/>
  <c r="BA1081" i="2"/>
  <c r="AZ1081" i="2"/>
  <c r="AY1081" i="2"/>
  <c r="AX1081" i="2"/>
  <c r="AW1081" i="2"/>
  <c r="AV1081" i="2"/>
  <c r="AU1081" i="2"/>
  <c r="AT1081" i="2"/>
  <c r="AS1081" i="2"/>
  <c r="AR1081" i="2"/>
  <c r="AP1081" i="2"/>
  <c r="AO1081" i="2"/>
  <c r="AN1081" i="2"/>
  <c r="AM1081" i="2"/>
  <c r="AL1081" i="2"/>
  <c r="AK1081" i="2"/>
  <c r="AJ1081" i="2"/>
  <c r="AI1081" i="2"/>
  <c r="AH1081" i="2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BB1080" i="2"/>
  <c r="AZ1080" i="2"/>
  <c r="AY1080" i="2"/>
  <c r="AX1080" i="2"/>
  <c r="AW1080" i="2"/>
  <c r="AV1080" i="2"/>
  <c r="AU1080" i="2"/>
  <c r="AT1080" i="2"/>
  <c r="AS1080" i="2"/>
  <c r="AR1080" i="2"/>
  <c r="AP1080" i="2"/>
  <c r="BA1080" i="2" s="1"/>
  <c r="AO1080" i="2"/>
  <c r="AN1080" i="2"/>
  <c r="AM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Z1080" i="2"/>
  <c r="Y1080" i="2"/>
  <c r="X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BB1079" i="2"/>
  <c r="BA1079" i="2"/>
  <c r="AZ1079" i="2"/>
  <c r="AY1079" i="2"/>
  <c r="AX1079" i="2"/>
  <c r="AW1079" i="2"/>
  <c r="AV1079" i="2"/>
  <c r="AU1079" i="2"/>
  <c r="AT1079" i="2"/>
  <c r="AS1079" i="2"/>
  <c r="AR1079" i="2"/>
  <c r="AP1079" i="2"/>
  <c r="AO1079" i="2" s="1"/>
  <c r="AN1079" i="2"/>
  <c r="AM1079" i="2"/>
  <c r="AL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Z1079" i="2"/>
  <c r="Y1079" i="2"/>
  <c r="X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BB1078" i="2"/>
  <c r="BA1078" i="2"/>
  <c r="AZ1078" i="2"/>
  <c r="AY1078" i="2"/>
  <c r="AX1078" i="2"/>
  <c r="AW1078" i="2"/>
  <c r="AV1078" i="2"/>
  <c r="AU1078" i="2"/>
  <c r="AT1078" i="2"/>
  <c r="AS1078" i="2"/>
  <c r="AR1078" i="2"/>
  <c r="AP1078" i="2"/>
  <c r="AO1078" i="2" s="1"/>
  <c r="AN1078" i="2"/>
  <c r="AM1078" i="2"/>
  <c r="AL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Z1078" i="2"/>
  <c r="Y1078" i="2"/>
  <c r="X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BB1077" i="2"/>
  <c r="AZ1077" i="2"/>
  <c r="AY1077" i="2"/>
  <c r="AX1077" i="2"/>
  <c r="AW1077" i="2"/>
  <c r="AV1077" i="2"/>
  <c r="AU1077" i="2"/>
  <c r="AT1077" i="2"/>
  <c r="AS1077" i="2"/>
  <c r="AR1077" i="2"/>
  <c r="AP1077" i="2"/>
  <c r="AN1077" i="2"/>
  <c r="AM1077" i="2"/>
  <c r="AL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BB1076" i="2"/>
  <c r="BA1076" i="2"/>
  <c r="AZ1076" i="2"/>
  <c r="AY1076" i="2"/>
  <c r="AX1076" i="2"/>
  <c r="AW1076" i="2"/>
  <c r="AV1076" i="2"/>
  <c r="AU1076" i="2"/>
  <c r="AT1076" i="2"/>
  <c r="AS1076" i="2"/>
  <c r="AR1076" i="2"/>
  <c r="AP1076" i="2"/>
  <c r="AO1076" i="2" s="1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BB1075" i="2"/>
  <c r="AZ1075" i="2"/>
  <c r="AY1075" i="2"/>
  <c r="AX1075" i="2"/>
  <c r="AW1075" i="2"/>
  <c r="AV1075" i="2"/>
  <c r="AU1075" i="2"/>
  <c r="AT1075" i="2"/>
  <c r="AS1075" i="2"/>
  <c r="AR1075" i="2"/>
  <c r="AP1075" i="2"/>
  <c r="AO1075" i="2" s="1"/>
  <c r="AN1075" i="2"/>
  <c r="AM1075" i="2"/>
  <c r="AL1075" i="2"/>
  <c r="AK1075" i="2"/>
  <c r="AJ1075" i="2"/>
  <c r="AI1075" i="2"/>
  <c r="AH1075" i="2"/>
  <c r="AG1075" i="2"/>
  <c r="AF1075" i="2"/>
  <c r="AE1075" i="2"/>
  <c r="AD1075" i="2"/>
  <c r="AC1075" i="2"/>
  <c r="AB1075" i="2"/>
  <c r="AA1075" i="2"/>
  <c r="Z1075" i="2"/>
  <c r="Y1075" i="2"/>
  <c r="X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BB1074" i="2"/>
  <c r="AZ1074" i="2"/>
  <c r="AY1074" i="2"/>
  <c r="AX1074" i="2"/>
  <c r="AW1074" i="2"/>
  <c r="AV1074" i="2"/>
  <c r="AU1074" i="2"/>
  <c r="AT1074" i="2"/>
  <c r="AS1074" i="2"/>
  <c r="AR1074" i="2"/>
  <c r="AP1074" i="2"/>
  <c r="AN1074" i="2"/>
  <c r="AM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Z1074" i="2"/>
  <c r="Y1074" i="2"/>
  <c r="X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BB1073" i="2"/>
  <c r="BA1073" i="2"/>
  <c r="AZ1073" i="2"/>
  <c r="AY1073" i="2"/>
  <c r="AX1073" i="2"/>
  <c r="AW1073" i="2"/>
  <c r="AV1073" i="2"/>
  <c r="AU1073" i="2"/>
  <c r="AT1073" i="2"/>
  <c r="AS1073" i="2"/>
  <c r="AR1073" i="2"/>
  <c r="AP1073" i="2"/>
  <c r="AO1073" i="2"/>
  <c r="AN1073" i="2"/>
  <c r="AM1073" i="2"/>
  <c r="AL1073" i="2"/>
  <c r="AK1073" i="2"/>
  <c r="AJ1073" i="2"/>
  <c r="AI1073" i="2"/>
  <c r="AH1073" i="2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BB1072" i="2"/>
  <c r="AZ1072" i="2"/>
  <c r="AY1072" i="2"/>
  <c r="AX1072" i="2"/>
  <c r="AW1072" i="2"/>
  <c r="AV1072" i="2"/>
  <c r="AU1072" i="2"/>
  <c r="AT1072" i="2"/>
  <c r="AS1072" i="2"/>
  <c r="AR1072" i="2"/>
  <c r="AP1072" i="2"/>
  <c r="BA1072" i="2" s="1"/>
  <c r="AO1072" i="2"/>
  <c r="AN1072" i="2"/>
  <c r="AM1072" i="2"/>
  <c r="AL1072" i="2"/>
  <c r="AK1072" i="2"/>
  <c r="AJ1072" i="2"/>
  <c r="AI1072" i="2"/>
  <c r="AH1072" i="2"/>
  <c r="AG1072" i="2"/>
  <c r="AF1072" i="2"/>
  <c r="AE1072" i="2"/>
  <c r="AD1072" i="2"/>
  <c r="AC1072" i="2"/>
  <c r="AB1072" i="2"/>
  <c r="AA1072" i="2"/>
  <c r="Z1072" i="2"/>
  <c r="Y1072" i="2"/>
  <c r="X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BB1071" i="2"/>
  <c r="AZ1071" i="2"/>
  <c r="AY1071" i="2"/>
  <c r="AX1071" i="2"/>
  <c r="AW1071" i="2"/>
  <c r="AV1071" i="2"/>
  <c r="AU1071" i="2"/>
  <c r="AT1071" i="2"/>
  <c r="AS1071" i="2"/>
  <c r="AR1071" i="2"/>
  <c r="AP1071" i="2"/>
  <c r="BA1071" i="2" s="1"/>
  <c r="AO1071" i="2"/>
  <c r="AN1071" i="2"/>
  <c r="AM1071" i="2"/>
  <c r="AL1071" i="2"/>
  <c r="AK1071" i="2"/>
  <c r="AJ1071" i="2"/>
  <c r="AI1071" i="2"/>
  <c r="AH1071" i="2"/>
  <c r="AG1071" i="2"/>
  <c r="AF1071" i="2"/>
  <c r="AE1071" i="2"/>
  <c r="AD1071" i="2"/>
  <c r="AC1071" i="2"/>
  <c r="AB1071" i="2"/>
  <c r="AA1071" i="2"/>
  <c r="Z1071" i="2"/>
  <c r="Y1071" i="2"/>
  <c r="X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BB1070" i="2"/>
  <c r="BA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H1070" i="2"/>
  <c r="AG1070" i="2"/>
  <c r="AF1070" i="2"/>
  <c r="AE1070" i="2"/>
  <c r="AD1070" i="2"/>
  <c r="AC1070" i="2"/>
  <c r="AB1070" i="2"/>
  <c r="AA1070" i="2"/>
  <c r="Z1070" i="2"/>
  <c r="Y1070" i="2"/>
  <c r="X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BB1069" i="2"/>
  <c r="AZ1069" i="2"/>
  <c r="AY1069" i="2"/>
  <c r="AX1069" i="2"/>
  <c r="AW1069" i="2"/>
  <c r="AV1069" i="2"/>
  <c r="AU1069" i="2"/>
  <c r="AT1069" i="2"/>
  <c r="AS1069" i="2"/>
  <c r="AR1069" i="2"/>
  <c r="AP1069" i="2"/>
  <c r="BA1069" i="2" s="1"/>
  <c r="AO1069" i="2"/>
  <c r="AN1069" i="2"/>
  <c r="AM1069" i="2"/>
  <c r="AL1069" i="2"/>
  <c r="AK1069" i="2"/>
  <c r="AJ1069" i="2"/>
  <c r="AI1069" i="2"/>
  <c r="AH1069" i="2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BB1068" i="2"/>
  <c r="AZ1068" i="2"/>
  <c r="AY1068" i="2"/>
  <c r="AX1068" i="2"/>
  <c r="AW1068" i="2"/>
  <c r="AV1068" i="2"/>
  <c r="AU1068" i="2"/>
  <c r="AT1068" i="2"/>
  <c r="AS1068" i="2"/>
  <c r="AR1068" i="2"/>
  <c r="AP1068" i="2"/>
  <c r="AN1068" i="2"/>
  <c r="AM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Z1068" i="2"/>
  <c r="Y1068" i="2"/>
  <c r="X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BB1067" i="2"/>
  <c r="BA1067" i="2"/>
  <c r="AZ1067" i="2"/>
  <c r="AY1067" i="2"/>
  <c r="AX1067" i="2"/>
  <c r="AW1067" i="2"/>
  <c r="AV1067" i="2"/>
  <c r="AU1067" i="2"/>
  <c r="AT1067" i="2"/>
  <c r="AS1067" i="2"/>
  <c r="AR1067" i="2"/>
  <c r="AP1067" i="2"/>
  <c r="AO1067" i="2" s="1"/>
  <c r="AN1067" i="2"/>
  <c r="AM1067" i="2"/>
  <c r="AL1067" i="2"/>
  <c r="AK1067" i="2"/>
  <c r="AJ1067" i="2"/>
  <c r="AI1067" i="2"/>
  <c r="AH1067" i="2"/>
  <c r="AG1067" i="2"/>
  <c r="AF1067" i="2"/>
  <c r="AE1067" i="2"/>
  <c r="AD1067" i="2"/>
  <c r="AC1067" i="2"/>
  <c r="AB1067" i="2"/>
  <c r="AA1067" i="2"/>
  <c r="Z1067" i="2"/>
  <c r="Y1067" i="2"/>
  <c r="X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BB1066" i="2"/>
  <c r="AZ1066" i="2"/>
  <c r="AY1066" i="2"/>
  <c r="AX1066" i="2"/>
  <c r="AW1066" i="2"/>
  <c r="AV1066" i="2"/>
  <c r="AU1066" i="2"/>
  <c r="AT1066" i="2"/>
  <c r="AS1066" i="2"/>
  <c r="AR1066" i="2"/>
  <c r="AP1066" i="2"/>
  <c r="AN1066" i="2"/>
  <c r="AM1066" i="2"/>
  <c r="AL1066" i="2"/>
  <c r="AK1066" i="2"/>
  <c r="AJ1066" i="2"/>
  <c r="AI1066" i="2"/>
  <c r="AH1066" i="2"/>
  <c r="AG1066" i="2"/>
  <c r="AF1066" i="2"/>
  <c r="AE1066" i="2"/>
  <c r="AD1066" i="2"/>
  <c r="AC1066" i="2"/>
  <c r="AB1066" i="2"/>
  <c r="AA1066" i="2"/>
  <c r="Z1066" i="2"/>
  <c r="Y1066" i="2"/>
  <c r="X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BB1065" i="2"/>
  <c r="BA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BB1064" i="2"/>
  <c r="AZ1064" i="2"/>
  <c r="AY1064" i="2"/>
  <c r="AX1064" i="2"/>
  <c r="AW1064" i="2"/>
  <c r="AV1064" i="2"/>
  <c r="AU1064" i="2"/>
  <c r="AT1064" i="2"/>
  <c r="AS1064" i="2"/>
  <c r="AR1064" i="2"/>
  <c r="AP1064" i="2"/>
  <c r="AN1064" i="2"/>
  <c r="AM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Z1064" i="2"/>
  <c r="Y1064" i="2"/>
  <c r="X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BB1063" i="2"/>
  <c r="AZ1063" i="2"/>
  <c r="AY1063" i="2"/>
  <c r="AX1063" i="2"/>
  <c r="AW1063" i="2"/>
  <c r="AV1063" i="2"/>
  <c r="AU1063" i="2"/>
  <c r="AT1063" i="2"/>
  <c r="AS1063" i="2"/>
  <c r="AR1063" i="2"/>
  <c r="AP1063" i="2"/>
  <c r="BA1063" i="2" s="1"/>
  <c r="AN1063" i="2"/>
  <c r="AM1063" i="2"/>
  <c r="AL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Z1063" i="2"/>
  <c r="Y1063" i="2"/>
  <c r="X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BB1062" i="2"/>
  <c r="AZ1062" i="2"/>
  <c r="AY1062" i="2"/>
  <c r="AX1062" i="2"/>
  <c r="AW1062" i="2"/>
  <c r="AV1062" i="2"/>
  <c r="AU1062" i="2"/>
  <c r="AT1062" i="2"/>
  <c r="AS1062" i="2"/>
  <c r="AR1062" i="2"/>
  <c r="AP1062" i="2"/>
  <c r="AN1062" i="2"/>
  <c r="AM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Z1062" i="2"/>
  <c r="Y1062" i="2"/>
  <c r="X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BB1061" i="2"/>
  <c r="AZ1061" i="2"/>
  <c r="AY1061" i="2"/>
  <c r="AX1061" i="2"/>
  <c r="AW1061" i="2"/>
  <c r="AV1061" i="2"/>
  <c r="AU1061" i="2"/>
  <c r="AT1061" i="2"/>
  <c r="AS1061" i="2"/>
  <c r="AR1061" i="2"/>
  <c r="AP1061" i="2"/>
  <c r="BA1061" i="2" s="1"/>
  <c r="AO1061" i="2"/>
  <c r="AN1061" i="2"/>
  <c r="AM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BB1060" i="2"/>
  <c r="AZ1060" i="2"/>
  <c r="AY1060" i="2"/>
  <c r="AX1060" i="2"/>
  <c r="AW1060" i="2"/>
  <c r="AV1060" i="2"/>
  <c r="AU1060" i="2"/>
  <c r="AT1060" i="2"/>
  <c r="AS1060" i="2"/>
  <c r="AR1060" i="2"/>
  <c r="AP1060" i="2"/>
  <c r="AN1060" i="2"/>
  <c r="AM1060" i="2"/>
  <c r="AL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BB1059" i="2"/>
  <c r="BA1059" i="2"/>
  <c r="AZ1059" i="2"/>
  <c r="AY1059" i="2"/>
  <c r="AX1059" i="2"/>
  <c r="AW1059" i="2"/>
  <c r="AV1059" i="2"/>
  <c r="AU1059" i="2"/>
  <c r="AT1059" i="2"/>
  <c r="AS1059" i="2"/>
  <c r="AR1059" i="2"/>
  <c r="AP1059" i="2"/>
  <c r="AO1059" i="2" s="1"/>
  <c r="AN1059" i="2"/>
  <c r="AM1059" i="2"/>
  <c r="AL1059" i="2"/>
  <c r="AK1059" i="2"/>
  <c r="AJ1059" i="2"/>
  <c r="AI1059" i="2"/>
  <c r="AH1059" i="2"/>
  <c r="AG1059" i="2"/>
  <c r="AF1059" i="2"/>
  <c r="AE1059" i="2"/>
  <c r="AD1059" i="2"/>
  <c r="AC1059" i="2"/>
  <c r="AB1059" i="2"/>
  <c r="AA1059" i="2"/>
  <c r="Z1059" i="2"/>
  <c r="Y1059" i="2"/>
  <c r="X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BB1058" i="2"/>
  <c r="AZ1058" i="2"/>
  <c r="AY1058" i="2"/>
  <c r="AX1058" i="2"/>
  <c r="AW1058" i="2"/>
  <c r="AV1058" i="2"/>
  <c r="AU1058" i="2"/>
  <c r="AT1058" i="2"/>
  <c r="AS1058" i="2"/>
  <c r="AR1058" i="2"/>
  <c r="AP1058" i="2"/>
  <c r="BA1058" i="2" s="1"/>
  <c r="AO1058" i="2"/>
  <c r="AN1058" i="2"/>
  <c r="AM1058" i="2"/>
  <c r="AL1058" i="2"/>
  <c r="AK1058" i="2"/>
  <c r="AJ1058" i="2"/>
  <c r="AI1058" i="2"/>
  <c r="AH1058" i="2"/>
  <c r="AG1058" i="2"/>
  <c r="AF1058" i="2"/>
  <c r="AE1058" i="2"/>
  <c r="AD1058" i="2"/>
  <c r="AC1058" i="2"/>
  <c r="AB1058" i="2"/>
  <c r="AA1058" i="2"/>
  <c r="Z1058" i="2"/>
  <c r="Y1058" i="2"/>
  <c r="X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BB1057" i="2"/>
  <c r="AZ1057" i="2"/>
  <c r="AY1057" i="2"/>
  <c r="AX1057" i="2"/>
  <c r="AW1057" i="2"/>
  <c r="AV1057" i="2"/>
  <c r="AU1057" i="2"/>
  <c r="AT1057" i="2"/>
  <c r="AS1057" i="2"/>
  <c r="AR1057" i="2"/>
  <c r="AP1057" i="2"/>
  <c r="AN1057" i="2"/>
  <c r="AM1057" i="2"/>
  <c r="AL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BB1056" i="2"/>
  <c r="BA1056" i="2"/>
  <c r="AZ1056" i="2"/>
  <c r="AY1056" i="2"/>
  <c r="AX1056" i="2"/>
  <c r="AW1056" i="2"/>
  <c r="AV1056" i="2"/>
  <c r="AU1056" i="2"/>
  <c r="AT1056" i="2"/>
  <c r="AS1056" i="2"/>
  <c r="AR1056" i="2"/>
  <c r="AP1056" i="2"/>
  <c r="AO1056" i="2"/>
  <c r="AN1056" i="2"/>
  <c r="AM1056" i="2"/>
  <c r="AL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Z1056" i="2"/>
  <c r="Y1056" i="2"/>
  <c r="X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BB1055" i="2"/>
  <c r="AZ1055" i="2"/>
  <c r="AY1055" i="2"/>
  <c r="AX1055" i="2"/>
  <c r="AW1055" i="2"/>
  <c r="AV1055" i="2"/>
  <c r="AU1055" i="2"/>
  <c r="AT1055" i="2"/>
  <c r="AS1055" i="2"/>
  <c r="AR1055" i="2"/>
  <c r="AP1055" i="2"/>
  <c r="AN1055" i="2"/>
  <c r="AM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Z1055" i="2"/>
  <c r="Y1055" i="2"/>
  <c r="X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BB1054" i="2"/>
  <c r="BA1054" i="2"/>
  <c r="AZ1054" i="2"/>
  <c r="AY1054" i="2"/>
  <c r="AX1054" i="2"/>
  <c r="AW1054" i="2"/>
  <c r="AV1054" i="2"/>
  <c r="AU1054" i="2"/>
  <c r="AT1054" i="2"/>
  <c r="AS1054" i="2"/>
  <c r="AR1054" i="2"/>
  <c r="AP1054" i="2"/>
  <c r="AO1054" i="2" s="1"/>
  <c r="AN1054" i="2"/>
  <c r="AM1054" i="2"/>
  <c r="AL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Z1054" i="2"/>
  <c r="Y1054" i="2"/>
  <c r="X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BB1053" i="2"/>
  <c r="BA1053" i="2"/>
  <c r="AZ1053" i="2"/>
  <c r="AY1053" i="2"/>
  <c r="AX1053" i="2"/>
  <c r="AW1053" i="2"/>
  <c r="AV1053" i="2"/>
  <c r="AU1053" i="2"/>
  <c r="AT1053" i="2"/>
  <c r="AS1053" i="2"/>
  <c r="AR1053" i="2"/>
  <c r="AP1053" i="2"/>
  <c r="AO1053" i="2" s="1"/>
  <c r="AN1053" i="2"/>
  <c r="AM1053" i="2"/>
  <c r="AL1053" i="2"/>
  <c r="AK1053" i="2"/>
  <c r="AJ1053" i="2"/>
  <c r="AI1053" i="2"/>
  <c r="AH1053" i="2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BB1052" i="2"/>
  <c r="AZ1052" i="2"/>
  <c r="AY1052" i="2"/>
  <c r="AX1052" i="2"/>
  <c r="AW1052" i="2"/>
  <c r="AV1052" i="2"/>
  <c r="AU1052" i="2"/>
  <c r="AT1052" i="2"/>
  <c r="AS1052" i="2"/>
  <c r="AR1052" i="2"/>
  <c r="AP1052" i="2"/>
  <c r="AN1052" i="2"/>
  <c r="AM1052" i="2"/>
  <c r="AL1052" i="2"/>
  <c r="AK1052" i="2"/>
  <c r="AJ1052" i="2"/>
  <c r="AI1052" i="2"/>
  <c r="AH1052" i="2"/>
  <c r="AG1052" i="2"/>
  <c r="AF1052" i="2"/>
  <c r="AE1052" i="2"/>
  <c r="AD1052" i="2"/>
  <c r="AC1052" i="2"/>
  <c r="AB1052" i="2"/>
  <c r="AA1052" i="2"/>
  <c r="Z1052" i="2"/>
  <c r="Y1052" i="2"/>
  <c r="X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BB1051" i="2"/>
  <c r="BA1051" i="2"/>
  <c r="AZ1051" i="2"/>
  <c r="AY1051" i="2"/>
  <c r="AX1051" i="2"/>
  <c r="AW1051" i="2"/>
  <c r="AV1051" i="2"/>
  <c r="AU1051" i="2"/>
  <c r="AT1051" i="2"/>
  <c r="AS1051" i="2"/>
  <c r="AR1051" i="2"/>
  <c r="AP1051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BB1050" i="2"/>
  <c r="BA1050" i="2"/>
  <c r="AZ1050" i="2"/>
  <c r="AY1050" i="2"/>
  <c r="AX1050" i="2"/>
  <c r="AW1050" i="2"/>
  <c r="AV1050" i="2"/>
  <c r="AU1050" i="2"/>
  <c r="AT1050" i="2"/>
  <c r="AS1050" i="2"/>
  <c r="AR1050" i="2"/>
  <c r="AP1050" i="2"/>
  <c r="AO1050" i="2" s="1"/>
  <c r="AN1050" i="2"/>
  <c r="AM1050" i="2"/>
  <c r="AL1050" i="2"/>
  <c r="AK1050" i="2"/>
  <c r="AJ1050" i="2"/>
  <c r="AI1050" i="2"/>
  <c r="AH1050" i="2"/>
  <c r="AG1050" i="2"/>
  <c r="AF1050" i="2"/>
  <c r="AE1050" i="2"/>
  <c r="AD1050" i="2"/>
  <c r="AC1050" i="2"/>
  <c r="AB1050" i="2"/>
  <c r="AA1050" i="2"/>
  <c r="Z1050" i="2"/>
  <c r="Y1050" i="2"/>
  <c r="X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BB1049" i="2"/>
  <c r="AZ1049" i="2"/>
  <c r="AY1049" i="2"/>
  <c r="AX1049" i="2"/>
  <c r="AW1049" i="2"/>
  <c r="AV1049" i="2"/>
  <c r="AU1049" i="2"/>
  <c r="AT1049" i="2"/>
  <c r="AS1049" i="2"/>
  <c r="AR1049" i="2"/>
  <c r="AP1049" i="2"/>
  <c r="BA1049" i="2" s="1"/>
  <c r="AN1049" i="2"/>
  <c r="AM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BB1048" i="2"/>
  <c r="AZ1048" i="2"/>
  <c r="AY1048" i="2"/>
  <c r="AX1048" i="2"/>
  <c r="AW1048" i="2"/>
  <c r="AV1048" i="2"/>
  <c r="AU1048" i="2"/>
  <c r="AT1048" i="2"/>
  <c r="AS1048" i="2"/>
  <c r="AR1048" i="2"/>
  <c r="AP1048" i="2"/>
  <c r="AN1048" i="2"/>
  <c r="AM1048" i="2"/>
  <c r="AL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Z1048" i="2"/>
  <c r="Y1048" i="2"/>
  <c r="X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BB1047" i="2"/>
  <c r="BA1047" i="2"/>
  <c r="AZ1047" i="2"/>
  <c r="AY1047" i="2"/>
  <c r="AX1047" i="2"/>
  <c r="AW1047" i="2"/>
  <c r="AV1047" i="2"/>
  <c r="AU1047" i="2"/>
  <c r="AT1047" i="2"/>
  <c r="AS1047" i="2"/>
  <c r="AR1047" i="2"/>
  <c r="AP1047" i="2"/>
  <c r="AO1047" i="2" s="1"/>
  <c r="AN1047" i="2"/>
  <c r="AM1047" i="2"/>
  <c r="AL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Z1047" i="2"/>
  <c r="Y1047" i="2"/>
  <c r="X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BB1046" i="2"/>
  <c r="AZ1046" i="2"/>
  <c r="AY1046" i="2"/>
  <c r="AX1046" i="2"/>
  <c r="AW1046" i="2"/>
  <c r="AV1046" i="2"/>
  <c r="AU1046" i="2"/>
  <c r="AT1046" i="2"/>
  <c r="AS1046" i="2"/>
  <c r="AR1046" i="2"/>
  <c r="AP1046" i="2"/>
  <c r="AN1046" i="2"/>
  <c r="AM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Z1046" i="2"/>
  <c r="Y1046" i="2"/>
  <c r="X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BB1045" i="2"/>
  <c r="AZ1045" i="2"/>
  <c r="AY1045" i="2"/>
  <c r="AX1045" i="2"/>
  <c r="AW1045" i="2"/>
  <c r="AV1045" i="2"/>
  <c r="AU1045" i="2"/>
  <c r="AT1045" i="2"/>
  <c r="AS1045" i="2"/>
  <c r="AR1045" i="2"/>
  <c r="AP1045" i="2"/>
  <c r="BA1045" i="2" s="1"/>
  <c r="AO1045" i="2"/>
  <c r="AN1045" i="2"/>
  <c r="AM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BB1044" i="2"/>
  <c r="BA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H1044" i="2"/>
  <c r="AG1044" i="2"/>
  <c r="AF1044" i="2"/>
  <c r="AE1044" i="2"/>
  <c r="AD1044" i="2"/>
  <c r="AC1044" i="2"/>
  <c r="AB1044" i="2"/>
  <c r="AA1044" i="2"/>
  <c r="Z1044" i="2"/>
  <c r="Y1044" i="2"/>
  <c r="X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BB1043" i="2"/>
  <c r="AZ1043" i="2"/>
  <c r="AY1043" i="2"/>
  <c r="AX1043" i="2"/>
  <c r="AW1043" i="2"/>
  <c r="AV1043" i="2"/>
  <c r="AU1043" i="2"/>
  <c r="AT1043" i="2"/>
  <c r="AS1043" i="2"/>
  <c r="AR1043" i="2"/>
  <c r="AP1043" i="2"/>
  <c r="AN1043" i="2"/>
  <c r="AM1043" i="2"/>
  <c r="AL1043" i="2"/>
  <c r="AK1043" i="2"/>
  <c r="AJ1043" i="2"/>
  <c r="AI1043" i="2"/>
  <c r="AH1043" i="2"/>
  <c r="AG1043" i="2"/>
  <c r="AF1043" i="2"/>
  <c r="AE1043" i="2"/>
  <c r="AD1043" i="2"/>
  <c r="AC1043" i="2"/>
  <c r="AB1043" i="2"/>
  <c r="AA1043" i="2"/>
  <c r="Z1043" i="2"/>
  <c r="Y1043" i="2"/>
  <c r="X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BB1042" i="2"/>
  <c r="AZ1042" i="2"/>
  <c r="AY1042" i="2"/>
  <c r="AX1042" i="2"/>
  <c r="AW1042" i="2"/>
  <c r="AV1042" i="2"/>
  <c r="AU1042" i="2"/>
  <c r="AT1042" i="2"/>
  <c r="AS1042" i="2"/>
  <c r="AR1042" i="2"/>
  <c r="AP1042" i="2"/>
  <c r="AN1042" i="2"/>
  <c r="AM1042" i="2"/>
  <c r="AL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Z1042" i="2"/>
  <c r="Y1042" i="2"/>
  <c r="X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BB1041" i="2"/>
  <c r="BA1041" i="2"/>
  <c r="AZ1041" i="2"/>
  <c r="AY1041" i="2"/>
  <c r="AX1041" i="2"/>
  <c r="AW1041" i="2"/>
  <c r="AV1041" i="2"/>
  <c r="AU1041" i="2"/>
  <c r="AT1041" i="2"/>
  <c r="AS1041" i="2"/>
  <c r="AR1041" i="2"/>
  <c r="AP1041" i="2"/>
  <c r="AO1041" i="2" s="1"/>
  <c r="AN1041" i="2"/>
  <c r="AM1041" i="2"/>
  <c r="AL1041" i="2"/>
  <c r="AK1041" i="2"/>
  <c r="AJ1041" i="2"/>
  <c r="AI1041" i="2"/>
  <c r="AH1041" i="2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BB1040" i="2"/>
  <c r="AZ1040" i="2"/>
  <c r="AY1040" i="2"/>
  <c r="AX1040" i="2"/>
  <c r="AW1040" i="2"/>
  <c r="AV1040" i="2"/>
  <c r="AU1040" i="2"/>
  <c r="AT1040" i="2"/>
  <c r="AS1040" i="2"/>
  <c r="AR1040" i="2"/>
  <c r="AP1040" i="2"/>
  <c r="BA1040" i="2" s="1"/>
  <c r="AO1040" i="2"/>
  <c r="AN1040" i="2"/>
  <c r="AM1040" i="2"/>
  <c r="AL1040" i="2"/>
  <c r="AK1040" i="2"/>
  <c r="AJ1040" i="2"/>
  <c r="AI1040" i="2"/>
  <c r="AH1040" i="2"/>
  <c r="AG1040" i="2"/>
  <c r="AF1040" i="2"/>
  <c r="AE1040" i="2"/>
  <c r="AD1040" i="2"/>
  <c r="AC1040" i="2"/>
  <c r="AB1040" i="2"/>
  <c r="AA1040" i="2"/>
  <c r="Z1040" i="2"/>
  <c r="Y1040" i="2"/>
  <c r="X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BB1039" i="2"/>
  <c r="AZ1039" i="2"/>
  <c r="AY1039" i="2"/>
  <c r="AX1039" i="2"/>
  <c r="AW1039" i="2"/>
  <c r="AV1039" i="2"/>
  <c r="AU1039" i="2"/>
  <c r="AT1039" i="2"/>
  <c r="AS1039" i="2"/>
  <c r="AR1039" i="2"/>
  <c r="AP1039" i="2"/>
  <c r="AN1039" i="2"/>
  <c r="AM1039" i="2"/>
  <c r="AL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Z1039" i="2"/>
  <c r="Y1039" i="2"/>
  <c r="X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BB1038" i="2"/>
  <c r="AZ1038" i="2"/>
  <c r="AY1038" i="2"/>
  <c r="AX1038" i="2"/>
  <c r="AW1038" i="2"/>
  <c r="AV1038" i="2"/>
  <c r="AU1038" i="2"/>
  <c r="AT1038" i="2"/>
  <c r="AS1038" i="2"/>
  <c r="AR1038" i="2"/>
  <c r="AP1038" i="2"/>
  <c r="AN1038" i="2"/>
  <c r="AM1038" i="2"/>
  <c r="AL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Z1038" i="2"/>
  <c r="Y1038" i="2"/>
  <c r="X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BB1037" i="2"/>
  <c r="BA1037" i="2"/>
  <c r="AZ1037" i="2"/>
  <c r="AY1037" i="2"/>
  <c r="AX1037" i="2"/>
  <c r="AW1037" i="2"/>
  <c r="AV1037" i="2"/>
  <c r="AU1037" i="2"/>
  <c r="AT1037" i="2"/>
  <c r="AS1037" i="2"/>
  <c r="AR1037" i="2"/>
  <c r="AP1037" i="2"/>
  <c r="AO1037" i="2"/>
  <c r="AN1037" i="2"/>
  <c r="AM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BB1036" i="2"/>
  <c r="AZ1036" i="2"/>
  <c r="AY1036" i="2"/>
  <c r="AX1036" i="2"/>
  <c r="AW1036" i="2"/>
  <c r="AV1036" i="2"/>
  <c r="AU1036" i="2"/>
  <c r="AT1036" i="2"/>
  <c r="AS1036" i="2"/>
  <c r="AR1036" i="2"/>
  <c r="AP1036" i="2"/>
  <c r="AN1036" i="2"/>
  <c r="AM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Z1036" i="2"/>
  <c r="Y1036" i="2"/>
  <c r="X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BB1035" i="2"/>
  <c r="AZ1035" i="2"/>
  <c r="AY1035" i="2"/>
  <c r="AX1035" i="2"/>
  <c r="AW1035" i="2"/>
  <c r="AV1035" i="2"/>
  <c r="AU1035" i="2"/>
  <c r="AT1035" i="2"/>
  <c r="AS1035" i="2"/>
  <c r="AR1035" i="2"/>
  <c r="AP1035" i="2"/>
  <c r="AN1035" i="2"/>
  <c r="AM1035" i="2"/>
  <c r="AL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Z1035" i="2"/>
  <c r="Y1035" i="2"/>
  <c r="X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BB1034" i="2"/>
  <c r="AZ1034" i="2"/>
  <c r="AY1034" i="2"/>
  <c r="AX1034" i="2"/>
  <c r="AW1034" i="2"/>
  <c r="AV1034" i="2"/>
  <c r="AU1034" i="2"/>
  <c r="AT1034" i="2"/>
  <c r="AS1034" i="2"/>
  <c r="AR1034" i="2"/>
  <c r="AP1034" i="2"/>
  <c r="AN1034" i="2"/>
  <c r="AM1034" i="2"/>
  <c r="AL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Z1034" i="2"/>
  <c r="Y1034" i="2"/>
  <c r="X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BB1033" i="2"/>
  <c r="AZ1033" i="2"/>
  <c r="AY1033" i="2"/>
  <c r="AX1033" i="2"/>
  <c r="AW1033" i="2"/>
  <c r="AV1033" i="2"/>
  <c r="AU1033" i="2"/>
  <c r="AT1033" i="2"/>
  <c r="AS1033" i="2"/>
  <c r="AR1033" i="2"/>
  <c r="AP1033" i="2"/>
  <c r="AO1033" i="2" s="1"/>
  <c r="AN1033" i="2"/>
  <c r="AM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BB1032" i="2"/>
  <c r="AZ1032" i="2"/>
  <c r="AY1032" i="2"/>
  <c r="AX1032" i="2"/>
  <c r="AW1032" i="2"/>
  <c r="AV1032" i="2"/>
  <c r="AU1032" i="2"/>
  <c r="AT1032" i="2"/>
  <c r="AS1032" i="2"/>
  <c r="AR1032" i="2"/>
  <c r="AP1032" i="2"/>
  <c r="AN1032" i="2"/>
  <c r="AM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Z1032" i="2"/>
  <c r="Y1032" i="2"/>
  <c r="X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BB1031" i="2"/>
  <c r="AZ1031" i="2"/>
  <c r="AY1031" i="2"/>
  <c r="AX1031" i="2"/>
  <c r="AW1031" i="2"/>
  <c r="AV1031" i="2"/>
  <c r="AU1031" i="2"/>
  <c r="AT1031" i="2"/>
  <c r="AS1031" i="2"/>
  <c r="AR1031" i="2"/>
  <c r="AP1031" i="2"/>
  <c r="AN1031" i="2"/>
  <c r="AM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Z1031" i="2"/>
  <c r="Y1031" i="2"/>
  <c r="X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BB1030" i="2"/>
  <c r="BA1030" i="2"/>
  <c r="AZ1030" i="2"/>
  <c r="AY1030" i="2"/>
  <c r="AX1030" i="2"/>
  <c r="AW1030" i="2"/>
  <c r="AV1030" i="2"/>
  <c r="AU1030" i="2"/>
  <c r="AT1030" i="2"/>
  <c r="AS1030" i="2"/>
  <c r="AR1030" i="2"/>
  <c r="AP1030" i="2"/>
  <c r="AO1030" i="2" s="1"/>
  <c r="AN1030" i="2"/>
  <c r="AM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Z1030" i="2"/>
  <c r="Y1030" i="2"/>
  <c r="X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BB1029" i="2"/>
  <c r="AZ1029" i="2"/>
  <c r="AY1029" i="2"/>
  <c r="AX1029" i="2"/>
  <c r="AW1029" i="2"/>
  <c r="AV1029" i="2"/>
  <c r="AU1029" i="2"/>
  <c r="AT1029" i="2"/>
  <c r="AS1029" i="2"/>
  <c r="AR1029" i="2"/>
  <c r="AP1029" i="2"/>
  <c r="BA1029" i="2" s="1"/>
  <c r="AN1029" i="2"/>
  <c r="AM1029" i="2"/>
  <c r="AL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BB1028" i="2"/>
  <c r="AZ1028" i="2"/>
  <c r="AY1028" i="2"/>
  <c r="AX1028" i="2"/>
  <c r="AW1028" i="2"/>
  <c r="AV1028" i="2"/>
  <c r="AU1028" i="2"/>
  <c r="AT1028" i="2"/>
  <c r="AS1028" i="2"/>
  <c r="AR1028" i="2"/>
  <c r="AP1028" i="2"/>
  <c r="AN1028" i="2"/>
  <c r="AM1028" i="2"/>
  <c r="AL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Z1028" i="2"/>
  <c r="Y1028" i="2"/>
  <c r="X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BB1027" i="2"/>
  <c r="BA1027" i="2"/>
  <c r="AZ1027" i="2"/>
  <c r="AY1027" i="2"/>
  <c r="AX1027" i="2"/>
  <c r="AW1027" i="2"/>
  <c r="AV1027" i="2"/>
  <c r="AU1027" i="2"/>
  <c r="AT1027" i="2"/>
  <c r="AS1027" i="2"/>
  <c r="AR1027" i="2"/>
  <c r="AP1027" i="2"/>
  <c r="AO1027" i="2"/>
  <c r="AN1027" i="2"/>
  <c r="AM1027" i="2"/>
  <c r="AL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Z1027" i="2"/>
  <c r="Y1027" i="2"/>
  <c r="X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BB1026" i="2"/>
  <c r="AZ1026" i="2"/>
  <c r="AY1026" i="2"/>
  <c r="AX1026" i="2"/>
  <c r="AW1026" i="2"/>
  <c r="AV1026" i="2"/>
  <c r="AU1026" i="2"/>
  <c r="AT1026" i="2"/>
  <c r="AS1026" i="2"/>
  <c r="AR1026" i="2"/>
  <c r="AP1026" i="2"/>
  <c r="BA1026" i="2" s="1"/>
  <c r="AN1026" i="2"/>
  <c r="AM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Z1026" i="2"/>
  <c r="Y1026" i="2"/>
  <c r="X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BB1025" i="2"/>
  <c r="AZ1025" i="2"/>
  <c r="AY1025" i="2"/>
  <c r="AX1025" i="2"/>
  <c r="AW1025" i="2"/>
  <c r="AV1025" i="2"/>
  <c r="AU1025" i="2"/>
  <c r="AT1025" i="2"/>
  <c r="AS1025" i="2"/>
  <c r="AR1025" i="2"/>
  <c r="AP1025" i="2"/>
  <c r="AN1025" i="2"/>
  <c r="AM1025" i="2"/>
  <c r="AL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BB1024" i="2"/>
  <c r="BA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H1024" i="2"/>
  <c r="AG1024" i="2"/>
  <c r="AF1024" i="2"/>
  <c r="AE1024" i="2"/>
  <c r="AD1024" i="2"/>
  <c r="AC1024" i="2"/>
  <c r="AB1024" i="2"/>
  <c r="AA1024" i="2"/>
  <c r="Z1024" i="2"/>
  <c r="Y1024" i="2"/>
  <c r="X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BB1023" i="2"/>
  <c r="AZ1023" i="2"/>
  <c r="AY1023" i="2"/>
  <c r="AX1023" i="2"/>
  <c r="AW1023" i="2"/>
  <c r="AV1023" i="2"/>
  <c r="AU1023" i="2"/>
  <c r="AT1023" i="2"/>
  <c r="AS1023" i="2"/>
  <c r="AR1023" i="2"/>
  <c r="AP1023" i="2"/>
  <c r="BA1023" i="2" s="1"/>
  <c r="AN1023" i="2"/>
  <c r="AM1023" i="2"/>
  <c r="AL1023" i="2"/>
  <c r="AK1023" i="2"/>
  <c r="AJ1023" i="2"/>
  <c r="AI1023" i="2"/>
  <c r="AH1023" i="2"/>
  <c r="AG1023" i="2"/>
  <c r="AF1023" i="2"/>
  <c r="AE1023" i="2"/>
  <c r="AD1023" i="2"/>
  <c r="AC1023" i="2"/>
  <c r="AB1023" i="2"/>
  <c r="AA1023" i="2"/>
  <c r="Z1023" i="2"/>
  <c r="Y1023" i="2"/>
  <c r="X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BB1022" i="2"/>
  <c r="AZ1022" i="2"/>
  <c r="AY1022" i="2"/>
  <c r="AX1022" i="2"/>
  <c r="AW1022" i="2"/>
  <c r="AV1022" i="2"/>
  <c r="AU1022" i="2"/>
  <c r="AT1022" i="2"/>
  <c r="AS1022" i="2"/>
  <c r="AR1022" i="2"/>
  <c r="AP1022" i="2"/>
  <c r="AN1022" i="2"/>
  <c r="AM1022" i="2"/>
  <c r="AL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Z1022" i="2"/>
  <c r="Y1022" i="2"/>
  <c r="X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BB1021" i="2"/>
  <c r="AZ1021" i="2"/>
  <c r="AY1021" i="2"/>
  <c r="AX1021" i="2"/>
  <c r="AW1021" i="2"/>
  <c r="AV1021" i="2"/>
  <c r="AU1021" i="2"/>
  <c r="AT1021" i="2"/>
  <c r="AS1021" i="2"/>
  <c r="AR1021" i="2"/>
  <c r="AP1021" i="2"/>
  <c r="AO1021" i="2" s="1"/>
  <c r="AN1021" i="2"/>
  <c r="AM1021" i="2"/>
  <c r="AL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BB1020" i="2"/>
  <c r="AZ1020" i="2"/>
  <c r="AY1020" i="2"/>
  <c r="AX1020" i="2"/>
  <c r="AW1020" i="2"/>
  <c r="AV1020" i="2"/>
  <c r="AU1020" i="2"/>
  <c r="AT1020" i="2"/>
  <c r="AS1020" i="2"/>
  <c r="AR1020" i="2"/>
  <c r="AP1020" i="2"/>
  <c r="AN1020" i="2"/>
  <c r="AM1020" i="2"/>
  <c r="AL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Z1020" i="2"/>
  <c r="Y1020" i="2"/>
  <c r="X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BB1019" i="2"/>
  <c r="AZ1019" i="2"/>
  <c r="AY1019" i="2"/>
  <c r="AX1019" i="2"/>
  <c r="AW1019" i="2"/>
  <c r="AV1019" i="2"/>
  <c r="AU1019" i="2"/>
  <c r="AT1019" i="2"/>
  <c r="AS1019" i="2"/>
  <c r="AR1019" i="2"/>
  <c r="AP1019" i="2"/>
  <c r="AN1019" i="2"/>
  <c r="AM1019" i="2"/>
  <c r="AL1019" i="2"/>
  <c r="AK1019" i="2"/>
  <c r="AJ1019" i="2"/>
  <c r="AI1019" i="2"/>
  <c r="AH1019" i="2"/>
  <c r="AG1019" i="2"/>
  <c r="AF1019" i="2"/>
  <c r="AE1019" i="2"/>
  <c r="AD1019" i="2"/>
  <c r="AC1019" i="2"/>
  <c r="AB1019" i="2"/>
  <c r="AA1019" i="2"/>
  <c r="Z1019" i="2"/>
  <c r="Y1019" i="2"/>
  <c r="X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BB1018" i="2"/>
  <c r="AZ1018" i="2"/>
  <c r="AY1018" i="2"/>
  <c r="AX1018" i="2"/>
  <c r="AW1018" i="2"/>
  <c r="AV1018" i="2"/>
  <c r="AU1018" i="2"/>
  <c r="AT1018" i="2"/>
  <c r="AS1018" i="2"/>
  <c r="AR1018" i="2"/>
  <c r="AP1018" i="2"/>
  <c r="BA1018" i="2" s="1"/>
  <c r="AO1018" i="2"/>
  <c r="AN1018" i="2"/>
  <c r="AM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Z1018" i="2"/>
  <c r="Y1018" i="2"/>
  <c r="X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BB1017" i="2"/>
  <c r="AZ1017" i="2"/>
  <c r="AY1017" i="2"/>
  <c r="AX1017" i="2"/>
  <c r="AW1017" i="2"/>
  <c r="AV1017" i="2"/>
  <c r="AU1017" i="2"/>
  <c r="AT1017" i="2"/>
  <c r="AS1017" i="2"/>
  <c r="AR1017" i="2"/>
  <c r="AP1017" i="2"/>
  <c r="BA1017" i="2" s="1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BB1016" i="2"/>
  <c r="AZ1016" i="2"/>
  <c r="AY1016" i="2"/>
  <c r="AX1016" i="2"/>
  <c r="AW1016" i="2"/>
  <c r="AV1016" i="2"/>
  <c r="AU1016" i="2"/>
  <c r="AT1016" i="2"/>
  <c r="AS1016" i="2"/>
  <c r="AR1016" i="2"/>
  <c r="AP1016" i="2"/>
  <c r="AN1016" i="2"/>
  <c r="AM1016" i="2"/>
  <c r="AL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BB1015" i="2"/>
  <c r="AZ1015" i="2"/>
  <c r="AY1015" i="2"/>
  <c r="AX1015" i="2"/>
  <c r="AW1015" i="2"/>
  <c r="AV1015" i="2"/>
  <c r="AU1015" i="2"/>
  <c r="AT1015" i="2"/>
  <c r="AS1015" i="2"/>
  <c r="AR1015" i="2"/>
  <c r="AP1015" i="2"/>
  <c r="AN1015" i="2"/>
  <c r="AM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Z1015" i="2"/>
  <c r="Y1015" i="2"/>
  <c r="X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BB1014" i="2"/>
  <c r="AZ1014" i="2"/>
  <c r="AY1014" i="2"/>
  <c r="AX1014" i="2"/>
  <c r="AW1014" i="2"/>
  <c r="AV1014" i="2"/>
  <c r="AU1014" i="2"/>
  <c r="AT1014" i="2"/>
  <c r="AS1014" i="2"/>
  <c r="AR1014" i="2"/>
  <c r="AP1014" i="2"/>
  <c r="BA1014" i="2" s="1"/>
  <c r="AN1014" i="2"/>
  <c r="AM1014" i="2"/>
  <c r="AL1014" i="2"/>
  <c r="AK1014" i="2"/>
  <c r="AJ1014" i="2"/>
  <c r="AI1014" i="2"/>
  <c r="AH1014" i="2"/>
  <c r="AG1014" i="2"/>
  <c r="AF1014" i="2"/>
  <c r="AE1014" i="2"/>
  <c r="AD1014" i="2"/>
  <c r="AC1014" i="2"/>
  <c r="AB1014" i="2"/>
  <c r="AA1014" i="2"/>
  <c r="Z1014" i="2"/>
  <c r="Y1014" i="2"/>
  <c r="X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BB1013" i="2"/>
  <c r="AZ1013" i="2"/>
  <c r="AY1013" i="2"/>
  <c r="AX1013" i="2"/>
  <c r="AW1013" i="2"/>
  <c r="AV1013" i="2"/>
  <c r="AU1013" i="2"/>
  <c r="AT1013" i="2"/>
  <c r="AS1013" i="2"/>
  <c r="AR1013" i="2"/>
  <c r="AP1013" i="2"/>
  <c r="AN1013" i="2"/>
  <c r="AM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BB1012" i="2"/>
  <c r="AZ1012" i="2"/>
  <c r="AY1012" i="2"/>
  <c r="AX1012" i="2"/>
  <c r="AW1012" i="2"/>
  <c r="AV1012" i="2"/>
  <c r="AU1012" i="2"/>
  <c r="AT1012" i="2"/>
  <c r="AS1012" i="2"/>
  <c r="AR1012" i="2"/>
  <c r="AP1012" i="2"/>
  <c r="BA1012" i="2" s="1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BB1011" i="2"/>
  <c r="AZ1011" i="2"/>
  <c r="AY1011" i="2"/>
  <c r="AX1011" i="2"/>
  <c r="AW1011" i="2"/>
  <c r="AV1011" i="2"/>
  <c r="AU1011" i="2"/>
  <c r="AT1011" i="2"/>
  <c r="AS1011" i="2"/>
  <c r="AR1011" i="2"/>
  <c r="AP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BB1010" i="2"/>
  <c r="BA1010" i="2"/>
  <c r="AZ1010" i="2"/>
  <c r="AY1010" i="2"/>
  <c r="AX1010" i="2"/>
  <c r="AW1010" i="2"/>
  <c r="AV1010" i="2"/>
  <c r="AU1010" i="2"/>
  <c r="AT1010" i="2"/>
  <c r="AS1010" i="2"/>
  <c r="AR1010" i="2"/>
  <c r="AP1010" i="2"/>
  <c r="AO1010" i="2" s="1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BB1009" i="2"/>
  <c r="AZ1009" i="2"/>
  <c r="AY1009" i="2"/>
  <c r="AX1009" i="2"/>
  <c r="AW1009" i="2"/>
  <c r="AV1009" i="2"/>
  <c r="AU1009" i="2"/>
  <c r="AT1009" i="2"/>
  <c r="AS1009" i="2"/>
  <c r="AR1009" i="2"/>
  <c r="AP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BB1008" i="2"/>
  <c r="AZ1008" i="2"/>
  <c r="AY1008" i="2"/>
  <c r="AX1008" i="2"/>
  <c r="AW1008" i="2"/>
  <c r="AV1008" i="2"/>
  <c r="AU1008" i="2"/>
  <c r="AT1008" i="2"/>
  <c r="AS1008" i="2"/>
  <c r="AR1008" i="2"/>
  <c r="AP1008" i="2"/>
  <c r="AN1008" i="2"/>
  <c r="AM1008" i="2"/>
  <c r="AL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BB1007" i="2"/>
  <c r="AZ1007" i="2"/>
  <c r="AY1007" i="2"/>
  <c r="AX1007" i="2"/>
  <c r="AW1007" i="2"/>
  <c r="AV1007" i="2"/>
  <c r="AU1007" i="2"/>
  <c r="AT1007" i="2"/>
  <c r="AS1007" i="2"/>
  <c r="AR1007" i="2"/>
  <c r="AP1007" i="2"/>
  <c r="BA1007" i="2" s="1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BB1006" i="2"/>
  <c r="AZ1006" i="2"/>
  <c r="AY1006" i="2"/>
  <c r="AX1006" i="2"/>
  <c r="AW1006" i="2"/>
  <c r="AV1006" i="2"/>
  <c r="AU1006" i="2"/>
  <c r="AT1006" i="2"/>
  <c r="AS1006" i="2"/>
  <c r="AR1006" i="2"/>
  <c r="AP1006" i="2"/>
  <c r="BA1006" i="2" s="1"/>
  <c r="AN1006" i="2"/>
  <c r="AM1006" i="2"/>
  <c r="AL1006" i="2"/>
  <c r="AK1006" i="2"/>
  <c r="AJ1006" i="2"/>
  <c r="AI1006" i="2"/>
  <c r="AH1006" i="2"/>
  <c r="AG1006" i="2"/>
  <c r="AF1006" i="2"/>
  <c r="AE1006" i="2"/>
  <c r="AD1006" i="2"/>
  <c r="AC1006" i="2"/>
  <c r="AB1006" i="2"/>
  <c r="AA1006" i="2"/>
  <c r="Z1006" i="2"/>
  <c r="Y1006" i="2"/>
  <c r="X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BB1005" i="2"/>
  <c r="AZ1005" i="2"/>
  <c r="AY1005" i="2"/>
  <c r="AX1005" i="2"/>
  <c r="AW1005" i="2"/>
  <c r="AV1005" i="2"/>
  <c r="AU1005" i="2"/>
  <c r="AT1005" i="2"/>
  <c r="AS1005" i="2"/>
  <c r="AR1005" i="2"/>
  <c r="AP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BB1004" i="2"/>
  <c r="BA1004" i="2"/>
  <c r="AZ1004" i="2"/>
  <c r="AY1004" i="2"/>
  <c r="AX1004" i="2"/>
  <c r="AW1004" i="2"/>
  <c r="AV1004" i="2"/>
  <c r="AU1004" i="2"/>
  <c r="AT1004" i="2"/>
  <c r="AS1004" i="2"/>
  <c r="AR1004" i="2"/>
  <c r="AP1004" i="2"/>
  <c r="AO1004" i="2" s="1"/>
  <c r="AN1004" i="2"/>
  <c r="AM1004" i="2"/>
  <c r="AL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BB1003" i="2"/>
  <c r="AZ1003" i="2"/>
  <c r="AY1003" i="2"/>
  <c r="AX1003" i="2"/>
  <c r="AW1003" i="2"/>
  <c r="AV1003" i="2"/>
  <c r="AU1003" i="2"/>
  <c r="AT1003" i="2"/>
  <c r="AS1003" i="2"/>
  <c r="AR1003" i="2"/>
  <c r="AP1003" i="2"/>
  <c r="BA1003" i="2" s="1"/>
  <c r="AO1003" i="2"/>
  <c r="AN1003" i="2"/>
  <c r="AM1003" i="2"/>
  <c r="AL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BB1002" i="2"/>
  <c r="AZ1002" i="2"/>
  <c r="AY1002" i="2"/>
  <c r="AX1002" i="2"/>
  <c r="AW1002" i="2"/>
  <c r="AV1002" i="2"/>
  <c r="AU1002" i="2"/>
  <c r="AT1002" i="2"/>
  <c r="AS1002" i="2"/>
  <c r="AR1002" i="2"/>
  <c r="AP1002" i="2"/>
  <c r="AN1002" i="2"/>
  <c r="AM1002" i="2"/>
  <c r="AL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BB1001" i="2"/>
  <c r="AZ1001" i="2"/>
  <c r="AY1001" i="2"/>
  <c r="AX1001" i="2"/>
  <c r="AW1001" i="2"/>
  <c r="AV1001" i="2"/>
  <c r="AU1001" i="2"/>
  <c r="AT1001" i="2"/>
  <c r="AS1001" i="2"/>
  <c r="AR1001" i="2"/>
  <c r="AP1001" i="2"/>
  <c r="BA1001" i="2" s="1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BB1000" i="2"/>
  <c r="BA1000" i="2"/>
  <c r="AZ1000" i="2"/>
  <c r="AY1000" i="2"/>
  <c r="AX1000" i="2"/>
  <c r="AW1000" i="2"/>
  <c r="AV1000" i="2"/>
  <c r="AU1000" i="2"/>
  <c r="AT1000" i="2"/>
  <c r="AS1000" i="2"/>
  <c r="AR1000" i="2"/>
  <c r="AP1000" i="2"/>
  <c r="AO1000" i="2"/>
  <c r="AN1000" i="2"/>
  <c r="AM1000" i="2"/>
  <c r="AL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BB999" i="2"/>
  <c r="AZ999" i="2"/>
  <c r="AY999" i="2"/>
  <c r="AX999" i="2"/>
  <c r="AW999" i="2"/>
  <c r="AV999" i="2"/>
  <c r="AU999" i="2"/>
  <c r="AT999" i="2"/>
  <c r="AS999" i="2"/>
  <c r="AR999" i="2"/>
  <c r="AP999" i="2"/>
  <c r="AN999" i="2"/>
  <c r="AM999" i="2"/>
  <c r="AL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BB998" i="2"/>
  <c r="BA998" i="2"/>
  <c r="AZ998" i="2"/>
  <c r="AY998" i="2"/>
  <c r="AX998" i="2"/>
  <c r="AW998" i="2"/>
  <c r="AV998" i="2"/>
  <c r="AU998" i="2"/>
  <c r="AT998" i="2"/>
  <c r="AS998" i="2"/>
  <c r="AR998" i="2"/>
  <c r="AP998" i="2"/>
  <c r="AO998" i="2" s="1"/>
  <c r="AN998" i="2"/>
  <c r="AM998" i="2"/>
  <c r="AL998" i="2"/>
  <c r="AK998" i="2"/>
  <c r="AJ998" i="2"/>
  <c r="AI998" i="2"/>
  <c r="AH998" i="2"/>
  <c r="AG998" i="2"/>
  <c r="AF998" i="2"/>
  <c r="AE998" i="2"/>
  <c r="AD998" i="2"/>
  <c r="AC998" i="2"/>
  <c r="AB998" i="2"/>
  <c r="AA998" i="2"/>
  <c r="Z998" i="2"/>
  <c r="Y998" i="2"/>
  <c r="X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BB997" i="2"/>
  <c r="AZ997" i="2"/>
  <c r="AY997" i="2"/>
  <c r="AX997" i="2"/>
  <c r="AW997" i="2"/>
  <c r="AV997" i="2"/>
  <c r="AU997" i="2"/>
  <c r="AT997" i="2"/>
  <c r="AS997" i="2"/>
  <c r="AR997" i="2"/>
  <c r="AP997" i="2"/>
  <c r="BA997" i="2" s="1"/>
  <c r="AO997" i="2"/>
  <c r="AN997" i="2"/>
  <c r="AM997" i="2"/>
  <c r="AL997" i="2"/>
  <c r="AK997" i="2"/>
  <c r="AJ997" i="2"/>
  <c r="AI997" i="2"/>
  <c r="AH997" i="2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BB996" i="2"/>
  <c r="AZ996" i="2"/>
  <c r="AY996" i="2"/>
  <c r="AX996" i="2"/>
  <c r="AW996" i="2"/>
  <c r="AV996" i="2"/>
  <c r="AU996" i="2"/>
  <c r="AT996" i="2"/>
  <c r="AS996" i="2"/>
  <c r="AR996" i="2"/>
  <c r="AP996" i="2"/>
  <c r="AN996" i="2"/>
  <c r="AM996" i="2"/>
  <c r="AL996" i="2"/>
  <c r="AK996" i="2"/>
  <c r="AJ996" i="2"/>
  <c r="AI996" i="2"/>
  <c r="AH996" i="2"/>
  <c r="AG996" i="2"/>
  <c r="AF996" i="2"/>
  <c r="AE996" i="2"/>
  <c r="AD996" i="2"/>
  <c r="AC996" i="2"/>
  <c r="AB996" i="2"/>
  <c r="AA996" i="2"/>
  <c r="Z996" i="2"/>
  <c r="Y996" i="2"/>
  <c r="X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BB995" i="2"/>
  <c r="AZ995" i="2"/>
  <c r="AY995" i="2"/>
  <c r="AX995" i="2"/>
  <c r="AW995" i="2"/>
  <c r="AV995" i="2"/>
  <c r="AU995" i="2"/>
  <c r="AT995" i="2"/>
  <c r="AS995" i="2"/>
  <c r="AR995" i="2"/>
  <c r="AP995" i="2"/>
  <c r="BA995" i="2" s="1"/>
  <c r="AN995" i="2"/>
  <c r="AM995" i="2"/>
  <c r="AL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BB994" i="2"/>
  <c r="BA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BB993" i="2"/>
  <c r="AZ993" i="2"/>
  <c r="AY993" i="2"/>
  <c r="AX993" i="2"/>
  <c r="AW993" i="2"/>
  <c r="AV993" i="2"/>
  <c r="AU993" i="2"/>
  <c r="AT993" i="2"/>
  <c r="AS993" i="2"/>
  <c r="AR993" i="2"/>
  <c r="AP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BB992" i="2"/>
  <c r="BA992" i="2"/>
  <c r="AZ992" i="2"/>
  <c r="AY992" i="2"/>
  <c r="AX992" i="2"/>
  <c r="AW992" i="2"/>
  <c r="AV992" i="2"/>
  <c r="AU992" i="2"/>
  <c r="AT992" i="2"/>
  <c r="AS992" i="2"/>
  <c r="AR992" i="2"/>
  <c r="AP992" i="2"/>
  <c r="AO992" i="2" s="1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Z992" i="2"/>
  <c r="Y992" i="2"/>
  <c r="X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BB991" i="2"/>
  <c r="BA991" i="2"/>
  <c r="AZ991" i="2"/>
  <c r="AY991" i="2"/>
  <c r="AX991" i="2"/>
  <c r="AW991" i="2"/>
  <c r="AV991" i="2"/>
  <c r="AU991" i="2"/>
  <c r="AT991" i="2"/>
  <c r="AS991" i="2"/>
  <c r="AR991" i="2"/>
  <c r="AP991" i="2"/>
  <c r="AO991" i="2" s="1"/>
  <c r="AN991" i="2"/>
  <c r="AM991" i="2"/>
  <c r="AL991" i="2"/>
  <c r="AK991" i="2"/>
  <c r="AJ991" i="2"/>
  <c r="AI991" i="2"/>
  <c r="AH991" i="2"/>
  <c r="AG991" i="2"/>
  <c r="AF991" i="2"/>
  <c r="AE991" i="2"/>
  <c r="AD991" i="2"/>
  <c r="AC991" i="2"/>
  <c r="AB991" i="2"/>
  <c r="AA991" i="2"/>
  <c r="Z991" i="2"/>
  <c r="Y991" i="2"/>
  <c r="X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BB990" i="2"/>
  <c r="AZ990" i="2"/>
  <c r="AY990" i="2"/>
  <c r="AX990" i="2"/>
  <c r="AW990" i="2"/>
  <c r="AV990" i="2"/>
  <c r="AU990" i="2"/>
  <c r="AT990" i="2"/>
  <c r="AS990" i="2"/>
  <c r="AR990" i="2"/>
  <c r="AP990" i="2"/>
  <c r="BA990" i="2" s="1"/>
  <c r="AO990" i="2"/>
  <c r="AN990" i="2"/>
  <c r="AM990" i="2"/>
  <c r="AL990" i="2"/>
  <c r="AK990" i="2"/>
  <c r="AJ990" i="2"/>
  <c r="AI990" i="2"/>
  <c r="AH990" i="2"/>
  <c r="AG990" i="2"/>
  <c r="AF990" i="2"/>
  <c r="AE990" i="2"/>
  <c r="AD990" i="2"/>
  <c r="AC990" i="2"/>
  <c r="AB990" i="2"/>
  <c r="AA990" i="2"/>
  <c r="Z990" i="2"/>
  <c r="Y990" i="2"/>
  <c r="X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BB989" i="2"/>
  <c r="AZ989" i="2"/>
  <c r="AY989" i="2"/>
  <c r="AX989" i="2"/>
  <c r="AW989" i="2"/>
  <c r="AV989" i="2"/>
  <c r="AU989" i="2"/>
  <c r="AT989" i="2"/>
  <c r="AS989" i="2"/>
  <c r="AR989" i="2"/>
  <c r="AP989" i="2"/>
  <c r="AN989" i="2"/>
  <c r="AM989" i="2"/>
  <c r="AL989" i="2"/>
  <c r="AK989" i="2"/>
  <c r="AJ989" i="2"/>
  <c r="AI989" i="2"/>
  <c r="AH989" i="2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BB988" i="2"/>
  <c r="BA988" i="2"/>
  <c r="AZ988" i="2"/>
  <c r="AY988" i="2"/>
  <c r="AX988" i="2"/>
  <c r="AW988" i="2"/>
  <c r="AV988" i="2"/>
  <c r="AU988" i="2"/>
  <c r="AT988" i="2"/>
  <c r="AS988" i="2"/>
  <c r="AR988" i="2"/>
  <c r="AP988" i="2"/>
  <c r="AO988" i="2" s="1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BB987" i="2"/>
  <c r="AZ987" i="2"/>
  <c r="AY987" i="2"/>
  <c r="AX987" i="2"/>
  <c r="AW987" i="2"/>
  <c r="AV987" i="2"/>
  <c r="AU987" i="2"/>
  <c r="AT987" i="2"/>
  <c r="AS987" i="2"/>
  <c r="AR987" i="2"/>
  <c r="AP987" i="2"/>
  <c r="AN987" i="2"/>
  <c r="AM987" i="2"/>
  <c r="AL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BB986" i="2"/>
  <c r="AZ986" i="2"/>
  <c r="AY986" i="2"/>
  <c r="AX986" i="2"/>
  <c r="AW986" i="2"/>
  <c r="AV986" i="2"/>
  <c r="AU986" i="2"/>
  <c r="AT986" i="2"/>
  <c r="AS986" i="2"/>
  <c r="AR986" i="2"/>
  <c r="AP986" i="2"/>
  <c r="BA986" i="2" s="1"/>
  <c r="AN986" i="2"/>
  <c r="AM986" i="2"/>
  <c r="AL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BB985" i="2"/>
  <c r="BA985" i="2"/>
  <c r="AZ985" i="2"/>
  <c r="AY985" i="2"/>
  <c r="AX985" i="2"/>
  <c r="AW985" i="2"/>
  <c r="AV985" i="2"/>
  <c r="AU985" i="2"/>
  <c r="AT985" i="2"/>
  <c r="AS985" i="2"/>
  <c r="AR985" i="2"/>
  <c r="AP985" i="2"/>
  <c r="AO985" i="2" s="1"/>
  <c r="AN985" i="2"/>
  <c r="AM985" i="2"/>
  <c r="AL985" i="2"/>
  <c r="AK985" i="2"/>
  <c r="AJ985" i="2"/>
  <c r="AI985" i="2"/>
  <c r="AH985" i="2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BB984" i="2"/>
  <c r="AZ984" i="2"/>
  <c r="AY984" i="2"/>
  <c r="AX984" i="2"/>
  <c r="AW984" i="2"/>
  <c r="AV984" i="2"/>
  <c r="AU984" i="2"/>
  <c r="AT984" i="2"/>
  <c r="AS984" i="2"/>
  <c r="AR984" i="2"/>
  <c r="AP984" i="2"/>
  <c r="BA984" i="2" s="1"/>
  <c r="AN984" i="2"/>
  <c r="AM984" i="2"/>
  <c r="AL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BB983" i="2"/>
  <c r="AZ983" i="2"/>
  <c r="AY983" i="2"/>
  <c r="AX983" i="2"/>
  <c r="AW983" i="2"/>
  <c r="AV983" i="2"/>
  <c r="AU983" i="2"/>
  <c r="AT983" i="2"/>
  <c r="AS983" i="2"/>
  <c r="AR983" i="2"/>
  <c r="AP983" i="2"/>
  <c r="BA983" i="2" s="1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BB982" i="2"/>
  <c r="BA982" i="2"/>
  <c r="AZ982" i="2"/>
  <c r="AY982" i="2"/>
  <c r="AX982" i="2"/>
  <c r="AW982" i="2"/>
  <c r="AV982" i="2"/>
  <c r="AU982" i="2"/>
  <c r="AT982" i="2"/>
  <c r="AS982" i="2"/>
  <c r="AR982" i="2"/>
  <c r="AP982" i="2"/>
  <c r="AO982" i="2" s="1"/>
  <c r="AN982" i="2"/>
  <c r="AM982" i="2"/>
  <c r="AL982" i="2"/>
  <c r="AK982" i="2"/>
  <c r="AJ982" i="2"/>
  <c r="AI982" i="2"/>
  <c r="AH982" i="2"/>
  <c r="AG982" i="2"/>
  <c r="AF982" i="2"/>
  <c r="AE982" i="2"/>
  <c r="AD982" i="2"/>
  <c r="AC982" i="2"/>
  <c r="AB982" i="2"/>
  <c r="AA982" i="2"/>
  <c r="Z982" i="2"/>
  <c r="Y982" i="2"/>
  <c r="X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BB981" i="2"/>
  <c r="AZ981" i="2"/>
  <c r="AY981" i="2"/>
  <c r="AX981" i="2"/>
  <c r="AW981" i="2"/>
  <c r="AV981" i="2"/>
  <c r="AU981" i="2"/>
  <c r="AT981" i="2"/>
  <c r="AS981" i="2"/>
  <c r="AR981" i="2"/>
  <c r="AP981" i="2"/>
  <c r="BA981" i="2" s="1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BB980" i="2"/>
  <c r="AZ980" i="2"/>
  <c r="AY980" i="2"/>
  <c r="AX980" i="2"/>
  <c r="AW980" i="2"/>
  <c r="AV980" i="2"/>
  <c r="AU980" i="2"/>
  <c r="AT980" i="2"/>
  <c r="AS980" i="2"/>
  <c r="AR980" i="2"/>
  <c r="AP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BB979" i="2"/>
  <c r="BA979" i="2"/>
  <c r="AZ979" i="2"/>
  <c r="AY979" i="2"/>
  <c r="AX979" i="2"/>
  <c r="AW979" i="2"/>
  <c r="AV979" i="2"/>
  <c r="AU979" i="2"/>
  <c r="AT979" i="2"/>
  <c r="AS979" i="2"/>
  <c r="AR979" i="2"/>
  <c r="AP979" i="2"/>
  <c r="AO979" i="2" s="1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BB978" i="2"/>
  <c r="AZ978" i="2"/>
  <c r="AY978" i="2"/>
  <c r="AX978" i="2"/>
  <c r="AW978" i="2"/>
  <c r="AV978" i="2"/>
  <c r="AU978" i="2"/>
  <c r="AT978" i="2"/>
  <c r="AS978" i="2"/>
  <c r="AR978" i="2"/>
  <c r="AP978" i="2"/>
  <c r="BA978" i="2" s="1"/>
  <c r="AN978" i="2"/>
  <c r="AM978" i="2"/>
  <c r="AL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BB977" i="2"/>
  <c r="AZ977" i="2"/>
  <c r="AY977" i="2"/>
  <c r="AX977" i="2"/>
  <c r="AW977" i="2"/>
  <c r="AV977" i="2"/>
  <c r="AU977" i="2"/>
  <c r="AT977" i="2"/>
  <c r="AS977" i="2"/>
  <c r="AR977" i="2"/>
  <c r="AP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BB976" i="2"/>
  <c r="BA976" i="2"/>
  <c r="AZ976" i="2"/>
  <c r="AY976" i="2"/>
  <c r="AX976" i="2"/>
  <c r="AW976" i="2"/>
  <c r="AV976" i="2"/>
  <c r="AU976" i="2"/>
  <c r="AT976" i="2"/>
  <c r="AS976" i="2"/>
  <c r="AR976" i="2"/>
  <c r="AP976" i="2"/>
  <c r="AO976" i="2" s="1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BB975" i="2"/>
  <c r="AZ975" i="2"/>
  <c r="AY975" i="2"/>
  <c r="AX975" i="2"/>
  <c r="AW975" i="2"/>
  <c r="AV975" i="2"/>
  <c r="AU975" i="2"/>
  <c r="AT975" i="2"/>
  <c r="AS975" i="2"/>
  <c r="AR975" i="2"/>
  <c r="AP975" i="2"/>
  <c r="BA975" i="2" s="1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BB974" i="2"/>
  <c r="AZ974" i="2"/>
  <c r="AY974" i="2"/>
  <c r="AX974" i="2"/>
  <c r="AW974" i="2"/>
  <c r="AV974" i="2"/>
  <c r="AU974" i="2"/>
  <c r="AT974" i="2"/>
  <c r="AS974" i="2"/>
  <c r="AR974" i="2"/>
  <c r="AP974" i="2"/>
  <c r="BA974" i="2" s="1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BB973" i="2"/>
  <c r="AZ973" i="2"/>
  <c r="AY973" i="2"/>
  <c r="AX973" i="2"/>
  <c r="AW973" i="2"/>
  <c r="AV973" i="2"/>
  <c r="AU973" i="2"/>
  <c r="AT973" i="2"/>
  <c r="AS973" i="2"/>
  <c r="AR973" i="2"/>
  <c r="AP973" i="2"/>
  <c r="AN973" i="2"/>
  <c r="AM973" i="2"/>
  <c r="AL973" i="2"/>
  <c r="AK973" i="2"/>
  <c r="AJ973" i="2"/>
  <c r="AI973" i="2"/>
  <c r="AH973" i="2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BB972" i="2"/>
  <c r="AZ972" i="2"/>
  <c r="AY972" i="2"/>
  <c r="AX972" i="2"/>
  <c r="AW972" i="2"/>
  <c r="AV972" i="2"/>
  <c r="AU972" i="2"/>
  <c r="AT972" i="2"/>
  <c r="AS972" i="2"/>
  <c r="AR972" i="2"/>
  <c r="AP972" i="2"/>
  <c r="BA972" i="2" s="1"/>
  <c r="AO972" i="2"/>
  <c r="AN972" i="2"/>
  <c r="AM972" i="2"/>
  <c r="AL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BB971" i="2"/>
  <c r="AZ971" i="2"/>
  <c r="AY971" i="2"/>
  <c r="AX971" i="2"/>
  <c r="AW971" i="2"/>
  <c r="AV971" i="2"/>
  <c r="AU971" i="2"/>
  <c r="AT971" i="2"/>
  <c r="AS971" i="2"/>
  <c r="AR971" i="2"/>
  <c r="AP971" i="2"/>
  <c r="BA971" i="2" s="1"/>
  <c r="AO971" i="2"/>
  <c r="AN971" i="2"/>
  <c r="AM971" i="2"/>
  <c r="AL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BB970" i="2"/>
  <c r="AZ970" i="2"/>
  <c r="AY970" i="2"/>
  <c r="AX970" i="2"/>
  <c r="AW970" i="2"/>
  <c r="AV970" i="2"/>
  <c r="AU970" i="2"/>
  <c r="AT970" i="2"/>
  <c r="AS970" i="2"/>
  <c r="AR970" i="2"/>
  <c r="AP970" i="2"/>
  <c r="AN970" i="2"/>
  <c r="AM970" i="2"/>
  <c r="AL970" i="2"/>
  <c r="AK970" i="2"/>
  <c r="AJ970" i="2"/>
  <c r="AI970" i="2"/>
  <c r="AH970" i="2"/>
  <c r="AG970" i="2"/>
  <c r="AF970" i="2"/>
  <c r="AE970" i="2"/>
  <c r="AD970" i="2"/>
  <c r="AC970" i="2"/>
  <c r="AB970" i="2"/>
  <c r="AA970" i="2"/>
  <c r="Z970" i="2"/>
  <c r="Y970" i="2"/>
  <c r="X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BB969" i="2"/>
  <c r="AZ969" i="2"/>
  <c r="AY969" i="2"/>
  <c r="AX969" i="2"/>
  <c r="AW969" i="2"/>
  <c r="AV969" i="2"/>
  <c r="AU969" i="2"/>
  <c r="AT969" i="2"/>
  <c r="AS969" i="2"/>
  <c r="AR969" i="2"/>
  <c r="AP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BB968" i="2"/>
  <c r="AZ968" i="2"/>
  <c r="AY968" i="2"/>
  <c r="AX968" i="2"/>
  <c r="AW968" i="2"/>
  <c r="AV968" i="2"/>
  <c r="AU968" i="2"/>
  <c r="AT968" i="2"/>
  <c r="AS968" i="2"/>
  <c r="AR968" i="2"/>
  <c r="AP968" i="2"/>
  <c r="BA968" i="2" s="1"/>
  <c r="AO968" i="2"/>
  <c r="AN968" i="2"/>
  <c r="AM968" i="2"/>
  <c r="AL968" i="2"/>
  <c r="AK968" i="2"/>
  <c r="AJ968" i="2"/>
  <c r="AI968" i="2"/>
  <c r="AH968" i="2"/>
  <c r="AG968" i="2"/>
  <c r="AF968" i="2"/>
  <c r="AE968" i="2"/>
  <c r="AD968" i="2"/>
  <c r="AC968" i="2"/>
  <c r="AB968" i="2"/>
  <c r="AA968" i="2"/>
  <c r="Z968" i="2"/>
  <c r="Y968" i="2"/>
  <c r="X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BB967" i="2"/>
  <c r="BA967" i="2"/>
  <c r="AZ967" i="2"/>
  <c r="AY967" i="2"/>
  <c r="AX967" i="2"/>
  <c r="AW967" i="2"/>
  <c r="AV967" i="2"/>
  <c r="AU967" i="2"/>
  <c r="AT967" i="2"/>
  <c r="AS967" i="2"/>
  <c r="AR967" i="2"/>
  <c r="AP967" i="2"/>
  <c r="AO967" i="2" s="1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BB966" i="2"/>
  <c r="AZ966" i="2"/>
  <c r="AY966" i="2"/>
  <c r="AX966" i="2"/>
  <c r="AW966" i="2"/>
  <c r="AV966" i="2"/>
  <c r="AU966" i="2"/>
  <c r="AT966" i="2"/>
  <c r="AS966" i="2"/>
  <c r="AR966" i="2"/>
  <c r="AP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BB965" i="2"/>
  <c r="AZ965" i="2"/>
  <c r="AY965" i="2"/>
  <c r="AX965" i="2"/>
  <c r="AW965" i="2"/>
  <c r="AV965" i="2"/>
  <c r="AU965" i="2"/>
  <c r="AT965" i="2"/>
  <c r="AS965" i="2"/>
  <c r="AR965" i="2"/>
  <c r="AP965" i="2"/>
  <c r="AN965" i="2"/>
  <c r="AM965" i="2"/>
  <c r="AL965" i="2"/>
  <c r="AK965" i="2"/>
  <c r="AJ965" i="2"/>
  <c r="AI965" i="2"/>
  <c r="AH965" i="2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BB964" i="2"/>
  <c r="AZ964" i="2"/>
  <c r="AY964" i="2"/>
  <c r="AX964" i="2"/>
  <c r="AW964" i="2"/>
  <c r="AV964" i="2"/>
  <c r="AU964" i="2"/>
  <c r="AT964" i="2"/>
  <c r="AS964" i="2"/>
  <c r="AR964" i="2"/>
  <c r="AP964" i="2"/>
  <c r="BA964" i="2" s="1"/>
  <c r="AN964" i="2"/>
  <c r="AM964" i="2"/>
  <c r="AL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BB963" i="2"/>
  <c r="AZ963" i="2"/>
  <c r="AY963" i="2"/>
  <c r="AX963" i="2"/>
  <c r="AW963" i="2"/>
  <c r="AV963" i="2"/>
  <c r="AU963" i="2"/>
  <c r="AT963" i="2"/>
  <c r="AS963" i="2"/>
  <c r="AR963" i="2"/>
  <c r="AP963" i="2"/>
  <c r="BA963" i="2" s="1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BB962" i="2"/>
  <c r="BA962" i="2"/>
  <c r="AZ962" i="2"/>
  <c r="AY962" i="2"/>
  <c r="AX962" i="2"/>
  <c r="AW962" i="2"/>
  <c r="AV962" i="2"/>
  <c r="AU962" i="2"/>
  <c r="AT962" i="2"/>
  <c r="AS962" i="2"/>
  <c r="AR962" i="2"/>
  <c r="AP962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BB961" i="2"/>
  <c r="AZ961" i="2"/>
  <c r="AY961" i="2"/>
  <c r="AX961" i="2"/>
  <c r="AW961" i="2"/>
  <c r="AV961" i="2"/>
  <c r="AU961" i="2"/>
  <c r="AT961" i="2"/>
  <c r="AS961" i="2"/>
  <c r="AR961" i="2"/>
  <c r="AP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BB960" i="2"/>
  <c r="AZ960" i="2"/>
  <c r="AY960" i="2"/>
  <c r="AX960" i="2"/>
  <c r="AW960" i="2"/>
  <c r="AV960" i="2"/>
  <c r="AU960" i="2"/>
  <c r="AT960" i="2"/>
  <c r="AS960" i="2"/>
  <c r="AR960" i="2"/>
  <c r="AP960" i="2"/>
  <c r="BA960" i="2" s="1"/>
  <c r="AO960" i="2"/>
  <c r="AN960" i="2"/>
  <c r="AM960" i="2"/>
  <c r="AL960" i="2"/>
  <c r="AK960" i="2"/>
  <c r="AJ960" i="2"/>
  <c r="AI960" i="2"/>
  <c r="AH960" i="2"/>
  <c r="AG960" i="2"/>
  <c r="AF960" i="2"/>
  <c r="AE960" i="2"/>
  <c r="AD960" i="2"/>
  <c r="AC960" i="2"/>
  <c r="AB960" i="2"/>
  <c r="AA960" i="2"/>
  <c r="Z960" i="2"/>
  <c r="Y960" i="2"/>
  <c r="X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BB959" i="2"/>
  <c r="BA959" i="2"/>
  <c r="AZ959" i="2"/>
  <c r="AY959" i="2"/>
  <c r="AX959" i="2"/>
  <c r="AW959" i="2"/>
  <c r="AV959" i="2"/>
  <c r="AU959" i="2"/>
  <c r="AT959" i="2"/>
  <c r="AS959" i="2"/>
  <c r="AR959" i="2"/>
  <c r="AP959" i="2"/>
  <c r="AO959" i="2" s="1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BB958" i="2"/>
  <c r="AZ958" i="2"/>
  <c r="AY958" i="2"/>
  <c r="AX958" i="2"/>
  <c r="AW958" i="2"/>
  <c r="AV958" i="2"/>
  <c r="AU958" i="2"/>
  <c r="AT958" i="2"/>
  <c r="AS958" i="2"/>
  <c r="AR958" i="2"/>
  <c r="AP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BB957" i="2"/>
  <c r="AZ957" i="2"/>
  <c r="AY957" i="2"/>
  <c r="AX957" i="2"/>
  <c r="AW957" i="2"/>
  <c r="AV957" i="2"/>
  <c r="AU957" i="2"/>
  <c r="AT957" i="2"/>
  <c r="AS957" i="2"/>
  <c r="AR957" i="2"/>
  <c r="AP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BB956" i="2"/>
  <c r="BA956" i="2"/>
  <c r="AZ956" i="2"/>
  <c r="AY956" i="2"/>
  <c r="AX956" i="2"/>
  <c r="AW956" i="2"/>
  <c r="AV956" i="2"/>
  <c r="AU956" i="2"/>
  <c r="AT956" i="2"/>
  <c r="AS956" i="2"/>
  <c r="AR956" i="2"/>
  <c r="AP956" i="2"/>
  <c r="AO956" i="2" s="1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BB955" i="2"/>
  <c r="AZ955" i="2"/>
  <c r="AY955" i="2"/>
  <c r="AX955" i="2"/>
  <c r="AW955" i="2"/>
  <c r="AV955" i="2"/>
  <c r="AU955" i="2"/>
  <c r="AT955" i="2"/>
  <c r="AS955" i="2"/>
  <c r="AR955" i="2"/>
  <c r="AP955" i="2"/>
  <c r="AN955" i="2"/>
  <c r="AM955" i="2"/>
  <c r="AL955" i="2"/>
  <c r="AK955" i="2"/>
  <c r="AJ955" i="2"/>
  <c r="AI955" i="2"/>
  <c r="AH955" i="2"/>
  <c r="AG955" i="2"/>
  <c r="AF955" i="2"/>
  <c r="AE955" i="2"/>
  <c r="AD955" i="2"/>
  <c r="AC955" i="2"/>
  <c r="AB955" i="2"/>
  <c r="AA955" i="2"/>
  <c r="Z955" i="2"/>
  <c r="Y955" i="2"/>
  <c r="X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BB954" i="2"/>
  <c r="AZ954" i="2"/>
  <c r="AY954" i="2"/>
  <c r="AX954" i="2"/>
  <c r="AW954" i="2"/>
  <c r="AV954" i="2"/>
  <c r="AU954" i="2"/>
  <c r="AT954" i="2"/>
  <c r="AS954" i="2"/>
  <c r="AR954" i="2"/>
  <c r="AP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BB953" i="2"/>
  <c r="BA953" i="2"/>
  <c r="AZ953" i="2"/>
  <c r="AY953" i="2"/>
  <c r="AX953" i="2"/>
  <c r="AW953" i="2"/>
  <c r="AV953" i="2"/>
  <c r="AU953" i="2"/>
  <c r="AT953" i="2"/>
  <c r="AS953" i="2"/>
  <c r="AR953" i="2"/>
  <c r="AP953" i="2"/>
  <c r="AO953" i="2" s="1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BB952" i="2"/>
  <c r="AZ952" i="2"/>
  <c r="AY952" i="2"/>
  <c r="AX952" i="2"/>
  <c r="AW952" i="2"/>
  <c r="AV952" i="2"/>
  <c r="AU952" i="2"/>
  <c r="AT952" i="2"/>
  <c r="AS952" i="2"/>
  <c r="AR952" i="2"/>
  <c r="AP952" i="2"/>
  <c r="BA952" i="2" s="1"/>
  <c r="AN952" i="2"/>
  <c r="AM952" i="2"/>
  <c r="AL952" i="2"/>
  <c r="AK952" i="2"/>
  <c r="AJ952" i="2"/>
  <c r="AI952" i="2"/>
  <c r="AH952" i="2"/>
  <c r="AG952" i="2"/>
  <c r="AF952" i="2"/>
  <c r="AE952" i="2"/>
  <c r="AD952" i="2"/>
  <c r="AC952" i="2"/>
  <c r="AB952" i="2"/>
  <c r="AA952" i="2"/>
  <c r="Z952" i="2"/>
  <c r="Y952" i="2"/>
  <c r="X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BB951" i="2"/>
  <c r="AZ951" i="2"/>
  <c r="AY951" i="2"/>
  <c r="AX951" i="2"/>
  <c r="AW951" i="2"/>
  <c r="AV951" i="2"/>
  <c r="AU951" i="2"/>
  <c r="AT951" i="2"/>
  <c r="AS951" i="2"/>
  <c r="AR951" i="2"/>
  <c r="AP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AA951" i="2"/>
  <c r="Z951" i="2"/>
  <c r="Y951" i="2"/>
  <c r="X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BB950" i="2"/>
  <c r="AZ950" i="2"/>
  <c r="AY950" i="2"/>
  <c r="AX950" i="2"/>
  <c r="AW950" i="2"/>
  <c r="AV950" i="2"/>
  <c r="AU950" i="2"/>
  <c r="AT950" i="2"/>
  <c r="AS950" i="2"/>
  <c r="AR950" i="2"/>
  <c r="AP950" i="2"/>
  <c r="AO950" i="2" s="1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BB949" i="2"/>
  <c r="AZ949" i="2"/>
  <c r="AY949" i="2"/>
  <c r="AX949" i="2"/>
  <c r="AW949" i="2"/>
  <c r="AV949" i="2"/>
  <c r="AU949" i="2"/>
  <c r="AT949" i="2"/>
  <c r="AS949" i="2"/>
  <c r="AR949" i="2"/>
  <c r="AP949" i="2"/>
  <c r="AN949" i="2"/>
  <c r="AM949" i="2"/>
  <c r="AL949" i="2"/>
  <c r="AK949" i="2"/>
  <c r="AJ949" i="2"/>
  <c r="AI949" i="2"/>
  <c r="AH949" i="2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BB948" i="2"/>
  <c r="AZ948" i="2"/>
  <c r="AY948" i="2"/>
  <c r="AX948" i="2"/>
  <c r="AW948" i="2"/>
  <c r="AV948" i="2"/>
  <c r="AU948" i="2"/>
  <c r="AT948" i="2"/>
  <c r="AS948" i="2"/>
  <c r="AR948" i="2"/>
  <c r="AP948" i="2"/>
  <c r="AN948" i="2"/>
  <c r="AM948" i="2"/>
  <c r="AL948" i="2"/>
  <c r="AK948" i="2"/>
  <c r="AJ948" i="2"/>
  <c r="AI948" i="2"/>
  <c r="AH948" i="2"/>
  <c r="AG948" i="2"/>
  <c r="AF948" i="2"/>
  <c r="AE948" i="2"/>
  <c r="AD948" i="2"/>
  <c r="AC948" i="2"/>
  <c r="AB948" i="2"/>
  <c r="AA948" i="2"/>
  <c r="Z948" i="2"/>
  <c r="Y948" i="2"/>
  <c r="X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BB947" i="2"/>
  <c r="AZ947" i="2"/>
  <c r="AY947" i="2"/>
  <c r="AX947" i="2"/>
  <c r="AW947" i="2"/>
  <c r="AV947" i="2"/>
  <c r="AU947" i="2"/>
  <c r="AT947" i="2"/>
  <c r="AS947" i="2"/>
  <c r="AR947" i="2"/>
  <c r="AP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BB946" i="2"/>
  <c r="AZ946" i="2"/>
  <c r="AY946" i="2"/>
  <c r="AX946" i="2"/>
  <c r="AW946" i="2"/>
  <c r="AV946" i="2"/>
  <c r="AU946" i="2"/>
  <c r="AT946" i="2"/>
  <c r="AS946" i="2"/>
  <c r="AR946" i="2"/>
  <c r="AP946" i="2"/>
  <c r="BA946" i="2" s="1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BB945" i="2"/>
  <c r="AZ945" i="2"/>
  <c r="AY945" i="2"/>
  <c r="AX945" i="2"/>
  <c r="AW945" i="2"/>
  <c r="AV945" i="2"/>
  <c r="AU945" i="2"/>
  <c r="AT945" i="2"/>
  <c r="AS945" i="2"/>
  <c r="AR945" i="2"/>
  <c r="AP945" i="2"/>
  <c r="BA945" i="2" s="1"/>
  <c r="AO945" i="2"/>
  <c r="AN945" i="2"/>
  <c r="AM945" i="2"/>
  <c r="AL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BB944" i="2"/>
  <c r="AZ944" i="2"/>
  <c r="AY944" i="2"/>
  <c r="AX944" i="2"/>
  <c r="AW944" i="2"/>
  <c r="AV944" i="2"/>
  <c r="AU944" i="2"/>
  <c r="AT944" i="2"/>
  <c r="AS944" i="2"/>
  <c r="AR944" i="2"/>
  <c r="AP944" i="2"/>
  <c r="AN944" i="2"/>
  <c r="AM944" i="2"/>
  <c r="AL944" i="2"/>
  <c r="AK944" i="2"/>
  <c r="AJ944" i="2"/>
  <c r="AI944" i="2"/>
  <c r="AH944" i="2"/>
  <c r="AG944" i="2"/>
  <c r="AF944" i="2"/>
  <c r="AE944" i="2"/>
  <c r="AD944" i="2"/>
  <c r="AC944" i="2"/>
  <c r="AB944" i="2"/>
  <c r="AA944" i="2"/>
  <c r="Z944" i="2"/>
  <c r="Y944" i="2"/>
  <c r="X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BB943" i="2"/>
  <c r="AZ943" i="2"/>
  <c r="AY943" i="2"/>
  <c r="AX943" i="2"/>
  <c r="AW943" i="2"/>
  <c r="AV943" i="2"/>
  <c r="AU943" i="2"/>
  <c r="AT943" i="2"/>
  <c r="AS943" i="2"/>
  <c r="AR943" i="2"/>
  <c r="AP943" i="2"/>
  <c r="AN943" i="2"/>
  <c r="AM943" i="2"/>
  <c r="AL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BB942" i="2"/>
  <c r="BA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BB941" i="2"/>
  <c r="AZ941" i="2"/>
  <c r="AY941" i="2"/>
  <c r="AX941" i="2"/>
  <c r="AW941" i="2"/>
  <c r="AV941" i="2"/>
  <c r="AU941" i="2"/>
  <c r="AT941" i="2"/>
  <c r="AS941" i="2"/>
  <c r="AR941" i="2"/>
  <c r="AP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BB940" i="2"/>
  <c r="BA940" i="2"/>
  <c r="AZ940" i="2"/>
  <c r="AY940" i="2"/>
  <c r="AX940" i="2"/>
  <c r="AW940" i="2"/>
  <c r="AV940" i="2"/>
  <c r="AU940" i="2"/>
  <c r="AT940" i="2"/>
  <c r="AS940" i="2"/>
  <c r="AR940" i="2"/>
  <c r="AP940" i="2"/>
  <c r="AO940" i="2"/>
  <c r="AN940" i="2"/>
  <c r="AM940" i="2"/>
  <c r="AL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BB939" i="2"/>
  <c r="AZ939" i="2"/>
  <c r="AY939" i="2"/>
  <c r="AX939" i="2"/>
  <c r="AW939" i="2"/>
  <c r="AV939" i="2"/>
  <c r="AU939" i="2"/>
  <c r="AT939" i="2"/>
  <c r="AS939" i="2"/>
  <c r="AR939" i="2"/>
  <c r="AP939" i="2"/>
  <c r="AN939" i="2"/>
  <c r="AM939" i="2"/>
  <c r="AL939" i="2"/>
  <c r="AK939" i="2"/>
  <c r="AJ939" i="2"/>
  <c r="AI939" i="2"/>
  <c r="AH939" i="2"/>
  <c r="AG939" i="2"/>
  <c r="AF939" i="2"/>
  <c r="AE939" i="2"/>
  <c r="AD939" i="2"/>
  <c r="AC939" i="2"/>
  <c r="AB939" i="2"/>
  <c r="AA939" i="2"/>
  <c r="Z939" i="2"/>
  <c r="Y939" i="2"/>
  <c r="X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BB938" i="2"/>
  <c r="AZ938" i="2"/>
  <c r="AY938" i="2"/>
  <c r="AX938" i="2"/>
  <c r="AW938" i="2"/>
  <c r="AV938" i="2"/>
  <c r="AU938" i="2"/>
  <c r="AT938" i="2"/>
  <c r="AS938" i="2"/>
  <c r="AR938" i="2"/>
  <c r="AP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BB937" i="2"/>
  <c r="AZ937" i="2"/>
  <c r="AY937" i="2"/>
  <c r="AX937" i="2"/>
  <c r="AW937" i="2"/>
  <c r="AV937" i="2"/>
  <c r="AU937" i="2"/>
  <c r="AT937" i="2"/>
  <c r="AS937" i="2"/>
  <c r="AR937" i="2"/>
  <c r="AP937" i="2"/>
  <c r="BA937" i="2" s="1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BB936" i="2"/>
  <c r="BA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H936" i="2"/>
  <c r="AG936" i="2"/>
  <c r="AF936" i="2"/>
  <c r="AE936" i="2"/>
  <c r="AD936" i="2"/>
  <c r="AC936" i="2"/>
  <c r="AB936" i="2"/>
  <c r="AA936" i="2"/>
  <c r="Z936" i="2"/>
  <c r="Y936" i="2"/>
  <c r="X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BB935" i="2"/>
  <c r="AZ935" i="2"/>
  <c r="AY935" i="2"/>
  <c r="AX935" i="2"/>
  <c r="AW935" i="2"/>
  <c r="AV935" i="2"/>
  <c r="AU935" i="2"/>
  <c r="AT935" i="2"/>
  <c r="AS935" i="2"/>
  <c r="AR935" i="2"/>
  <c r="AP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BB934" i="2"/>
  <c r="AZ934" i="2"/>
  <c r="AY934" i="2"/>
  <c r="AX934" i="2"/>
  <c r="AW934" i="2"/>
  <c r="AV934" i="2"/>
  <c r="AU934" i="2"/>
  <c r="AT934" i="2"/>
  <c r="AS934" i="2"/>
  <c r="AR934" i="2"/>
  <c r="AP934" i="2"/>
  <c r="BA934" i="2" s="1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BB933" i="2"/>
  <c r="AZ933" i="2"/>
  <c r="AY933" i="2"/>
  <c r="AX933" i="2"/>
  <c r="AW933" i="2"/>
  <c r="AV933" i="2"/>
  <c r="AU933" i="2"/>
  <c r="AT933" i="2"/>
  <c r="AS933" i="2"/>
  <c r="AR933" i="2"/>
  <c r="AP933" i="2"/>
  <c r="AO933" i="2" s="1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BB932" i="2"/>
  <c r="AZ932" i="2"/>
  <c r="AY932" i="2"/>
  <c r="AX932" i="2"/>
  <c r="AW932" i="2"/>
  <c r="AV932" i="2"/>
  <c r="AU932" i="2"/>
  <c r="AT932" i="2"/>
  <c r="AS932" i="2"/>
  <c r="AR932" i="2"/>
  <c r="AP932" i="2"/>
  <c r="AO932" i="2" s="1"/>
  <c r="AN932" i="2"/>
  <c r="AM932" i="2"/>
  <c r="AL932" i="2"/>
  <c r="AK932" i="2"/>
  <c r="AJ932" i="2"/>
  <c r="AI932" i="2"/>
  <c r="AH932" i="2"/>
  <c r="AG932" i="2"/>
  <c r="AF932" i="2"/>
  <c r="AE932" i="2"/>
  <c r="AD932" i="2"/>
  <c r="AC932" i="2"/>
  <c r="AB932" i="2"/>
  <c r="AA932" i="2"/>
  <c r="Z932" i="2"/>
  <c r="Y932" i="2"/>
  <c r="X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BB931" i="2"/>
  <c r="AZ931" i="2"/>
  <c r="AY931" i="2"/>
  <c r="AX931" i="2"/>
  <c r="AW931" i="2"/>
  <c r="AV931" i="2"/>
  <c r="AU931" i="2"/>
  <c r="AT931" i="2"/>
  <c r="AS931" i="2"/>
  <c r="AR931" i="2"/>
  <c r="AP931" i="2"/>
  <c r="BA931" i="2" s="1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BB930" i="2"/>
  <c r="AZ930" i="2"/>
  <c r="AY930" i="2"/>
  <c r="AX930" i="2"/>
  <c r="AW930" i="2"/>
  <c r="AV930" i="2"/>
  <c r="AU930" i="2"/>
  <c r="AT930" i="2"/>
  <c r="AS930" i="2"/>
  <c r="AR930" i="2"/>
  <c r="AP930" i="2"/>
  <c r="AO930" i="2" s="1"/>
  <c r="AN930" i="2"/>
  <c r="AM930" i="2"/>
  <c r="AL930" i="2"/>
  <c r="AK930" i="2"/>
  <c r="AJ930" i="2"/>
  <c r="AI930" i="2"/>
  <c r="AH930" i="2"/>
  <c r="AG930" i="2"/>
  <c r="AF930" i="2"/>
  <c r="AE930" i="2"/>
  <c r="AD930" i="2"/>
  <c r="AC930" i="2"/>
  <c r="AB930" i="2"/>
  <c r="AA930" i="2"/>
  <c r="Z930" i="2"/>
  <c r="Y930" i="2"/>
  <c r="X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BB929" i="2"/>
  <c r="AZ929" i="2"/>
  <c r="AY929" i="2"/>
  <c r="AX929" i="2"/>
  <c r="AW929" i="2"/>
  <c r="AV929" i="2"/>
  <c r="AU929" i="2"/>
  <c r="AT929" i="2"/>
  <c r="AS929" i="2"/>
  <c r="AR929" i="2"/>
  <c r="AP929" i="2"/>
  <c r="BA929" i="2" s="1"/>
  <c r="AN929" i="2"/>
  <c r="AM929" i="2"/>
  <c r="AL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BB928" i="2"/>
  <c r="AZ928" i="2"/>
  <c r="AY928" i="2"/>
  <c r="AX928" i="2"/>
  <c r="AW928" i="2"/>
  <c r="AV928" i="2"/>
  <c r="AU928" i="2"/>
  <c r="AT928" i="2"/>
  <c r="AS928" i="2"/>
  <c r="AR928" i="2"/>
  <c r="AP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BB927" i="2"/>
  <c r="AZ927" i="2"/>
  <c r="AY927" i="2"/>
  <c r="AX927" i="2"/>
  <c r="AW927" i="2"/>
  <c r="AV927" i="2"/>
  <c r="AU927" i="2"/>
  <c r="AT927" i="2"/>
  <c r="AS927" i="2"/>
  <c r="AR927" i="2"/>
  <c r="AP927" i="2"/>
  <c r="AN927" i="2"/>
  <c r="AM927" i="2"/>
  <c r="AL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BB926" i="2"/>
  <c r="BA926" i="2"/>
  <c r="AZ926" i="2"/>
  <c r="AY926" i="2"/>
  <c r="AX926" i="2"/>
  <c r="AW926" i="2"/>
  <c r="AV926" i="2"/>
  <c r="AU926" i="2"/>
  <c r="AT926" i="2"/>
  <c r="AS926" i="2"/>
  <c r="AR926" i="2"/>
  <c r="AP926" i="2"/>
  <c r="AO926" i="2" s="1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BB925" i="2"/>
  <c r="AZ925" i="2"/>
  <c r="AY925" i="2"/>
  <c r="AX925" i="2"/>
  <c r="AW925" i="2"/>
  <c r="AV925" i="2"/>
  <c r="AU925" i="2"/>
  <c r="AT925" i="2"/>
  <c r="AS925" i="2"/>
  <c r="AR925" i="2"/>
  <c r="AP925" i="2"/>
  <c r="AN925" i="2"/>
  <c r="AM925" i="2"/>
  <c r="AL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BB924" i="2"/>
  <c r="AZ924" i="2"/>
  <c r="AY924" i="2"/>
  <c r="AX924" i="2"/>
  <c r="AW924" i="2"/>
  <c r="AV924" i="2"/>
  <c r="AU924" i="2"/>
  <c r="AT924" i="2"/>
  <c r="AS924" i="2"/>
  <c r="AR924" i="2"/>
  <c r="AP924" i="2"/>
  <c r="BA924" i="2" s="1"/>
  <c r="AO924" i="2"/>
  <c r="AN924" i="2"/>
  <c r="AM924" i="2"/>
  <c r="AL924" i="2"/>
  <c r="AK924" i="2"/>
  <c r="AJ924" i="2"/>
  <c r="AI924" i="2"/>
  <c r="AH924" i="2"/>
  <c r="AG924" i="2"/>
  <c r="AF924" i="2"/>
  <c r="AE924" i="2"/>
  <c r="AD924" i="2"/>
  <c r="AC924" i="2"/>
  <c r="AB924" i="2"/>
  <c r="AA924" i="2"/>
  <c r="Z924" i="2"/>
  <c r="Y924" i="2"/>
  <c r="X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BB923" i="2"/>
  <c r="BA923" i="2"/>
  <c r="AZ923" i="2"/>
  <c r="AY923" i="2"/>
  <c r="AX923" i="2"/>
  <c r="AW923" i="2"/>
  <c r="AV923" i="2"/>
  <c r="AU923" i="2"/>
  <c r="AT923" i="2"/>
  <c r="AS923" i="2"/>
  <c r="AR923" i="2"/>
  <c r="AP923" i="2"/>
  <c r="AO923" i="2" s="1"/>
  <c r="AN923" i="2"/>
  <c r="AM923" i="2"/>
  <c r="AL923" i="2"/>
  <c r="AK923" i="2"/>
  <c r="AJ923" i="2"/>
  <c r="AI923" i="2"/>
  <c r="AH923" i="2"/>
  <c r="AG923" i="2"/>
  <c r="AF923" i="2"/>
  <c r="AE923" i="2"/>
  <c r="AD923" i="2"/>
  <c r="AC923" i="2"/>
  <c r="AB923" i="2"/>
  <c r="AA923" i="2"/>
  <c r="Z923" i="2"/>
  <c r="Y923" i="2"/>
  <c r="X923" i="2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BB922" i="2"/>
  <c r="AZ922" i="2"/>
  <c r="AY922" i="2"/>
  <c r="AX922" i="2"/>
  <c r="AW922" i="2"/>
  <c r="AV922" i="2"/>
  <c r="AU922" i="2"/>
  <c r="AT922" i="2"/>
  <c r="AS922" i="2"/>
  <c r="AR922" i="2"/>
  <c r="AP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BB921" i="2"/>
  <c r="AZ921" i="2"/>
  <c r="AY921" i="2"/>
  <c r="AX921" i="2"/>
  <c r="AW921" i="2"/>
  <c r="AV921" i="2"/>
  <c r="AU921" i="2"/>
  <c r="AT921" i="2"/>
  <c r="AS921" i="2"/>
  <c r="AR921" i="2"/>
  <c r="AP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BB920" i="2"/>
  <c r="BA920" i="2"/>
  <c r="AZ920" i="2"/>
  <c r="AY920" i="2"/>
  <c r="AX920" i="2"/>
  <c r="AW920" i="2"/>
  <c r="AV920" i="2"/>
  <c r="AU920" i="2"/>
  <c r="AT920" i="2"/>
  <c r="AS920" i="2"/>
  <c r="AR920" i="2"/>
  <c r="AP920" i="2"/>
  <c r="AO920" i="2"/>
  <c r="AN920" i="2"/>
  <c r="AM920" i="2"/>
  <c r="AL920" i="2"/>
  <c r="AK920" i="2"/>
  <c r="AJ920" i="2"/>
  <c r="AI920" i="2"/>
  <c r="AH920" i="2"/>
  <c r="AG920" i="2"/>
  <c r="AF920" i="2"/>
  <c r="AE920" i="2"/>
  <c r="AD920" i="2"/>
  <c r="AC920" i="2"/>
  <c r="AB920" i="2"/>
  <c r="AA920" i="2"/>
  <c r="Z920" i="2"/>
  <c r="Y920" i="2"/>
  <c r="X920" i="2"/>
  <c r="W920" i="2"/>
  <c r="V920" i="2"/>
  <c r="U920" i="2"/>
  <c r="H920" i="2"/>
  <c r="D920" i="2"/>
  <c r="C920" i="2"/>
  <c r="B920" i="2"/>
  <c r="A920" i="2"/>
  <c r="BP919" i="2"/>
  <c r="BO919" i="2"/>
  <c r="BN919" i="2"/>
  <c r="BM919" i="2"/>
  <c r="BL919" i="2"/>
  <c r="BK919" i="2"/>
  <c r="BJ919" i="2"/>
  <c r="BI919" i="2"/>
  <c r="BH919" i="2"/>
  <c r="BG919" i="2"/>
  <c r="BF919" i="2"/>
  <c r="BE919" i="2"/>
  <c r="BD919" i="2"/>
  <c r="BC919" i="2"/>
  <c r="BB919" i="2"/>
  <c r="AZ919" i="2"/>
  <c r="AY919" i="2"/>
  <c r="AX919" i="2"/>
  <c r="AW919" i="2"/>
  <c r="AV919" i="2"/>
  <c r="AU919" i="2"/>
  <c r="AT919" i="2"/>
  <c r="AS919" i="2"/>
  <c r="AR919" i="2"/>
  <c r="AP919" i="2"/>
  <c r="AN919" i="2"/>
  <c r="AM919" i="2"/>
  <c r="AL919" i="2"/>
  <c r="AK919" i="2"/>
  <c r="AJ919" i="2"/>
  <c r="AI919" i="2"/>
  <c r="AH919" i="2"/>
  <c r="AG919" i="2"/>
  <c r="AF919" i="2"/>
  <c r="AE919" i="2"/>
  <c r="AD919" i="2"/>
  <c r="AC919" i="2"/>
  <c r="AB919" i="2"/>
  <c r="AA919" i="2"/>
  <c r="Z919" i="2"/>
  <c r="Y919" i="2"/>
  <c r="X919" i="2"/>
  <c r="W919" i="2"/>
  <c r="V919" i="2"/>
  <c r="U919" i="2"/>
  <c r="H919" i="2"/>
  <c r="D919" i="2"/>
  <c r="C919" i="2"/>
  <c r="B919" i="2"/>
  <c r="A919" i="2"/>
  <c r="BP918" i="2"/>
  <c r="BO918" i="2"/>
  <c r="BN918" i="2"/>
  <c r="BM918" i="2"/>
  <c r="BL918" i="2"/>
  <c r="BK918" i="2"/>
  <c r="BJ918" i="2"/>
  <c r="BI918" i="2"/>
  <c r="BH918" i="2"/>
  <c r="BG918" i="2"/>
  <c r="BF918" i="2"/>
  <c r="BE918" i="2"/>
  <c r="BD918" i="2"/>
  <c r="BC918" i="2"/>
  <c r="BB918" i="2"/>
  <c r="AZ918" i="2"/>
  <c r="AY918" i="2"/>
  <c r="AX918" i="2"/>
  <c r="AW918" i="2"/>
  <c r="AV918" i="2"/>
  <c r="AU918" i="2"/>
  <c r="AT918" i="2"/>
  <c r="AS918" i="2"/>
  <c r="AR918" i="2"/>
  <c r="AP918" i="2"/>
  <c r="BA918" i="2" s="1"/>
  <c r="AN918" i="2"/>
  <c r="AM918" i="2"/>
  <c r="AL918" i="2"/>
  <c r="AK918" i="2"/>
  <c r="AJ918" i="2"/>
  <c r="AI918" i="2"/>
  <c r="AH918" i="2"/>
  <c r="AG918" i="2"/>
  <c r="AF918" i="2"/>
  <c r="AE918" i="2"/>
  <c r="AD918" i="2"/>
  <c r="AC918" i="2"/>
  <c r="AB918" i="2"/>
  <c r="AA918" i="2"/>
  <c r="Z918" i="2"/>
  <c r="Y918" i="2"/>
  <c r="X918" i="2"/>
  <c r="W918" i="2"/>
  <c r="V918" i="2"/>
  <c r="U918" i="2"/>
  <c r="H918" i="2"/>
  <c r="D918" i="2"/>
  <c r="C918" i="2"/>
  <c r="B918" i="2"/>
  <c r="A918" i="2"/>
  <c r="BP917" i="2"/>
  <c r="BO917" i="2"/>
  <c r="BN917" i="2"/>
  <c r="BM917" i="2"/>
  <c r="BL917" i="2"/>
  <c r="BK917" i="2"/>
  <c r="BJ917" i="2"/>
  <c r="BI917" i="2"/>
  <c r="BH917" i="2"/>
  <c r="BG917" i="2"/>
  <c r="BF917" i="2"/>
  <c r="BE917" i="2"/>
  <c r="BD917" i="2"/>
  <c r="BC917" i="2"/>
  <c r="BB917" i="2"/>
  <c r="AZ917" i="2"/>
  <c r="AY917" i="2"/>
  <c r="AX917" i="2"/>
  <c r="AW917" i="2"/>
  <c r="AV917" i="2"/>
  <c r="AU917" i="2"/>
  <c r="AT917" i="2"/>
  <c r="AS917" i="2"/>
  <c r="AR917" i="2"/>
  <c r="AP917" i="2"/>
  <c r="BA917" i="2" s="1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U917" i="2"/>
  <c r="H917" i="2"/>
  <c r="D917" i="2"/>
  <c r="C917" i="2"/>
  <c r="B917" i="2"/>
  <c r="A917" i="2"/>
  <c r="BP916" i="2"/>
  <c r="BO916" i="2"/>
  <c r="BN916" i="2"/>
  <c r="BM916" i="2"/>
  <c r="BL916" i="2"/>
  <c r="BK916" i="2"/>
  <c r="BJ916" i="2"/>
  <c r="BI916" i="2"/>
  <c r="BH916" i="2"/>
  <c r="BG916" i="2"/>
  <c r="BF916" i="2"/>
  <c r="BE916" i="2"/>
  <c r="BD916" i="2"/>
  <c r="BC916" i="2"/>
  <c r="BB916" i="2"/>
  <c r="AZ916" i="2"/>
  <c r="AY916" i="2"/>
  <c r="AX916" i="2"/>
  <c r="AW916" i="2"/>
  <c r="AV916" i="2"/>
  <c r="AU916" i="2"/>
  <c r="AT916" i="2"/>
  <c r="AS916" i="2"/>
  <c r="AR916" i="2"/>
  <c r="AP916" i="2"/>
  <c r="BA916" i="2" s="1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Z916" i="2"/>
  <c r="Y916" i="2"/>
  <c r="X916" i="2"/>
  <c r="W916" i="2"/>
  <c r="V916" i="2"/>
  <c r="U916" i="2"/>
  <c r="H916" i="2"/>
  <c r="D916" i="2"/>
  <c r="C916" i="2"/>
  <c r="B916" i="2"/>
  <c r="A916" i="2"/>
  <c r="BP915" i="2"/>
  <c r="BO915" i="2"/>
  <c r="BN915" i="2"/>
  <c r="BM915" i="2"/>
  <c r="BL915" i="2"/>
  <c r="BK915" i="2"/>
  <c r="BJ915" i="2"/>
  <c r="BI915" i="2"/>
  <c r="BH915" i="2"/>
  <c r="BG915" i="2"/>
  <c r="BF915" i="2"/>
  <c r="BE915" i="2"/>
  <c r="BD915" i="2"/>
  <c r="BC915" i="2"/>
  <c r="BB915" i="2"/>
  <c r="AZ915" i="2"/>
  <c r="AY915" i="2"/>
  <c r="AX915" i="2"/>
  <c r="AW915" i="2"/>
  <c r="AV915" i="2"/>
  <c r="AU915" i="2"/>
  <c r="AT915" i="2"/>
  <c r="AS915" i="2"/>
  <c r="AR915" i="2"/>
  <c r="AP915" i="2"/>
  <c r="AN915" i="2"/>
  <c r="AM915" i="2"/>
  <c r="AL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W915" i="2"/>
  <c r="V915" i="2"/>
  <c r="U915" i="2"/>
  <c r="H915" i="2"/>
  <c r="D915" i="2"/>
  <c r="C915" i="2"/>
  <c r="B915" i="2"/>
  <c r="A915" i="2"/>
  <c r="BP914" i="2"/>
  <c r="BO914" i="2"/>
  <c r="BN914" i="2"/>
  <c r="BM914" i="2"/>
  <c r="BL914" i="2"/>
  <c r="BK914" i="2"/>
  <c r="BJ914" i="2"/>
  <c r="BI914" i="2"/>
  <c r="BH914" i="2"/>
  <c r="BG914" i="2"/>
  <c r="BF914" i="2"/>
  <c r="BE914" i="2"/>
  <c r="BD914" i="2"/>
  <c r="BC914" i="2"/>
  <c r="BB914" i="2"/>
  <c r="AZ914" i="2"/>
  <c r="AY914" i="2"/>
  <c r="AX914" i="2"/>
  <c r="AW914" i="2"/>
  <c r="AV914" i="2"/>
  <c r="AU914" i="2"/>
  <c r="AT914" i="2"/>
  <c r="AS914" i="2"/>
  <c r="AR914" i="2"/>
  <c r="AP914" i="2"/>
  <c r="AN914" i="2"/>
  <c r="AM914" i="2"/>
  <c r="AL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W914" i="2"/>
  <c r="V914" i="2"/>
  <c r="U914" i="2"/>
  <c r="H914" i="2"/>
  <c r="D914" i="2"/>
  <c r="C914" i="2"/>
  <c r="B914" i="2"/>
  <c r="A914" i="2"/>
  <c r="BP913" i="2"/>
  <c r="BO913" i="2"/>
  <c r="BN913" i="2"/>
  <c r="BM913" i="2"/>
  <c r="BL913" i="2"/>
  <c r="BK913" i="2"/>
  <c r="BJ913" i="2"/>
  <c r="BI913" i="2"/>
  <c r="BH913" i="2"/>
  <c r="BG913" i="2"/>
  <c r="BF913" i="2"/>
  <c r="BE913" i="2"/>
  <c r="BD913" i="2"/>
  <c r="BC913" i="2"/>
  <c r="BB913" i="2"/>
  <c r="AZ913" i="2"/>
  <c r="AY913" i="2"/>
  <c r="AX913" i="2"/>
  <c r="AW913" i="2"/>
  <c r="AV913" i="2"/>
  <c r="AU913" i="2"/>
  <c r="AT913" i="2"/>
  <c r="AS913" i="2"/>
  <c r="AR913" i="2"/>
  <c r="AP913" i="2"/>
  <c r="BA913" i="2" s="1"/>
  <c r="AN913" i="2"/>
  <c r="AM913" i="2"/>
  <c r="AL913" i="2"/>
  <c r="AK913" i="2"/>
  <c r="AJ913" i="2"/>
  <c r="AI913" i="2"/>
  <c r="AH913" i="2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U913" i="2"/>
  <c r="H913" i="2"/>
  <c r="D913" i="2"/>
  <c r="C913" i="2"/>
  <c r="B913" i="2"/>
  <c r="A913" i="2"/>
  <c r="BP912" i="2"/>
  <c r="BO912" i="2"/>
  <c r="BN912" i="2"/>
  <c r="BM912" i="2"/>
  <c r="BL912" i="2"/>
  <c r="BK912" i="2"/>
  <c r="BJ912" i="2"/>
  <c r="BI912" i="2"/>
  <c r="BH912" i="2"/>
  <c r="BG912" i="2"/>
  <c r="BF912" i="2"/>
  <c r="BE912" i="2"/>
  <c r="BD912" i="2"/>
  <c r="BC912" i="2"/>
  <c r="BB912" i="2"/>
  <c r="AZ912" i="2"/>
  <c r="AY912" i="2"/>
  <c r="AX912" i="2"/>
  <c r="AW912" i="2"/>
  <c r="AV912" i="2"/>
  <c r="AU912" i="2"/>
  <c r="AT912" i="2"/>
  <c r="AS912" i="2"/>
  <c r="AR912" i="2"/>
  <c r="AP912" i="2"/>
  <c r="AN912" i="2"/>
  <c r="AM912" i="2"/>
  <c r="AL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W912" i="2"/>
  <c r="V912" i="2"/>
  <c r="U912" i="2"/>
  <c r="H912" i="2"/>
  <c r="D912" i="2"/>
  <c r="C912" i="2"/>
  <c r="B912" i="2"/>
  <c r="A912" i="2"/>
  <c r="BP911" i="2"/>
  <c r="BO911" i="2"/>
  <c r="BN911" i="2"/>
  <c r="BM911" i="2"/>
  <c r="BL911" i="2"/>
  <c r="BK911" i="2"/>
  <c r="BJ911" i="2"/>
  <c r="BI911" i="2"/>
  <c r="BH911" i="2"/>
  <c r="BG911" i="2"/>
  <c r="BF911" i="2"/>
  <c r="BE911" i="2"/>
  <c r="BD911" i="2"/>
  <c r="BC911" i="2"/>
  <c r="BB911" i="2"/>
  <c r="AZ911" i="2"/>
  <c r="AY911" i="2"/>
  <c r="AX911" i="2"/>
  <c r="AW911" i="2"/>
  <c r="AV911" i="2"/>
  <c r="AU911" i="2"/>
  <c r="AT911" i="2"/>
  <c r="AS911" i="2"/>
  <c r="AR911" i="2"/>
  <c r="AP911" i="2"/>
  <c r="AN911" i="2"/>
  <c r="AM911" i="2"/>
  <c r="AL911" i="2"/>
  <c r="AK911" i="2"/>
  <c r="AJ911" i="2"/>
  <c r="AI911" i="2"/>
  <c r="AH911" i="2"/>
  <c r="AG911" i="2"/>
  <c r="AF911" i="2"/>
  <c r="AE911" i="2"/>
  <c r="AD911" i="2"/>
  <c r="AC911" i="2"/>
  <c r="AB911" i="2"/>
  <c r="AA911" i="2"/>
  <c r="Z911" i="2"/>
  <c r="Y911" i="2"/>
  <c r="X911" i="2"/>
  <c r="W911" i="2"/>
  <c r="V911" i="2"/>
  <c r="U911" i="2"/>
  <c r="H911" i="2"/>
  <c r="D911" i="2"/>
  <c r="C911" i="2"/>
  <c r="B911" i="2"/>
  <c r="A911" i="2"/>
  <c r="BP910" i="2"/>
  <c r="BO910" i="2"/>
  <c r="BN910" i="2"/>
  <c r="BM910" i="2"/>
  <c r="BL910" i="2"/>
  <c r="BK910" i="2"/>
  <c r="BJ910" i="2"/>
  <c r="BI910" i="2"/>
  <c r="BH910" i="2"/>
  <c r="BG910" i="2"/>
  <c r="BF910" i="2"/>
  <c r="BE910" i="2"/>
  <c r="BD910" i="2"/>
  <c r="BC910" i="2"/>
  <c r="BB910" i="2"/>
  <c r="AZ910" i="2"/>
  <c r="AY910" i="2"/>
  <c r="AX910" i="2"/>
  <c r="AW910" i="2"/>
  <c r="AV910" i="2"/>
  <c r="AU910" i="2"/>
  <c r="AT910" i="2"/>
  <c r="AS910" i="2"/>
  <c r="AR910" i="2"/>
  <c r="AP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Z910" i="2"/>
  <c r="Y910" i="2"/>
  <c r="X910" i="2"/>
  <c r="W910" i="2"/>
  <c r="V910" i="2"/>
  <c r="U910" i="2"/>
  <c r="H910" i="2"/>
  <c r="D910" i="2"/>
  <c r="C910" i="2"/>
  <c r="B910" i="2"/>
  <c r="A910" i="2"/>
  <c r="BP909" i="2"/>
  <c r="BO909" i="2"/>
  <c r="BN909" i="2"/>
  <c r="BM909" i="2"/>
  <c r="BL909" i="2"/>
  <c r="BK909" i="2"/>
  <c r="BJ909" i="2"/>
  <c r="BI909" i="2"/>
  <c r="BH909" i="2"/>
  <c r="BG909" i="2"/>
  <c r="BF909" i="2"/>
  <c r="BE909" i="2"/>
  <c r="BD909" i="2"/>
  <c r="BC909" i="2"/>
  <c r="BB909" i="2"/>
  <c r="AZ909" i="2"/>
  <c r="AY909" i="2"/>
  <c r="AX909" i="2"/>
  <c r="AW909" i="2"/>
  <c r="AV909" i="2"/>
  <c r="AU909" i="2"/>
  <c r="AT909" i="2"/>
  <c r="AS909" i="2"/>
  <c r="AR909" i="2"/>
  <c r="AP909" i="2"/>
  <c r="BA909" i="2" s="1"/>
  <c r="AN909" i="2"/>
  <c r="AM909" i="2"/>
  <c r="AL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U909" i="2"/>
  <c r="H909" i="2"/>
  <c r="D909" i="2"/>
  <c r="C909" i="2"/>
  <c r="B909" i="2"/>
  <c r="A909" i="2"/>
  <c r="BP908" i="2"/>
  <c r="BO908" i="2"/>
  <c r="BN908" i="2"/>
  <c r="BM908" i="2"/>
  <c r="BL908" i="2"/>
  <c r="BK908" i="2"/>
  <c r="BJ908" i="2"/>
  <c r="BI908" i="2"/>
  <c r="BH908" i="2"/>
  <c r="BG908" i="2"/>
  <c r="BF908" i="2"/>
  <c r="BE908" i="2"/>
  <c r="BD908" i="2"/>
  <c r="BC908" i="2"/>
  <c r="BB908" i="2"/>
  <c r="AZ908" i="2"/>
  <c r="AY908" i="2"/>
  <c r="AX908" i="2"/>
  <c r="AW908" i="2"/>
  <c r="AV908" i="2"/>
  <c r="AU908" i="2"/>
  <c r="AT908" i="2"/>
  <c r="AS908" i="2"/>
  <c r="AR908" i="2"/>
  <c r="AP908" i="2"/>
  <c r="AN908" i="2"/>
  <c r="AM908" i="2"/>
  <c r="AL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W908" i="2"/>
  <c r="V908" i="2"/>
  <c r="U908" i="2"/>
  <c r="H908" i="2"/>
  <c r="D908" i="2"/>
  <c r="C908" i="2"/>
  <c r="B908" i="2"/>
  <c r="A908" i="2"/>
  <c r="BP907" i="2"/>
  <c r="BO907" i="2"/>
  <c r="BN907" i="2"/>
  <c r="BM907" i="2"/>
  <c r="BL907" i="2"/>
  <c r="BK907" i="2"/>
  <c r="BJ907" i="2"/>
  <c r="BI907" i="2"/>
  <c r="BH907" i="2"/>
  <c r="BG907" i="2"/>
  <c r="BF907" i="2"/>
  <c r="BE907" i="2"/>
  <c r="BD907" i="2"/>
  <c r="BC907" i="2"/>
  <c r="BB907" i="2"/>
  <c r="AZ907" i="2"/>
  <c r="AY907" i="2"/>
  <c r="AX907" i="2"/>
  <c r="AW907" i="2"/>
  <c r="AV907" i="2"/>
  <c r="AU907" i="2"/>
  <c r="AT907" i="2"/>
  <c r="AS907" i="2"/>
  <c r="AR907" i="2"/>
  <c r="AP907" i="2"/>
  <c r="BA907" i="2" s="1"/>
  <c r="AN907" i="2"/>
  <c r="AM907" i="2"/>
  <c r="AL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W907" i="2"/>
  <c r="V907" i="2"/>
  <c r="U907" i="2"/>
  <c r="H907" i="2"/>
  <c r="D907" i="2"/>
  <c r="C907" i="2"/>
  <c r="B907" i="2"/>
  <c r="A907" i="2"/>
  <c r="BP906" i="2"/>
  <c r="BO906" i="2"/>
  <c r="BN906" i="2"/>
  <c r="BM906" i="2"/>
  <c r="BL906" i="2"/>
  <c r="BK906" i="2"/>
  <c r="BJ906" i="2"/>
  <c r="BI906" i="2"/>
  <c r="BH906" i="2"/>
  <c r="BG906" i="2"/>
  <c r="BF906" i="2"/>
  <c r="BE906" i="2"/>
  <c r="BD906" i="2"/>
  <c r="BC906" i="2"/>
  <c r="BB906" i="2"/>
  <c r="AZ906" i="2"/>
  <c r="AY906" i="2"/>
  <c r="AX906" i="2"/>
  <c r="AW906" i="2"/>
  <c r="AV906" i="2"/>
  <c r="AU906" i="2"/>
  <c r="AT906" i="2"/>
  <c r="AS906" i="2"/>
  <c r="AR906" i="2"/>
  <c r="AP906" i="2"/>
  <c r="BA906" i="2" s="1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W906" i="2"/>
  <c r="V906" i="2"/>
  <c r="U906" i="2"/>
  <c r="H906" i="2"/>
  <c r="D906" i="2"/>
  <c r="C906" i="2"/>
  <c r="B906" i="2"/>
  <c r="A906" i="2"/>
  <c r="BP905" i="2"/>
  <c r="BO905" i="2"/>
  <c r="BN905" i="2"/>
  <c r="BM905" i="2"/>
  <c r="BL905" i="2"/>
  <c r="BK905" i="2"/>
  <c r="BJ905" i="2"/>
  <c r="BI905" i="2"/>
  <c r="BH905" i="2"/>
  <c r="BG905" i="2"/>
  <c r="BF905" i="2"/>
  <c r="BE905" i="2"/>
  <c r="BD905" i="2"/>
  <c r="BC905" i="2"/>
  <c r="BB905" i="2"/>
  <c r="AZ905" i="2"/>
  <c r="AY905" i="2"/>
  <c r="AX905" i="2"/>
  <c r="AW905" i="2"/>
  <c r="AV905" i="2"/>
  <c r="AU905" i="2"/>
  <c r="AT905" i="2"/>
  <c r="AS905" i="2"/>
  <c r="AR905" i="2"/>
  <c r="AP905" i="2"/>
  <c r="BA905" i="2" s="1"/>
  <c r="AO905" i="2"/>
  <c r="AN905" i="2"/>
  <c r="AM905" i="2"/>
  <c r="AL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U905" i="2"/>
  <c r="H905" i="2"/>
  <c r="D905" i="2"/>
  <c r="C905" i="2"/>
  <c r="B905" i="2"/>
  <c r="A905" i="2"/>
  <c r="BP904" i="2"/>
  <c r="BO904" i="2"/>
  <c r="BN904" i="2"/>
  <c r="BM904" i="2"/>
  <c r="BL904" i="2"/>
  <c r="BK904" i="2"/>
  <c r="BJ904" i="2"/>
  <c r="BI904" i="2"/>
  <c r="BH904" i="2"/>
  <c r="BG904" i="2"/>
  <c r="BF904" i="2"/>
  <c r="BE904" i="2"/>
  <c r="BD904" i="2"/>
  <c r="BC904" i="2"/>
  <c r="BB904" i="2"/>
  <c r="AZ904" i="2"/>
  <c r="AY904" i="2"/>
  <c r="AX904" i="2"/>
  <c r="AW904" i="2"/>
  <c r="AV904" i="2"/>
  <c r="AU904" i="2"/>
  <c r="AT904" i="2"/>
  <c r="AS904" i="2"/>
  <c r="AR904" i="2"/>
  <c r="AP904" i="2"/>
  <c r="BA904" i="2" s="1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W904" i="2"/>
  <c r="V904" i="2"/>
  <c r="U904" i="2"/>
  <c r="H904" i="2"/>
  <c r="D904" i="2"/>
  <c r="C904" i="2"/>
  <c r="B904" i="2"/>
  <c r="A904" i="2"/>
  <c r="BP903" i="2"/>
  <c r="BO903" i="2"/>
  <c r="BN903" i="2"/>
  <c r="BM903" i="2"/>
  <c r="BL903" i="2"/>
  <c r="BK903" i="2"/>
  <c r="BJ903" i="2"/>
  <c r="BI903" i="2"/>
  <c r="BH903" i="2"/>
  <c r="BG903" i="2"/>
  <c r="BF903" i="2"/>
  <c r="BE903" i="2"/>
  <c r="BD903" i="2"/>
  <c r="BC903" i="2"/>
  <c r="BB903" i="2"/>
  <c r="BA903" i="2"/>
  <c r="AZ903" i="2"/>
  <c r="AY903" i="2"/>
  <c r="AX903" i="2"/>
  <c r="AW903" i="2"/>
  <c r="AV903" i="2"/>
  <c r="AU903" i="2"/>
  <c r="AT903" i="2"/>
  <c r="AS903" i="2"/>
  <c r="AR903" i="2"/>
  <c r="AP903" i="2"/>
  <c r="AO903" i="2" s="1"/>
  <c r="AN903" i="2"/>
  <c r="AM903" i="2"/>
  <c r="AL903" i="2"/>
  <c r="AK903" i="2"/>
  <c r="AJ903" i="2"/>
  <c r="AI903" i="2"/>
  <c r="AH903" i="2"/>
  <c r="AG903" i="2"/>
  <c r="AF903" i="2"/>
  <c r="AE903" i="2"/>
  <c r="AD903" i="2"/>
  <c r="AC903" i="2"/>
  <c r="AB903" i="2"/>
  <c r="AA903" i="2"/>
  <c r="Z903" i="2"/>
  <c r="Y903" i="2"/>
  <c r="X903" i="2"/>
  <c r="W903" i="2"/>
  <c r="V903" i="2"/>
  <c r="U903" i="2"/>
  <c r="H903" i="2"/>
  <c r="D903" i="2"/>
  <c r="C903" i="2"/>
  <c r="B903" i="2"/>
  <c r="A903" i="2"/>
  <c r="BP902" i="2"/>
  <c r="BO902" i="2"/>
  <c r="BN902" i="2"/>
  <c r="BM902" i="2"/>
  <c r="BL902" i="2"/>
  <c r="BK902" i="2"/>
  <c r="BJ902" i="2"/>
  <c r="BI902" i="2"/>
  <c r="BH902" i="2"/>
  <c r="BG902" i="2"/>
  <c r="BF902" i="2"/>
  <c r="BE902" i="2"/>
  <c r="BD902" i="2"/>
  <c r="BC902" i="2"/>
  <c r="BB902" i="2"/>
  <c r="AZ902" i="2"/>
  <c r="AY902" i="2"/>
  <c r="AX902" i="2"/>
  <c r="AW902" i="2"/>
  <c r="AV902" i="2"/>
  <c r="AU902" i="2"/>
  <c r="AT902" i="2"/>
  <c r="AS902" i="2"/>
  <c r="AR902" i="2"/>
  <c r="AP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H902" i="2"/>
  <c r="D902" i="2"/>
  <c r="C902" i="2"/>
  <c r="B902" i="2"/>
  <c r="A902" i="2"/>
  <c r="BP901" i="2"/>
  <c r="BO901" i="2"/>
  <c r="BN901" i="2"/>
  <c r="BM901" i="2"/>
  <c r="BL901" i="2"/>
  <c r="BK901" i="2"/>
  <c r="BJ901" i="2"/>
  <c r="BI901" i="2"/>
  <c r="BH901" i="2"/>
  <c r="BG901" i="2"/>
  <c r="BF901" i="2"/>
  <c r="BE901" i="2"/>
  <c r="BD901" i="2"/>
  <c r="BC901" i="2"/>
  <c r="BB901" i="2"/>
  <c r="AZ901" i="2"/>
  <c r="AY901" i="2"/>
  <c r="AX901" i="2"/>
  <c r="AW901" i="2"/>
  <c r="AV901" i="2"/>
  <c r="AU901" i="2"/>
  <c r="AT901" i="2"/>
  <c r="AS901" i="2"/>
  <c r="AR901" i="2"/>
  <c r="AP901" i="2"/>
  <c r="BA901" i="2" s="1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U901" i="2"/>
  <c r="H901" i="2"/>
  <c r="D901" i="2"/>
  <c r="C901" i="2"/>
  <c r="B901" i="2"/>
  <c r="A901" i="2"/>
  <c r="BP900" i="2"/>
  <c r="BO900" i="2"/>
  <c r="BN900" i="2"/>
  <c r="BM900" i="2"/>
  <c r="BL900" i="2"/>
  <c r="BK900" i="2"/>
  <c r="BJ900" i="2"/>
  <c r="BI900" i="2"/>
  <c r="BH900" i="2"/>
  <c r="BG900" i="2"/>
  <c r="BF900" i="2"/>
  <c r="BE900" i="2"/>
  <c r="BD900" i="2"/>
  <c r="BC900" i="2"/>
  <c r="BB900" i="2"/>
  <c r="AZ900" i="2"/>
  <c r="AY900" i="2"/>
  <c r="AX900" i="2"/>
  <c r="AW900" i="2"/>
  <c r="AV900" i="2"/>
  <c r="AU900" i="2"/>
  <c r="AT900" i="2"/>
  <c r="AS900" i="2"/>
  <c r="AR900" i="2"/>
  <c r="AP900" i="2"/>
  <c r="AN900" i="2"/>
  <c r="AM900" i="2"/>
  <c r="AL900" i="2"/>
  <c r="AK900" i="2"/>
  <c r="AJ900" i="2"/>
  <c r="AI900" i="2"/>
  <c r="AH900" i="2"/>
  <c r="AG900" i="2"/>
  <c r="AF900" i="2"/>
  <c r="AE900" i="2"/>
  <c r="AD900" i="2"/>
  <c r="AC900" i="2"/>
  <c r="AB900" i="2"/>
  <c r="AA900" i="2"/>
  <c r="Z900" i="2"/>
  <c r="Y900" i="2"/>
  <c r="X900" i="2"/>
  <c r="W900" i="2"/>
  <c r="V900" i="2"/>
  <c r="U900" i="2"/>
  <c r="H900" i="2"/>
  <c r="D900" i="2"/>
  <c r="C900" i="2"/>
  <c r="B900" i="2"/>
  <c r="A900" i="2"/>
  <c r="BP899" i="2"/>
  <c r="BO899" i="2"/>
  <c r="BN899" i="2"/>
  <c r="BM899" i="2"/>
  <c r="BL899" i="2"/>
  <c r="BK899" i="2"/>
  <c r="BJ899" i="2"/>
  <c r="BI899" i="2"/>
  <c r="BH899" i="2"/>
  <c r="BG899" i="2"/>
  <c r="BF899" i="2"/>
  <c r="BE899" i="2"/>
  <c r="BD899" i="2"/>
  <c r="BC899" i="2"/>
  <c r="BB899" i="2"/>
  <c r="AZ899" i="2"/>
  <c r="AY899" i="2"/>
  <c r="AX899" i="2"/>
  <c r="AW899" i="2"/>
  <c r="AV899" i="2"/>
  <c r="AU899" i="2"/>
  <c r="AT899" i="2"/>
  <c r="AS899" i="2"/>
  <c r="AR899" i="2"/>
  <c r="AP899" i="2"/>
  <c r="AO899" i="2" s="1"/>
  <c r="AN899" i="2"/>
  <c r="AM899" i="2"/>
  <c r="AL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W899" i="2"/>
  <c r="V899" i="2"/>
  <c r="U899" i="2"/>
  <c r="H899" i="2"/>
  <c r="D899" i="2"/>
  <c r="C899" i="2"/>
  <c r="B899" i="2"/>
  <c r="A899" i="2"/>
  <c r="BP898" i="2"/>
  <c r="BO898" i="2"/>
  <c r="BN898" i="2"/>
  <c r="BM898" i="2"/>
  <c r="BL898" i="2"/>
  <c r="BK898" i="2"/>
  <c r="BJ898" i="2"/>
  <c r="BI898" i="2"/>
  <c r="BH898" i="2"/>
  <c r="BG898" i="2"/>
  <c r="BF898" i="2"/>
  <c r="BE898" i="2"/>
  <c r="BD898" i="2"/>
  <c r="BC898" i="2"/>
  <c r="BB898" i="2"/>
  <c r="AZ898" i="2"/>
  <c r="AY898" i="2"/>
  <c r="AX898" i="2"/>
  <c r="AW898" i="2"/>
  <c r="AV898" i="2"/>
  <c r="AU898" i="2"/>
  <c r="AT898" i="2"/>
  <c r="AS898" i="2"/>
  <c r="AR898" i="2"/>
  <c r="AP898" i="2"/>
  <c r="BA898" i="2" s="1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W898" i="2"/>
  <c r="V898" i="2"/>
  <c r="U898" i="2"/>
  <c r="H898" i="2"/>
  <c r="D898" i="2"/>
  <c r="C898" i="2"/>
  <c r="B898" i="2"/>
  <c r="A898" i="2"/>
  <c r="BP897" i="2"/>
  <c r="BO897" i="2"/>
  <c r="BN897" i="2"/>
  <c r="BM897" i="2"/>
  <c r="BL897" i="2"/>
  <c r="BK897" i="2"/>
  <c r="BJ897" i="2"/>
  <c r="BI897" i="2"/>
  <c r="BH897" i="2"/>
  <c r="BG897" i="2"/>
  <c r="BF897" i="2"/>
  <c r="BE897" i="2"/>
  <c r="BD897" i="2"/>
  <c r="BC897" i="2"/>
  <c r="BB897" i="2"/>
  <c r="BA897" i="2"/>
  <c r="AZ897" i="2"/>
  <c r="AY897" i="2"/>
  <c r="AX897" i="2"/>
  <c r="AW897" i="2"/>
  <c r="AV897" i="2"/>
  <c r="AU897" i="2"/>
  <c r="AT897" i="2"/>
  <c r="AS897" i="2"/>
  <c r="AR897" i="2"/>
  <c r="AP897" i="2"/>
  <c r="AO897" i="2" s="1"/>
  <c r="AN897" i="2"/>
  <c r="AM897" i="2"/>
  <c r="AL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U897" i="2"/>
  <c r="H897" i="2"/>
  <c r="D897" i="2"/>
  <c r="C897" i="2"/>
  <c r="B897" i="2"/>
  <c r="A897" i="2"/>
  <c r="BP896" i="2"/>
  <c r="BO896" i="2"/>
  <c r="BN896" i="2"/>
  <c r="BM896" i="2"/>
  <c r="BL896" i="2"/>
  <c r="BK896" i="2"/>
  <c r="BJ896" i="2"/>
  <c r="BI896" i="2"/>
  <c r="BH896" i="2"/>
  <c r="BG896" i="2"/>
  <c r="BF896" i="2"/>
  <c r="BE896" i="2"/>
  <c r="BD896" i="2"/>
  <c r="BC896" i="2"/>
  <c r="BB896" i="2"/>
  <c r="AZ896" i="2"/>
  <c r="AY896" i="2"/>
  <c r="AX896" i="2"/>
  <c r="AW896" i="2"/>
  <c r="AV896" i="2"/>
  <c r="AU896" i="2"/>
  <c r="AT896" i="2"/>
  <c r="AS896" i="2"/>
  <c r="AR896" i="2"/>
  <c r="AP896" i="2"/>
  <c r="BA896" i="2" s="1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W896" i="2"/>
  <c r="V896" i="2"/>
  <c r="U896" i="2"/>
  <c r="H896" i="2"/>
  <c r="D896" i="2"/>
  <c r="C896" i="2"/>
  <c r="B896" i="2"/>
  <c r="A896" i="2"/>
  <c r="BP895" i="2"/>
  <c r="BO895" i="2"/>
  <c r="BN895" i="2"/>
  <c r="BM895" i="2"/>
  <c r="BL895" i="2"/>
  <c r="BK895" i="2"/>
  <c r="BJ895" i="2"/>
  <c r="BI895" i="2"/>
  <c r="BH895" i="2"/>
  <c r="BG895" i="2"/>
  <c r="BF895" i="2"/>
  <c r="BE895" i="2"/>
  <c r="BD895" i="2"/>
  <c r="BC895" i="2"/>
  <c r="BB895" i="2"/>
  <c r="AZ895" i="2"/>
  <c r="AY895" i="2"/>
  <c r="AX895" i="2"/>
  <c r="AW895" i="2"/>
  <c r="AV895" i="2"/>
  <c r="AU895" i="2"/>
  <c r="AT895" i="2"/>
  <c r="AS895" i="2"/>
  <c r="AR895" i="2"/>
  <c r="AP895" i="2"/>
  <c r="BA895" i="2" s="1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W895" i="2"/>
  <c r="V895" i="2"/>
  <c r="U895" i="2"/>
  <c r="H895" i="2"/>
  <c r="D895" i="2"/>
  <c r="C895" i="2"/>
  <c r="B895" i="2"/>
  <c r="A895" i="2"/>
  <c r="BP894" i="2"/>
  <c r="BO894" i="2"/>
  <c r="BN894" i="2"/>
  <c r="BM894" i="2"/>
  <c r="BL894" i="2"/>
  <c r="BK894" i="2"/>
  <c r="BJ894" i="2"/>
  <c r="BI894" i="2"/>
  <c r="BH894" i="2"/>
  <c r="BG894" i="2"/>
  <c r="BF894" i="2"/>
  <c r="BE894" i="2"/>
  <c r="BD894" i="2"/>
  <c r="BC894" i="2"/>
  <c r="BB894" i="2"/>
  <c r="AZ894" i="2"/>
  <c r="AY894" i="2"/>
  <c r="AX894" i="2"/>
  <c r="AW894" i="2"/>
  <c r="AV894" i="2"/>
  <c r="AU894" i="2"/>
  <c r="AT894" i="2"/>
  <c r="AS894" i="2"/>
  <c r="AR894" i="2"/>
  <c r="AP894" i="2"/>
  <c r="BA894" i="2" s="1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W894" i="2"/>
  <c r="V894" i="2"/>
  <c r="U894" i="2"/>
  <c r="H894" i="2"/>
  <c r="D894" i="2"/>
  <c r="C894" i="2"/>
  <c r="B894" i="2"/>
  <c r="A894" i="2"/>
  <c r="BP893" i="2"/>
  <c r="BO893" i="2"/>
  <c r="BN893" i="2"/>
  <c r="BM893" i="2"/>
  <c r="BL893" i="2"/>
  <c r="BK893" i="2"/>
  <c r="BJ893" i="2"/>
  <c r="BI893" i="2"/>
  <c r="BH893" i="2"/>
  <c r="BG893" i="2"/>
  <c r="BF893" i="2"/>
  <c r="BE893" i="2"/>
  <c r="BD893" i="2"/>
  <c r="BC893" i="2"/>
  <c r="BB893" i="2"/>
  <c r="AZ893" i="2"/>
  <c r="AY893" i="2"/>
  <c r="AX893" i="2"/>
  <c r="AW893" i="2"/>
  <c r="AV893" i="2"/>
  <c r="AU893" i="2"/>
  <c r="AT893" i="2"/>
  <c r="AS893" i="2"/>
  <c r="AR893" i="2"/>
  <c r="AP893" i="2"/>
  <c r="BA893" i="2" s="1"/>
  <c r="AN893" i="2"/>
  <c r="AM893" i="2"/>
  <c r="AL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H893" i="2"/>
  <c r="D893" i="2"/>
  <c r="C893" i="2"/>
  <c r="B893" i="2"/>
  <c r="A893" i="2"/>
  <c r="BP892" i="2"/>
  <c r="BO892" i="2"/>
  <c r="BN892" i="2"/>
  <c r="BM892" i="2"/>
  <c r="BL892" i="2"/>
  <c r="BK892" i="2"/>
  <c r="BJ892" i="2"/>
  <c r="BI892" i="2"/>
  <c r="BH892" i="2"/>
  <c r="BG892" i="2"/>
  <c r="BF892" i="2"/>
  <c r="BE892" i="2"/>
  <c r="BD892" i="2"/>
  <c r="BC892" i="2"/>
  <c r="BB892" i="2"/>
  <c r="AZ892" i="2"/>
  <c r="AY892" i="2"/>
  <c r="AX892" i="2"/>
  <c r="AW892" i="2"/>
  <c r="AV892" i="2"/>
  <c r="AU892" i="2"/>
  <c r="AT892" i="2"/>
  <c r="AS892" i="2"/>
  <c r="AR892" i="2"/>
  <c r="AP892" i="2"/>
  <c r="AN892" i="2"/>
  <c r="AM892" i="2"/>
  <c r="AL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W892" i="2"/>
  <c r="V892" i="2"/>
  <c r="U892" i="2"/>
  <c r="H892" i="2"/>
  <c r="D892" i="2"/>
  <c r="C892" i="2"/>
  <c r="B892" i="2"/>
  <c r="A892" i="2"/>
  <c r="BP891" i="2"/>
  <c r="BO891" i="2"/>
  <c r="BN891" i="2"/>
  <c r="BM891" i="2"/>
  <c r="BL891" i="2"/>
  <c r="BK891" i="2"/>
  <c r="BJ891" i="2"/>
  <c r="BI891" i="2"/>
  <c r="BH891" i="2"/>
  <c r="BG891" i="2"/>
  <c r="BF891" i="2"/>
  <c r="BE891" i="2"/>
  <c r="BD891" i="2"/>
  <c r="BC891" i="2"/>
  <c r="BB891" i="2"/>
  <c r="BA891" i="2"/>
  <c r="AZ891" i="2"/>
  <c r="AY891" i="2"/>
  <c r="AX891" i="2"/>
  <c r="AW891" i="2"/>
  <c r="AV891" i="2"/>
  <c r="AU891" i="2"/>
  <c r="AT891" i="2"/>
  <c r="AS891" i="2"/>
  <c r="AR891" i="2"/>
  <c r="AP891" i="2"/>
  <c r="AO891" i="2" s="1"/>
  <c r="AN891" i="2"/>
  <c r="AM891" i="2"/>
  <c r="AL891" i="2"/>
  <c r="AK891" i="2"/>
  <c r="AJ891" i="2"/>
  <c r="AI891" i="2"/>
  <c r="AH891" i="2"/>
  <c r="AG891" i="2"/>
  <c r="AF891" i="2"/>
  <c r="AE891" i="2"/>
  <c r="AD891" i="2"/>
  <c r="AC891" i="2"/>
  <c r="AB891" i="2"/>
  <c r="AA891" i="2"/>
  <c r="Z891" i="2"/>
  <c r="Y891" i="2"/>
  <c r="X891" i="2"/>
  <c r="W891" i="2"/>
  <c r="V891" i="2"/>
  <c r="U891" i="2"/>
  <c r="H891" i="2"/>
  <c r="D891" i="2"/>
  <c r="C891" i="2"/>
  <c r="B891" i="2"/>
  <c r="A891" i="2"/>
  <c r="BP890" i="2"/>
  <c r="BO890" i="2"/>
  <c r="BN890" i="2"/>
  <c r="BM890" i="2"/>
  <c r="BL890" i="2"/>
  <c r="BK890" i="2"/>
  <c r="BJ890" i="2"/>
  <c r="BI890" i="2"/>
  <c r="BH890" i="2"/>
  <c r="BG890" i="2"/>
  <c r="BF890" i="2"/>
  <c r="BE890" i="2"/>
  <c r="BD890" i="2"/>
  <c r="BC890" i="2"/>
  <c r="BB890" i="2"/>
  <c r="AZ890" i="2"/>
  <c r="AY890" i="2"/>
  <c r="AX890" i="2"/>
  <c r="AW890" i="2"/>
  <c r="AV890" i="2"/>
  <c r="AU890" i="2"/>
  <c r="AT890" i="2"/>
  <c r="AS890" i="2"/>
  <c r="AR890" i="2"/>
  <c r="AP890" i="2"/>
  <c r="BA890" i="2" s="1"/>
  <c r="AN890" i="2"/>
  <c r="AM890" i="2"/>
  <c r="AL890" i="2"/>
  <c r="AK890" i="2"/>
  <c r="AJ890" i="2"/>
  <c r="AI890" i="2"/>
  <c r="AH890" i="2"/>
  <c r="AG890" i="2"/>
  <c r="AF890" i="2"/>
  <c r="AE890" i="2"/>
  <c r="AD890" i="2"/>
  <c r="AC890" i="2"/>
  <c r="AB890" i="2"/>
  <c r="AA890" i="2"/>
  <c r="Z890" i="2"/>
  <c r="Y890" i="2"/>
  <c r="X890" i="2"/>
  <c r="W890" i="2"/>
  <c r="V890" i="2"/>
  <c r="U890" i="2"/>
  <c r="H890" i="2"/>
  <c r="D890" i="2"/>
  <c r="C890" i="2"/>
  <c r="B890" i="2"/>
  <c r="A890" i="2"/>
  <c r="BP889" i="2"/>
  <c r="BO889" i="2"/>
  <c r="BN889" i="2"/>
  <c r="BM889" i="2"/>
  <c r="BL889" i="2"/>
  <c r="BK889" i="2"/>
  <c r="BJ889" i="2"/>
  <c r="BI889" i="2"/>
  <c r="BH889" i="2"/>
  <c r="BG889" i="2"/>
  <c r="BF889" i="2"/>
  <c r="BE889" i="2"/>
  <c r="BD889" i="2"/>
  <c r="BC889" i="2"/>
  <c r="BB889" i="2"/>
  <c r="AZ889" i="2"/>
  <c r="AY889" i="2"/>
  <c r="AX889" i="2"/>
  <c r="AW889" i="2"/>
  <c r="AV889" i="2"/>
  <c r="AU889" i="2"/>
  <c r="AT889" i="2"/>
  <c r="AS889" i="2"/>
  <c r="AR889" i="2"/>
  <c r="AP889" i="2"/>
  <c r="AN889" i="2"/>
  <c r="AM889" i="2"/>
  <c r="AL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U889" i="2"/>
  <c r="H889" i="2"/>
  <c r="D889" i="2"/>
  <c r="C889" i="2"/>
  <c r="B889" i="2"/>
  <c r="A889" i="2"/>
  <c r="BP888" i="2"/>
  <c r="BO888" i="2"/>
  <c r="BN888" i="2"/>
  <c r="BM888" i="2"/>
  <c r="BL888" i="2"/>
  <c r="BK888" i="2"/>
  <c r="BJ888" i="2"/>
  <c r="BI888" i="2"/>
  <c r="BH888" i="2"/>
  <c r="BG888" i="2"/>
  <c r="BF888" i="2"/>
  <c r="BE888" i="2"/>
  <c r="BD888" i="2"/>
  <c r="BC888" i="2"/>
  <c r="BB888" i="2"/>
  <c r="AZ888" i="2"/>
  <c r="AY888" i="2"/>
  <c r="AX888" i="2"/>
  <c r="AW888" i="2"/>
  <c r="AV888" i="2"/>
  <c r="AU888" i="2"/>
  <c r="AT888" i="2"/>
  <c r="AS888" i="2"/>
  <c r="AR888" i="2"/>
  <c r="AP888" i="2"/>
  <c r="AN888" i="2"/>
  <c r="AM888" i="2"/>
  <c r="AL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W888" i="2"/>
  <c r="V888" i="2"/>
  <c r="U888" i="2"/>
  <c r="H888" i="2"/>
  <c r="D888" i="2"/>
  <c r="C888" i="2"/>
  <c r="B888" i="2"/>
  <c r="A888" i="2"/>
  <c r="BP887" i="2"/>
  <c r="BO887" i="2"/>
  <c r="BN887" i="2"/>
  <c r="BM887" i="2"/>
  <c r="BL887" i="2"/>
  <c r="BK887" i="2"/>
  <c r="BJ887" i="2"/>
  <c r="BI887" i="2"/>
  <c r="BH887" i="2"/>
  <c r="BG887" i="2"/>
  <c r="BF887" i="2"/>
  <c r="BE887" i="2"/>
  <c r="BD887" i="2"/>
  <c r="BC887" i="2"/>
  <c r="BB887" i="2"/>
  <c r="AZ887" i="2"/>
  <c r="AY887" i="2"/>
  <c r="AX887" i="2"/>
  <c r="AW887" i="2"/>
  <c r="AV887" i="2"/>
  <c r="AU887" i="2"/>
  <c r="AT887" i="2"/>
  <c r="AS887" i="2"/>
  <c r="AR887" i="2"/>
  <c r="AP887" i="2"/>
  <c r="BA887" i="2" s="1"/>
  <c r="AN887" i="2"/>
  <c r="AM887" i="2"/>
  <c r="AL887" i="2"/>
  <c r="AK887" i="2"/>
  <c r="AJ887" i="2"/>
  <c r="AI887" i="2"/>
  <c r="AH887" i="2"/>
  <c r="AG887" i="2"/>
  <c r="AF887" i="2"/>
  <c r="AE887" i="2"/>
  <c r="AD887" i="2"/>
  <c r="AC887" i="2"/>
  <c r="AB887" i="2"/>
  <c r="AA887" i="2"/>
  <c r="Z887" i="2"/>
  <c r="Y887" i="2"/>
  <c r="X887" i="2"/>
  <c r="W887" i="2"/>
  <c r="V887" i="2"/>
  <c r="U887" i="2"/>
  <c r="H887" i="2"/>
  <c r="D887" i="2"/>
  <c r="C887" i="2"/>
  <c r="B887" i="2"/>
  <c r="A887" i="2"/>
  <c r="BP886" i="2"/>
  <c r="BO886" i="2"/>
  <c r="BN886" i="2"/>
  <c r="BM886" i="2"/>
  <c r="BL886" i="2"/>
  <c r="BK886" i="2"/>
  <c r="BJ886" i="2"/>
  <c r="BI886" i="2"/>
  <c r="BH886" i="2"/>
  <c r="BG886" i="2"/>
  <c r="BF886" i="2"/>
  <c r="BE886" i="2"/>
  <c r="BD886" i="2"/>
  <c r="BC886" i="2"/>
  <c r="BB886" i="2"/>
  <c r="AZ886" i="2"/>
  <c r="AY886" i="2"/>
  <c r="AX886" i="2"/>
  <c r="AW886" i="2"/>
  <c r="AV886" i="2"/>
  <c r="AU886" i="2"/>
  <c r="AT886" i="2"/>
  <c r="AS886" i="2"/>
  <c r="AR886" i="2"/>
  <c r="AP886" i="2"/>
  <c r="BA886" i="2" s="1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W886" i="2"/>
  <c r="V886" i="2"/>
  <c r="U886" i="2"/>
  <c r="H886" i="2"/>
  <c r="D886" i="2"/>
  <c r="C886" i="2"/>
  <c r="B886" i="2"/>
  <c r="A886" i="2"/>
  <c r="BP885" i="2"/>
  <c r="BO885" i="2"/>
  <c r="BN885" i="2"/>
  <c r="BM885" i="2"/>
  <c r="BL885" i="2"/>
  <c r="BK885" i="2"/>
  <c r="BJ885" i="2"/>
  <c r="BI885" i="2"/>
  <c r="BH885" i="2"/>
  <c r="BG885" i="2"/>
  <c r="BF885" i="2"/>
  <c r="BE885" i="2"/>
  <c r="BD885" i="2"/>
  <c r="BC885" i="2"/>
  <c r="BB885" i="2"/>
  <c r="AZ885" i="2"/>
  <c r="AY885" i="2"/>
  <c r="AX885" i="2"/>
  <c r="AW885" i="2"/>
  <c r="AV885" i="2"/>
  <c r="AU885" i="2"/>
  <c r="AT885" i="2"/>
  <c r="AS885" i="2"/>
  <c r="AR885" i="2"/>
  <c r="AP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U885" i="2"/>
  <c r="H885" i="2"/>
  <c r="D885" i="2"/>
  <c r="C885" i="2"/>
  <c r="B885" i="2"/>
  <c r="A885" i="2"/>
  <c r="BP884" i="2"/>
  <c r="BO884" i="2"/>
  <c r="BN884" i="2"/>
  <c r="BM884" i="2"/>
  <c r="BL884" i="2"/>
  <c r="BK884" i="2"/>
  <c r="BJ884" i="2"/>
  <c r="BI884" i="2"/>
  <c r="BH884" i="2"/>
  <c r="BG884" i="2"/>
  <c r="BF884" i="2"/>
  <c r="BE884" i="2"/>
  <c r="BD884" i="2"/>
  <c r="BC884" i="2"/>
  <c r="BB884" i="2"/>
  <c r="AZ884" i="2"/>
  <c r="AY884" i="2"/>
  <c r="AX884" i="2"/>
  <c r="AW884" i="2"/>
  <c r="AV884" i="2"/>
  <c r="AU884" i="2"/>
  <c r="AT884" i="2"/>
  <c r="AS884" i="2"/>
  <c r="AR884" i="2"/>
  <c r="AP884" i="2"/>
  <c r="BA884" i="2" s="1"/>
  <c r="AO884" i="2"/>
  <c r="AN884" i="2"/>
  <c r="AM884" i="2"/>
  <c r="AL884" i="2"/>
  <c r="AK884" i="2"/>
  <c r="AJ884" i="2"/>
  <c r="AI884" i="2"/>
  <c r="AH884" i="2"/>
  <c r="AG884" i="2"/>
  <c r="AF884" i="2"/>
  <c r="AE884" i="2"/>
  <c r="AD884" i="2"/>
  <c r="AC884" i="2"/>
  <c r="AB884" i="2"/>
  <c r="AA884" i="2"/>
  <c r="Z884" i="2"/>
  <c r="Y884" i="2"/>
  <c r="X884" i="2"/>
  <c r="W884" i="2"/>
  <c r="V884" i="2"/>
  <c r="U884" i="2"/>
  <c r="H884" i="2"/>
  <c r="D884" i="2"/>
  <c r="C884" i="2"/>
  <c r="B884" i="2"/>
  <c r="A884" i="2"/>
  <c r="BP883" i="2"/>
  <c r="BO883" i="2"/>
  <c r="BN883" i="2"/>
  <c r="BM883" i="2"/>
  <c r="BL883" i="2"/>
  <c r="BK883" i="2"/>
  <c r="BJ883" i="2"/>
  <c r="BI883" i="2"/>
  <c r="BH883" i="2"/>
  <c r="BG883" i="2"/>
  <c r="BF883" i="2"/>
  <c r="BE883" i="2"/>
  <c r="BD883" i="2"/>
  <c r="BC883" i="2"/>
  <c r="BB883" i="2"/>
  <c r="BA883" i="2"/>
  <c r="AZ883" i="2"/>
  <c r="AY883" i="2"/>
  <c r="AX883" i="2"/>
  <c r="AW883" i="2"/>
  <c r="AV883" i="2"/>
  <c r="AU883" i="2"/>
  <c r="AT883" i="2"/>
  <c r="AS883" i="2"/>
  <c r="AR883" i="2"/>
  <c r="AP883" i="2"/>
  <c r="AO883" i="2"/>
  <c r="AN883" i="2"/>
  <c r="AM883" i="2"/>
  <c r="AL883" i="2"/>
  <c r="AK883" i="2"/>
  <c r="AJ883" i="2"/>
  <c r="AI883" i="2"/>
  <c r="AH883" i="2"/>
  <c r="AG883" i="2"/>
  <c r="AF883" i="2"/>
  <c r="AE883" i="2"/>
  <c r="AD883" i="2"/>
  <c r="AC883" i="2"/>
  <c r="AB883" i="2"/>
  <c r="AA883" i="2"/>
  <c r="Z883" i="2"/>
  <c r="Y883" i="2"/>
  <c r="X883" i="2"/>
  <c r="W883" i="2"/>
  <c r="V883" i="2"/>
  <c r="U883" i="2"/>
  <c r="H883" i="2"/>
  <c r="D883" i="2"/>
  <c r="C883" i="2"/>
  <c r="B883" i="2"/>
  <c r="A883" i="2"/>
  <c r="BP882" i="2"/>
  <c r="BO882" i="2"/>
  <c r="BN882" i="2"/>
  <c r="BM882" i="2"/>
  <c r="BL882" i="2"/>
  <c r="BK882" i="2"/>
  <c r="BJ882" i="2"/>
  <c r="BI882" i="2"/>
  <c r="BH882" i="2"/>
  <c r="BG882" i="2"/>
  <c r="BF882" i="2"/>
  <c r="BE882" i="2"/>
  <c r="BD882" i="2"/>
  <c r="BC882" i="2"/>
  <c r="BB882" i="2"/>
  <c r="AZ882" i="2"/>
  <c r="AY882" i="2"/>
  <c r="AX882" i="2"/>
  <c r="AW882" i="2"/>
  <c r="AV882" i="2"/>
  <c r="AU882" i="2"/>
  <c r="AT882" i="2"/>
  <c r="AS882" i="2"/>
  <c r="AR882" i="2"/>
  <c r="AP882" i="2"/>
  <c r="AN882" i="2"/>
  <c r="AM882" i="2"/>
  <c r="AL882" i="2"/>
  <c r="AK882" i="2"/>
  <c r="AJ882" i="2"/>
  <c r="AI882" i="2"/>
  <c r="AH882" i="2"/>
  <c r="AG882" i="2"/>
  <c r="AF882" i="2"/>
  <c r="AE882" i="2"/>
  <c r="AD882" i="2"/>
  <c r="AC882" i="2"/>
  <c r="AB882" i="2"/>
  <c r="AA882" i="2"/>
  <c r="Z882" i="2"/>
  <c r="Y882" i="2"/>
  <c r="X882" i="2"/>
  <c r="W882" i="2"/>
  <c r="V882" i="2"/>
  <c r="U882" i="2"/>
  <c r="H882" i="2"/>
  <c r="D882" i="2"/>
  <c r="C882" i="2"/>
  <c r="B882" i="2"/>
  <c r="A882" i="2"/>
  <c r="BP881" i="2"/>
  <c r="BO881" i="2"/>
  <c r="BN881" i="2"/>
  <c r="BM881" i="2"/>
  <c r="BL881" i="2"/>
  <c r="BK881" i="2"/>
  <c r="BJ881" i="2"/>
  <c r="BI881" i="2"/>
  <c r="BH881" i="2"/>
  <c r="BG881" i="2"/>
  <c r="BF881" i="2"/>
  <c r="BE881" i="2"/>
  <c r="BD881" i="2"/>
  <c r="BC881" i="2"/>
  <c r="BB881" i="2"/>
  <c r="BA881" i="2"/>
  <c r="AZ881" i="2"/>
  <c r="AY881" i="2"/>
  <c r="AX881" i="2"/>
  <c r="AW881" i="2"/>
  <c r="AV881" i="2"/>
  <c r="AU881" i="2"/>
  <c r="AT881" i="2"/>
  <c r="AS881" i="2"/>
  <c r="AR881" i="2"/>
  <c r="AP881" i="2"/>
  <c r="AO881" i="2" s="1"/>
  <c r="AN881" i="2"/>
  <c r="AM881" i="2"/>
  <c r="AL881" i="2"/>
  <c r="AK881" i="2"/>
  <c r="AJ881" i="2"/>
  <c r="AI881" i="2"/>
  <c r="AH881" i="2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U881" i="2"/>
  <c r="H881" i="2"/>
  <c r="D881" i="2"/>
  <c r="C881" i="2"/>
  <c r="B881" i="2"/>
  <c r="A881" i="2"/>
  <c r="BP880" i="2"/>
  <c r="BO880" i="2"/>
  <c r="BN880" i="2"/>
  <c r="BM880" i="2"/>
  <c r="BL880" i="2"/>
  <c r="BK880" i="2"/>
  <c r="BJ880" i="2"/>
  <c r="BI880" i="2"/>
  <c r="BH880" i="2"/>
  <c r="BG880" i="2"/>
  <c r="BF880" i="2"/>
  <c r="BE880" i="2"/>
  <c r="BD880" i="2"/>
  <c r="BC880" i="2"/>
  <c r="BB880" i="2"/>
  <c r="BA880" i="2"/>
  <c r="AZ880" i="2"/>
  <c r="AY880" i="2"/>
  <c r="AX880" i="2"/>
  <c r="AW880" i="2"/>
  <c r="AV880" i="2"/>
  <c r="AU880" i="2"/>
  <c r="AT880" i="2"/>
  <c r="AS880" i="2"/>
  <c r="AR880" i="2"/>
  <c r="AP880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W880" i="2"/>
  <c r="V880" i="2"/>
  <c r="U880" i="2"/>
  <c r="H880" i="2"/>
  <c r="D880" i="2"/>
  <c r="C880" i="2"/>
  <c r="B880" i="2"/>
  <c r="A880" i="2"/>
  <c r="BP879" i="2"/>
  <c r="BO879" i="2"/>
  <c r="BN879" i="2"/>
  <c r="BM879" i="2"/>
  <c r="BL879" i="2"/>
  <c r="BK879" i="2"/>
  <c r="BJ879" i="2"/>
  <c r="BI879" i="2"/>
  <c r="BH879" i="2"/>
  <c r="BG879" i="2"/>
  <c r="BF879" i="2"/>
  <c r="BE879" i="2"/>
  <c r="BD879" i="2"/>
  <c r="BC879" i="2"/>
  <c r="BB879" i="2"/>
  <c r="AZ879" i="2"/>
  <c r="AY879" i="2"/>
  <c r="AX879" i="2"/>
  <c r="AW879" i="2"/>
  <c r="AV879" i="2"/>
  <c r="AU879" i="2"/>
  <c r="AT879" i="2"/>
  <c r="AS879" i="2"/>
  <c r="AR879" i="2"/>
  <c r="AP879" i="2"/>
  <c r="BA879" i="2" s="1"/>
  <c r="AO879" i="2"/>
  <c r="AN879" i="2"/>
  <c r="AM879" i="2"/>
  <c r="AL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W879" i="2"/>
  <c r="V879" i="2"/>
  <c r="U879" i="2"/>
  <c r="H879" i="2"/>
  <c r="D879" i="2"/>
  <c r="C879" i="2"/>
  <c r="B879" i="2"/>
  <c r="A879" i="2"/>
  <c r="BP878" i="2"/>
  <c r="BO878" i="2"/>
  <c r="BN878" i="2"/>
  <c r="BM878" i="2"/>
  <c r="BL878" i="2"/>
  <c r="BK878" i="2"/>
  <c r="BJ878" i="2"/>
  <c r="BI878" i="2"/>
  <c r="BH878" i="2"/>
  <c r="BG878" i="2"/>
  <c r="BF878" i="2"/>
  <c r="BE878" i="2"/>
  <c r="BD878" i="2"/>
  <c r="BC878" i="2"/>
  <c r="BB878" i="2"/>
  <c r="BA878" i="2"/>
  <c r="AZ878" i="2"/>
  <c r="AY878" i="2"/>
  <c r="AX878" i="2"/>
  <c r="AW878" i="2"/>
  <c r="AV878" i="2"/>
  <c r="AU878" i="2"/>
  <c r="AT878" i="2"/>
  <c r="AS878" i="2"/>
  <c r="AR878" i="2"/>
  <c r="AP878" i="2"/>
  <c r="AO878" i="2" s="1"/>
  <c r="AN878" i="2"/>
  <c r="AM878" i="2"/>
  <c r="AL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W878" i="2"/>
  <c r="V878" i="2"/>
  <c r="U878" i="2"/>
  <c r="H878" i="2"/>
  <c r="D878" i="2"/>
  <c r="C878" i="2"/>
  <c r="B878" i="2"/>
  <c r="A878" i="2"/>
  <c r="BP877" i="2"/>
  <c r="BO877" i="2"/>
  <c r="BN877" i="2"/>
  <c r="BM877" i="2"/>
  <c r="BL877" i="2"/>
  <c r="BK877" i="2"/>
  <c r="BJ877" i="2"/>
  <c r="BI877" i="2"/>
  <c r="BH877" i="2"/>
  <c r="BG877" i="2"/>
  <c r="BF877" i="2"/>
  <c r="BE877" i="2"/>
  <c r="BD877" i="2"/>
  <c r="BC877" i="2"/>
  <c r="BB877" i="2"/>
  <c r="AZ877" i="2"/>
  <c r="AY877" i="2"/>
  <c r="AX877" i="2"/>
  <c r="AW877" i="2"/>
  <c r="AV877" i="2"/>
  <c r="AU877" i="2"/>
  <c r="AT877" i="2"/>
  <c r="AS877" i="2"/>
  <c r="AR877" i="2"/>
  <c r="AP877" i="2"/>
  <c r="AO877" i="2" s="1"/>
  <c r="AN877" i="2"/>
  <c r="AM877" i="2"/>
  <c r="AL877" i="2"/>
  <c r="AK877" i="2"/>
  <c r="AJ877" i="2"/>
  <c r="AI877" i="2"/>
  <c r="AH877" i="2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U877" i="2"/>
  <c r="H877" i="2"/>
  <c r="D877" i="2"/>
  <c r="C877" i="2"/>
  <c r="B877" i="2"/>
  <c r="A877" i="2"/>
  <c r="BP876" i="2"/>
  <c r="BO876" i="2"/>
  <c r="BN876" i="2"/>
  <c r="BM876" i="2"/>
  <c r="BL876" i="2"/>
  <c r="BK876" i="2"/>
  <c r="BJ876" i="2"/>
  <c r="BI876" i="2"/>
  <c r="BH876" i="2"/>
  <c r="BG876" i="2"/>
  <c r="BF876" i="2"/>
  <c r="BE876" i="2"/>
  <c r="BD876" i="2"/>
  <c r="BC876" i="2"/>
  <c r="BB876" i="2"/>
  <c r="AZ876" i="2"/>
  <c r="AY876" i="2"/>
  <c r="AX876" i="2"/>
  <c r="AW876" i="2"/>
  <c r="AV876" i="2"/>
  <c r="AU876" i="2"/>
  <c r="AT876" i="2"/>
  <c r="AS876" i="2"/>
  <c r="AR876" i="2"/>
  <c r="AP876" i="2"/>
  <c r="BA876" i="2" s="1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H876" i="2"/>
  <c r="D876" i="2"/>
  <c r="C876" i="2"/>
  <c r="B876" i="2"/>
  <c r="A876" i="2"/>
  <c r="BP875" i="2"/>
  <c r="BO875" i="2"/>
  <c r="BN875" i="2"/>
  <c r="BM875" i="2"/>
  <c r="BL875" i="2"/>
  <c r="BK875" i="2"/>
  <c r="BJ875" i="2"/>
  <c r="BI875" i="2"/>
  <c r="BH875" i="2"/>
  <c r="BG875" i="2"/>
  <c r="BF875" i="2"/>
  <c r="BE875" i="2"/>
  <c r="BD875" i="2"/>
  <c r="BC875" i="2"/>
  <c r="BB875" i="2"/>
  <c r="BA875" i="2"/>
  <c r="AZ875" i="2"/>
  <c r="AY875" i="2"/>
  <c r="AX875" i="2"/>
  <c r="AW875" i="2"/>
  <c r="AV875" i="2"/>
  <c r="AU875" i="2"/>
  <c r="AT875" i="2"/>
  <c r="AS875" i="2"/>
  <c r="AR875" i="2"/>
  <c r="AP875" i="2"/>
  <c r="AO875" i="2" s="1"/>
  <c r="AN875" i="2"/>
  <c r="AM875" i="2"/>
  <c r="AL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W875" i="2"/>
  <c r="V875" i="2"/>
  <c r="U875" i="2"/>
  <c r="H875" i="2"/>
  <c r="D875" i="2"/>
  <c r="C875" i="2"/>
  <c r="B875" i="2"/>
  <c r="A875" i="2"/>
  <c r="BP874" i="2"/>
  <c r="BO874" i="2"/>
  <c r="BN874" i="2"/>
  <c r="BM874" i="2"/>
  <c r="BL874" i="2"/>
  <c r="BK874" i="2"/>
  <c r="BJ874" i="2"/>
  <c r="BI874" i="2"/>
  <c r="BH874" i="2"/>
  <c r="BG874" i="2"/>
  <c r="BF874" i="2"/>
  <c r="BE874" i="2"/>
  <c r="BD874" i="2"/>
  <c r="BC874" i="2"/>
  <c r="BB874" i="2"/>
  <c r="BA874" i="2"/>
  <c r="AZ874" i="2"/>
  <c r="AY874" i="2"/>
  <c r="AX874" i="2"/>
  <c r="AW874" i="2"/>
  <c r="AV874" i="2"/>
  <c r="AU874" i="2"/>
  <c r="AT874" i="2"/>
  <c r="AS874" i="2"/>
  <c r="AR874" i="2"/>
  <c r="AP874" i="2"/>
  <c r="AO874" i="2"/>
  <c r="AN874" i="2"/>
  <c r="AM874" i="2"/>
  <c r="AL874" i="2"/>
  <c r="AK874" i="2"/>
  <c r="AJ874" i="2"/>
  <c r="AI874" i="2"/>
  <c r="AH874" i="2"/>
  <c r="AG874" i="2"/>
  <c r="AF874" i="2"/>
  <c r="AE874" i="2"/>
  <c r="AD874" i="2"/>
  <c r="AC874" i="2"/>
  <c r="AB874" i="2"/>
  <c r="AA874" i="2"/>
  <c r="Z874" i="2"/>
  <c r="Y874" i="2"/>
  <c r="X874" i="2"/>
  <c r="W874" i="2"/>
  <c r="V874" i="2"/>
  <c r="U874" i="2"/>
  <c r="H874" i="2"/>
  <c r="D874" i="2"/>
  <c r="C874" i="2"/>
  <c r="B874" i="2"/>
  <c r="A874" i="2"/>
  <c r="BP873" i="2"/>
  <c r="BO873" i="2"/>
  <c r="BN873" i="2"/>
  <c r="BM873" i="2"/>
  <c r="BL873" i="2"/>
  <c r="BK873" i="2"/>
  <c r="BJ873" i="2"/>
  <c r="BI873" i="2"/>
  <c r="BH873" i="2"/>
  <c r="BG873" i="2"/>
  <c r="BF873" i="2"/>
  <c r="BE873" i="2"/>
  <c r="BD873" i="2"/>
  <c r="BC873" i="2"/>
  <c r="BB873" i="2"/>
  <c r="AZ873" i="2"/>
  <c r="AY873" i="2"/>
  <c r="AX873" i="2"/>
  <c r="AW873" i="2"/>
  <c r="AV873" i="2"/>
  <c r="AU873" i="2"/>
  <c r="AT873" i="2"/>
  <c r="AS873" i="2"/>
  <c r="AR873" i="2"/>
  <c r="AP873" i="2"/>
  <c r="BA873" i="2" s="1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U873" i="2"/>
  <c r="H873" i="2"/>
  <c r="D873" i="2"/>
  <c r="C873" i="2"/>
  <c r="B873" i="2"/>
  <c r="A873" i="2"/>
  <c r="BP872" i="2"/>
  <c r="BO872" i="2"/>
  <c r="BN872" i="2"/>
  <c r="BM872" i="2"/>
  <c r="BL872" i="2"/>
  <c r="BK872" i="2"/>
  <c r="BJ872" i="2"/>
  <c r="BI872" i="2"/>
  <c r="BH872" i="2"/>
  <c r="BG872" i="2"/>
  <c r="BF872" i="2"/>
  <c r="BE872" i="2"/>
  <c r="BD872" i="2"/>
  <c r="BC872" i="2"/>
  <c r="BB872" i="2"/>
  <c r="AZ872" i="2"/>
  <c r="AY872" i="2"/>
  <c r="AX872" i="2"/>
  <c r="AW872" i="2"/>
  <c r="AV872" i="2"/>
  <c r="AU872" i="2"/>
  <c r="AT872" i="2"/>
  <c r="AS872" i="2"/>
  <c r="AR872" i="2"/>
  <c r="AP872" i="2"/>
  <c r="BA872" i="2" s="1"/>
  <c r="AN872" i="2"/>
  <c r="AM872" i="2"/>
  <c r="AL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W872" i="2"/>
  <c r="V872" i="2"/>
  <c r="U872" i="2"/>
  <c r="H872" i="2"/>
  <c r="D872" i="2"/>
  <c r="C872" i="2"/>
  <c r="B872" i="2"/>
  <c r="A872" i="2"/>
  <c r="BP871" i="2"/>
  <c r="BO871" i="2"/>
  <c r="BN871" i="2"/>
  <c r="BM871" i="2"/>
  <c r="BL871" i="2"/>
  <c r="BK871" i="2"/>
  <c r="BJ871" i="2"/>
  <c r="BI871" i="2"/>
  <c r="BH871" i="2"/>
  <c r="BG871" i="2"/>
  <c r="BF871" i="2"/>
  <c r="BE871" i="2"/>
  <c r="BD871" i="2"/>
  <c r="BC871" i="2"/>
  <c r="BB871" i="2"/>
  <c r="AZ871" i="2"/>
  <c r="AY871" i="2"/>
  <c r="AX871" i="2"/>
  <c r="AW871" i="2"/>
  <c r="AV871" i="2"/>
  <c r="AU871" i="2"/>
  <c r="AT871" i="2"/>
  <c r="AS871" i="2"/>
  <c r="AR871" i="2"/>
  <c r="AP871" i="2"/>
  <c r="BA871" i="2" s="1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W871" i="2"/>
  <c r="V871" i="2"/>
  <c r="U871" i="2"/>
  <c r="H871" i="2"/>
  <c r="D871" i="2"/>
  <c r="C871" i="2"/>
  <c r="B871" i="2"/>
  <c r="A871" i="2"/>
  <c r="BP870" i="2"/>
  <c r="BO870" i="2"/>
  <c r="BN870" i="2"/>
  <c r="BM870" i="2"/>
  <c r="BL870" i="2"/>
  <c r="BK870" i="2"/>
  <c r="BJ870" i="2"/>
  <c r="BI870" i="2"/>
  <c r="BH870" i="2"/>
  <c r="BG870" i="2"/>
  <c r="BF870" i="2"/>
  <c r="BE870" i="2"/>
  <c r="BD870" i="2"/>
  <c r="BC870" i="2"/>
  <c r="BB870" i="2"/>
  <c r="AZ870" i="2"/>
  <c r="AY870" i="2"/>
  <c r="AX870" i="2"/>
  <c r="AW870" i="2"/>
  <c r="AV870" i="2"/>
  <c r="AU870" i="2"/>
  <c r="AT870" i="2"/>
  <c r="AS870" i="2"/>
  <c r="AR870" i="2"/>
  <c r="AP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W870" i="2"/>
  <c r="V870" i="2"/>
  <c r="U870" i="2"/>
  <c r="H870" i="2"/>
  <c r="D870" i="2"/>
  <c r="C870" i="2"/>
  <c r="B870" i="2"/>
  <c r="A870" i="2"/>
  <c r="BP869" i="2"/>
  <c r="BO869" i="2"/>
  <c r="BN869" i="2"/>
  <c r="BM869" i="2"/>
  <c r="BL869" i="2"/>
  <c r="BK869" i="2"/>
  <c r="BJ869" i="2"/>
  <c r="BI869" i="2"/>
  <c r="BH869" i="2"/>
  <c r="BG869" i="2"/>
  <c r="BF869" i="2"/>
  <c r="BE869" i="2"/>
  <c r="BD869" i="2"/>
  <c r="BC869" i="2"/>
  <c r="BB869" i="2"/>
  <c r="BA869" i="2"/>
  <c r="AZ869" i="2"/>
  <c r="AY869" i="2"/>
  <c r="AX869" i="2"/>
  <c r="AW869" i="2"/>
  <c r="AV869" i="2"/>
  <c r="AU869" i="2"/>
  <c r="AT869" i="2"/>
  <c r="AS869" i="2"/>
  <c r="AR869" i="2"/>
  <c r="AP869" i="2"/>
  <c r="AO869" i="2" s="1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U869" i="2"/>
  <c r="H869" i="2"/>
  <c r="D869" i="2"/>
  <c r="C869" i="2"/>
  <c r="B869" i="2"/>
  <c r="A869" i="2"/>
  <c r="BP868" i="2"/>
  <c r="BO868" i="2"/>
  <c r="BN868" i="2"/>
  <c r="BM868" i="2"/>
  <c r="BL868" i="2"/>
  <c r="BK868" i="2"/>
  <c r="BJ868" i="2"/>
  <c r="BI868" i="2"/>
  <c r="BH868" i="2"/>
  <c r="BG868" i="2"/>
  <c r="BF868" i="2"/>
  <c r="BE868" i="2"/>
  <c r="BD868" i="2"/>
  <c r="BC868" i="2"/>
  <c r="BB868" i="2"/>
  <c r="AZ868" i="2"/>
  <c r="AY868" i="2"/>
  <c r="AX868" i="2"/>
  <c r="AW868" i="2"/>
  <c r="AV868" i="2"/>
  <c r="AU868" i="2"/>
  <c r="AT868" i="2"/>
  <c r="AS868" i="2"/>
  <c r="AR868" i="2"/>
  <c r="AP868" i="2"/>
  <c r="BA868" i="2" s="1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W868" i="2"/>
  <c r="V868" i="2"/>
  <c r="U868" i="2"/>
  <c r="H868" i="2"/>
  <c r="D868" i="2"/>
  <c r="C868" i="2"/>
  <c r="B868" i="2"/>
  <c r="A868" i="2"/>
  <c r="BP867" i="2"/>
  <c r="BO867" i="2"/>
  <c r="BN867" i="2"/>
  <c r="BM867" i="2"/>
  <c r="BL867" i="2"/>
  <c r="BK867" i="2"/>
  <c r="BJ867" i="2"/>
  <c r="BI867" i="2"/>
  <c r="BH867" i="2"/>
  <c r="BG867" i="2"/>
  <c r="BF867" i="2"/>
  <c r="BE867" i="2"/>
  <c r="BD867" i="2"/>
  <c r="BC867" i="2"/>
  <c r="BB867" i="2"/>
  <c r="AZ867" i="2"/>
  <c r="AY867" i="2"/>
  <c r="AX867" i="2"/>
  <c r="AW867" i="2"/>
  <c r="AV867" i="2"/>
  <c r="AU867" i="2"/>
  <c r="AT867" i="2"/>
  <c r="AS867" i="2"/>
  <c r="AR867" i="2"/>
  <c r="AP867" i="2"/>
  <c r="AN867" i="2"/>
  <c r="AM867" i="2"/>
  <c r="AL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W867" i="2"/>
  <c r="V867" i="2"/>
  <c r="U867" i="2"/>
  <c r="H867" i="2"/>
  <c r="D867" i="2"/>
  <c r="C867" i="2"/>
  <c r="B867" i="2"/>
  <c r="A867" i="2"/>
  <c r="BP866" i="2"/>
  <c r="BO866" i="2"/>
  <c r="BN866" i="2"/>
  <c r="BM866" i="2"/>
  <c r="BL866" i="2"/>
  <c r="BK866" i="2"/>
  <c r="BJ866" i="2"/>
  <c r="BI866" i="2"/>
  <c r="BH866" i="2"/>
  <c r="BG866" i="2"/>
  <c r="BF866" i="2"/>
  <c r="BE866" i="2"/>
  <c r="BD866" i="2"/>
  <c r="BC866" i="2"/>
  <c r="BB866" i="2"/>
  <c r="AZ866" i="2"/>
  <c r="AY866" i="2"/>
  <c r="AX866" i="2"/>
  <c r="AW866" i="2"/>
  <c r="AV866" i="2"/>
  <c r="AU866" i="2"/>
  <c r="AT866" i="2"/>
  <c r="AS866" i="2"/>
  <c r="AR866" i="2"/>
  <c r="AP866" i="2"/>
  <c r="AN866" i="2"/>
  <c r="AM866" i="2"/>
  <c r="AL866" i="2"/>
  <c r="AK866" i="2"/>
  <c r="AJ866" i="2"/>
  <c r="AI866" i="2"/>
  <c r="AH866" i="2"/>
  <c r="AG866" i="2"/>
  <c r="AF866" i="2"/>
  <c r="AE866" i="2"/>
  <c r="AD866" i="2"/>
  <c r="AC866" i="2"/>
  <c r="AB866" i="2"/>
  <c r="AA866" i="2"/>
  <c r="Z866" i="2"/>
  <c r="Y866" i="2"/>
  <c r="X866" i="2"/>
  <c r="W866" i="2"/>
  <c r="V866" i="2"/>
  <c r="U866" i="2"/>
  <c r="H866" i="2"/>
  <c r="D866" i="2"/>
  <c r="C866" i="2"/>
  <c r="B866" i="2"/>
  <c r="A866" i="2"/>
  <c r="BP865" i="2"/>
  <c r="BO865" i="2"/>
  <c r="BN865" i="2"/>
  <c r="BM865" i="2"/>
  <c r="BL865" i="2"/>
  <c r="BK865" i="2"/>
  <c r="BJ865" i="2"/>
  <c r="BI865" i="2"/>
  <c r="BH865" i="2"/>
  <c r="BG865" i="2"/>
  <c r="BF865" i="2"/>
  <c r="BE865" i="2"/>
  <c r="BD865" i="2"/>
  <c r="BC865" i="2"/>
  <c r="BB865" i="2"/>
  <c r="AZ865" i="2"/>
  <c r="AY865" i="2"/>
  <c r="AX865" i="2"/>
  <c r="AW865" i="2"/>
  <c r="AV865" i="2"/>
  <c r="AU865" i="2"/>
  <c r="AT865" i="2"/>
  <c r="AS865" i="2"/>
  <c r="AR865" i="2"/>
  <c r="AP865" i="2"/>
  <c r="BA865" i="2" s="1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U865" i="2"/>
  <c r="H865" i="2"/>
  <c r="D865" i="2"/>
  <c r="C865" i="2"/>
  <c r="B865" i="2"/>
  <c r="A865" i="2"/>
  <c r="BP864" i="2"/>
  <c r="BO864" i="2"/>
  <c r="BN864" i="2"/>
  <c r="BM864" i="2"/>
  <c r="BL864" i="2"/>
  <c r="BK864" i="2"/>
  <c r="BJ864" i="2"/>
  <c r="BI864" i="2"/>
  <c r="BH864" i="2"/>
  <c r="BG864" i="2"/>
  <c r="BF864" i="2"/>
  <c r="BE864" i="2"/>
  <c r="BD864" i="2"/>
  <c r="BC864" i="2"/>
  <c r="BB864" i="2"/>
  <c r="AZ864" i="2"/>
  <c r="AY864" i="2"/>
  <c r="AX864" i="2"/>
  <c r="AW864" i="2"/>
  <c r="AV864" i="2"/>
  <c r="AU864" i="2"/>
  <c r="AT864" i="2"/>
  <c r="AS864" i="2"/>
  <c r="AR864" i="2"/>
  <c r="AP864" i="2"/>
  <c r="BA864" i="2" s="1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H864" i="2"/>
  <c r="D864" i="2"/>
  <c r="C864" i="2"/>
  <c r="B864" i="2"/>
  <c r="A864" i="2"/>
  <c r="BP863" i="2"/>
  <c r="BO863" i="2"/>
  <c r="BN863" i="2"/>
  <c r="BM863" i="2"/>
  <c r="BL863" i="2"/>
  <c r="BK863" i="2"/>
  <c r="BJ863" i="2"/>
  <c r="BI863" i="2"/>
  <c r="BH863" i="2"/>
  <c r="BG863" i="2"/>
  <c r="BF863" i="2"/>
  <c r="BE863" i="2"/>
  <c r="BD863" i="2"/>
  <c r="BC863" i="2"/>
  <c r="BB863" i="2"/>
  <c r="AZ863" i="2"/>
  <c r="AY863" i="2"/>
  <c r="AX863" i="2"/>
  <c r="AW863" i="2"/>
  <c r="AV863" i="2"/>
  <c r="AU863" i="2"/>
  <c r="AT863" i="2"/>
  <c r="AS863" i="2"/>
  <c r="AR863" i="2"/>
  <c r="AP863" i="2"/>
  <c r="BA863" i="2" s="1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W863" i="2"/>
  <c r="V863" i="2"/>
  <c r="U863" i="2"/>
  <c r="H863" i="2"/>
  <c r="D863" i="2"/>
  <c r="C863" i="2"/>
  <c r="B863" i="2"/>
  <c r="A863" i="2"/>
  <c r="BP862" i="2"/>
  <c r="BO862" i="2"/>
  <c r="BN862" i="2"/>
  <c r="BM862" i="2"/>
  <c r="BL862" i="2"/>
  <c r="BK862" i="2"/>
  <c r="BJ862" i="2"/>
  <c r="BI862" i="2"/>
  <c r="BH862" i="2"/>
  <c r="BG862" i="2"/>
  <c r="BF862" i="2"/>
  <c r="BE862" i="2"/>
  <c r="BD862" i="2"/>
  <c r="BC862" i="2"/>
  <c r="BB862" i="2"/>
  <c r="BA862" i="2"/>
  <c r="AZ862" i="2"/>
  <c r="AY862" i="2"/>
  <c r="AX862" i="2"/>
  <c r="AW862" i="2"/>
  <c r="AV862" i="2"/>
  <c r="AU862" i="2"/>
  <c r="AT862" i="2"/>
  <c r="AS862" i="2"/>
  <c r="AR862" i="2"/>
  <c r="AP862" i="2"/>
  <c r="AO862" i="2" s="1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W862" i="2"/>
  <c r="V862" i="2"/>
  <c r="U862" i="2"/>
  <c r="H862" i="2"/>
  <c r="D862" i="2"/>
  <c r="C862" i="2"/>
  <c r="B862" i="2"/>
  <c r="A862" i="2"/>
  <c r="BP861" i="2"/>
  <c r="BO861" i="2"/>
  <c r="BN861" i="2"/>
  <c r="BM861" i="2"/>
  <c r="BL861" i="2"/>
  <c r="BK861" i="2"/>
  <c r="BJ861" i="2"/>
  <c r="BI861" i="2"/>
  <c r="BH861" i="2"/>
  <c r="BG861" i="2"/>
  <c r="BF861" i="2"/>
  <c r="BE861" i="2"/>
  <c r="BD861" i="2"/>
  <c r="BC861" i="2"/>
  <c r="BB861" i="2"/>
  <c r="AZ861" i="2"/>
  <c r="AY861" i="2"/>
  <c r="AX861" i="2"/>
  <c r="AW861" i="2"/>
  <c r="AV861" i="2"/>
  <c r="AU861" i="2"/>
  <c r="AT861" i="2"/>
  <c r="AS861" i="2"/>
  <c r="AR861" i="2"/>
  <c r="AP861" i="2"/>
  <c r="AO861" i="2" s="1"/>
  <c r="AN861" i="2"/>
  <c r="AM861" i="2"/>
  <c r="AL861" i="2"/>
  <c r="AK861" i="2"/>
  <c r="AJ861" i="2"/>
  <c r="AI861" i="2"/>
  <c r="AH861" i="2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U861" i="2"/>
  <c r="H861" i="2"/>
  <c r="D861" i="2"/>
  <c r="C861" i="2"/>
  <c r="B861" i="2"/>
  <c r="A861" i="2"/>
  <c r="BP860" i="2"/>
  <c r="BO860" i="2"/>
  <c r="BN860" i="2"/>
  <c r="BM860" i="2"/>
  <c r="BL860" i="2"/>
  <c r="BK860" i="2"/>
  <c r="BJ860" i="2"/>
  <c r="BI860" i="2"/>
  <c r="BH860" i="2"/>
  <c r="BG860" i="2"/>
  <c r="BF860" i="2"/>
  <c r="BE860" i="2"/>
  <c r="BD860" i="2"/>
  <c r="BC860" i="2"/>
  <c r="BB860" i="2"/>
  <c r="AZ860" i="2"/>
  <c r="AY860" i="2"/>
  <c r="AX860" i="2"/>
  <c r="AW860" i="2"/>
  <c r="AV860" i="2"/>
  <c r="AU860" i="2"/>
  <c r="AT860" i="2"/>
  <c r="AS860" i="2"/>
  <c r="AR860" i="2"/>
  <c r="AP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W860" i="2"/>
  <c r="V860" i="2"/>
  <c r="U860" i="2"/>
  <c r="H860" i="2"/>
  <c r="D860" i="2"/>
  <c r="C860" i="2"/>
  <c r="B860" i="2"/>
  <c r="A860" i="2"/>
  <c r="BP859" i="2"/>
  <c r="BO859" i="2"/>
  <c r="BN859" i="2"/>
  <c r="BM859" i="2"/>
  <c r="BL859" i="2"/>
  <c r="BK859" i="2"/>
  <c r="BJ859" i="2"/>
  <c r="BI859" i="2"/>
  <c r="BH859" i="2"/>
  <c r="BG859" i="2"/>
  <c r="BF859" i="2"/>
  <c r="BE859" i="2"/>
  <c r="BD859" i="2"/>
  <c r="BC859" i="2"/>
  <c r="BB859" i="2"/>
  <c r="AZ859" i="2"/>
  <c r="AY859" i="2"/>
  <c r="AX859" i="2"/>
  <c r="AW859" i="2"/>
  <c r="AV859" i="2"/>
  <c r="AU859" i="2"/>
  <c r="AT859" i="2"/>
  <c r="AS859" i="2"/>
  <c r="AR859" i="2"/>
  <c r="AP859" i="2"/>
  <c r="AN859" i="2"/>
  <c r="AM859" i="2"/>
  <c r="AL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W859" i="2"/>
  <c r="V859" i="2"/>
  <c r="U859" i="2"/>
  <c r="H859" i="2"/>
  <c r="D859" i="2"/>
  <c r="C859" i="2"/>
  <c r="B859" i="2"/>
  <c r="A859" i="2"/>
  <c r="BP858" i="2"/>
  <c r="BO858" i="2"/>
  <c r="BN858" i="2"/>
  <c r="BM858" i="2"/>
  <c r="BL858" i="2"/>
  <c r="BK858" i="2"/>
  <c r="BJ858" i="2"/>
  <c r="BI858" i="2"/>
  <c r="BH858" i="2"/>
  <c r="BG858" i="2"/>
  <c r="BF858" i="2"/>
  <c r="BE858" i="2"/>
  <c r="BD858" i="2"/>
  <c r="BC858" i="2"/>
  <c r="BB858" i="2"/>
  <c r="AZ858" i="2"/>
  <c r="AY858" i="2"/>
  <c r="AX858" i="2"/>
  <c r="AW858" i="2"/>
  <c r="AV858" i="2"/>
  <c r="AU858" i="2"/>
  <c r="AT858" i="2"/>
  <c r="AS858" i="2"/>
  <c r="AR858" i="2"/>
  <c r="AP858" i="2"/>
  <c r="AO858" i="2" s="1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W858" i="2"/>
  <c r="V858" i="2"/>
  <c r="U858" i="2"/>
  <c r="H858" i="2"/>
  <c r="D858" i="2"/>
  <c r="C858" i="2"/>
  <c r="B858" i="2"/>
  <c r="A858" i="2"/>
  <c r="BP857" i="2"/>
  <c r="BO857" i="2"/>
  <c r="BN857" i="2"/>
  <c r="BM857" i="2"/>
  <c r="BL857" i="2"/>
  <c r="BK857" i="2"/>
  <c r="BJ857" i="2"/>
  <c r="BI857" i="2"/>
  <c r="BH857" i="2"/>
  <c r="BG857" i="2"/>
  <c r="BF857" i="2"/>
  <c r="BE857" i="2"/>
  <c r="BD857" i="2"/>
  <c r="BC857" i="2"/>
  <c r="BB857" i="2"/>
  <c r="AZ857" i="2"/>
  <c r="AY857" i="2"/>
  <c r="AX857" i="2"/>
  <c r="AW857" i="2"/>
  <c r="AV857" i="2"/>
  <c r="AU857" i="2"/>
  <c r="AT857" i="2"/>
  <c r="AS857" i="2"/>
  <c r="AR857" i="2"/>
  <c r="AP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U857" i="2"/>
  <c r="H857" i="2"/>
  <c r="D857" i="2"/>
  <c r="C857" i="2"/>
  <c r="B857" i="2"/>
  <c r="A857" i="2"/>
  <c r="BP856" i="2"/>
  <c r="BO856" i="2"/>
  <c r="BN856" i="2"/>
  <c r="BM856" i="2"/>
  <c r="BL856" i="2"/>
  <c r="BK856" i="2"/>
  <c r="BJ856" i="2"/>
  <c r="BI856" i="2"/>
  <c r="BH856" i="2"/>
  <c r="BG856" i="2"/>
  <c r="BF856" i="2"/>
  <c r="BE856" i="2"/>
  <c r="BD856" i="2"/>
  <c r="BC856" i="2"/>
  <c r="BB856" i="2"/>
  <c r="AZ856" i="2"/>
  <c r="AY856" i="2"/>
  <c r="AX856" i="2"/>
  <c r="AW856" i="2"/>
  <c r="AV856" i="2"/>
  <c r="AU856" i="2"/>
  <c r="AT856" i="2"/>
  <c r="AS856" i="2"/>
  <c r="AR856" i="2"/>
  <c r="AP856" i="2"/>
  <c r="AN856" i="2"/>
  <c r="AM856" i="2"/>
  <c r="AL856" i="2"/>
  <c r="AK856" i="2"/>
  <c r="AJ856" i="2"/>
  <c r="AI856" i="2"/>
  <c r="AH856" i="2"/>
  <c r="AG856" i="2"/>
  <c r="AF856" i="2"/>
  <c r="AE856" i="2"/>
  <c r="AD856" i="2"/>
  <c r="AC856" i="2"/>
  <c r="AB856" i="2"/>
  <c r="AA856" i="2"/>
  <c r="Z856" i="2"/>
  <c r="Y856" i="2"/>
  <c r="X856" i="2"/>
  <c r="W856" i="2"/>
  <c r="V856" i="2"/>
  <c r="U856" i="2"/>
  <c r="H856" i="2"/>
  <c r="D856" i="2"/>
  <c r="C856" i="2"/>
  <c r="B856" i="2"/>
  <c r="A856" i="2"/>
  <c r="BP855" i="2"/>
  <c r="BO855" i="2"/>
  <c r="BN855" i="2"/>
  <c r="BM855" i="2"/>
  <c r="BL855" i="2"/>
  <c r="BK855" i="2"/>
  <c r="BJ855" i="2"/>
  <c r="BI855" i="2"/>
  <c r="BH855" i="2"/>
  <c r="BG855" i="2"/>
  <c r="BF855" i="2"/>
  <c r="BE855" i="2"/>
  <c r="BD855" i="2"/>
  <c r="BC855" i="2"/>
  <c r="BB855" i="2"/>
  <c r="AZ855" i="2"/>
  <c r="AY855" i="2"/>
  <c r="AX855" i="2"/>
  <c r="AW855" i="2"/>
  <c r="AV855" i="2"/>
  <c r="AU855" i="2"/>
  <c r="AT855" i="2"/>
  <c r="AS855" i="2"/>
  <c r="AR855" i="2"/>
  <c r="AP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W855" i="2"/>
  <c r="V855" i="2"/>
  <c r="U855" i="2"/>
  <c r="H855" i="2"/>
  <c r="D855" i="2"/>
  <c r="C855" i="2"/>
  <c r="B855" i="2"/>
  <c r="A855" i="2"/>
  <c r="BP854" i="2"/>
  <c r="BO854" i="2"/>
  <c r="BN854" i="2"/>
  <c r="BM854" i="2"/>
  <c r="BL854" i="2"/>
  <c r="BK854" i="2"/>
  <c r="BJ854" i="2"/>
  <c r="BI854" i="2"/>
  <c r="BH854" i="2"/>
  <c r="BG854" i="2"/>
  <c r="BF854" i="2"/>
  <c r="BE854" i="2"/>
  <c r="BD854" i="2"/>
  <c r="BC854" i="2"/>
  <c r="BB854" i="2"/>
  <c r="AZ854" i="2"/>
  <c r="AY854" i="2"/>
  <c r="AX854" i="2"/>
  <c r="AW854" i="2"/>
  <c r="AV854" i="2"/>
  <c r="AU854" i="2"/>
  <c r="AT854" i="2"/>
  <c r="AS854" i="2"/>
  <c r="AR854" i="2"/>
  <c r="AP854" i="2"/>
  <c r="AN854" i="2"/>
  <c r="AM854" i="2"/>
  <c r="AL854" i="2"/>
  <c r="AK854" i="2"/>
  <c r="AJ854" i="2"/>
  <c r="AI854" i="2"/>
  <c r="AH854" i="2"/>
  <c r="AG854" i="2"/>
  <c r="AF854" i="2"/>
  <c r="AE854" i="2"/>
  <c r="AD854" i="2"/>
  <c r="AC854" i="2"/>
  <c r="AB854" i="2"/>
  <c r="AA854" i="2"/>
  <c r="Z854" i="2"/>
  <c r="Y854" i="2"/>
  <c r="X854" i="2"/>
  <c r="W854" i="2"/>
  <c r="V854" i="2"/>
  <c r="U854" i="2"/>
  <c r="H854" i="2"/>
  <c r="D854" i="2"/>
  <c r="C854" i="2"/>
  <c r="B854" i="2"/>
  <c r="A854" i="2"/>
  <c r="BP853" i="2"/>
  <c r="BO853" i="2"/>
  <c r="BN853" i="2"/>
  <c r="BM853" i="2"/>
  <c r="BL853" i="2"/>
  <c r="BK853" i="2"/>
  <c r="BJ853" i="2"/>
  <c r="BI853" i="2"/>
  <c r="BH853" i="2"/>
  <c r="BG853" i="2"/>
  <c r="BF853" i="2"/>
  <c r="BE853" i="2"/>
  <c r="BD853" i="2"/>
  <c r="BC853" i="2"/>
  <c r="BB853" i="2"/>
  <c r="AZ853" i="2"/>
  <c r="AY853" i="2"/>
  <c r="AX853" i="2"/>
  <c r="AW853" i="2"/>
  <c r="AV853" i="2"/>
  <c r="AU853" i="2"/>
  <c r="AT853" i="2"/>
  <c r="AS853" i="2"/>
  <c r="AR853" i="2"/>
  <c r="AP853" i="2"/>
  <c r="BA853" i="2" s="1"/>
  <c r="AN853" i="2"/>
  <c r="AM853" i="2"/>
  <c r="AL853" i="2"/>
  <c r="AK853" i="2"/>
  <c r="AJ853" i="2"/>
  <c r="AI853" i="2"/>
  <c r="AH853" i="2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U853" i="2"/>
  <c r="H853" i="2"/>
  <c r="D853" i="2"/>
  <c r="C853" i="2"/>
  <c r="B853" i="2"/>
  <c r="A853" i="2"/>
  <c r="BP852" i="2"/>
  <c r="BO852" i="2"/>
  <c r="BN852" i="2"/>
  <c r="BM852" i="2"/>
  <c r="BL852" i="2"/>
  <c r="BK852" i="2"/>
  <c r="BJ852" i="2"/>
  <c r="BI852" i="2"/>
  <c r="BH852" i="2"/>
  <c r="BG852" i="2"/>
  <c r="BF852" i="2"/>
  <c r="BE852" i="2"/>
  <c r="BD852" i="2"/>
  <c r="BC852" i="2"/>
  <c r="BB852" i="2"/>
  <c r="AZ852" i="2"/>
  <c r="AY852" i="2"/>
  <c r="AX852" i="2"/>
  <c r="AW852" i="2"/>
  <c r="AV852" i="2"/>
  <c r="AU852" i="2"/>
  <c r="AT852" i="2"/>
  <c r="AS852" i="2"/>
  <c r="AR852" i="2"/>
  <c r="AP852" i="2"/>
  <c r="BA852" i="2" s="1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W852" i="2"/>
  <c r="V852" i="2"/>
  <c r="U852" i="2"/>
  <c r="H852" i="2"/>
  <c r="D852" i="2"/>
  <c r="C852" i="2"/>
  <c r="B852" i="2"/>
  <c r="A852" i="2"/>
  <c r="BP851" i="2"/>
  <c r="BO851" i="2"/>
  <c r="BN851" i="2"/>
  <c r="BM851" i="2"/>
  <c r="BL851" i="2"/>
  <c r="BK851" i="2"/>
  <c r="BJ851" i="2"/>
  <c r="BI851" i="2"/>
  <c r="BH851" i="2"/>
  <c r="BG851" i="2"/>
  <c r="BF851" i="2"/>
  <c r="BE851" i="2"/>
  <c r="BD851" i="2"/>
  <c r="BC851" i="2"/>
  <c r="BB851" i="2"/>
  <c r="AZ851" i="2"/>
  <c r="AY851" i="2"/>
  <c r="AX851" i="2"/>
  <c r="AW851" i="2"/>
  <c r="AV851" i="2"/>
  <c r="AU851" i="2"/>
  <c r="AT851" i="2"/>
  <c r="AS851" i="2"/>
  <c r="AR851" i="2"/>
  <c r="AP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W851" i="2"/>
  <c r="V851" i="2"/>
  <c r="U851" i="2"/>
  <c r="H851" i="2"/>
  <c r="D851" i="2"/>
  <c r="C851" i="2"/>
  <c r="B851" i="2"/>
  <c r="A851" i="2"/>
  <c r="BP850" i="2"/>
  <c r="BO850" i="2"/>
  <c r="BN850" i="2"/>
  <c r="BM850" i="2"/>
  <c r="BL850" i="2"/>
  <c r="BK850" i="2"/>
  <c r="BJ850" i="2"/>
  <c r="BI850" i="2"/>
  <c r="BH850" i="2"/>
  <c r="BG850" i="2"/>
  <c r="BF850" i="2"/>
  <c r="BE850" i="2"/>
  <c r="BD850" i="2"/>
  <c r="BC850" i="2"/>
  <c r="BB850" i="2"/>
  <c r="AZ850" i="2"/>
  <c r="AY850" i="2"/>
  <c r="AX850" i="2"/>
  <c r="AW850" i="2"/>
  <c r="AV850" i="2"/>
  <c r="AU850" i="2"/>
  <c r="AT850" i="2"/>
  <c r="AS850" i="2"/>
  <c r="AR850" i="2"/>
  <c r="AP850" i="2"/>
  <c r="AN850" i="2"/>
  <c r="AM850" i="2"/>
  <c r="AL850" i="2"/>
  <c r="AK850" i="2"/>
  <c r="AJ850" i="2"/>
  <c r="AI850" i="2"/>
  <c r="AH850" i="2"/>
  <c r="AG850" i="2"/>
  <c r="AF850" i="2"/>
  <c r="AE850" i="2"/>
  <c r="AD850" i="2"/>
  <c r="AC850" i="2"/>
  <c r="AB850" i="2"/>
  <c r="AA850" i="2"/>
  <c r="Z850" i="2"/>
  <c r="Y850" i="2"/>
  <c r="X850" i="2"/>
  <c r="W850" i="2"/>
  <c r="V850" i="2"/>
  <c r="U850" i="2"/>
  <c r="H850" i="2"/>
  <c r="D850" i="2"/>
  <c r="C850" i="2"/>
  <c r="B850" i="2"/>
  <c r="A850" i="2"/>
  <c r="BP849" i="2"/>
  <c r="BO849" i="2"/>
  <c r="BN849" i="2"/>
  <c r="BM849" i="2"/>
  <c r="BL849" i="2"/>
  <c r="BK849" i="2"/>
  <c r="BJ849" i="2"/>
  <c r="BI849" i="2"/>
  <c r="BH849" i="2"/>
  <c r="BG849" i="2"/>
  <c r="BF849" i="2"/>
  <c r="BE849" i="2"/>
  <c r="BD849" i="2"/>
  <c r="BC849" i="2"/>
  <c r="BB849" i="2"/>
  <c r="AZ849" i="2"/>
  <c r="AY849" i="2"/>
  <c r="AX849" i="2"/>
  <c r="AW849" i="2"/>
  <c r="AV849" i="2"/>
  <c r="AU849" i="2"/>
  <c r="AT849" i="2"/>
  <c r="AS849" i="2"/>
  <c r="AR849" i="2"/>
  <c r="AP849" i="2"/>
  <c r="BA849" i="2" s="1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H849" i="2"/>
  <c r="D849" i="2"/>
  <c r="C849" i="2"/>
  <c r="B849" i="2"/>
  <c r="A849" i="2"/>
  <c r="BP848" i="2"/>
  <c r="BO848" i="2"/>
  <c r="BN848" i="2"/>
  <c r="BM848" i="2"/>
  <c r="BL848" i="2"/>
  <c r="BK848" i="2"/>
  <c r="BJ848" i="2"/>
  <c r="BI848" i="2"/>
  <c r="BH848" i="2"/>
  <c r="BG848" i="2"/>
  <c r="BF848" i="2"/>
  <c r="BE848" i="2"/>
  <c r="BD848" i="2"/>
  <c r="BC848" i="2"/>
  <c r="BB848" i="2"/>
  <c r="AZ848" i="2"/>
  <c r="AY848" i="2"/>
  <c r="AX848" i="2"/>
  <c r="AW848" i="2"/>
  <c r="AV848" i="2"/>
  <c r="AU848" i="2"/>
  <c r="AT848" i="2"/>
  <c r="AS848" i="2"/>
  <c r="AR848" i="2"/>
  <c r="AP848" i="2"/>
  <c r="AO848" i="2" s="1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W848" i="2"/>
  <c r="V848" i="2"/>
  <c r="U848" i="2"/>
  <c r="H848" i="2"/>
  <c r="D848" i="2"/>
  <c r="C848" i="2"/>
  <c r="B848" i="2"/>
  <c r="A848" i="2"/>
  <c r="BP847" i="2"/>
  <c r="BO847" i="2"/>
  <c r="BN847" i="2"/>
  <c r="BM847" i="2"/>
  <c r="BL847" i="2"/>
  <c r="BK847" i="2"/>
  <c r="BJ847" i="2"/>
  <c r="BI847" i="2"/>
  <c r="BH847" i="2"/>
  <c r="BG847" i="2"/>
  <c r="BF847" i="2"/>
  <c r="BE847" i="2"/>
  <c r="BD847" i="2"/>
  <c r="BC847" i="2"/>
  <c r="BB847" i="2"/>
  <c r="AZ847" i="2"/>
  <c r="AY847" i="2"/>
  <c r="AX847" i="2"/>
  <c r="AW847" i="2"/>
  <c r="AV847" i="2"/>
  <c r="AU847" i="2"/>
  <c r="AT847" i="2"/>
  <c r="AS847" i="2"/>
  <c r="AR847" i="2"/>
  <c r="AP847" i="2"/>
  <c r="BA847" i="2" s="1"/>
  <c r="AO847" i="2"/>
  <c r="AN847" i="2"/>
  <c r="AM847" i="2"/>
  <c r="AL847" i="2"/>
  <c r="AK847" i="2"/>
  <c r="AJ847" i="2"/>
  <c r="AI847" i="2"/>
  <c r="AH847" i="2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H847" i="2"/>
  <c r="D847" i="2"/>
  <c r="C847" i="2"/>
  <c r="B847" i="2"/>
  <c r="A847" i="2"/>
  <c r="BP846" i="2"/>
  <c r="BO846" i="2"/>
  <c r="BN846" i="2"/>
  <c r="BM846" i="2"/>
  <c r="BL846" i="2"/>
  <c r="BK846" i="2"/>
  <c r="BJ846" i="2"/>
  <c r="BI846" i="2"/>
  <c r="BH846" i="2"/>
  <c r="BG846" i="2"/>
  <c r="BF846" i="2"/>
  <c r="BE846" i="2"/>
  <c r="BD846" i="2"/>
  <c r="BC846" i="2"/>
  <c r="BB846" i="2"/>
  <c r="AZ846" i="2"/>
  <c r="AY846" i="2"/>
  <c r="AX846" i="2"/>
  <c r="AW846" i="2"/>
  <c r="AV846" i="2"/>
  <c r="AU846" i="2"/>
  <c r="AT846" i="2"/>
  <c r="AS846" i="2"/>
  <c r="AR846" i="2"/>
  <c r="AP846" i="2"/>
  <c r="BA846" i="2" s="1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W846" i="2"/>
  <c r="V846" i="2"/>
  <c r="U846" i="2"/>
  <c r="H846" i="2"/>
  <c r="D846" i="2"/>
  <c r="C846" i="2"/>
  <c r="B846" i="2"/>
  <c r="A846" i="2"/>
  <c r="BP845" i="2"/>
  <c r="BO845" i="2"/>
  <c r="BN845" i="2"/>
  <c r="BM845" i="2"/>
  <c r="BL845" i="2"/>
  <c r="BK845" i="2"/>
  <c r="BJ845" i="2"/>
  <c r="BI845" i="2"/>
  <c r="BH845" i="2"/>
  <c r="BG845" i="2"/>
  <c r="BF845" i="2"/>
  <c r="BE845" i="2"/>
  <c r="BD845" i="2"/>
  <c r="BC845" i="2"/>
  <c r="BB845" i="2"/>
  <c r="BA845" i="2"/>
  <c r="AZ845" i="2"/>
  <c r="AY845" i="2"/>
  <c r="AX845" i="2"/>
  <c r="AW845" i="2"/>
  <c r="AV845" i="2"/>
  <c r="AU845" i="2"/>
  <c r="AT845" i="2"/>
  <c r="AS845" i="2"/>
  <c r="AR845" i="2"/>
  <c r="AP845" i="2"/>
  <c r="AO845" i="2" s="1"/>
  <c r="AN845" i="2"/>
  <c r="AM845" i="2"/>
  <c r="AL845" i="2"/>
  <c r="AK845" i="2"/>
  <c r="AJ845" i="2"/>
  <c r="AI845" i="2"/>
  <c r="AH845" i="2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H845" i="2"/>
  <c r="D845" i="2"/>
  <c r="C845" i="2"/>
  <c r="B845" i="2"/>
  <c r="A845" i="2"/>
  <c r="BP844" i="2"/>
  <c r="BO844" i="2"/>
  <c r="BN844" i="2"/>
  <c r="BM844" i="2"/>
  <c r="BL844" i="2"/>
  <c r="BK844" i="2"/>
  <c r="BJ844" i="2"/>
  <c r="BI844" i="2"/>
  <c r="BH844" i="2"/>
  <c r="BG844" i="2"/>
  <c r="BF844" i="2"/>
  <c r="BE844" i="2"/>
  <c r="BD844" i="2"/>
  <c r="BC844" i="2"/>
  <c r="BB844" i="2"/>
  <c r="AZ844" i="2"/>
  <c r="AY844" i="2"/>
  <c r="AX844" i="2"/>
  <c r="AW844" i="2"/>
  <c r="AV844" i="2"/>
  <c r="AU844" i="2"/>
  <c r="AT844" i="2"/>
  <c r="AS844" i="2"/>
  <c r="AR844" i="2"/>
  <c r="AP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W844" i="2"/>
  <c r="V844" i="2"/>
  <c r="U844" i="2"/>
  <c r="H844" i="2"/>
  <c r="D844" i="2"/>
  <c r="C844" i="2"/>
  <c r="B844" i="2"/>
  <c r="A844" i="2"/>
  <c r="BP843" i="2"/>
  <c r="BO843" i="2"/>
  <c r="BN843" i="2"/>
  <c r="BM843" i="2"/>
  <c r="BL843" i="2"/>
  <c r="BK843" i="2"/>
  <c r="BJ843" i="2"/>
  <c r="BI843" i="2"/>
  <c r="BH843" i="2"/>
  <c r="BG843" i="2"/>
  <c r="BF843" i="2"/>
  <c r="BE843" i="2"/>
  <c r="BD843" i="2"/>
  <c r="BC843" i="2"/>
  <c r="BB843" i="2"/>
  <c r="AZ843" i="2"/>
  <c r="AY843" i="2"/>
  <c r="AX843" i="2"/>
  <c r="AW843" i="2"/>
  <c r="AV843" i="2"/>
  <c r="AU843" i="2"/>
  <c r="AT843" i="2"/>
  <c r="AS843" i="2"/>
  <c r="AR843" i="2"/>
  <c r="AP843" i="2"/>
  <c r="BA843" i="2" s="1"/>
  <c r="AO843" i="2"/>
  <c r="AN843" i="2"/>
  <c r="AM843" i="2"/>
  <c r="AL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W843" i="2"/>
  <c r="V843" i="2"/>
  <c r="U843" i="2"/>
  <c r="H843" i="2"/>
  <c r="D843" i="2"/>
  <c r="C843" i="2"/>
  <c r="B843" i="2"/>
  <c r="A843" i="2"/>
  <c r="BP842" i="2"/>
  <c r="BO842" i="2"/>
  <c r="BN842" i="2"/>
  <c r="BM842" i="2"/>
  <c r="BL842" i="2"/>
  <c r="BK842" i="2"/>
  <c r="BJ842" i="2"/>
  <c r="BI842" i="2"/>
  <c r="BH842" i="2"/>
  <c r="BG842" i="2"/>
  <c r="BF842" i="2"/>
  <c r="BE842" i="2"/>
  <c r="BD842" i="2"/>
  <c r="BC842" i="2"/>
  <c r="BB842" i="2"/>
  <c r="BA842" i="2"/>
  <c r="AZ842" i="2"/>
  <c r="AY842" i="2"/>
  <c r="AX842" i="2"/>
  <c r="AW842" i="2"/>
  <c r="AV842" i="2"/>
  <c r="AU842" i="2"/>
  <c r="AT842" i="2"/>
  <c r="AS842" i="2"/>
  <c r="AR842" i="2"/>
  <c r="AP842" i="2"/>
  <c r="AO842" i="2" s="1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W842" i="2"/>
  <c r="V842" i="2"/>
  <c r="U842" i="2"/>
  <c r="H842" i="2"/>
  <c r="D842" i="2"/>
  <c r="C842" i="2"/>
  <c r="B842" i="2"/>
  <c r="A842" i="2"/>
  <c r="BP841" i="2"/>
  <c r="BO841" i="2"/>
  <c r="BN841" i="2"/>
  <c r="BM841" i="2"/>
  <c r="BL841" i="2"/>
  <c r="BK841" i="2"/>
  <c r="BJ841" i="2"/>
  <c r="BI841" i="2"/>
  <c r="BH841" i="2"/>
  <c r="BG841" i="2"/>
  <c r="BF841" i="2"/>
  <c r="BE841" i="2"/>
  <c r="BD841" i="2"/>
  <c r="BC841" i="2"/>
  <c r="BB841" i="2"/>
  <c r="AZ841" i="2"/>
  <c r="AY841" i="2"/>
  <c r="AX841" i="2"/>
  <c r="AW841" i="2"/>
  <c r="AV841" i="2"/>
  <c r="AU841" i="2"/>
  <c r="AT841" i="2"/>
  <c r="AS841" i="2"/>
  <c r="AR841" i="2"/>
  <c r="AP841" i="2"/>
  <c r="BA841" i="2" s="1"/>
  <c r="AN841" i="2"/>
  <c r="AM841" i="2"/>
  <c r="AL841" i="2"/>
  <c r="AK841" i="2"/>
  <c r="AJ841" i="2"/>
  <c r="AI841" i="2"/>
  <c r="AH841" i="2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U841" i="2"/>
  <c r="H841" i="2"/>
  <c r="D841" i="2"/>
  <c r="C841" i="2"/>
  <c r="B841" i="2"/>
  <c r="A841" i="2"/>
  <c r="BP840" i="2"/>
  <c r="BO840" i="2"/>
  <c r="BN840" i="2"/>
  <c r="BM840" i="2"/>
  <c r="BL840" i="2"/>
  <c r="BK840" i="2"/>
  <c r="BJ840" i="2"/>
  <c r="BI840" i="2"/>
  <c r="BH840" i="2"/>
  <c r="BG840" i="2"/>
  <c r="BF840" i="2"/>
  <c r="BE840" i="2"/>
  <c r="BD840" i="2"/>
  <c r="BC840" i="2"/>
  <c r="BB840" i="2"/>
  <c r="AZ840" i="2"/>
  <c r="AY840" i="2"/>
  <c r="AX840" i="2"/>
  <c r="AW840" i="2"/>
  <c r="AV840" i="2"/>
  <c r="AU840" i="2"/>
  <c r="AT840" i="2"/>
  <c r="AS840" i="2"/>
  <c r="AR840" i="2"/>
  <c r="AP840" i="2"/>
  <c r="BA840" i="2" s="1"/>
  <c r="AO840" i="2"/>
  <c r="AN840" i="2"/>
  <c r="AM840" i="2"/>
  <c r="AL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W840" i="2"/>
  <c r="V840" i="2"/>
  <c r="U840" i="2"/>
  <c r="H840" i="2"/>
  <c r="D840" i="2"/>
  <c r="C840" i="2"/>
  <c r="B840" i="2"/>
  <c r="A840" i="2"/>
  <c r="BP839" i="2"/>
  <c r="BO839" i="2"/>
  <c r="BN839" i="2"/>
  <c r="BM839" i="2"/>
  <c r="BL839" i="2"/>
  <c r="BK839" i="2"/>
  <c r="BJ839" i="2"/>
  <c r="BI839" i="2"/>
  <c r="BH839" i="2"/>
  <c r="BG839" i="2"/>
  <c r="BF839" i="2"/>
  <c r="BE839" i="2"/>
  <c r="BD839" i="2"/>
  <c r="BC839" i="2"/>
  <c r="BB839" i="2"/>
  <c r="BA839" i="2"/>
  <c r="AZ839" i="2"/>
  <c r="AY839" i="2"/>
  <c r="AX839" i="2"/>
  <c r="AW839" i="2"/>
  <c r="AV839" i="2"/>
  <c r="AU839" i="2"/>
  <c r="AT839" i="2"/>
  <c r="AS839" i="2"/>
  <c r="AR839" i="2"/>
  <c r="AP839" i="2"/>
  <c r="AO839" i="2" s="1"/>
  <c r="AN839" i="2"/>
  <c r="AM839" i="2"/>
  <c r="AL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W839" i="2"/>
  <c r="V839" i="2"/>
  <c r="U839" i="2"/>
  <c r="H839" i="2"/>
  <c r="D839" i="2"/>
  <c r="C839" i="2"/>
  <c r="B839" i="2"/>
  <c r="A839" i="2"/>
  <c r="BP838" i="2"/>
  <c r="BO838" i="2"/>
  <c r="BN838" i="2"/>
  <c r="BM838" i="2"/>
  <c r="BL838" i="2"/>
  <c r="BK838" i="2"/>
  <c r="BJ838" i="2"/>
  <c r="BI838" i="2"/>
  <c r="BH838" i="2"/>
  <c r="BG838" i="2"/>
  <c r="BF838" i="2"/>
  <c r="BE838" i="2"/>
  <c r="BD838" i="2"/>
  <c r="BC838" i="2"/>
  <c r="BB838" i="2"/>
  <c r="AZ838" i="2"/>
  <c r="AY838" i="2"/>
  <c r="AX838" i="2"/>
  <c r="AW838" i="2"/>
  <c r="AV838" i="2"/>
  <c r="AU838" i="2"/>
  <c r="AT838" i="2"/>
  <c r="AS838" i="2"/>
  <c r="AR838" i="2"/>
  <c r="AP838" i="2"/>
  <c r="BA838" i="2" s="1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W838" i="2"/>
  <c r="V838" i="2"/>
  <c r="U838" i="2"/>
  <c r="H838" i="2"/>
  <c r="D838" i="2"/>
  <c r="C838" i="2"/>
  <c r="B838" i="2"/>
  <c r="A838" i="2"/>
  <c r="BP837" i="2"/>
  <c r="BO837" i="2"/>
  <c r="BN837" i="2"/>
  <c r="BM837" i="2"/>
  <c r="BL837" i="2"/>
  <c r="BK837" i="2"/>
  <c r="BJ837" i="2"/>
  <c r="BI837" i="2"/>
  <c r="BH837" i="2"/>
  <c r="BG837" i="2"/>
  <c r="BF837" i="2"/>
  <c r="BE837" i="2"/>
  <c r="BD837" i="2"/>
  <c r="BC837" i="2"/>
  <c r="BB837" i="2"/>
  <c r="AZ837" i="2"/>
  <c r="AY837" i="2"/>
  <c r="AX837" i="2"/>
  <c r="AW837" i="2"/>
  <c r="AV837" i="2"/>
  <c r="AU837" i="2"/>
  <c r="AT837" i="2"/>
  <c r="AS837" i="2"/>
  <c r="AR837" i="2"/>
  <c r="AP837" i="2"/>
  <c r="AN837" i="2"/>
  <c r="AM837" i="2"/>
  <c r="AL837" i="2"/>
  <c r="AK837" i="2"/>
  <c r="AJ837" i="2"/>
  <c r="AI837" i="2"/>
  <c r="AH837" i="2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U837" i="2"/>
  <c r="H837" i="2"/>
  <c r="D837" i="2"/>
  <c r="C837" i="2"/>
  <c r="B837" i="2"/>
  <c r="A837" i="2"/>
  <c r="BP836" i="2"/>
  <c r="BO836" i="2"/>
  <c r="BN836" i="2"/>
  <c r="BM836" i="2"/>
  <c r="BL836" i="2"/>
  <c r="BK836" i="2"/>
  <c r="BJ836" i="2"/>
  <c r="BI836" i="2"/>
  <c r="BH836" i="2"/>
  <c r="BG836" i="2"/>
  <c r="BF836" i="2"/>
  <c r="BE836" i="2"/>
  <c r="BD836" i="2"/>
  <c r="BC836" i="2"/>
  <c r="BB836" i="2"/>
  <c r="BA836" i="2"/>
  <c r="AZ836" i="2"/>
  <c r="AY836" i="2"/>
  <c r="AX836" i="2"/>
  <c r="AW836" i="2"/>
  <c r="AV836" i="2"/>
  <c r="AU836" i="2"/>
  <c r="AT836" i="2"/>
  <c r="AS836" i="2"/>
  <c r="AR836" i="2"/>
  <c r="AP836" i="2"/>
  <c r="AO836" i="2" s="1"/>
  <c r="AN836" i="2"/>
  <c r="AM836" i="2"/>
  <c r="AL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W836" i="2"/>
  <c r="V836" i="2"/>
  <c r="U836" i="2"/>
  <c r="H836" i="2"/>
  <c r="D836" i="2"/>
  <c r="C836" i="2"/>
  <c r="B836" i="2"/>
  <c r="A836" i="2"/>
  <c r="BP835" i="2"/>
  <c r="BO835" i="2"/>
  <c r="BN835" i="2"/>
  <c r="BM835" i="2"/>
  <c r="BL835" i="2"/>
  <c r="BK835" i="2"/>
  <c r="BJ835" i="2"/>
  <c r="BI835" i="2"/>
  <c r="BH835" i="2"/>
  <c r="BG835" i="2"/>
  <c r="BF835" i="2"/>
  <c r="BE835" i="2"/>
  <c r="BD835" i="2"/>
  <c r="BC835" i="2"/>
  <c r="BB835" i="2"/>
  <c r="AZ835" i="2"/>
  <c r="AY835" i="2"/>
  <c r="AX835" i="2"/>
  <c r="AW835" i="2"/>
  <c r="AV835" i="2"/>
  <c r="AU835" i="2"/>
  <c r="AT835" i="2"/>
  <c r="AS835" i="2"/>
  <c r="AR835" i="2"/>
  <c r="AP835" i="2"/>
  <c r="BA835" i="2" s="1"/>
  <c r="AO835" i="2"/>
  <c r="AN835" i="2"/>
  <c r="AM835" i="2"/>
  <c r="AL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W835" i="2"/>
  <c r="V835" i="2"/>
  <c r="U835" i="2"/>
  <c r="H835" i="2"/>
  <c r="D835" i="2"/>
  <c r="C835" i="2"/>
  <c r="B835" i="2"/>
  <c r="A835" i="2"/>
  <c r="BP834" i="2"/>
  <c r="BO834" i="2"/>
  <c r="BN834" i="2"/>
  <c r="BM834" i="2"/>
  <c r="BL834" i="2"/>
  <c r="BK834" i="2"/>
  <c r="BJ834" i="2"/>
  <c r="BI834" i="2"/>
  <c r="BH834" i="2"/>
  <c r="BG834" i="2"/>
  <c r="BF834" i="2"/>
  <c r="BE834" i="2"/>
  <c r="BD834" i="2"/>
  <c r="BC834" i="2"/>
  <c r="BB834" i="2"/>
  <c r="AZ834" i="2"/>
  <c r="AY834" i="2"/>
  <c r="AX834" i="2"/>
  <c r="AW834" i="2"/>
  <c r="AV834" i="2"/>
  <c r="AU834" i="2"/>
  <c r="AT834" i="2"/>
  <c r="AS834" i="2"/>
  <c r="AR834" i="2"/>
  <c r="AP834" i="2"/>
  <c r="AN834" i="2"/>
  <c r="AM834" i="2"/>
  <c r="AL834" i="2"/>
  <c r="AK834" i="2"/>
  <c r="AJ834" i="2"/>
  <c r="AI834" i="2"/>
  <c r="AH834" i="2"/>
  <c r="AG834" i="2"/>
  <c r="AF834" i="2"/>
  <c r="AE834" i="2"/>
  <c r="AD834" i="2"/>
  <c r="AC834" i="2"/>
  <c r="AB834" i="2"/>
  <c r="AA834" i="2"/>
  <c r="Z834" i="2"/>
  <c r="Y834" i="2"/>
  <c r="X834" i="2"/>
  <c r="W834" i="2"/>
  <c r="V834" i="2"/>
  <c r="U834" i="2"/>
  <c r="H834" i="2"/>
  <c r="D834" i="2"/>
  <c r="C834" i="2"/>
  <c r="B834" i="2"/>
  <c r="A834" i="2"/>
  <c r="BP833" i="2"/>
  <c r="BO833" i="2"/>
  <c r="BN833" i="2"/>
  <c r="BM833" i="2"/>
  <c r="BL833" i="2"/>
  <c r="BK833" i="2"/>
  <c r="BJ833" i="2"/>
  <c r="BI833" i="2"/>
  <c r="BH833" i="2"/>
  <c r="BG833" i="2"/>
  <c r="BF833" i="2"/>
  <c r="BE833" i="2"/>
  <c r="BD833" i="2"/>
  <c r="BC833" i="2"/>
  <c r="BB833" i="2"/>
  <c r="BA833" i="2"/>
  <c r="AZ833" i="2"/>
  <c r="AY833" i="2"/>
  <c r="AX833" i="2"/>
  <c r="AW833" i="2"/>
  <c r="AV833" i="2"/>
  <c r="AU833" i="2"/>
  <c r="AT833" i="2"/>
  <c r="AS833" i="2"/>
  <c r="AR833" i="2"/>
  <c r="AP833" i="2"/>
  <c r="AO833" i="2" s="1"/>
  <c r="AN833" i="2"/>
  <c r="AM833" i="2"/>
  <c r="AL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H833" i="2"/>
  <c r="D833" i="2"/>
  <c r="C833" i="2"/>
  <c r="B833" i="2"/>
  <c r="A833" i="2"/>
  <c r="BP832" i="2"/>
  <c r="BO832" i="2"/>
  <c r="BN832" i="2"/>
  <c r="BM832" i="2"/>
  <c r="BL832" i="2"/>
  <c r="BK832" i="2"/>
  <c r="BJ832" i="2"/>
  <c r="BI832" i="2"/>
  <c r="BH832" i="2"/>
  <c r="BG832" i="2"/>
  <c r="BF832" i="2"/>
  <c r="BE832" i="2"/>
  <c r="BD832" i="2"/>
  <c r="BC832" i="2"/>
  <c r="BB832" i="2"/>
  <c r="AZ832" i="2"/>
  <c r="AY832" i="2"/>
  <c r="AX832" i="2"/>
  <c r="AW832" i="2"/>
  <c r="AV832" i="2"/>
  <c r="AU832" i="2"/>
  <c r="AT832" i="2"/>
  <c r="AS832" i="2"/>
  <c r="AR832" i="2"/>
  <c r="AP832" i="2"/>
  <c r="BA832" i="2" s="1"/>
  <c r="AN832" i="2"/>
  <c r="AM832" i="2"/>
  <c r="AL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W832" i="2"/>
  <c r="V832" i="2"/>
  <c r="U832" i="2"/>
  <c r="H832" i="2"/>
  <c r="D832" i="2"/>
  <c r="C832" i="2"/>
  <c r="B832" i="2"/>
  <c r="A832" i="2"/>
  <c r="BP831" i="2"/>
  <c r="BO831" i="2"/>
  <c r="BN831" i="2"/>
  <c r="BM831" i="2"/>
  <c r="BL831" i="2"/>
  <c r="BK831" i="2"/>
  <c r="BJ831" i="2"/>
  <c r="BI831" i="2"/>
  <c r="BH831" i="2"/>
  <c r="BG831" i="2"/>
  <c r="BF831" i="2"/>
  <c r="BE831" i="2"/>
  <c r="BD831" i="2"/>
  <c r="BC831" i="2"/>
  <c r="BB831" i="2"/>
  <c r="AZ831" i="2"/>
  <c r="AY831" i="2"/>
  <c r="AX831" i="2"/>
  <c r="AW831" i="2"/>
  <c r="AV831" i="2"/>
  <c r="AU831" i="2"/>
  <c r="AT831" i="2"/>
  <c r="AS831" i="2"/>
  <c r="AR831" i="2"/>
  <c r="AP831" i="2"/>
  <c r="BA831" i="2" s="1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H831" i="2"/>
  <c r="D831" i="2"/>
  <c r="C831" i="2"/>
  <c r="B831" i="2"/>
  <c r="A831" i="2"/>
  <c r="BP830" i="2"/>
  <c r="BO830" i="2"/>
  <c r="BN830" i="2"/>
  <c r="BM830" i="2"/>
  <c r="BL830" i="2"/>
  <c r="BK830" i="2"/>
  <c r="BJ830" i="2"/>
  <c r="BI830" i="2"/>
  <c r="BH830" i="2"/>
  <c r="BG830" i="2"/>
  <c r="BF830" i="2"/>
  <c r="BE830" i="2"/>
  <c r="BD830" i="2"/>
  <c r="BC830" i="2"/>
  <c r="BB830" i="2"/>
  <c r="AZ830" i="2"/>
  <c r="AY830" i="2"/>
  <c r="AX830" i="2"/>
  <c r="AW830" i="2"/>
  <c r="AV830" i="2"/>
  <c r="AU830" i="2"/>
  <c r="AT830" i="2"/>
  <c r="AS830" i="2"/>
  <c r="AR830" i="2"/>
  <c r="AP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W830" i="2"/>
  <c r="V830" i="2"/>
  <c r="U830" i="2"/>
  <c r="H830" i="2"/>
  <c r="D830" i="2"/>
  <c r="C830" i="2"/>
  <c r="B830" i="2"/>
  <c r="A830" i="2"/>
  <c r="BP829" i="2"/>
  <c r="BO829" i="2"/>
  <c r="BN829" i="2"/>
  <c r="BM829" i="2"/>
  <c r="BL829" i="2"/>
  <c r="BK829" i="2"/>
  <c r="BJ829" i="2"/>
  <c r="BI829" i="2"/>
  <c r="BH829" i="2"/>
  <c r="BG829" i="2"/>
  <c r="BF829" i="2"/>
  <c r="BE829" i="2"/>
  <c r="BD829" i="2"/>
  <c r="BC829" i="2"/>
  <c r="BB829" i="2"/>
  <c r="BA829" i="2"/>
  <c r="AZ829" i="2"/>
  <c r="AY829" i="2"/>
  <c r="AX829" i="2"/>
  <c r="AW829" i="2"/>
  <c r="AV829" i="2"/>
  <c r="AU829" i="2"/>
  <c r="AT829" i="2"/>
  <c r="AS829" i="2"/>
  <c r="AR829" i="2"/>
  <c r="AP829" i="2"/>
  <c r="AO829" i="2" s="1"/>
  <c r="AN829" i="2"/>
  <c r="AM829" i="2"/>
  <c r="AL829" i="2"/>
  <c r="AK829" i="2"/>
  <c r="AJ829" i="2"/>
  <c r="AI829" i="2"/>
  <c r="AH829" i="2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H829" i="2"/>
  <c r="D829" i="2"/>
  <c r="C829" i="2"/>
  <c r="B829" i="2"/>
  <c r="A829" i="2"/>
  <c r="BP828" i="2"/>
  <c r="BO828" i="2"/>
  <c r="BN828" i="2"/>
  <c r="BM828" i="2"/>
  <c r="BL828" i="2"/>
  <c r="BK828" i="2"/>
  <c r="BJ828" i="2"/>
  <c r="BI828" i="2"/>
  <c r="BH828" i="2"/>
  <c r="BG828" i="2"/>
  <c r="BF828" i="2"/>
  <c r="BE828" i="2"/>
  <c r="BD828" i="2"/>
  <c r="BC828" i="2"/>
  <c r="BB828" i="2"/>
  <c r="AZ828" i="2"/>
  <c r="AY828" i="2"/>
  <c r="AX828" i="2"/>
  <c r="AW828" i="2"/>
  <c r="AV828" i="2"/>
  <c r="AU828" i="2"/>
  <c r="AT828" i="2"/>
  <c r="AS828" i="2"/>
  <c r="AR828" i="2"/>
  <c r="AP828" i="2"/>
  <c r="AN828" i="2"/>
  <c r="AM828" i="2"/>
  <c r="AL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W828" i="2"/>
  <c r="V828" i="2"/>
  <c r="U828" i="2"/>
  <c r="H828" i="2"/>
  <c r="D828" i="2"/>
  <c r="C828" i="2"/>
  <c r="B828" i="2"/>
  <c r="A828" i="2"/>
  <c r="BP827" i="2"/>
  <c r="BO827" i="2"/>
  <c r="BN827" i="2"/>
  <c r="BM827" i="2"/>
  <c r="BL827" i="2"/>
  <c r="BK827" i="2"/>
  <c r="BJ827" i="2"/>
  <c r="BI827" i="2"/>
  <c r="BH827" i="2"/>
  <c r="BG827" i="2"/>
  <c r="BF827" i="2"/>
  <c r="BE827" i="2"/>
  <c r="BD827" i="2"/>
  <c r="BC827" i="2"/>
  <c r="BB827" i="2"/>
  <c r="AZ827" i="2"/>
  <c r="AY827" i="2"/>
  <c r="AX827" i="2"/>
  <c r="AW827" i="2"/>
  <c r="AV827" i="2"/>
  <c r="AU827" i="2"/>
  <c r="AT827" i="2"/>
  <c r="AS827" i="2"/>
  <c r="AR827" i="2"/>
  <c r="AP827" i="2"/>
  <c r="BA827" i="2" s="1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H827" i="2"/>
  <c r="D827" i="2"/>
  <c r="C827" i="2"/>
  <c r="B827" i="2"/>
  <c r="A827" i="2"/>
  <c r="BP826" i="2"/>
  <c r="BO826" i="2"/>
  <c r="BN826" i="2"/>
  <c r="BM826" i="2"/>
  <c r="BL826" i="2"/>
  <c r="BK826" i="2"/>
  <c r="BJ826" i="2"/>
  <c r="BI826" i="2"/>
  <c r="BH826" i="2"/>
  <c r="BG826" i="2"/>
  <c r="BF826" i="2"/>
  <c r="BE826" i="2"/>
  <c r="BD826" i="2"/>
  <c r="BC826" i="2"/>
  <c r="BB826" i="2"/>
  <c r="BA826" i="2"/>
  <c r="AZ826" i="2"/>
  <c r="AY826" i="2"/>
  <c r="AX826" i="2"/>
  <c r="AW826" i="2"/>
  <c r="AV826" i="2"/>
  <c r="AU826" i="2"/>
  <c r="AT826" i="2"/>
  <c r="AS826" i="2"/>
  <c r="AR826" i="2"/>
  <c r="AP826" i="2"/>
  <c r="AO826" i="2" s="1"/>
  <c r="AN826" i="2"/>
  <c r="AM826" i="2"/>
  <c r="AL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W826" i="2"/>
  <c r="V826" i="2"/>
  <c r="U826" i="2"/>
  <c r="H826" i="2"/>
  <c r="D826" i="2"/>
  <c r="C826" i="2"/>
  <c r="B826" i="2"/>
  <c r="A826" i="2"/>
  <c r="BP825" i="2"/>
  <c r="BO825" i="2"/>
  <c r="BN825" i="2"/>
  <c r="BM825" i="2"/>
  <c r="BL825" i="2"/>
  <c r="BK825" i="2"/>
  <c r="BJ825" i="2"/>
  <c r="BI825" i="2"/>
  <c r="BH825" i="2"/>
  <c r="BG825" i="2"/>
  <c r="BF825" i="2"/>
  <c r="BE825" i="2"/>
  <c r="BD825" i="2"/>
  <c r="BC825" i="2"/>
  <c r="BB825" i="2"/>
  <c r="AZ825" i="2"/>
  <c r="AY825" i="2"/>
  <c r="AX825" i="2"/>
  <c r="AW825" i="2"/>
  <c r="AV825" i="2"/>
  <c r="AU825" i="2"/>
  <c r="AT825" i="2"/>
  <c r="AS825" i="2"/>
  <c r="AR825" i="2"/>
  <c r="AP825" i="2"/>
  <c r="BA825" i="2" s="1"/>
  <c r="AO825" i="2"/>
  <c r="AN825" i="2"/>
  <c r="AM825" i="2"/>
  <c r="AL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U825" i="2"/>
  <c r="H825" i="2"/>
  <c r="D825" i="2"/>
  <c r="C825" i="2"/>
  <c r="B825" i="2"/>
  <c r="A825" i="2"/>
  <c r="BP824" i="2"/>
  <c r="BO824" i="2"/>
  <c r="BN824" i="2"/>
  <c r="BM824" i="2"/>
  <c r="BL824" i="2"/>
  <c r="BK824" i="2"/>
  <c r="BJ824" i="2"/>
  <c r="BI824" i="2"/>
  <c r="BH824" i="2"/>
  <c r="BG824" i="2"/>
  <c r="BF824" i="2"/>
  <c r="BE824" i="2"/>
  <c r="BD824" i="2"/>
  <c r="BC824" i="2"/>
  <c r="BB824" i="2"/>
  <c r="AZ824" i="2"/>
  <c r="AY824" i="2"/>
  <c r="AX824" i="2"/>
  <c r="AW824" i="2"/>
  <c r="AV824" i="2"/>
  <c r="AU824" i="2"/>
  <c r="AT824" i="2"/>
  <c r="AS824" i="2"/>
  <c r="AR824" i="2"/>
  <c r="AP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W824" i="2"/>
  <c r="V824" i="2"/>
  <c r="U824" i="2"/>
  <c r="H824" i="2"/>
  <c r="D824" i="2"/>
  <c r="C824" i="2"/>
  <c r="B824" i="2"/>
  <c r="A824" i="2"/>
  <c r="BP823" i="2"/>
  <c r="BO823" i="2"/>
  <c r="BN823" i="2"/>
  <c r="BM823" i="2"/>
  <c r="BL823" i="2"/>
  <c r="BK823" i="2"/>
  <c r="BJ823" i="2"/>
  <c r="BI823" i="2"/>
  <c r="BH823" i="2"/>
  <c r="BG823" i="2"/>
  <c r="BF823" i="2"/>
  <c r="BE823" i="2"/>
  <c r="BD823" i="2"/>
  <c r="BC823" i="2"/>
  <c r="BB823" i="2"/>
  <c r="BA823" i="2"/>
  <c r="AZ823" i="2"/>
  <c r="AY823" i="2"/>
  <c r="AX823" i="2"/>
  <c r="AW823" i="2"/>
  <c r="AV823" i="2"/>
  <c r="AU823" i="2"/>
  <c r="AT823" i="2"/>
  <c r="AS823" i="2"/>
  <c r="AR823" i="2"/>
  <c r="AP823" i="2"/>
  <c r="AO823" i="2" s="1"/>
  <c r="AN823" i="2"/>
  <c r="AM823" i="2"/>
  <c r="AL823" i="2"/>
  <c r="AK823" i="2"/>
  <c r="AJ823" i="2"/>
  <c r="AI823" i="2"/>
  <c r="AH823" i="2"/>
  <c r="AG823" i="2"/>
  <c r="AF823" i="2"/>
  <c r="AE823" i="2"/>
  <c r="AD823" i="2"/>
  <c r="AC823" i="2"/>
  <c r="AB823" i="2"/>
  <c r="AA823" i="2"/>
  <c r="Z823" i="2"/>
  <c r="Y823" i="2"/>
  <c r="X823" i="2"/>
  <c r="W823" i="2"/>
  <c r="V823" i="2"/>
  <c r="U823" i="2"/>
  <c r="H823" i="2"/>
  <c r="D823" i="2"/>
  <c r="C823" i="2"/>
  <c r="B823" i="2"/>
  <c r="A823" i="2"/>
  <c r="BP822" i="2"/>
  <c r="BO822" i="2"/>
  <c r="BN822" i="2"/>
  <c r="BM822" i="2"/>
  <c r="BL822" i="2"/>
  <c r="BK822" i="2"/>
  <c r="BJ822" i="2"/>
  <c r="BI822" i="2"/>
  <c r="BH822" i="2"/>
  <c r="BG822" i="2"/>
  <c r="BF822" i="2"/>
  <c r="BE822" i="2"/>
  <c r="BD822" i="2"/>
  <c r="BC822" i="2"/>
  <c r="BB822" i="2"/>
  <c r="AZ822" i="2"/>
  <c r="AY822" i="2"/>
  <c r="AX822" i="2"/>
  <c r="AW822" i="2"/>
  <c r="AV822" i="2"/>
  <c r="AU822" i="2"/>
  <c r="AT822" i="2"/>
  <c r="AS822" i="2"/>
  <c r="AR822" i="2"/>
  <c r="AP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W822" i="2"/>
  <c r="V822" i="2"/>
  <c r="U822" i="2"/>
  <c r="H822" i="2"/>
  <c r="D822" i="2"/>
  <c r="C822" i="2"/>
  <c r="B822" i="2"/>
  <c r="A822" i="2"/>
  <c r="BP821" i="2"/>
  <c r="BO821" i="2"/>
  <c r="BN821" i="2"/>
  <c r="BM821" i="2"/>
  <c r="BL821" i="2"/>
  <c r="BK821" i="2"/>
  <c r="BJ821" i="2"/>
  <c r="BI821" i="2"/>
  <c r="BH821" i="2"/>
  <c r="BG821" i="2"/>
  <c r="BF821" i="2"/>
  <c r="BE821" i="2"/>
  <c r="BD821" i="2"/>
  <c r="BC821" i="2"/>
  <c r="BB821" i="2"/>
  <c r="AZ821" i="2"/>
  <c r="AY821" i="2"/>
  <c r="AX821" i="2"/>
  <c r="AW821" i="2"/>
  <c r="AV821" i="2"/>
  <c r="AU821" i="2"/>
  <c r="AT821" i="2"/>
  <c r="AS821" i="2"/>
  <c r="AR821" i="2"/>
  <c r="AP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U821" i="2"/>
  <c r="H821" i="2"/>
  <c r="D821" i="2"/>
  <c r="C821" i="2"/>
  <c r="B821" i="2"/>
  <c r="A821" i="2"/>
  <c r="BP820" i="2"/>
  <c r="BO820" i="2"/>
  <c r="BN820" i="2"/>
  <c r="BM820" i="2"/>
  <c r="BL820" i="2"/>
  <c r="BK820" i="2"/>
  <c r="BJ820" i="2"/>
  <c r="BI820" i="2"/>
  <c r="BH820" i="2"/>
  <c r="BG820" i="2"/>
  <c r="BF820" i="2"/>
  <c r="BE820" i="2"/>
  <c r="BD820" i="2"/>
  <c r="BC820" i="2"/>
  <c r="BB820" i="2"/>
  <c r="BA820" i="2"/>
  <c r="AZ820" i="2"/>
  <c r="AY820" i="2"/>
  <c r="AX820" i="2"/>
  <c r="AW820" i="2"/>
  <c r="AV820" i="2"/>
  <c r="AU820" i="2"/>
  <c r="AT820" i="2"/>
  <c r="AS820" i="2"/>
  <c r="AR820" i="2"/>
  <c r="AP820" i="2"/>
  <c r="AO820" i="2" s="1"/>
  <c r="AN820" i="2"/>
  <c r="AM820" i="2"/>
  <c r="AL820" i="2"/>
  <c r="AK820" i="2"/>
  <c r="AJ820" i="2"/>
  <c r="AI820" i="2"/>
  <c r="AH820" i="2"/>
  <c r="AG820" i="2"/>
  <c r="AF820" i="2"/>
  <c r="AE820" i="2"/>
  <c r="AD820" i="2"/>
  <c r="AC820" i="2"/>
  <c r="AB820" i="2"/>
  <c r="AA820" i="2"/>
  <c r="Z820" i="2"/>
  <c r="Y820" i="2"/>
  <c r="X820" i="2"/>
  <c r="W820" i="2"/>
  <c r="V820" i="2"/>
  <c r="U820" i="2"/>
  <c r="H820" i="2"/>
  <c r="D820" i="2"/>
  <c r="C820" i="2"/>
  <c r="B820" i="2"/>
  <c r="A820" i="2"/>
  <c r="BP819" i="2"/>
  <c r="BO819" i="2"/>
  <c r="BN819" i="2"/>
  <c r="BM819" i="2"/>
  <c r="BL819" i="2"/>
  <c r="BK819" i="2"/>
  <c r="BJ819" i="2"/>
  <c r="BI819" i="2"/>
  <c r="BH819" i="2"/>
  <c r="BG819" i="2"/>
  <c r="BF819" i="2"/>
  <c r="BE819" i="2"/>
  <c r="BD819" i="2"/>
  <c r="BC819" i="2"/>
  <c r="BB819" i="2"/>
  <c r="AZ819" i="2"/>
  <c r="AY819" i="2"/>
  <c r="AX819" i="2"/>
  <c r="AW819" i="2"/>
  <c r="AV819" i="2"/>
  <c r="AU819" i="2"/>
  <c r="AT819" i="2"/>
  <c r="AS819" i="2"/>
  <c r="AR819" i="2"/>
  <c r="AP819" i="2"/>
  <c r="BA819" i="2" s="1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W819" i="2"/>
  <c r="V819" i="2"/>
  <c r="U819" i="2"/>
  <c r="H819" i="2"/>
  <c r="D819" i="2"/>
  <c r="C819" i="2"/>
  <c r="B819" i="2"/>
  <c r="A819" i="2"/>
  <c r="BP818" i="2"/>
  <c r="BO818" i="2"/>
  <c r="BN818" i="2"/>
  <c r="BM818" i="2"/>
  <c r="BL818" i="2"/>
  <c r="BK818" i="2"/>
  <c r="BJ818" i="2"/>
  <c r="BI818" i="2"/>
  <c r="BH818" i="2"/>
  <c r="BG818" i="2"/>
  <c r="BF818" i="2"/>
  <c r="BE818" i="2"/>
  <c r="BD818" i="2"/>
  <c r="BC818" i="2"/>
  <c r="BB818" i="2"/>
  <c r="AZ818" i="2"/>
  <c r="AY818" i="2"/>
  <c r="AX818" i="2"/>
  <c r="AW818" i="2"/>
  <c r="AV818" i="2"/>
  <c r="AU818" i="2"/>
  <c r="AT818" i="2"/>
  <c r="AS818" i="2"/>
  <c r="AR818" i="2"/>
  <c r="AP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W818" i="2"/>
  <c r="V818" i="2"/>
  <c r="U818" i="2"/>
  <c r="H818" i="2"/>
  <c r="D818" i="2"/>
  <c r="C818" i="2"/>
  <c r="B818" i="2"/>
  <c r="A818" i="2"/>
  <c r="BP817" i="2"/>
  <c r="BO817" i="2"/>
  <c r="BN817" i="2"/>
  <c r="BM817" i="2"/>
  <c r="BL817" i="2"/>
  <c r="BK817" i="2"/>
  <c r="BJ817" i="2"/>
  <c r="BI817" i="2"/>
  <c r="BH817" i="2"/>
  <c r="BG817" i="2"/>
  <c r="BF817" i="2"/>
  <c r="BE817" i="2"/>
  <c r="BD817" i="2"/>
  <c r="BC817" i="2"/>
  <c r="BB817" i="2"/>
  <c r="AZ817" i="2"/>
  <c r="AY817" i="2"/>
  <c r="AX817" i="2"/>
  <c r="AW817" i="2"/>
  <c r="AV817" i="2"/>
  <c r="AU817" i="2"/>
  <c r="AT817" i="2"/>
  <c r="AS817" i="2"/>
  <c r="AR817" i="2"/>
  <c r="AP817" i="2"/>
  <c r="BA817" i="2" s="1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H817" i="2"/>
  <c r="D817" i="2"/>
  <c r="C817" i="2"/>
  <c r="B817" i="2"/>
  <c r="A817" i="2"/>
  <c r="BP816" i="2"/>
  <c r="BO816" i="2"/>
  <c r="BN816" i="2"/>
  <c r="BM816" i="2"/>
  <c r="BL816" i="2"/>
  <c r="BK816" i="2"/>
  <c r="BJ816" i="2"/>
  <c r="BI816" i="2"/>
  <c r="BH816" i="2"/>
  <c r="BG816" i="2"/>
  <c r="BF816" i="2"/>
  <c r="BE816" i="2"/>
  <c r="BD816" i="2"/>
  <c r="BC816" i="2"/>
  <c r="BB816" i="2"/>
  <c r="AZ816" i="2"/>
  <c r="AY816" i="2"/>
  <c r="AX816" i="2"/>
  <c r="AW816" i="2"/>
  <c r="AV816" i="2"/>
  <c r="AU816" i="2"/>
  <c r="AT816" i="2"/>
  <c r="AS816" i="2"/>
  <c r="AR816" i="2"/>
  <c r="AP816" i="2"/>
  <c r="BA816" i="2" s="1"/>
  <c r="AO816" i="2"/>
  <c r="AN816" i="2"/>
  <c r="AM816" i="2"/>
  <c r="AL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W816" i="2"/>
  <c r="V816" i="2"/>
  <c r="U816" i="2"/>
  <c r="H816" i="2"/>
  <c r="D816" i="2"/>
  <c r="C816" i="2"/>
  <c r="B816" i="2"/>
  <c r="A816" i="2"/>
  <c r="BP815" i="2"/>
  <c r="BO815" i="2"/>
  <c r="BN815" i="2"/>
  <c r="BM815" i="2"/>
  <c r="BL815" i="2"/>
  <c r="BK815" i="2"/>
  <c r="BJ815" i="2"/>
  <c r="BI815" i="2"/>
  <c r="BH815" i="2"/>
  <c r="BG815" i="2"/>
  <c r="BF815" i="2"/>
  <c r="BE815" i="2"/>
  <c r="BD815" i="2"/>
  <c r="BC815" i="2"/>
  <c r="BB815" i="2"/>
  <c r="AZ815" i="2"/>
  <c r="AY815" i="2"/>
  <c r="AX815" i="2"/>
  <c r="AW815" i="2"/>
  <c r="AV815" i="2"/>
  <c r="AU815" i="2"/>
  <c r="AT815" i="2"/>
  <c r="AS815" i="2"/>
  <c r="AR815" i="2"/>
  <c r="AP815" i="2"/>
  <c r="AN815" i="2"/>
  <c r="AM815" i="2"/>
  <c r="AL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W815" i="2"/>
  <c r="V815" i="2"/>
  <c r="U815" i="2"/>
  <c r="H815" i="2"/>
  <c r="D815" i="2"/>
  <c r="C815" i="2"/>
  <c r="B815" i="2"/>
  <c r="A815" i="2"/>
  <c r="BP814" i="2"/>
  <c r="BO814" i="2"/>
  <c r="BN814" i="2"/>
  <c r="BM814" i="2"/>
  <c r="BL814" i="2"/>
  <c r="BK814" i="2"/>
  <c r="BJ814" i="2"/>
  <c r="BI814" i="2"/>
  <c r="BH814" i="2"/>
  <c r="BG814" i="2"/>
  <c r="BF814" i="2"/>
  <c r="BE814" i="2"/>
  <c r="BD814" i="2"/>
  <c r="BC814" i="2"/>
  <c r="BB814" i="2"/>
  <c r="BA814" i="2"/>
  <c r="AZ814" i="2"/>
  <c r="AY814" i="2"/>
  <c r="AX814" i="2"/>
  <c r="AW814" i="2"/>
  <c r="AV814" i="2"/>
  <c r="AU814" i="2"/>
  <c r="AT814" i="2"/>
  <c r="AS814" i="2"/>
  <c r="AR814" i="2"/>
  <c r="AP814" i="2"/>
  <c r="AO814" i="2"/>
  <c r="AN814" i="2"/>
  <c r="AM814" i="2"/>
  <c r="AL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W814" i="2"/>
  <c r="V814" i="2"/>
  <c r="U814" i="2"/>
  <c r="H814" i="2"/>
  <c r="D814" i="2"/>
  <c r="C814" i="2"/>
  <c r="B814" i="2"/>
  <c r="A814" i="2"/>
  <c r="BP813" i="2"/>
  <c r="BO813" i="2"/>
  <c r="BN813" i="2"/>
  <c r="BM813" i="2"/>
  <c r="BL813" i="2"/>
  <c r="BK813" i="2"/>
  <c r="BJ813" i="2"/>
  <c r="BI813" i="2"/>
  <c r="BH813" i="2"/>
  <c r="BG813" i="2"/>
  <c r="BF813" i="2"/>
  <c r="BE813" i="2"/>
  <c r="BD813" i="2"/>
  <c r="BC813" i="2"/>
  <c r="BB813" i="2"/>
  <c r="AZ813" i="2"/>
  <c r="AY813" i="2"/>
  <c r="AX813" i="2"/>
  <c r="AW813" i="2"/>
  <c r="AV813" i="2"/>
  <c r="AU813" i="2"/>
  <c r="AT813" i="2"/>
  <c r="AS813" i="2"/>
  <c r="AR813" i="2"/>
  <c r="AP813" i="2"/>
  <c r="AN813" i="2"/>
  <c r="AM813" i="2"/>
  <c r="AL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U813" i="2"/>
  <c r="H813" i="2"/>
  <c r="D813" i="2"/>
  <c r="C813" i="2"/>
  <c r="B813" i="2"/>
  <c r="A813" i="2"/>
  <c r="BP812" i="2"/>
  <c r="BO812" i="2"/>
  <c r="BN812" i="2"/>
  <c r="BM812" i="2"/>
  <c r="BL812" i="2"/>
  <c r="BK812" i="2"/>
  <c r="BJ812" i="2"/>
  <c r="BI812" i="2"/>
  <c r="BH812" i="2"/>
  <c r="BG812" i="2"/>
  <c r="BF812" i="2"/>
  <c r="BE812" i="2"/>
  <c r="BD812" i="2"/>
  <c r="BC812" i="2"/>
  <c r="BB812" i="2"/>
  <c r="AZ812" i="2"/>
  <c r="AY812" i="2"/>
  <c r="AX812" i="2"/>
  <c r="AW812" i="2"/>
  <c r="AV812" i="2"/>
  <c r="AU812" i="2"/>
  <c r="AT812" i="2"/>
  <c r="AS812" i="2"/>
  <c r="AR812" i="2"/>
  <c r="AP812" i="2"/>
  <c r="AN812" i="2"/>
  <c r="AM812" i="2"/>
  <c r="AL812" i="2"/>
  <c r="AK812" i="2"/>
  <c r="AJ812" i="2"/>
  <c r="AI812" i="2"/>
  <c r="AH812" i="2"/>
  <c r="AG812" i="2"/>
  <c r="AF812" i="2"/>
  <c r="AE812" i="2"/>
  <c r="AD812" i="2"/>
  <c r="AC812" i="2"/>
  <c r="AB812" i="2"/>
  <c r="AA812" i="2"/>
  <c r="Z812" i="2"/>
  <c r="Y812" i="2"/>
  <c r="X812" i="2"/>
  <c r="W812" i="2"/>
  <c r="V812" i="2"/>
  <c r="U812" i="2"/>
  <c r="H812" i="2"/>
  <c r="D812" i="2"/>
  <c r="C812" i="2"/>
  <c r="B812" i="2"/>
  <c r="A812" i="2"/>
  <c r="BP811" i="2"/>
  <c r="BO811" i="2"/>
  <c r="BN811" i="2"/>
  <c r="BM811" i="2"/>
  <c r="BL811" i="2"/>
  <c r="BK811" i="2"/>
  <c r="BJ811" i="2"/>
  <c r="BI811" i="2"/>
  <c r="BH811" i="2"/>
  <c r="BG811" i="2"/>
  <c r="BF811" i="2"/>
  <c r="BE811" i="2"/>
  <c r="BD811" i="2"/>
  <c r="BC811" i="2"/>
  <c r="BB811" i="2"/>
  <c r="BA811" i="2"/>
  <c r="AZ811" i="2"/>
  <c r="AY811" i="2"/>
  <c r="AX811" i="2"/>
  <c r="AW811" i="2"/>
  <c r="AV811" i="2"/>
  <c r="AU811" i="2"/>
  <c r="AT811" i="2"/>
  <c r="AS811" i="2"/>
  <c r="AR811" i="2"/>
  <c r="AP811" i="2"/>
  <c r="AO811" i="2" s="1"/>
  <c r="AN811" i="2"/>
  <c r="AM811" i="2"/>
  <c r="AL811" i="2"/>
  <c r="AK811" i="2"/>
  <c r="AJ811" i="2"/>
  <c r="AI811" i="2"/>
  <c r="AH811" i="2"/>
  <c r="AG811" i="2"/>
  <c r="AF811" i="2"/>
  <c r="AE811" i="2"/>
  <c r="AD811" i="2"/>
  <c r="AC811" i="2"/>
  <c r="AB811" i="2"/>
  <c r="AA811" i="2"/>
  <c r="Z811" i="2"/>
  <c r="Y811" i="2"/>
  <c r="X811" i="2"/>
  <c r="W811" i="2"/>
  <c r="V811" i="2"/>
  <c r="U811" i="2"/>
  <c r="H811" i="2"/>
  <c r="D811" i="2"/>
  <c r="C811" i="2"/>
  <c r="B811" i="2"/>
  <c r="A811" i="2"/>
  <c r="BP810" i="2"/>
  <c r="BO810" i="2"/>
  <c r="BN810" i="2"/>
  <c r="BM810" i="2"/>
  <c r="BL810" i="2"/>
  <c r="BK810" i="2"/>
  <c r="BJ810" i="2"/>
  <c r="BI810" i="2"/>
  <c r="BH810" i="2"/>
  <c r="BG810" i="2"/>
  <c r="BF810" i="2"/>
  <c r="BE810" i="2"/>
  <c r="BD810" i="2"/>
  <c r="BC810" i="2"/>
  <c r="BB810" i="2"/>
  <c r="AZ810" i="2"/>
  <c r="AY810" i="2"/>
  <c r="AX810" i="2"/>
  <c r="AW810" i="2"/>
  <c r="AV810" i="2"/>
  <c r="AU810" i="2"/>
  <c r="AT810" i="2"/>
  <c r="AS810" i="2"/>
  <c r="AR810" i="2"/>
  <c r="AP810" i="2"/>
  <c r="BA810" i="2" s="1"/>
  <c r="AO810" i="2"/>
  <c r="AN810" i="2"/>
  <c r="AM810" i="2"/>
  <c r="AL810" i="2"/>
  <c r="AK810" i="2"/>
  <c r="AJ810" i="2"/>
  <c r="AI810" i="2"/>
  <c r="AH810" i="2"/>
  <c r="AG810" i="2"/>
  <c r="AF810" i="2"/>
  <c r="AE810" i="2"/>
  <c r="AD810" i="2"/>
  <c r="AC810" i="2"/>
  <c r="AB810" i="2"/>
  <c r="AA810" i="2"/>
  <c r="Z810" i="2"/>
  <c r="Y810" i="2"/>
  <c r="X810" i="2"/>
  <c r="W810" i="2"/>
  <c r="V810" i="2"/>
  <c r="U810" i="2"/>
  <c r="H810" i="2"/>
  <c r="D810" i="2"/>
  <c r="C810" i="2"/>
  <c r="B810" i="2"/>
  <c r="A810" i="2"/>
  <c r="BP809" i="2"/>
  <c r="BO809" i="2"/>
  <c r="BN809" i="2"/>
  <c r="BM809" i="2"/>
  <c r="BL809" i="2"/>
  <c r="BK809" i="2"/>
  <c r="BJ809" i="2"/>
  <c r="BI809" i="2"/>
  <c r="BH809" i="2"/>
  <c r="BG809" i="2"/>
  <c r="BF809" i="2"/>
  <c r="BE809" i="2"/>
  <c r="BD809" i="2"/>
  <c r="BC809" i="2"/>
  <c r="BB809" i="2"/>
  <c r="AZ809" i="2"/>
  <c r="AY809" i="2"/>
  <c r="AX809" i="2"/>
  <c r="AW809" i="2"/>
  <c r="AV809" i="2"/>
  <c r="AU809" i="2"/>
  <c r="AT809" i="2"/>
  <c r="AS809" i="2"/>
  <c r="AR809" i="2"/>
  <c r="AP809" i="2"/>
  <c r="BA809" i="2" s="1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U809" i="2"/>
  <c r="H809" i="2"/>
  <c r="D809" i="2"/>
  <c r="C809" i="2"/>
  <c r="B809" i="2"/>
  <c r="A809" i="2"/>
  <c r="BP808" i="2"/>
  <c r="BO808" i="2"/>
  <c r="BN808" i="2"/>
  <c r="BM808" i="2"/>
  <c r="BL808" i="2"/>
  <c r="BK808" i="2"/>
  <c r="BJ808" i="2"/>
  <c r="BI808" i="2"/>
  <c r="BH808" i="2"/>
  <c r="BG808" i="2"/>
  <c r="BF808" i="2"/>
  <c r="BE808" i="2"/>
  <c r="BD808" i="2"/>
  <c r="BC808" i="2"/>
  <c r="BB808" i="2"/>
  <c r="AZ808" i="2"/>
  <c r="AY808" i="2"/>
  <c r="AX808" i="2"/>
  <c r="AW808" i="2"/>
  <c r="AV808" i="2"/>
  <c r="AU808" i="2"/>
  <c r="AT808" i="2"/>
  <c r="AS808" i="2"/>
  <c r="AR808" i="2"/>
  <c r="AP808" i="2"/>
  <c r="AN808" i="2"/>
  <c r="AM808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W808" i="2"/>
  <c r="V808" i="2"/>
  <c r="U808" i="2"/>
  <c r="H808" i="2"/>
  <c r="D808" i="2"/>
  <c r="C808" i="2"/>
  <c r="B808" i="2"/>
  <c r="A808" i="2"/>
  <c r="BP807" i="2"/>
  <c r="BO807" i="2"/>
  <c r="BN807" i="2"/>
  <c r="BM807" i="2"/>
  <c r="BL807" i="2"/>
  <c r="BK807" i="2"/>
  <c r="BJ807" i="2"/>
  <c r="BI807" i="2"/>
  <c r="BH807" i="2"/>
  <c r="BG807" i="2"/>
  <c r="BF807" i="2"/>
  <c r="BE807" i="2"/>
  <c r="BD807" i="2"/>
  <c r="BC807" i="2"/>
  <c r="BB807" i="2"/>
  <c r="AZ807" i="2"/>
  <c r="AY807" i="2"/>
  <c r="AX807" i="2"/>
  <c r="AW807" i="2"/>
  <c r="AV807" i="2"/>
  <c r="AU807" i="2"/>
  <c r="AT807" i="2"/>
  <c r="AS807" i="2"/>
  <c r="AR807" i="2"/>
  <c r="AP807" i="2"/>
  <c r="BA807" i="2" s="1"/>
  <c r="AN807" i="2"/>
  <c r="AM807" i="2"/>
  <c r="AL807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W807" i="2"/>
  <c r="V807" i="2"/>
  <c r="U807" i="2"/>
  <c r="H807" i="2"/>
  <c r="D807" i="2"/>
  <c r="C807" i="2"/>
  <c r="B807" i="2"/>
  <c r="A807" i="2"/>
  <c r="BP806" i="2"/>
  <c r="BO806" i="2"/>
  <c r="BN806" i="2"/>
  <c r="BM806" i="2"/>
  <c r="BL806" i="2"/>
  <c r="BK806" i="2"/>
  <c r="BJ806" i="2"/>
  <c r="BI806" i="2"/>
  <c r="BH806" i="2"/>
  <c r="BG806" i="2"/>
  <c r="BF806" i="2"/>
  <c r="BE806" i="2"/>
  <c r="BD806" i="2"/>
  <c r="BC806" i="2"/>
  <c r="BB806" i="2"/>
  <c r="AZ806" i="2"/>
  <c r="AY806" i="2"/>
  <c r="AX806" i="2"/>
  <c r="AW806" i="2"/>
  <c r="AV806" i="2"/>
  <c r="AU806" i="2"/>
  <c r="AT806" i="2"/>
  <c r="AS806" i="2"/>
  <c r="AR806" i="2"/>
  <c r="AP806" i="2"/>
  <c r="BA806" i="2" s="1"/>
  <c r="AO806" i="2"/>
  <c r="AN806" i="2"/>
  <c r="AM806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H806" i="2"/>
  <c r="D806" i="2"/>
  <c r="C806" i="2"/>
  <c r="B806" i="2"/>
  <c r="A806" i="2"/>
  <c r="BP805" i="2"/>
  <c r="BO805" i="2"/>
  <c r="BN805" i="2"/>
  <c r="BM805" i="2"/>
  <c r="BL805" i="2"/>
  <c r="BK805" i="2"/>
  <c r="BJ805" i="2"/>
  <c r="BI805" i="2"/>
  <c r="BH805" i="2"/>
  <c r="BG805" i="2"/>
  <c r="BF805" i="2"/>
  <c r="BE805" i="2"/>
  <c r="BD805" i="2"/>
  <c r="BC805" i="2"/>
  <c r="BB805" i="2"/>
  <c r="BA805" i="2"/>
  <c r="AZ805" i="2"/>
  <c r="AY805" i="2"/>
  <c r="AX805" i="2"/>
  <c r="AW805" i="2"/>
  <c r="AV805" i="2"/>
  <c r="AU805" i="2"/>
  <c r="AT805" i="2"/>
  <c r="AS805" i="2"/>
  <c r="AR805" i="2"/>
  <c r="AP805" i="2"/>
  <c r="AO805" i="2"/>
  <c r="AN805" i="2"/>
  <c r="AM805" i="2"/>
  <c r="AL805" i="2"/>
  <c r="AK805" i="2"/>
  <c r="AJ805" i="2"/>
  <c r="AI805" i="2"/>
  <c r="AH805" i="2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U805" i="2"/>
  <c r="H805" i="2"/>
  <c r="D805" i="2"/>
  <c r="C805" i="2"/>
  <c r="B805" i="2"/>
  <c r="A805" i="2"/>
  <c r="BP804" i="2"/>
  <c r="BO804" i="2"/>
  <c r="BN804" i="2"/>
  <c r="BM804" i="2"/>
  <c r="BL804" i="2"/>
  <c r="BK804" i="2"/>
  <c r="BJ804" i="2"/>
  <c r="BI804" i="2"/>
  <c r="BH804" i="2"/>
  <c r="BG804" i="2"/>
  <c r="BF804" i="2"/>
  <c r="BE804" i="2"/>
  <c r="BD804" i="2"/>
  <c r="BC804" i="2"/>
  <c r="BB804" i="2"/>
  <c r="BA804" i="2"/>
  <c r="AZ804" i="2"/>
  <c r="AY804" i="2"/>
  <c r="AX804" i="2"/>
  <c r="AW804" i="2"/>
  <c r="AV804" i="2"/>
  <c r="AU804" i="2"/>
  <c r="AT804" i="2"/>
  <c r="AS804" i="2"/>
  <c r="AR804" i="2"/>
  <c r="AP804" i="2"/>
  <c r="AO804" i="2" s="1"/>
  <c r="AN804" i="2"/>
  <c r="AM804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W804" i="2"/>
  <c r="V804" i="2"/>
  <c r="U804" i="2"/>
  <c r="H804" i="2"/>
  <c r="D804" i="2"/>
  <c r="C804" i="2"/>
  <c r="B804" i="2"/>
  <c r="A804" i="2"/>
  <c r="BP803" i="2"/>
  <c r="BO803" i="2"/>
  <c r="BN803" i="2"/>
  <c r="BM803" i="2"/>
  <c r="BL803" i="2"/>
  <c r="BK803" i="2"/>
  <c r="BJ803" i="2"/>
  <c r="BI803" i="2"/>
  <c r="BH803" i="2"/>
  <c r="BG803" i="2"/>
  <c r="BF803" i="2"/>
  <c r="BE803" i="2"/>
  <c r="BD803" i="2"/>
  <c r="BC803" i="2"/>
  <c r="BB803" i="2"/>
  <c r="AZ803" i="2"/>
  <c r="AY803" i="2"/>
  <c r="AX803" i="2"/>
  <c r="AW803" i="2"/>
  <c r="AV803" i="2"/>
  <c r="AU803" i="2"/>
  <c r="AT803" i="2"/>
  <c r="AS803" i="2"/>
  <c r="AR803" i="2"/>
  <c r="AP803" i="2"/>
  <c r="BA803" i="2" s="1"/>
  <c r="AO803" i="2"/>
  <c r="AN803" i="2"/>
  <c r="AM803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W803" i="2"/>
  <c r="V803" i="2"/>
  <c r="U803" i="2"/>
  <c r="H803" i="2"/>
  <c r="D803" i="2"/>
  <c r="C803" i="2"/>
  <c r="B803" i="2"/>
  <c r="A803" i="2"/>
  <c r="BP802" i="2"/>
  <c r="BO802" i="2"/>
  <c r="BN802" i="2"/>
  <c r="BM802" i="2"/>
  <c r="BL802" i="2"/>
  <c r="BK802" i="2"/>
  <c r="BJ802" i="2"/>
  <c r="BI802" i="2"/>
  <c r="BH802" i="2"/>
  <c r="BG802" i="2"/>
  <c r="BF802" i="2"/>
  <c r="BE802" i="2"/>
  <c r="BD802" i="2"/>
  <c r="BC802" i="2"/>
  <c r="BB802" i="2"/>
  <c r="BA802" i="2"/>
  <c r="AZ802" i="2"/>
  <c r="AY802" i="2"/>
  <c r="AX802" i="2"/>
  <c r="AW802" i="2"/>
  <c r="AV802" i="2"/>
  <c r="AU802" i="2"/>
  <c r="AT802" i="2"/>
  <c r="AS802" i="2"/>
  <c r="AR802" i="2"/>
  <c r="AP802" i="2"/>
  <c r="AO802" i="2" s="1"/>
  <c r="AN802" i="2"/>
  <c r="AM802" i="2"/>
  <c r="AL802" i="2"/>
  <c r="AK802" i="2"/>
  <c r="AJ802" i="2"/>
  <c r="AI802" i="2"/>
  <c r="AH802" i="2"/>
  <c r="AG802" i="2"/>
  <c r="AF802" i="2"/>
  <c r="AE802" i="2"/>
  <c r="AD802" i="2"/>
  <c r="AC802" i="2"/>
  <c r="AB802" i="2"/>
  <c r="AA802" i="2"/>
  <c r="Z802" i="2"/>
  <c r="Y802" i="2"/>
  <c r="X802" i="2"/>
  <c r="W802" i="2"/>
  <c r="V802" i="2"/>
  <c r="U802" i="2"/>
  <c r="H802" i="2"/>
  <c r="D802" i="2"/>
  <c r="C802" i="2"/>
  <c r="B802" i="2"/>
  <c r="A802" i="2"/>
  <c r="BP801" i="2"/>
  <c r="BO801" i="2"/>
  <c r="BN801" i="2"/>
  <c r="BM801" i="2"/>
  <c r="BL801" i="2"/>
  <c r="BK801" i="2"/>
  <c r="BJ801" i="2"/>
  <c r="BI801" i="2"/>
  <c r="BH801" i="2"/>
  <c r="BG801" i="2"/>
  <c r="BF801" i="2"/>
  <c r="BE801" i="2"/>
  <c r="BD801" i="2"/>
  <c r="BC801" i="2"/>
  <c r="BB801" i="2"/>
  <c r="AZ801" i="2"/>
  <c r="AY801" i="2"/>
  <c r="AX801" i="2"/>
  <c r="AW801" i="2"/>
  <c r="AV801" i="2"/>
  <c r="AU801" i="2"/>
  <c r="AT801" i="2"/>
  <c r="AS801" i="2"/>
  <c r="AR801" i="2"/>
  <c r="AP801" i="2"/>
  <c r="AN801" i="2"/>
  <c r="AM801" i="2"/>
  <c r="AL801" i="2"/>
  <c r="AK801" i="2"/>
  <c r="AJ801" i="2"/>
  <c r="AI801" i="2"/>
  <c r="AH801" i="2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U801" i="2"/>
  <c r="H801" i="2"/>
  <c r="D801" i="2"/>
  <c r="C801" i="2"/>
  <c r="B801" i="2"/>
  <c r="A801" i="2"/>
  <c r="BP800" i="2"/>
  <c r="BO800" i="2"/>
  <c r="BN800" i="2"/>
  <c r="BM800" i="2"/>
  <c r="BL800" i="2"/>
  <c r="BK800" i="2"/>
  <c r="BJ800" i="2"/>
  <c r="BI800" i="2"/>
  <c r="BH800" i="2"/>
  <c r="BG800" i="2"/>
  <c r="BF800" i="2"/>
  <c r="BE800" i="2"/>
  <c r="BD800" i="2"/>
  <c r="BC800" i="2"/>
  <c r="BB800" i="2"/>
  <c r="AZ800" i="2"/>
  <c r="AY800" i="2"/>
  <c r="AX800" i="2"/>
  <c r="AW800" i="2"/>
  <c r="AV800" i="2"/>
  <c r="AU800" i="2"/>
  <c r="AT800" i="2"/>
  <c r="AS800" i="2"/>
  <c r="AR800" i="2"/>
  <c r="AP800" i="2"/>
  <c r="AN800" i="2"/>
  <c r="AM800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H800" i="2"/>
  <c r="D800" i="2"/>
  <c r="C800" i="2"/>
  <c r="B800" i="2"/>
  <c r="A800" i="2"/>
  <c r="BP799" i="2"/>
  <c r="BO799" i="2"/>
  <c r="BN799" i="2"/>
  <c r="BM799" i="2"/>
  <c r="BL799" i="2"/>
  <c r="BK799" i="2"/>
  <c r="BJ799" i="2"/>
  <c r="BI799" i="2"/>
  <c r="BH799" i="2"/>
  <c r="BG799" i="2"/>
  <c r="BF799" i="2"/>
  <c r="BE799" i="2"/>
  <c r="BD799" i="2"/>
  <c r="BC799" i="2"/>
  <c r="BB799" i="2"/>
  <c r="AZ799" i="2"/>
  <c r="AY799" i="2"/>
  <c r="AX799" i="2"/>
  <c r="AW799" i="2"/>
  <c r="AV799" i="2"/>
  <c r="AU799" i="2"/>
  <c r="AT799" i="2"/>
  <c r="AS799" i="2"/>
  <c r="AR799" i="2"/>
  <c r="AP799" i="2"/>
  <c r="AN799" i="2"/>
  <c r="AM799" i="2"/>
  <c r="AL799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W799" i="2"/>
  <c r="V799" i="2"/>
  <c r="U799" i="2"/>
  <c r="H799" i="2"/>
  <c r="D799" i="2"/>
  <c r="C799" i="2"/>
  <c r="B799" i="2"/>
  <c r="A799" i="2"/>
  <c r="BP798" i="2"/>
  <c r="BO798" i="2"/>
  <c r="BN798" i="2"/>
  <c r="BM798" i="2"/>
  <c r="BL798" i="2"/>
  <c r="BK798" i="2"/>
  <c r="BJ798" i="2"/>
  <c r="BI798" i="2"/>
  <c r="BH798" i="2"/>
  <c r="BG798" i="2"/>
  <c r="BF798" i="2"/>
  <c r="BE798" i="2"/>
  <c r="BD798" i="2"/>
  <c r="BC798" i="2"/>
  <c r="BB798" i="2"/>
  <c r="AZ798" i="2"/>
  <c r="AY798" i="2"/>
  <c r="AX798" i="2"/>
  <c r="AW798" i="2"/>
  <c r="AV798" i="2"/>
  <c r="AU798" i="2"/>
  <c r="AT798" i="2"/>
  <c r="AS798" i="2"/>
  <c r="AR798" i="2"/>
  <c r="AP798" i="2"/>
  <c r="AN798" i="2"/>
  <c r="AM798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W798" i="2"/>
  <c r="V798" i="2"/>
  <c r="U798" i="2"/>
  <c r="H798" i="2"/>
  <c r="D798" i="2"/>
  <c r="C798" i="2"/>
  <c r="B798" i="2"/>
  <c r="A798" i="2"/>
  <c r="BP797" i="2"/>
  <c r="BO797" i="2"/>
  <c r="BN797" i="2"/>
  <c r="BM797" i="2"/>
  <c r="BL797" i="2"/>
  <c r="BK797" i="2"/>
  <c r="BJ797" i="2"/>
  <c r="BI797" i="2"/>
  <c r="BH797" i="2"/>
  <c r="BG797" i="2"/>
  <c r="BF797" i="2"/>
  <c r="BE797" i="2"/>
  <c r="BD797" i="2"/>
  <c r="BC797" i="2"/>
  <c r="BB797" i="2"/>
  <c r="AZ797" i="2"/>
  <c r="AY797" i="2"/>
  <c r="AX797" i="2"/>
  <c r="AW797" i="2"/>
  <c r="AV797" i="2"/>
  <c r="AU797" i="2"/>
  <c r="AT797" i="2"/>
  <c r="AS797" i="2"/>
  <c r="AR797" i="2"/>
  <c r="AP797" i="2"/>
  <c r="BA797" i="2" s="1"/>
  <c r="AO797" i="2"/>
  <c r="AN797" i="2"/>
  <c r="AM797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U797" i="2"/>
  <c r="H797" i="2"/>
  <c r="D797" i="2"/>
  <c r="C797" i="2"/>
  <c r="B797" i="2"/>
  <c r="A797" i="2"/>
  <c r="BP796" i="2"/>
  <c r="BO796" i="2"/>
  <c r="BN796" i="2"/>
  <c r="BM796" i="2"/>
  <c r="BL796" i="2"/>
  <c r="BK796" i="2"/>
  <c r="BJ796" i="2"/>
  <c r="BI796" i="2"/>
  <c r="BH796" i="2"/>
  <c r="BG796" i="2"/>
  <c r="BF796" i="2"/>
  <c r="BE796" i="2"/>
  <c r="BD796" i="2"/>
  <c r="BC796" i="2"/>
  <c r="BB796" i="2"/>
  <c r="AZ796" i="2"/>
  <c r="AY796" i="2"/>
  <c r="AX796" i="2"/>
  <c r="AW796" i="2"/>
  <c r="AV796" i="2"/>
  <c r="AU796" i="2"/>
  <c r="AT796" i="2"/>
  <c r="AS796" i="2"/>
  <c r="AR796" i="2"/>
  <c r="AP796" i="2"/>
  <c r="AN796" i="2"/>
  <c r="AM796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H796" i="2"/>
  <c r="D796" i="2"/>
  <c r="C796" i="2"/>
  <c r="B796" i="2"/>
  <c r="A796" i="2"/>
  <c r="BP795" i="2"/>
  <c r="BO795" i="2"/>
  <c r="BN795" i="2"/>
  <c r="BM795" i="2"/>
  <c r="BL795" i="2"/>
  <c r="BK795" i="2"/>
  <c r="BJ795" i="2"/>
  <c r="BI795" i="2"/>
  <c r="BH795" i="2"/>
  <c r="BG795" i="2"/>
  <c r="BF795" i="2"/>
  <c r="BE795" i="2"/>
  <c r="BD795" i="2"/>
  <c r="BC795" i="2"/>
  <c r="BB795" i="2"/>
  <c r="AZ795" i="2"/>
  <c r="AY795" i="2"/>
  <c r="AX795" i="2"/>
  <c r="AW795" i="2"/>
  <c r="AV795" i="2"/>
  <c r="AU795" i="2"/>
  <c r="AT795" i="2"/>
  <c r="AS795" i="2"/>
  <c r="AR795" i="2"/>
  <c r="AP795" i="2"/>
  <c r="BA795" i="2" s="1"/>
  <c r="AN795" i="2"/>
  <c r="AM795" i="2"/>
  <c r="AL795" i="2"/>
  <c r="AK795" i="2"/>
  <c r="AJ795" i="2"/>
  <c r="AI795" i="2"/>
  <c r="AH795" i="2"/>
  <c r="AG795" i="2"/>
  <c r="AF795" i="2"/>
  <c r="AE795" i="2"/>
  <c r="AD795" i="2"/>
  <c r="AC795" i="2"/>
  <c r="AB795" i="2"/>
  <c r="AA795" i="2"/>
  <c r="Z795" i="2"/>
  <c r="Y795" i="2"/>
  <c r="X795" i="2"/>
  <c r="W795" i="2"/>
  <c r="V795" i="2"/>
  <c r="U795" i="2"/>
  <c r="H795" i="2"/>
  <c r="D795" i="2"/>
  <c r="C795" i="2"/>
  <c r="B795" i="2"/>
  <c r="A795" i="2"/>
  <c r="BP794" i="2"/>
  <c r="BO794" i="2"/>
  <c r="BN794" i="2"/>
  <c r="BM794" i="2"/>
  <c r="BL794" i="2"/>
  <c r="BK794" i="2"/>
  <c r="BJ794" i="2"/>
  <c r="BI794" i="2"/>
  <c r="BH794" i="2"/>
  <c r="BG794" i="2"/>
  <c r="BF794" i="2"/>
  <c r="BE794" i="2"/>
  <c r="BD794" i="2"/>
  <c r="BC794" i="2"/>
  <c r="BB794" i="2"/>
  <c r="AZ794" i="2"/>
  <c r="AY794" i="2"/>
  <c r="AX794" i="2"/>
  <c r="AW794" i="2"/>
  <c r="AV794" i="2"/>
  <c r="AU794" i="2"/>
  <c r="AT794" i="2"/>
  <c r="AS794" i="2"/>
  <c r="AR794" i="2"/>
  <c r="AP794" i="2"/>
  <c r="AO794" i="2" s="1"/>
  <c r="AN794" i="2"/>
  <c r="AM794" i="2"/>
  <c r="AL794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W794" i="2"/>
  <c r="V794" i="2"/>
  <c r="U794" i="2"/>
  <c r="H794" i="2"/>
  <c r="D794" i="2"/>
  <c r="C794" i="2"/>
  <c r="B794" i="2"/>
  <c r="A794" i="2"/>
  <c r="BP793" i="2"/>
  <c r="BO793" i="2"/>
  <c r="BN793" i="2"/>
  <c r="BM793" i="2"/>
  <c r="BL793" i="2"/>
  <c r="BK793" i="2"/>
  <c r="BJ793" i="2"/>
  <c r="BI793" i="2"/>
  <c r="BH793" i="2"/>
  <c r="BG793" i="2"/>
  <c r="BF793" i="2"/>
  <c r="BE793" i="2"/>
  <c r="BD793" i="2"/>
  <c r="BC793" i="2"/>
  <c r="BB793" i="2"/>
  <c r="AZ793" i="2"/>
  <c r="AY793" i="2"/>
  <c r="AX793" i="2"/>
  <c r="AW793" i="2"/>
  <c r="AV793" i="2"/>
  <c r="AU793" i="2"/>
  <c r="AT793" i="2"/>
  <c r="AS793" i="2"/>
  <c r="AR793" i="2"/>
  <c r="AP793" i="2"/>
  <c r="AN793" i="2"/>
  <c r="AM793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U793" i="2"/>
  <c r="H793" i="2"/>
  <c r="D793" i="2"/>
  <c r="C793" i="2"/>
  <c r="B793" i="2"/>
  <c r="A793" i="2"/>
  <c r="BP792" i="2"/>
  <c r="BO792" i="2"/>
  <c r="BN792" i="2"/>
  <c r="BM792" i="2"/>
  <c r="BL792" i="2"/>
  <c r="BK792" i="2"/>
  <c r="BJ792" i="2"/>
  <c r="BI792" i="2"/>
  <c r="BH792" i="2"/>
  <c r="BG792" i="2"/>
  <c r="BF792" i="2"/>
  <c r="BE792" i="2"/>
  <c r="BD792" i="2"/>
  <c r="BC792" i="2"/>
  <c r="BB792" i="2"/>
  <c r="AZ792" i="2"/>
  <c r="AY792" i="2"/>
  <c r="AX792" i="2"/>
  <c r="AW792" i="2"/>
  <c r="AV792" i="2"/>
  <c r="AU792" i="2"/>
  <c r="AT792" i="2"/>
  <c r="AS792" i="2"/>
  <c r="AR792" i="2"/>
  <c r="AP792" i="2"/>
  <c r="AN792" i="2"/>
  <c r="AM792" i="2"/>
  <c r="AL792" i="2"/>
  <c r="AK792" i="2"/>
  <c r="AJ792" i="2"/>
  <c r="AI792" i="2"/>
  <c r="AH792" i="2"/>
  <c r="AG792" i="2"/>
  <c r="AF792" i="2"/>
  <c r="AE792" i="2"/>
  <c r="AD792" i="2"/>
  <c r="AC792" i="2"/>
  <c r="AB792" i="2"/>
  <c r="AA792" i="2"/>
  <c r="Z792" i="2"/>
  <c r="Y792" i="2"/>
  <c r="X792" i="2"/>
  <c r="W792" i="2"/>
  <c r="V792" i="2"/>
  <c r="U792" i="2"/>
  <c r="H792" i="2"/>
  <c r="D792" i="2"/>
  <c r="C792" i="2"/>
  <c r="B792" i="2"/>
  <c r="A792" i="2"/>
  <c r="BP791" i="2"/>
  <c r="BO791" i="2"/>
  <c r="BN791" i="2"/>
  <c r="BM791" i="2"/>
  <c r="BL791" i="2"/>
  <c r="BK791" i="2"/>
  <c r="BJ791" i="2"/>
  <c r="BI791" i="2"/>
  <c r="BH791" i="2"/>
  <c r="BG791" i="2"/>
  <c r="BF791" i="2"/>
  <c r="BE791" i="2"/>
  <c r="BD791" i="2"/>
  <c r="BC791" i="2"/>
  <c r="BB791" i="2"/>
  <c r="AZ791" i="2"/>
  <c r="AY791" i="2"/>
  <c r="AX791" i="2"/>
  <c r="AW791" i="2"/>
  <c r="AV791" i="2"/>
  <c r="AU791" i="2"/>
  <c r="AT791" i="2"/>
  <c r="AS791" i="2"/>
  <c r="AR791" i="2"/>
  <c r="AP791" i="2"/>
  <c r="AN791" i="2"/>
  <c r="AM791" i="2"/>
  <c r="AL791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W791" i="2"/>
  <c r="V791" i="2"/>
  <c r="U791" i="2"/>
  <c r="H791" i="2"/>
  <c r="D791" i="2"/>
  <c r="C791" i="2"/>
  <c r="B791" i="2"/>
  <c r="A791" i="2"/>
  <c r="BP790" i="2"/>
  <c r="BO790" i="2"/>
  <c r="BN790" i="2"/>
  <c r="BM790" i="2"/>
  <c r="BL790" i="2"/>
  <c r="BK790" i="2"/>
  <c r="BJ790" i="2"/>
  <c r="BI790" i="2"/>
  <c r="BH790" i="2"/>
  <c r="BG790" i="2"/>
  <c r="BF790" i="2"/>
  <c r="BE790" i="2"/>
  <c r="BD790" i="2"/>
  <c r="BC790" i="2"/>
  <c r="BB790" i="2"/>
  <c r="AZ790" i="2"/>
  <c r="AY790" i="2"/>
  <c r="AX790" i="2"/>
  <c r="AW790" i="2"/>
  <c r="AV790" i="2"/>
  <c r="AU790" i="2"/>
  <c r="AT790" i="2"/>
  <c r="AS790" i="2"/>
  <c r="AR790" i="2"/>
  <c r="AP790" i="2"/>
  <c r="AN790" i="2"/>
  <c r="AM790" i="2"/>
  <c r="AL790" i="2"/>
  <c r="AK790" i="2"/>
  <c r="AJ790" i="2"/>
  <c r="AI790" i="2"/>
  <c r="AH790" i="2"/>
  <c r="AG790" i="2"/>
  <c r="AF790" i="2"/>
  <c r="AE790" i="2"/>
  <c r="AD790" i="2"/>
  <c r="AC790" i="2"/>
  <c r="AB790" i="2"/>
  <c r="AA790" i="2"/>
  <c r="Z790" i="2"/>
  <c r="Y790" i="2"/>
  <c r="X790" i="2"/>
  <c r="W790" i="2"/>
  <c r="V790" i="2"/>
  <c r="U790" i="2"/>
  <c r="H790" i="2"/>
  <c r="D790" i="2"/>
  <c r="C790" i="2"/>
  <c r="B790" i="2"/>
  <c r="A790" i="2"/>
  <c r="BP789" i="2"/>
  <c r="BO789" i="2"/>
  <c r="BN789" i="2"/>
  <c r="BM789" i="2"/>
  <c r="BL789" i="2"/>
  <c r="BK789" i="2"/>
  <c r="BJ789" i="2"/>
  <c r="BI789" i="2"/>
  <c r="BH789" i="2"/>
  <c r="BG789" i="2"/>
  <c r="BF789" i="2"/>
  <c r="BE789" i="2"/>
  <c r="BD789" i="2"/>
  <c r="BC789" i="2"/>
  <c r="BB789" i="2"/>
  <c r="AZ789" i="2"/>
  <c r="AY789" i="2"/>
  <c r="AX789" i="2"/>
  <c r="AW789" i="2"/>
  <c r="AV789" i="2"/>
  <c r="AU789" i="2"/>
  <c r="AT789" i="2"/>
  <c r="AS789" i="2"/>
  <c r="AR789" i="2"/>
  <c r="AP789" i="2"/>
  <c r="AN789" i="2"/>
  <c r="AM789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U789" i="2"/>
  <c r="H789" i="2"/>
  <c r="D789" i="2"/>
  <c r="C789" i="2"/>
  <c r="B789" i="2"/>
  <c r="A789" i="2"/>
  <c r="BP788" i="2"/>
  <c r="BO788" i="2"/>
  <c r="BN788" i="2"/>
  <c r="BM788" i="2"/>
  <c r="BL788" i="2"/>
  <c r="BK788" i="2"/>
  <c r="BJ788" i="2"/>
  <c r="BI788" i="2"/>
  <c r="BH788" i="2"/>
  <c r="BG788" i="2"/>
  <c r="BF788" i="2"/>
  <c r="BE788" i="2"/>
  <c r="BD788" i="2"/>
  <c r="BC788" i="2"/>
  <c r="BB788" i="2"/>
  <c r="AZ788" i="2"/>
  <c r="AY788" i="2"/>
  <c r="AX788" i="2"/>
  <c r="AW788" i="2"/>
  <c r="AV788" i="2"/>
  <c r="AU788" i="2"/>
  <c r="AT788" i="2"/>
  <c r="AS788" i="2"/>
  <c r="AR788" i="2"/>
  <c r="AP788" i="2"/>
  <c r="AN788" i="2"/>
  <c r="AM788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W788" i="2"/>
  <c r="V788" i="2"/>
  <c r="U788" i="2"/>
  <c r="H788" i="2"/>
  <c r="D788" i="2"/>
  <c r="C788" i="2"/>
  <c r="B788" i="2"/>
  <c r="A788" i="2"/>
  <c r="BP787" i="2"/>
  <c r="BO787" i="2"/>
  <c r="BN787" i="2"/>
  <c r="BM787" i="2"/>
  <c r="BL787" i="2"/>
  <c r="BK787" i="2"/>
  <c r="BJ787" i="2"/>
  <c r="BI787" i="2"/>
  <c r="BH787" i="2"/>
  <c r="BG787" i="2"/>
  <c r="BF787" i="2"/>
  <c r="BE787" i="2"/>
  <c r="BD787" i="2"/>
  <c r="BC787" i="2"/>
  <c r="BB787" i="2"/>
  <c r="BA787" i="2"/>
  <c r="AZ787" i="2"/>
  <c r="AY787" i="2"/>
  <c r="AX787" i="2"/>
  <c r="AW787" i="2"/>
  <c r="AV787" i="2"/>
  <c r="AU787" i="2"/>
  <c r="AT787" i="2"/>
  <c r="AS787" i="2"/>
  <c r="AR787" i="2"/>
  <c r="AP787" i="2"/>
  <c r="AO787" i="2" s="1"/>
  <c r="AN787" i="2"/>
  <c r="AM787" i="2"/>
  <c r="AL787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W787" i="2"/>
  <c r="V787" i="2"/>
  <c r="U787" i="2"/>
  <c r="H787" i="2"/>
  <c r="D787" i="2"/>
  <c r="C787" i="2"/>
  <c r="B787" i="2"/>
  <c r="A787" i="2"/>
  <c r="BP786" i="2"/>
  <c r="BO786" i="2"/>
  <c r="BN786" i="2"/>
  <c r="BM786" i="2"/>
  <c r="BL786" i="2"/>
  <c r="BK786" i="2"/>
  <c r="BJ786" i="2"/>
  <c r="BI786" i="2"/>
  <c r="BH786" i="2"/>
  <c r="BG786" i="2"/>
  <c r="BF786" i="2"/>
  <c r="BE786" i="2"/>
  <c r="BD786" i="2"/>
  <c r="BC786" i="2"/>
  <c r="BB786" i="2"/>
  <c r="AZ786" i="2"/>
  <c r="AY786" i="2"/>
  <c r="AX786" i="2"/>
  <c r="AW786" i="2"/>
  <c r="AV786" i="2"/>
  <c r="AU786" i="2"/>
  <c r="AT786" i="2"/>
  <c r="AS786" i="2"/>
  <c r="AR786" i="2"/>
  <c r="AP786" i="2"/>
  <c r="AN786" i="2"/>
  <c r="AM786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W786" i="2"/>
  <c r="V786" i="2"/>
  <c r="U786" i="2"/>
  <c r="H786" i="2"/>
  <c r="D786" i="2"/>
  <c r="C786" i="2"/>
  <c r="B786" i="2"/>
  <c r="A786" i="2"/>
  <c r="BP785" i="2"/>
  <c r="BO785" i="2"/>
  <c r="BN785" i="2"/>
  <c r="BM785" i="2"/>
  <c r="BL785" i="2"/>
  <c r="BK785" i="2"/>
  <c r="BJ785" i="2"/>
  <c r="BI785" i="2"/>
  <c r="BH785" i="2"/>
  <c r="BG785" i="2"/>
  <c r="BF785" i="2"/>
  <c r="BE785" i="2"/>
  <c r="BD785" i="2"/>
  <c r="BC785" i="2"/>
  <c r="BB785" i="2"/>
  <c r="BA785" i="2"/>
  <c r="AZ785" i="2"/>
  <c r="AY785" i="2"/>
  <c r="AX785" i="2"/>
  <c r="AW785" i="2"/>
  <c r="AV785" i="2"/>
  <c r="AU785" i="2"/>
  <c r="AT785" i="2"/>
  <c r="AS785" i="2"/>
  <c r="AR785" i="2"/>
  <c r="AP785" i="2"/>
  <c r="AO785" i="2"/>
  <c r="AN785" i="2"/>
  <c r="AM785" i="2"/>
  <c r="AL785" i="2"/>
  <c r="AK785" i="2"/>
  <c r="AJ785" i="2"/>
  <c r="AI785" i="2"/>
  <c r="AH785" i="2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U785" i="2"/>
  <c r="H785" i="2"/>
  <c r="D785" i="2"/>
  <c r="C785" i="2"/>
  <c r="B785" i="2"/>
  <c r="A785" i="2"/>
  <c r="BP784" i="2"/>
  <c r="BO784" i="2"/>
  <c r="BN784" i="2"/>
  <c r="BM784" i="2"/>
  <c r="BL784" i="2"/>
  <c r="BK784" i="2"/>
  <c r="BJ784" i="2"/>
  <c r="BI784" i="2"/>
  <c r="BH784" i="2"/>
  <c r="BG784" i="2"/>
  <c r="BF784" i="2"/>
  <c r="BE784" i="2"/>
  <c r="BD784" i="2"/>
  <c r="BC784" i="2"/>
  <c r="BB784" i="2"/>
  <c r="BA784" i="2"/>
  <c r="AZ784" i="2"/>
  <c r="AY784" i="2"/>
  <c r="AX784" i="2"/>
  <c r="AW784" i="2"/>
  <c r="AV784" i="2"/>
  <c r="AU784" i="2"/>
  <c r="AT784" i="2"/>
  <c r="AS784" i="2"/>
  <c r="AR784" i="2"/>
  <c r="AP784" i="2"/>
  <c r="AO784" i="2" s="1"/>
  <c r="AN784" i="2"/>
  <c r="AM784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W784" i="2"/>
  <c r="V784" i="2"/>
  <c r="U784" i="2"/>
  <c r="H784" i="2"/>
  <c r="D784" i="2"/>
  <c r="C784" i="2"/>
  <c r="B784" i="2"/>
  <c r="A784" i="2"/>
  <c r="BP783" i="2"/>
  <c r="BO783" i="2"/>
  <c r="BN783" i="2"/>
  <c r="BM783" i="2"/>
  <c r="BL783" i="2"/>
  <c r="BK783" i="2"/>
  <c r="BJ783" i="2"/>
  <c r="BI783" i="2"/>
  <c r="BH783" i="2"/>
  <c r="BG783" i="2"/>
  <c r="BF783" i="2"/>
  <c r="BE783" i="2"/>
  <c r="BD783" i="2"/>
  <c r="BC783" i="2"/>
  <c r="BB783" i="2"/>
  <c r="AZ783" i="2"/>
  <c r="AY783" i="2"/>
  <c r="AX783" i="2"/>
  <c r="AW783" i="2"/>
  <c r="AV783" i="2"/>
  <c r="AU783" i="2"/>
  <c r="AT783" i="2"/>
  <c r="AS783" i="2"/>
  <c r="AR783" i="2"/>
  <c r="AP783" i="2"/>
  <c r="BA783" i="2" s="1"/>
  <c r="AO783" i="2"/>
  <c r="AN783" i="2"/>
  <c r="AM783" i="2"/>
  <c r="AL783" i="2"/>
  <c r="AK783" i="2"/>
  <c r="AJ783" i="2"/>
  <c r="AI783" i="2"/>
  <c r="AH783" i="2"/>
  <c r="AG783" i="2"/>
  <c r="AF783" i="2"/>
  <c r="AE783" i="2"/>
  <c r="AD783" i="2"/>
  <c r="AC783" i="2"/>
  <c r="AB783" i="2"/>
  <c r="AA783" i="2"/>
  <c r="Z783" i="2"/>
  <c r="Y783" i="2"/>
  <c r="X783" i="2"/>
  <c r="W783" i="2"/>
  <c r="V783" i="2"/>
  <c r="U783" i="2"/>
  <c r="H783" i="2"/>
  <c r="D783" i="2"/>
  <c r="C783" i="2"/>
  <c r="B783" i="2"/>
  <c r="A783" i="2"/>
  <c r="BP782" i="2"/>
  <c r="BO782" i="2"/>
  <c r="BN782" i="2"/>
  <c r="BM782" i="2"/>
  <c r="BL782" i="2"/>
  <c r="BK782" i="2"/>
  <c r="BJ782" i="2"/>
  <c r="BI782" i="2"/>
  <c r="BH782" i="2"/>
  <c r="BG782" i="2"/>
  <c r="BF782" i="2"/>
  <c r="BE782" i="2"/>
  <c r="BD782" i="2"/>
  <c r="BC782" i="2"/>
  <c r="BB782" i="2"/>
  <c r="AZ782" i="2"/>
  <c r="AY782" i="2"/>
  <c r="AX782" i="2"/>
  <c r="AW782" i="2"/>
  <c r="AV782" i="2"/>
  <c r="AU782" i="2"/>
  <c r="AT782" i="2"/>
  <c r="AS782" i="2"/>
  <c r="AR782" i="2"/>
  <c r="AP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W782" i="2"/>
  <c r="V782" i="2"/>
  <c r="U782" i="2"/>
  <c r="H782" i="2"/>
  <c r="D782" i="2"/>
  <c r="C782" i="2"/>
  <c r="B782" i="2"/>
  <c r="A782" i="2"/>
  <c r="BP781" i="2"/>
  <c r="BO781" i="2"/>
  <c r="BN781" i="2"/>
  <c r="BM781" i="2"/>
  <c r="BL781" i="2"/>
  <c r="BK781" i="2"/>
  <c r="BJ781" i="2"/>
  <c r="BI781" i="2"/>
  <c r="BH781" i="2"/>
  <c r="BG781" i="2"/>
  <c r="BF781" i="2"/>
  <c r="BE781" i="2"/>
  <c r="BD781" i="2"/>
  <c r="BC781" i="2"/>
  <c r="BB781" i="2"/>
  <c r="AZ781" i="2"/>
  <c r="AY781" i="2"/>
  <c r="AX781" i="2"/>
  <c r="AW781" i="2"/>
  <c r="AV781" i="2"/>
  <c r="AU781" i="2"/>
  <c r="AT781" i="2"/>
  <c r="AS781" i="2"/>
  <c r="AR781" i="2"/>
  <c r="AP781" i="2"/>
  <c r="BA781" i="2" s="1"/>
  <c r="AN781" i="2"/>
  <c r="AM781" i="2"/>
  <c r="AL781" i="2"/>
  <c r="AK781" i="2"/>
  <c r="AJ781" i="2"/>
  <c r="AI781" i="2"/>
  <c r="AH781" i="2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U781" i="2"/>
  <c r="H781" i="2"/>
  <c r="D781" i="2"/>
  <c r="C781" i="2"/>
  <c r="B781" i="2"/>
  <c r="A781" i="2"/>
  <c r="BP780" i="2"/>
  <c r="BO780" i="2"/>
  <c r="BN780" i="2"/>
  <c r="BM780" i="2"/>
  <c r="BL780" i="2"/>
  <c r="BK780" i="2"/>
  <c r="BJ780" i="2"/>
  <c r="BI780" i="2"/>
  <c r="BH780" i="2"/>
  <c r="BG780" i="2"/>
  <c r="BF780" i="2"/>
  <c r="BE780" i="2"/>
  <c r="BD780" i="2"/>
  <c r="BC780" i="2"/>
  <c r="BB780" i="2"/>
  <c r="AZ780" i="2"/>
  <c r="AY780" i="2"/>
  <c r="AX780" i="2"/>
  <c r="AW780" i="2"/>
  <c r="AV780" i="2"/>
  <c r="AU780" i="2"/>
  <c r="AT780" i="2"/>
  <c r="AS780" i="2"/>
  <c r="AR780" i="2"/>
  <c r="AP780" i="2"/>
  <c r="BA780" i="2" s="1"/>
  <c r="AO780" i="2"/>
  <c r="AN780" i="2"/>
  <c r="AM780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W780" i="2"/>
  <c r="V780" i="2"/>
  <c r="U780" i="2"/>
  <c r="H780" i="2"/>
  <c r="D780" i="2"/>
  <c r="C780" i="2"/>
  <c r="B780" i="2"/>
  <c r="A780" i="2"/>
  <c r="BP779" i="2"/>
  <c r="BO779" i="2"/>
  <c r="BN779" i="2"/>
  <c r="BM779" i="2"/>
  <c r="BL779" i="2"/>
  <c r="BK779" i="2"/>
  <c r="BJ779" i="2"/>
  <c r="BI779" i="2"/>
  <c r="BH779" i="2"/>
  <c r="BG779" i="2"/>
  <c r="BF779" i="2"/>
  <c r="BE779" i="2"/>
  <c r="BD779" i="2"/>
  <c r="BC779" i="2"/>
  <c r="BB779" i="2"/>
  <c r="AZ779" i="2"/>
  <c r="AY779" i="2"/>
  <c r="AX779" i="2"/>
  <c r="AW779" i="2"/>
  <c r="AV779" i="2"/>
  <c r="AU779" i="2"/>
  <c r="AT779" i="2"/>
  <c r="AS779" i="2"/>
  <c r="AR779" i="2"/>
  <c r="AP779" i="2"/>
  <c r="BA779" i="2" s="1"/>
  <c r="AN779" i="2"/>
  <c r="AM779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W779" i="2"/>
  <c r="V779" i="2"/>
  <c r="U779" i="2"/>
  <c r="H779" i="2"/>
  <c r="D779" i="2"/>
  <c r="C779" i="2"/>
  <c r="B779" i="2"/>
  <c r="A779" i="2"/>
  <c r="BP778" i="2"/>
  <c r="BO778" i="2"/>
  <c r="BN778" i="2"/>
  <c r="BM778" i="2"/>
  <c r="BL778" i="2"/>
  <c r="BK778" i="2"/>
  <c r="BJ778" i="2"/>
  <c r="BI778" i="2"/>
  <c r="BH778" i="2"/>
  <c r="BG778" i="2"/>
  <c r="BF778" i="2"/>
  <c r="BE778" i="2"/>
  <c r="BD778" i="2"/>
  <c r="BC778" i="2"/>
  <c r="BB778" i="2"/>
  <c r="BA778" i="2"/>
  <c r="AZ778" i="2"/>
  <c r="AY778" i="2"/>
  <c r="AX778" i="2"/>
  <c r="AW778" i="2"/>
  <c r="AV778" i="2"/>
  <c r="AU778" i="2"/>
  <c r="AT778" i="2"/>
  <c r="AS778" i="2"/>
  <c r="AR778" i="2"/>
  <c r="AP778" i="2"/>
  <c r="AO778" i="2" s="1"/>
  <c r="AN778" i="2"/>
  <c r="AM778" i="2"/>
  <c r="AL778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W778" i="2"/>
  <c r="V778" i="2"/>
  <c r="U778" i="2"/>
  <c r="H778" i="2"/>
  <c r="D778" i="2"/>
  <c r="C778" i="2"/>
  <c r="B778" i="2"/>
  <c r="A778" i="2"/>
  <c r="BP777" i="2"/>
  <c r="BO777" i="2"/>
  <c r="BN777" i="2"/>
  <c r="BM777" i="2"/>
  <c r="BL777" i="2"/>
  <c r="BK777" i="2"/>
  <c r="BJ777" i="2"/>
  <c r="BI777" i="2"/>
  <c r="BH777" i="2"/>
  <c r="BG777" i="2"/>
  <c r="BF777" i="2"/>
  <c r="BE777" i="2"/>
  <c r="BD777" i="2"/>
  <c r="BC777" i="2"/>
  <c r="BB777" i="2"/>
  <c r="AZ777" i="2"/>
  <c r="AY777" i="2"/>
  <c r="AX777" i="2"/>
  <c r="AW777" i="2"/>
  <c r="AV777" i="2"/>
  <c r="AU777" i="2"/>
  <c r="AT777" i="2"/>
  <c r="AS777" i="2"/>
  <c r="AR777" i="2"/>
  <c r="AP777" i="2"/>
  <c r="BA777" i="2" s="1"/>
  <c r="AO777" i="2"/>
  <c r="AN777" i="2"/>
  <c r="AM777" i="2"/>
  <c r="AL777" i="2"/>
  <c r="AK777" i="2"/>
  <c r="AJ777" i="2"/>
  <c r="AI777" i="2"/>
  <c r="AH777" i="2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U777" i="2"/>
  <c r="H777" i="2"/>
  <c r="D777" i="2"/>
  <c r="C777" i="2"/>
  <c r="B777" i="2"/>
  <c r="A777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AZ776" i="2"/>
  <c r="AY776" i="2"/>
  <c r="AX776" i="2"/>
  <c r="AW776" i="2"/>
  <c r="AV776" i="2"/>
  <c r="AU776" i="2"/>
  <c r="AT776" i="2"/>
  <c r="AS776" i="2"/>
  <c r="AR776" i="2"/>
  <c r="AP776" i="2"/>
  <c r="BA776" i="2" s="1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H776" i="2"/>
  <c r="D776" i="2"/>
  <c r="C776" i="2"/>
  <c r="B776" i="2"/>
  <c r="A776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P775" i="2"/>
  <c r="AO775" i="2" s="1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H775" i="2"/>
  <c r="D775" i="2"/>
  <c r="C775" i="2"/>
  <c r="B775" i="2"/>
  <c r="A775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AZ774" i="2"/>
  <c r="AY774" i="2"/>
  <c r="AX774" i="2"/>
  <c r="AW774" i="2"/>
  <c r="AV774" i="2"/>
  <c r="AU774" i="2"/>
  <c r="AT774" i="2"/>
  <c r="AS774" i="2"/>
  <c r="AR774" i="2"/>
  <c r="AP774" i="2"/>
  <c r="AO774" i="2" s="1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H774" i="2"/>
  <c r="D774" i="2"/>
  <c r="C774" i="2"/>
  <c r="B774" i="2"/>
  <c r="A774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AZ773" i="2"/>
  <c r="AY773" i="2"/>
  <c r="AX773" i="2"/>
  <c r="AW773" i="2"/>
  <c r="AV773" i="2"/>
  <c r="AU773" i="2"/>
  <c r="AT773" i="2"/>
  <c r="AS773" i="2"/>
  <c r="AR773" i="2"/>
  <c r="AP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H773" i="2"/>
  <c r="D773" i="2"/>
  <c r="C773" i="2"/>
  <c r="B773" i="2"/>
  <c r="A773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H772" i="2"/>
  <c r="D772" i="2"/>
  <c r="C772" i="2"/>
  <c r="B772" i="2"/>
  <c r="A772" i="2"/>
  <c r="BP771" i="2"/>
  <c r="BO771" i="2"/>
  <c r="BN771" i="2"/>
  <c r="BM771" i="2"/>
  <c r="BL771" i="2"/>
  <c r="BK771" i="2"/>
  <c r="BJ771" i="2"/>
  <c r="BI771" i="2"/>
  <c r="BH771" i="2"/>
  <c r="BG771" i="2"/>
  <c r="BF771" i="2"/>
  <c r="BE771" i="2"/>
  <c r="BD771" i="2"/>
  <c r="BC771" i="2"/>
  <c r="BB771" i="2"/>
  <c r="BA771" i="2"/>
  <c r="AZ771" i="2"/>
  <c r="AY771" i="2"/>
  <c r="AX771" i="2"/>
  <c r="AW771" i="2"/>
  <c r="AV771" i="2"/>
  <c r="AU771" i="2"/>
  <c r="AT771" i="2"/>
  <c r="AS771" i="2"/>
  <c r="AR771" i="2"/>
  <c r="AP771" i="2"/>
  <c r="AO771" i="2" s="1"/>
  <c r="AN771" i="2"/>
  <c r="AM771" i="2"/>
  <c r="AL771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H771" i="2"/>
  <c r="D771" i="2"/>
  <c r="C771" i="2"/>
  <c r="B771" i="2"/>
  <c r="A771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AZ770" i="2"/>
  <c r="AY770" i="2"/>
  <c r="AX770" i="2"/>
  <c r="AW770" i="2"/>
  <c r="AV770" i="2"/>
  <c r="AU770" i="2"/>
  <c r="AT770" i="2"/>
  <c r="AS770" i="2"/>
  <c r="AR770" i="2"/>
  <c r="AP770" i="2"/>
  <c r="BA770" i="2" s="1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H770" i="2"/>
  <c r="D770" i="2"/>
  <c r="C770" i="2"/>
  <c r="B770" i="2"/>
  <c r="A770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P769" i="2"/>
  <c r="AO769" i="2" s="1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H769" i="2"/>
  <c r="D769" i="2"/>
  <c r="C769" i="2"/>
  <c r="B769" i="2"/>
  <c r="A769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AZ768" i="2"/>
  <c r="AY768" i="2"/>
  <c r="AX768" i="2"/>
  <c r="AW768" i="2"/>
  <c r="AV768" i="2"/>
  <c r="AU768" i="2"/>
  <c r="AT768" i="2"/>
  <c r="AS768" i="2"/>
  <c r="AR768" i="2"/>
  <c r="AP768" i="2"/>
  <c r="BA768" i="2" s="1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H768" i="2"/>
  <c r="D768" i="2"/>
  <c r="C768" i="2"/>
  <c r="B768" i="2"/>
  <c r="A768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AZ767" i="2"/>
  <c r="AY767" i="2"/>
  <c r="AX767" i="2"/>
  <c r="AW767" i="2"/>
  <c r="AV767" i="2"/>
  <c r="AU767" i="2"/>
  <c r="AT767" i="2"/>
  <c r="AS767" i="2"/>
  <c r="AR767" i="2"/>
  <c r="AP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H767" i="2"/>
  <c r="D767" i="2"/>
  <c r="C767" i="2"/>
  <c r="B767" i="2"/>
  <c r="A767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H766" i="2"/>
  <c r="D766" i="2"/>
  <c r="C766" i="2"/>
  <c r="B766" i="2"/>
  <c r="A766" i="2"/>
  <c r="BP765" i="2"/>
  <c r="BO765" i="2"/>
  <c r="BN765" i="2"/>
  <c r="BM765" i="2"/>
  <c r="BL765" i="2"/>
  <c r="BK765" i="2"/>
  <c r="BJ765" i="2"/>
  <c r="BI765" i="2"/>
  <c r="BH765" i="2"/>
  <c r="BG765" i="2"/>
  <c r="BF765" i="2"/>
  <c r="BE765" i="2"/>
  <c r="BD765" i="2"/>
  <c r="BC765" i="2"/>
  <c r="BB765" i="2"/>
  <c r="AZ765" i="2"/>
  <c r="AY765" i="2"/>
  <c r="AX765" i="2"/>
  <c r="AW765" i="2"/>
  <c r="AV765" i="2"/>
  <c r="AU765" i="2"/>
  <c r="AT765" i="2"/>
  <c r="AS765" i="2"/>
  <c r="AR765" i="2"/>
  <c r="AP765" i="2"/>
  <c r="BA765" i="2" s="1"/>
  <c r="AN765" i="2"/>
  <c r="AM765" i="2"/>
  <c r="AL765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H765" i="2"/>
  <c r="D765" i="2"/>
  <c r="C765" i="2"/>
  <c r="B765" i="2"/>
  <c r="A765" i="2"/>
  <c r="BP764" i="2"/>
  <c r="BO764" i="2"/>
  <c r="BN764" i="2"/>
  <c r="BM764" i="2"/>
  <c r="BL764" i="2"/>
  <c r="BK764" i="2"/>
  <c r="BJ764" i="2"/>
  <c r="BI764" i="2"/>
  <c r="BH764" i="2"/>
  <c r="BG764" i="2"/>
  <c r="BF764" i="2"/>
  <c r="BE764" i="2"/>
  <c r="BD764" i="2"/>
  <c r="BC764" i="2"/>
  <c r="BB764" i="2"/>
  <c r="AZ764" i="2"/>
  <c r="AY764" i="2"/>
  <c r="AX764" i="2"/>
  <c r="AW764" i="2"/>
  <c r="AV764" i="2"/>
  <c r="AU764" i="2"/>
  <c r="AT764" i="2"/>
  <c r="AS764" i="2"/>
  <c r="AR764" i="2"/>
  <c r="AP764" i="2"/>
  <c r="BA764" i="2" s="1"/>
  <c r="AN764" i="2"/>
  <c r="AM764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H764" i="2"/>
  <c r="D764" i="2"/>
  <c r="C764" i="2"/>
  <c r="B764" i="2"/>
  <c r="A764" i="2"/>
  <c r="BP763" i="2"/>
  <c r="BO763" i="2"/>
  <c r="BN763" i="2"/>
  <c r="BM763" i="2"/>
  <c r="BL763" i="2"/>
  <c r="BK763" i="2"/>
  <c r="BJ763" i="2"/>
  <c r="BI763" i="2"/>
  <c r="BH763" i="2"/>
  <c r="BG763" i="2"/>
  <c r="BF763" i="2"/>
  <c r="BE763" i="2"/>
  <c r="BD763" i="2"/>
  <c r="BC763" i="2"/>
  <c r="BB763" i="2"/>
  <c r="AZ763" i="2"/>
  <c r="AY763" i="2"/>
  <c r="AX763" i="2"/>
  <c r="AW763" i="2"/>
  <c r="AV763" i="2"/>
  <c r="AU763" i="2"/>
  <c r="AT763" i="2"/>
  <c r="AS763" i="2"/>
  <c r="AR763" i="2"/>
  <c r="AP763" i="2"/>
  <c r="AN763" i="2"/>
  <c r="AM763" i="2"/>
  <c r="AL763" i="2"/>
  <c r="AK763" i="2"/>
  <c r="AJ763" i="2"/>
  <c r="AI763" i="2"/>
  <c r="AH763" i="2"/>
  <c r="AG763" i="2"/>
  <c r="AF763" i="2"/>
  <c r="AE763" i="2"/>
  <c r="AD763" i="2"/>
  <c r="AC763" i="2"/>
  <c r="AB763" i="2"/>
  <c r="AA763" i="2"/>
  <c r="Z763" i="2"/>
  <c r="Y763" i="2"/>
  <c r="X763" i="2"/>
  <c r="W763" i="2"/>
  <c r="V763" i="2"/>
  <c r="U763" i="2"/>
  <c r="H763" i="2"/>
  <c r="D763" i="2"/>
  <c r="C763" i="2"/>
  <c r="B763" i="2"/>
  <c r="A763" i="2"/>
  <c r="BP762" i="2"/>
  <c r="BO762" i="2"/>
  <c r="BN762" i="2"/>
  <c r="BM762" i="2"/>
  <c r="BL762" i="2"/>
  <c r="BK762" i="2"/>
  <c r="BJ762" i="2"/>
  <c r="BI762" i="2"/>
  <c r="BH762" i="2"/>
  <c r="BG762" i="2"/>
  <c r="BF762" i="2"/>
  <c r="BE762" i="2"/>
  <c r="BD762" i="2"/>
  <c r="BC762" i="2"/>
  <c r="BB762" i="2"/>
  <c r="AZ762" i="2"/>
  <c r="AY762" i="2"/>
  <c r="AX762" i="2"/>
  <c r="AW762" i="2"/>
  <c r="AV762" i="2"/>
  <c r="AU762" i="2"/>
  <c r="AT762" i="2"/>
  <c r="AS762" i="2"/>
  <c r="AR762" i="2"/>
  <c r="AP762" i="2"/>
  <c r="BA762" i="2" s="1"/>
  <c r="AN762" i="2"/>
  <c r="AM762" i="2"/>
  <c r="AL762" i="2"/>
  <c r="AK762" i="2"/>
  <c r="AJ762" i="2"/>
  <c r="AI762" i="2"/>
  <c r="AH762" i="2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H762" i="2"/>
  <c r="D762" i="2"/>
  <c r="C762" i="2"/>
  <c r="B762" i="2"/>
  <c r="A762" i="2"/>
  <c r="BP761" i="2"/>
  <c r="BO761" i="2"/>
  <c r="BN761" i="2"/>
  <c r="BM761" i="2"/>
  <c r="BL761" i="2"/>
  <c r="BK761" i="2"/>
  <c r="BJ761" i="2"/>
  <c r="BI761" i="2"/>
  <c r="BH761" i="2"/>
  <c r="BG761" i="2"/>
  <c r="BF761" i="2"/>
  <c r="BE761" i="2"/>
  <c r="BD761" i="2"/>
  <c r="BC761" i="2"/>
  <c r="BB761" i="2"/>
  <c r="AZ761" i="2"/>
  <c r="AY761" i="2"/>
  <c r="AX761" i="2"/>
  <c r="AW761" i="2"/>
  <c r="AV761" i="2"/>
  <c r="AU761" i="2"/>
  <c r="AT761" i="2"/>
  <c r="AS761" i="2"/>
  <c r="AR761" i="2"/>
  <c r="AP761" i="2"/>
  <c r="BA761" i="2" s="1"/>
  <c r="AO761" i="2"/>
  <c r="AN761" i="2"/>
  <c r="AM761" i="2"/>
  <c r="AL761" i="2"/>
  <c r="AK761" i="2"/>
  <c r="AJ761" i="2"/>
  <c r="AI761" i="2"/>
  <c r="AH761" i="2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H761" i="2"/>
  <c r="D761" i="2"/>
  <c r="C761" i="2"/>
  <c r="B761" i="2"/>
  <c r="A761" i="2"/>
  <c r="BP760" i="2"/>
  <c r="BO760" i="2"/>
  <c r="BN760" i="2"/>
  <c r="BM760" i="2"/>
  <c r="BL760" i="2"/>
  <c r="BK760" i="2"/>
  <c r="BJ760" i="2"/>
  <c r="BI760" i="2"/>
  <c r="BH760" i="2"/>
  <c r="BG760" i="2"/>
  <c r="BF760" i="2"/>
  <c r="BE760" i="2"/>
  <c r="BD760" i="2"/>
  <c r="BC760" i="2"/>
  <c r="BB760" i="2"/>
  <c r="AZ760" i="2"/>
  <c r="AY760" i="2"/>
  <c r="AX760" i="2"/>
  <c r="AW760" i="2"/>
  <c r="AV760" i="2"/>
  <c r="AU760" i="2"/>
  <c r="AT760" i="2"/>
  <c r="AS760" i="2"/>
  <c r="AR760" i="2"/>
  <c r="AP760" i="2"/>
  <c r="AN760" i="2"/>
  <c r="AM760" i="2"/>
  <c r="AL760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H760" i="2"/>
  <c r="D760" i="2"/>
  <c r="C760" i="2"/>
  <c r="B760" i="2"/>
  <c r="A760" i="2"/>
  <c r="BP759" i="2"/>
  <c r="BO759" i="2"/>
  <c r="BN759" i="2"/>
  <c r="BM759" i="2"/>
  <c r="BL759" i="2"/>
  <c r="BK759" i="2"/>
  <c r="BJ759" i="2"/>
  <c r="BI759" i="2"/>
  <c r="BH759" i="2"/>
  <c r="BG759" i="2"/>
  <c r="BF759" i="2"/>
  <c r="BE759" i="2"/>
  <c r="BD759" i="2"/>
  <c r="BC759" i="2"/>
  <c r="BB759" i="2"/>
  <c r="BA759" i="2"/>
  <c r="AZ759" i="2"/>
  <c r="AY759" i="2"/>
  <c r="AX759" i="2"/>
  <c r="AW759" i="2"/>
  <c r="AV759" i="2"/>
  <c r="AU759" i="2"/>
  <c r="AT759" i="2"/>
  <c r="AS759" i="2"/>
  <c r="AR759" i="2"/>
  <c r="AP759" i="2"/>
  <c r="AO759" i="2" s="1"/>
  <c r="AN759" i="2"/>
  <c r="AM759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H759" i="2"/>
  <c r="D759" i="2"/>
  <c r="C759" i="2"/>
  <c r="B759" i="2"/>
  <c r="A759" i="2"/>
  <c r="BP758" i="2"/>
  <c r="BO758" i="2"/>
  <c r="BN758" i="2"/>
  <c r="BM758" i="2"/>
  <c r="BL758" i="2"/>
  <c r="BK758" i="2"/>
  <c r="BJ758" i="2"/>
  <c r="BI758" i="2"/>
  <c r="BH758" i="2"/>
  <c r="BG758" i="2"/>
  <c r="BF758" i="2"/>
  <c r="BE758" i="2"/>
  <c r="BD758" i="2"/>
  <c r="BC758" i="2"/>
  <c r="BB758" i="2"/>
  <c r="AZ758" i="2"/>
  <c r="AY758" i="2"/>
  <c r="AX758" i="2"/>
  <c r="AW758" i="2"/>
  <c r="AV758" i="2"/>
  <c r="AU758" i="2"/>
  <c r="AT758" i="2"/>
  <c r="AS758" i="2"/>
  <c r="AR758" i="2"/>
  <c r="AP758" i="2"/>
  <c r="BA758" i="2" s="1"/>
  <c r="AO758" i="2"/>
  <c r="AN758" i="2"/>
  <c r="AM758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H758" i="2"/>
  <c r="D758" i="2"/>
  <c r="C758" i="2"/>
  <c r="B758" i="2"/>
  <c r="A758" i="2"/>
  <c r="BP757" i="2"/>
  <c r="BO757" i="2"/>
  <c r="BN757" i="2"/>
  <c r="BM757" i="2"/>
  <c r="BL757" i="2"/>
  <c r="BK757" i="2"/>
  <c r="BJ757" i="2"/>
  <c r="BI757" i="2"/>
  <c r="BH757" i="2"/>
  <c r="BG757" i="2"/>
  <c r="BF757" i="2"/>
  <c r="BE757" i="2"/>
  <c r="BD757" i="2"/>
  <c r="BC757" i="2"/>
  <c r="BB757" i="2"/>
  <c r="AZ757" i="2"/>
  <c r="AY757" i="2"/>
  <c r="AX757" i="2"/>
  <c r="AW757" i="2"/>
  <c r="AV757" i="2"/>
  <c r="AU757" i="2"/>
  <c r="AT757" i="2"/>
  <c r="AS757" i="2"/>
  <c r="AR757" i="2"/>
  <c r="AP757" i="2"/>
  <c r="BA757" i="2" s="1"/>
  <c r="AO757" i="2"/>
  <c r="AN757" i="2"/>
  <c r="AM757" i="2"/>
  <c r="AL757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U757" i="2"/>
  <c r="H757" i="2"/>
  <c r="D757" i="2"/>
  <c r="C757" i="2"/>
  <c r="B757" i="2"/>
  <c r="A757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AZ756" i="2"/>
  <c r="AY756" i="2"/>
  <c r="AX756" i="2"/>
  <c r="AW756" i="2"/>
  <c r="AV756" i="2"/>
  <c r="AU756" i="2"/>
  <c r="AT756" i="2"/>
  <c r="AS756" i="2"/>
  <c r="AR756" i="2"/>
  <c r="AP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H756" i="2"/>
  <c r="D756" i="2"/>
  <c r="C756" i="2"/>
  <c r="B756" i="2"/>
  <c r="A756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AZ755" i="2"/>
  <c r="AY755" i="2"/>
  <c r="AX755" i="2"/>
  <c r="AW755" i="2"/>
  <c r="AV755" i="2"/>
  <c r="AU755" i="2"/>
  <c r="AT755" i="2"/>
  <c r="AS755" i="2"/>
  <c r="AR755" i="2"/>
  <c r="AP755" i="2"/>
  <c r="BA755" i="2" s="1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H755" i="2"/>
  <c r="D755" i="2"/>
  <c r="C755" i="2"/>
  <c r="B755" i="2"/>
  <c r="A755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AZ754" i="2"/>
  <c r="AY754" i="2"/>
  <c r="AX754" i="2"/>
  <c r="AW754" i="2"/>
  <c r="AV754" i="2"/>
  <c r="AU754" i="2"/>
  <c r="AT754" i="2"/>
  <c r="AS754" i="2"/>
  <c r="AR754" i="2"/>
  <c r="AP754" i="2"/>
  <c r="BA754" i="2" s="1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H754" i="2"/>
  <c r="D754" i="2"/>
  <c r="C754" i="2"/>
  <c r="B754" i="2"/>
  <c r="A754" i="2"/>
  <c r="BP753" i="2"/>
  <c r="BO753" i="2"/>
  <c r="BN753" i="2"/>
  <c r="BM753" i="2"/>
  <c r="BL753" i="2"/>
  <c r="BK753" i="2"/>
  <c r="BJ753" i="2"/>
  <c r="BI753" i="2"/>
  <c r="BH753" i="2"/>
  <c r="BG753" i="2"/>
  <c r="BF753" i="2"/>
  <c r="BE753" i="2"/>
  <c r="BD753" i="2"/>
  <c r="BC753" i="2"/>
  <c r="BB753" i="2"/>
  <c r="AZ753" i="2"/>
  <c r="AY753" i="2"/>
  <c r="AX753" i="2"/>
  <c r="AW753" i="2"/>
  <c r="AV753" i="2"/>
  <c r="AU753" i="2"/>
  <c r="AT753" i="2"/>
  <c r="AS753" i="2"/>
  <c r="AR753" i="2"/>
  <c r="AP753" i="2"/>
  <c r="AN753" i="2"/>
  <c r="AM753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H753" i="2"/>
  <c r="D753" i="2"/>
  <c r="C753" i="2"/>
  <c r="B753" i="2"/>
  <c r="A753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P752" i="2"/>
  <c r="AO752" i="2" s="1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H752" i="2"/>
  <c r="D752" i="2"/>
  <c r="C752" i="2"/>
  <c r="B752" i="2"/>
  <c r="A752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AZ751" i="2"/>
  <c r="AY751" i="2"/>
  <c r="AX751" i="2"/>
  <c r="AW751" i="2"/>
  <c r="AV751" i="2"/>
  <c r="AU751" i="2"/>
  <c r="AT751" i="2"/>
  <c r="AS751" i="2"/>
  <c r="AR751" i="2"/>
  <c r="AP751" i="2"/>
  <c r="BA751" i="2" s="1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H751" i="2"/>
  <c r="D751" i="2"/>
  <c r="C751" i="2"/>
  <c r="B751" i="2"/>
  <c r="A751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AZ750" i="2"/>
  <c r="AY750" i="2"/>
  <c r="AX750" i="2"/>
  <c r="AW750" i="2"/>
  <c r="AV750" i="2"/>
  <c r="AU750" i="2"/>
  <c r="AT750" i="2"/>
  <c r="AS750" i="2"/>
  <c r="AR750" i="2"/>
  <c r="AP750" i="2"/>
  <c r="BA750" i="2" s="1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H750" i="2"/>
  <c r="D750" i="2"/>
  <c r="C750" i="2"/>
  <c r="B750" i="2"/>
  <c r="A750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AZ749" i="2"/>
  <c r="AY749" i="2"/>
  <c r="AX749" i="2"/>
  <c r="AW749" i="2"/>
  <c r="AV749" i="2"/>
  <c r="AU749" i="2"/>
  <c r="AT749" i="2"/>
  <c r="AS749" i="2"/>
  <c r="AR749" i="2"/>
  <c r="AP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H749" i="2"/>
  <c r="D749" i="2"/>
  <c r="C749" i="2"/>
  <c r="B749" i="2"/>
  <c r="A749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AZ748" i="2"/>
  <c r="AY748" i="2"/>
  <c r="AX748" i="2"/>
  <c r="AW748" i="2"/>
  <c r="AV748" i="2"/>
  <c r="AU748" i="2"/>
  <c r="AT748" i="2"/>
  <c r="AS748" i="2"/>
  <c r="AR748" i="2"/>
  <c r="AP748" i="2"/>
  <c r="BA748" i="2" s="1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H748" i="2"/>
  <c r="D748" i="2"/>
  <c r="C748" i="2"/>
  <c r="B748" i="2"/>
  <c r="A748" i="2"/>
  <c r="BP747" i="2"/>
  <c r="BO747" i="2"/>
  <c r="BN747" i="2"/>
  <c r="BM747" i="2"/>
  <c r="BL747" i="2"/>
  <c r="BK747" i="2"/>
  <c r="BJ747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P747" i="2"/>
  <c r="AO747" i="2" s="1"/>
  <c r="AN747" i="2"/>
  <c r="AM747" i="2"/>
  <c r="AL747" i="2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H747" i="2"/>
  <c r="D747" i="2"/>
  <c r="C747" i="2"/>
  <c r="B747" i="2"/>
  <c r="A747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AZ746" i="2"/>
  <c r="AY746" i="2"/>
  <c r="AX746" i="2"/>
  <c r="AW746" i="2"/>
  <c r="AV746" i="2"/>
  <c r="AU746" i="2"/>
  <c r="AT746" i="2"/>
  <c r="AS746" i="2"/>
  <c r="AR746" i="2"/>
  <c r="AP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H746" i="2"/>
  <c r="D746" i="2"/>
  <c r="C746" i="2"/>
  <c r="B746" i="2"/>
  <c r="A746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AZ745" i="2"/>
  <c r="AY745" i="2"/>
  <c r="AX745" i="2"/>
  <c r="AW745" i="2"/>
  <c r="AV745" i="2"/>
  <c r="AU745" i="2"/>
  <c r="AT745" i="2"/>
  <c r="AS745" i="2"/>
  <c r="AR745" i="2"/>
  <c r="AP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H745" i="2"/>
  <c r="D745" i="2"/>
  <c r="C745" i="2"/>
  <c r="B745" i="2"/>
  <c r="A745" i="2"/>
  <c r="BP744" i="2"/>
  <c r="BO744" i="2"/>
  <c r="BN744" i="2"/>
  <c r="BM744" i="2"/>
  <c r="BL744" i="2"/>
  <c r="BK744" i="2"/>
  <c r="BJ744" i="2"/>
  <c r="BI744" i="2"/>
  <c r="BH744" i="2"/>
  <c r="BG744" i="2"/>
  <c r="BF744" i="2"/>
  <c r="BE744" i="2"/>
  <c r="BD744" i="2"/>
  <c r="BC744" i="2"/>
  <c r="BB744" i="2"/>
  <c r="AZ744" i="2"/>
  <c r="AY744" i="2"/>
  <c r="AX744" i="2"/>
  <c r="AW744" i="2"/>
  <c r="AV744" i="2"/>
  <c r="AU744" i="2"/>
  <c r="AT744" i="2"/>
  <c r="AS744" i="2"/>
  <c r="AR744" i="2"/>
  <c r="AP744" i="2"/>
  <c r="BA744" i="2" s="1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H744" i="2"/>
  <c r="D744" i="2"/>
  <c r="C744" i="2"/>
  <c r="B744" i="2"/>
  <c r="A744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AZ743" i="2"/>
  <c r="AY743" i="2"/>
  <c r="AX743" i="2"/>
  <c r="AW743" i="2"/>
  <c r="AV743" i="2"/>
  <c r="AU743" i="2"/>
  <c r="AT743" i="2"/>
  <c r="AS743" i="2"/>
  <c r="AR743" i="2"/>
  <c r="AP743" i="2"/>
  <c r="AO743" i="2" s="1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H743" i="2"/>
  <c r="D743" i="2"/>
  <c r="C743" i="2"/>
  <c r="B743" i="2"/>
  <c r="A743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AZ742" i="2"/>
  <c r="AY742" i="2"/>
  <c r="AX742" i="2"/>
  <c r="AW742" i="2"/>
  <c r="AV742" i="2"/>
  <c r="AU742" i="2"/>
  <c r="AT742" i="2"/>
  <c r="AS742" i="2"/>
  <c r="AR742" i="2"/>
  <c r="AP742" i="2"/>
  <c r="BA742" i="2" s="1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H742" i="2"/>
  <c r="D742" i="2"/>
  <c r="C742" i="2"/>
  <c r="B742" i="2"/>
  <c r="A742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AZ741" i="2"/>
  <c r="AY741" i="2"/>
  <c r="AX741" i="2"/>
  <c r="AW741" i="2"/>
  <c r="AV741" i="2"/>
  <c r="AU741" i="2"/>
  <c r="AT741" i="2"/>
  <c r="AS741" i="2"/>
  <c r="AR741" i="2"/>
  <c r="AP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H741" i="2"/>
  <c r="D741" i="2"/>
  <c r="C741" i="2"/>
  <c r="B741" i="2"/>
  <c r="A741" i="2"/>
  <c r="BP740" i="2"/>
  <c r="BO740" i="2"/>
  <c r="BN740" i="2"/>
  <c r="BM740" i="2"/>
  <c r="BL740" i="2"/>
  <c r="BK740" i="2"/>
  <c r="BJ740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P740" i="2"/>
  <c r="AO740" i="2" s="1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H740" i="2"/>
  <c r="D740" i="2"/>
  <c r="C740" i="2"/>
  <c r="B740" i="2"/>
  <c r="A740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AZ739" i="2"/>
  <c r="AY739" i="2"/>
  <c r="AX739" i="2"/>
  <c r="AW739" i="2"/>
  <c r="AV739" i="2"/>
  <c r="AU739" i="2"/>
  <c r="AT739" i="2"/>
  <c r="AS739" i="2"/>
  <c r="AR739" i="2"/>
  <c r="AP739" i="2"/>
  <c r="BA739" i="2" s="1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H739" i="2"/>
  <c r="D739" i="2"/>
  <c r="C739" i="2"/>
  <c r="B739" i="2"/>
  <c r="A739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AZ738" i="2"/>
  <c r="AY738" i="2"/>
  <c r="AX738" i="2"/>
  <c r="AW738" i="2"/>
  <c r="AV738" i="2"/>
  <c r="AU738" i="2"/>
  <c r="AT738" i="2"/>
  <c r="AS738" i="2"/>
  <c r="AR738" i="2"/>
  <c r="AP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H738" i="2"/>
  <c r="D738" i="2"/>
  <c r="C738" i="2"/>
  <c r="B738" i="2"/>
  <c r="A738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AZ737" i="2"/>
  <c r="AY737" i="2"/>
  <c r="AX737" i="2"/>
  <c r="AW737" i="2"/>
  <c r="AV737" i="2"/>
  <c r="AU737" i="2"/>
  <c r="AT737" i="2"/>
  <c r="AS737" i="2"/>
  <c r="AR737" i="2"/>
  <c r="AP737" i="2"/>
  <c r="BA737" i="2" s="1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H737" i="2"/>
  <c r="D737" i="2"/>
  <c r="C737" i="2"/>
  <c r="B737" i="2"/>
  <c r="A737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AZ736" i="2"/>
  <c r="AY736" i="2"/>
  <c r="AX736" i="2"/>
  <c r="AW736" i="2"/>
  <c r="AV736" i="2"/>
  <c r="AU736" i="2"/>
  <c r="AT736" i="2"/>
  <c r="AS736" i="2"/>
  <c r="AR736" i="2"/>
  <c r="AP736" i="2"/>
  <c r="BA736" i="2" s="1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H736" i="2"/>
  <c r="D736" i="2"/>
  <c r="C736" i="2"/>
  <c r="B736" i="2"/>
  <c r="A736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AZ735" i="2"/>
  <c r="AY735" i="2"/>
  <c r="AX735" i="2"/>
  <c r="AW735" i="2"/>
  <c r="AV735" i="2"/>
  <c r="AU735" i="2"/>
  <c r="AT735" i="2"/>
  <c r="AS735" i="2"/>
  <c r="AR735" i="2"/>
  <c r="AP735" i="2"/>
  <c r="BA735" i="2" s="1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H735" i="2"/>
  <c r="D735" i="2"/>
  <c r="C735" i="2"/>
  <c r="B735" i="2"/>
  <c r="A735" i="2"/>
  <c r="BP734" i="2"/>
  <c r="BO734" i="2"/>
  <c r="BN734" i="2"/>
  <c r="BM734" i="2"/>
  <c r="BL734" i="2"/>
  <c r="BK734" i="2"/>
  <c r="BJ734" i="2"/>
  <c r="BI734" i="2"/>
  <c r="BH734" i="2"/>
  <c r="BG734" i="2"/>
  <c r="BF734" i="2"/>
  <c r="BE734" i="2"/>
  <c r="BD734" i="2"/>
  <c r="BC734" i="2"/>
  <c r="BB734" i="2"/>
  <c r="AZ734" i="2"/>
  <c r="AY734" i="2"/>
  <c r="AX734" i="2"/>
  <c r="AW734" i="2"/>
  <c r="AV734" i="2"/>
  <c r="AU734" i="2"/>
  <c r="AT734" i="2"/>
  <c r="AS734" i="2"/>
  <c r="AR734" i="2"/>
  <c r="AP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H734" i="2"/>
  <c r="D734" i="2"/>
  <c r="C734" i="2"/>
  <c r="B734" i="2"/>
  <c r="A734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AZ733" i="2"/>
  <c r="AY733" i="2"/>
  <c r="AX733" i="2"/>
  <c r="AW733" i="2"/>
  <c r="AV733" i="2"/>
  <c r="AU733" i="2"/>
  <c r="AT733" i="2"/>
  <c r="AS733" i="2"/>
  <c r="AR733" i="2"/>
  <c r="AP733" i="2"/>
  <c r="BA733" i="2" s="1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H733" i="2"/>
  <c r="D733" i="2"/>
  <c r="C733" i="2"/>
  <c r="B733" i="2"/>
  <c r="A733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AZ732" i="2"/>
  <c r="AY732" i="2"/>
  <c r="AX732" i="2"/>
  <c r="AW732" i="2"/>
  <c r="AV732" i="2"/>
  <c r="AU732" i="2"/>
  <c r="AT732" i="2"/>
  <c r="AS732" i="2"/>
  <c r="AR732" i="2"/>
  <c r="AP732" i="2"/>
  <c r="BA732" i="2" s="1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H732" i="2"/>
  <c r="D732" i="2"/>
  <c r="C732" i="2"/>
  <c r="B732" i="2"/>
  <c r="A732" i="2"/>
  <c r="BP731" i="2"/>
  <c r="BO731" i="2"/>
  <c r="BN731" i="2"/>
  <c r="BM731" i="2"/>
  <c r="BL731" i="2"/>
  <c r="BK731" i="2"/>
  <c r="BJ731" i="2"/>
  <c r="BI731" i="2"/>
  <c r="BH731" i="2"/>
  <c r="BG731" i="2"/>
  <c r="BF731" i="2"/>
  <c r="BE731" i="2"/>
  <c r="BD731" i="2"/>
  <c r="BC731" i="2"/>
  <c r="BB731" i="2"/>
  <c r="AZ731" i="2"/>
  <c r="AY731" i="2"/>
  <c r="AX731" i="2"/>
  <c r="AW731" i="2"/>
  <c r="AV731" i="2"/>
  <c r="AU731" i="2"/>
  <c r="AT731" i="2"/>
  <c r="AS731" i="2"/>
  <c r="AR731" i="2"/>
  <c r="AP731" i="2"/>
  <c r="BA731" i="2" s="1"/>
  <c r="AO731" i="2"/>
  <c r="AN731" i="2"/>
  <c r="AM731" i="2"/>
  <c r="AL731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H731" i="2"/>
  <c r="D731" i="2"/>
  <c r="C731" i="2"/>
  <c r="B731" i="2"/>
  <c r="A731" i="2"/>
  <c r="BP730" i="2"/>
  <c r="BO730" i="2"/>
  <c r="BN730" i="2"/>
  <c r="BM730" i="2"/>
  <c r="BL730" i="2"/>
  <c r="BK730" i="2"/>
  <c r="BJ730" i="2"/>
  <c r="BI730" i="2"/>
  <c r="BH730" i="2"/>
  <c r="BG730" i="2"/>
  <c r="BF730" i="2"/>
  <c r="BE730" i="2"/>
  <c r="BD730" i="2"/>
  <c r="BC730" i="2"/>
  <c r="BB730" i="2"/>
  <c r="BA730" i="2"/>
  <c r="AZ730" i="2"/>
  <c r="AY730" i="2"/>
  <c r="AX730" i="2"/>
  <c r="AW730" i="2"/>
  <c r="AV730" i="2"/>
  <c r="AU730" i="2"/>
  <c r="AT730" i="2"/>
  <c r="AS730" i="2"/>
  <c r="AR730" i="2"/>
  <c r="AP730" i="2"/>
  <c r="AO730" i="2" s="1"/>
  <c r="AN730" i="2"/>
  <c r="AM730" i="2"/>
  <c r="AL730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H730" i="2"/>
  <c r="D730" i="2"/>
  <c r="C730" i="2"/>
  <c r="B730" i="2"/>
  <c r="A730" i="2"/>
  <c r="BP729" i="2"/>
  <c r="BO729" i="2"/>
  <c r="BN729" i="2"/>
  <c r="BM729" i="2"/>
  <c r="BL729" i="2"/>
  <c r="BK729" i="2"/>
  <c r="BJ729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P729" i="2"/>
  <c r="AO729" i="2" s="1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H729" i="2"/>
  <c r="D729" i="2"/>
  <c r="C729" i="2"/>
  <c r="B729" i="2"/>
  <c r="A729" i="2"/>
  <c r="BP728" i="2"/>
  <c r="BO728" i="2"/>
  <c r="BN728" i="2"/>
  <c r="BM728" i="2"/>
  <c r="BL728" i="2"/>
  <c r="BK728" i="2"/>
  <c r="BJ728" i="2"/>
  <c r="BI728" i="2"/>
  <c r="BH728" i="2"/>
  <c r="BG728" i="2"/>
  <c r="BF728" i="2"/>
  <c r="BE728" i="2"/>
  <c r="BD728" i="2"/>
  <c r="BC728" i="2"/>
  <c r="BB728" i="2"/>
  <c r="AZ728" i="2"/>
  <c r="AY728" i="2"/>
  <c r="AX728" i="2"/>
  <c r="AW728" i="2"/>
  <c r="AV728" i="2"/>
  <c r="AU728" i="2"/>
  <c r="AT728" i="2"/>
  <c r="AS728" i="2"/>
  <c r="AR728" i="2"/>
  <c r="AP728" i="2"/>
  <c r="BA728" i="2" s="1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H728" i="2"/>
  <c r="D728" i="2"/>
  <c r="C728" i="2"/>
  <c r="B728" i="2"/>
  <c r="A728" i="2"/>
  <c r="BP727" i="2"/>
  <c r="BO727" i="2"/>
  <c r="BN727" i="2"/>
  <c r="BM727" i="2"/>
  <c r="BL727" i="2"/>
  <c r="BK727" i="2"/>
  <c r="BJ727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P727" i="2"/>
  <c r="AO727" i="2" s="1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H727" i="2"/>
  <c r="D727" i="2"/>
  <c r="C727" i="2"/>
  <c r="B727" i="2"/>
  <c r="A727" i="2"/>
  <c r="BP726" i="2"/>
  <c r="BO726" i="2"/>
  <c r="BN726" i="2"/>
  <c r="BM726" i="2"/>
  <c r="BL726" i="2"/>
  <c r="BK726" i="2"/>
  <c r="BJ726" i="2"/>
  <c r="BI726" i="2"/>
  <c r="BH726" i="2"/>
  <c r="BG726" i="2"/>
  <c r="BF726" i="2"/>
  <c r="BE726" i="2"/>
  <c r="BD726" i="2"/>
  <c r="BC726" i="2"/>
  <c r="BB726" i="2"/>
  <c r="AZ726" i="2"/>
  <c r="AY726" i="2"/>
  <c r="AX726" i="2"/>
  <c r="AW726" i="2"/>
  <c r="AV726" i="2"/>
  <c r="AU726" i="2"/>
  <c r="AT726" i="2"/>
  <c r="AS726" i="2"/>
  <c r="AR726" i="2"/>
  <c r="AP726" i="2"/>
  <c r="BA726" i="2" s="1"/>
  <c r="AN726" i="2"/>
  <c r="AM726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H726" i="2"/>
  <c r="D726" i="2"/>
  <c r="C726" i="2"/>
  <c r="B726" i="2"/>
  <c r="A726" i="2"/>
  <c r="BP725" i="2"/>
  <c r="BO725" i="2"/>
  <c r="BN725" i="2"/>
  <c r="BM725" i="2"/>
  <c r="BL725" i="2"/>
  <c r="BK725" i="2"/>
  <c r="BJ725" i="2"/>
  <c r="BI725" i="2"/>
  <c r="BH725" i="2"/>
  <c r="BG725" i="2"/>
  <c r="BF725" i="2"/>
  <c r="BE725" i="2"/>
  <c r="BD725" i="2"/>
  <c r="BC725" i="2"/>
  <c r="BB725" i="2"/>
  <c r="AZ725" i="2"/>
  <c r="AY725" i="2"/>
  <c r="AX725" i="2"/>
  <c r="AW725" i="2"/>
  <c r="AV725" i="2"/>
  <c r="AU725" i="2"/>
  <c r="AT725" i="2"/>
  <c r="AS725" i="2"/>
  <c r="AR725" i="2"/>
  <c r="AP725" i="2"/>
  <c r="BA725" i="2" s="1"/>
  <c r="AN725" i="2"/>
  <c r="AM725" i="2"/>
  <c r="AL725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H725" i="2"/>
  <c r="D725" i="2"/>
  <c r="C725" i="2"/>
  <c r="B725" i="2"/>
  <c r="A725" i="2"/>
  <c r="BP724" i="2"/>
  <c r="BO724" i="2"/>
  <c r="BN724" i="2"/>
  <c r="BM724" i="2"/>
  <c r="BL724" i="2"/>
  <c r="BK724" i="2"/>
  <c r="BJ724" i="2"/>
  <c r="BI724" i="2"/>
  <c r="BH724" i="2"/>
  <c r="BG724" i="2"/>
  <c r="BF724" i="2"/>
  <c r="BE724" i="2"/>
  <c r="BD724" i="2"/>
  <c r="BC724" i="2"/>
  <c r="BB724" i="2"/>
  <c r="BA724" i="2"/>
  <c r="AZ724" i="2"/>
  <c r="AY724" i="2"/>
  <c r="AX724" i="2"/>
  <c r="AW724" i="2"/>
  <c r="AV724" i="2"/>
  <c r="AU724" i="2"/>
  <c r="AT724" i="2"/>
  <c r="AS724" i="2"/>
  <c r="AR724" i="2"/>
  <c r="AP724" i="2"/>
  <c r="AO724" i="2" s="1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H724" i="2"/>
  <c r="D724" i="2"/>
  <c r="C724" i="2"/>
  <c r="B724" i="2"/>
  <c r="A724" i="2"/>
  <c r="BP723" i="2"/>
  <c r="BO723" i="2"/>
  <c r="BN723" i="2"/>
  <c r="BM723" i="2"/>
  <c r="BL723" i="2"/>
  <c r="BK723" i="2"/>
  <c r="BJ723" i="2"/>
  <c r="BI723" i="2"/>
  <c r="BH723" i="2"/>
  <c r="BG723" i="2"/>
  <c r="BF723" i="2"/>
  <c r="BE723" i="2"/>
  <c r="BD723" i="2"/>
  <c r="BC723" i="2"/>
  <c r="BB723" i="2"/>
  <c r="AZ723" i="2"/>
  <c r="AY723" i="2"/>
  <c r="AX723" i="2"/>
  <c r="AW723" i="2"/>
  <c r="AV723" i="2"/>
  <c r="AU723" i="2"/>
  <c r="AT723" i="2"/>
  <c r="AS723" i="2"/>
  <c r="AR723" i="2"/>
  <c r="AP723" i="2"/>
  <c r="AN723" i="2"/>
  <c r="AM723" i="2"/>
  <c r="AL723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H723" i="2"/>
  <c r="D723" i="2"/>
  <c r="C723" i="2"/>
  <c r="B723" i="2"/>
  <c r="A723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AZ722" i="2"/>
  <c r="AY722" i="2"/>
  <c r="AX722" i="2"/>
  <c r="AW722" i="2"/>
  <c r="AV722" i="2"/>
  <c r="AU722" i="2"/>
  <c r="AT722" i="2"/>
  <c r="AS722" i="2"/>
  <c r="AR722" i="2"/>
  <c r="AP722" i="2"/>
  <c r="BA722" i="2" s="1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H722" i="2"/>
  <c r="D722" i="2"/>
  <c r="C722" i="2"/>
  <c r="B722" i="2"/>
  <c r="A722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H721" i="2"/>
  <c r="D721" i="2"/>
  <c r="C721" i="2"/>
  <c r="B721" i="2"/>
  <c r="A721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AZ720" i="2"/>
  <c r="AY720" i="2"/>
  <c r="AX720" i="2"/>
  <c r="AW720" i="2"/>
  <c r="AV720" i="2"/>
  <c r="AU720" i="2"/>
  <c r="AT720" i="2"/>
  <c r="AS720" i="2"/>
  <c r="AR720" i="2"/>
  <c r="AP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H720" i="2"/>
  <c r="D720" i="2"/>
  <c r="C720" i="2"/>
  <c r="B720" i="2"/>
  <c r="A720" i="2"/>
  <c r="BP719" i="2"/>
  <c r="BO719" i="2"/>
  <c r="BN719" i="2"/>
  <c r="BM719" i="2"/>
  <c r="BL719" i="2"/>
  <c r="BK719" i="2"/>
  <c r="BJ719" i="2"/>
  <c r="BI719" i="2"/>
  <c r="BH719" i="2"/>
  <c r="BG719" i="2"/>
  <c r="BF719" i="2"/>
  <c r="BE719" i="2"/>
  <c r="BD719" i="2"/>
  <c r="BC719" i="2"/>
  <c r="BB719" i="2"/>
  <c r="AZ719" i="2"/>
  <c r="AY719" i="2"/>
  <c r="AX719" i="2"/>
  <c r="AW719" i="2"/>
  <c r="AV719" i="2"/>
  <c r="AU719" i="2"/>
  <c r="AT719" i="2"/>
  <c r="AS719" i="2"/>
  <c r="AR719" i="2"/>
  <c r="AP719" i="2"/>
  <c r="BA719" i="2" s="1"/>
  <c r="AN719" i="2"/>
  <c r="AM719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H719" i="2"/>
  <c r="D719" i="2"/>
  <c r="C719" i="2"/>
  <c r="B719" i="2"/>
  <c r="A719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AZ718" i="2"/>
  <c r="AY718" i="2"/>
  <c r="AX718" i="2"/>
  <c r="AW718" i="2"/>
  <c r="AV718" i="2"/>
  <c r="AU718" i="2"/>
  <c r="AT718" i="2"/>
  <c r="AS718" i="2"/>
  <c r="AR718" i="2"/>
  <c r="AP718" i="2"/>
  <c r="BA718" i="2" s="1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H718" i="2"/>
  <c r="D718" i="2"/>
  <c r="C718" i="2"/>
  <c r="B718" i="2"/>
  <c r="A718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AZ717" i="2"/>
  <c r="AY717" i="2"/>
  <c r="AX717" i="2"/>
  <c r="AW717" i="2"/>
  <c r="AV717" i="2"/>
  <c r="AU717" i="2"/>
  <c r="AT717" i="2"/>
  <c r="AS717" i="2"/>
  <c r="AR717" i="2"/>
  <c r="AP717" i="2"/>
  <c r="BA717" i="2" s="1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H717" i="2"/>
  <c r="D717" i="2"/>
  <c r="C717" i="2"/>
  <c r="B717" i="2"/>
  <c r="A717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AZ716" i="2"/>
  <c r="AY716" i="2"/>
  <c r="AX716" i="2"/>
  <c r="AW716" i="2"/>
  <c r="AV716" i="2"/>
  <c r="AU716" i="2"/>
  <c r="AT716" i="2"/>
  <c r="AS716" i="2"/>
  <c r="AR716" i="2"/>
  <c r="AP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H716" i="2"/>
  <c r="D716" i="2"/>
  <c r="C716" i="2"/>
  <c r="B716" i="2"/>
  <c r="A716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AZ715" i="2"/>
  <c r="AY715" i="2"/>
  <c r="AX715" i="2"/>
  <c r="AW715" i="2"/>
  <c r="AV715" i="2"/>
  <c r="AU715" i="2"/>
  <c r="AT715" i="2"/>
  <c r="AS715" i="2"/>
  <c r="AR715" i="2"/>
  <c r="AP715" i="2"/>
  <c r="BA715" i="2" s="1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H715" i="2"/>
  <c r="D715" i="2"/>
  <c r="C715" i="2"/>
  <c r="B715" i="2"/>
  <c r="A715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AZ714" i="2"/>
  <c r="AY714" i="2"/>
  <c r="AX714" i="2"/>
  <c r="AW714" i="2"/>
  <c r="AV714" i="2"/>
  <c r="AU714" i="2"/>
  <c r="AT714" i="2"/>
  <c r="AS714" i="2"/>
  <c r="AR714" i="2"/>
  <c r="AP714" i="2"/>
  <c r="BA714" i="2" s="1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H714" i="2"/>
  <c r="D714" i="2"/>
  <c r="C714" i="2"/>
  <c r="B714" i="2"/>
  <c r="A714" i="2"/>
  <c r="BP713" i="2"/>
  <c r="BO713" i="2"/>
  <c r="BN713" i="2"/>
  <c r="BM713" i="2"/>
  <c r="BL713" i="2"/>
  <c r="BK713" i="2"/>
  <c r="BJ713" i="2"/>
  <c r="BI713" i="2"/>
  <c r="BH713" i="2"/>
  <c r="BG713" i="2"/>
  <c r="BF713" i="2"/>
  <c r="BE713" i="2"/>
  <c r="BD713" i="2"/>
  <c r="BC713" i="2"/>
  <c r="BB713" i="2"/>
  <c r="AZ713" i="2"/>
  <c r="AY713" i="2"/>
  <c r="AX713" i="2"/>
  <c r="AW713" i="2"/>
  <c r="AV713" i="2"/>
  <c r="AU713" i="2"/>
  <c r="AT713" i="2"/>
  <c r="AS713" i="2"/>
  <c r="AR713" i="2"/>
  <c r="AP713" i="2"/>
  <c r="BA713" i="2" s="1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H713" i="2"/>
  <c r="D713" i="2"/>
  <c r="C713" i="2"/>
  <c r="B713" i="2"/>
  <c r="A713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AZ712" i="2"/>
  <c r="AY712" i="2"/>
  <c r="AX712" i="2"/>
  <c r="AW712" i="2"/>
  <c r="AV712" i="2"/>
  <c r="AU712" i="2"/>
  <c r="AT712" i="2"/>
  <c r="AS712" i="2"/>
  <c r="AR712" i="2"/>
  <c r="AP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H712" i="2"/>
  <c r="D712" i="2"/>
  <c r="C712" i="2"/>
  <c r="B712" i="2"/>
  <c r="A712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AZ711" i="2"/>
  <c r="AY711" i="2"/>
  <c r="AX711" i="2"/>
  <c r="AW711" i="2"/>
  <c r="AV711" i="2"/>
  <c r="AU711" i="2"/>
  <c r="AT711" i="2"/>
  <c r="AS711" i="2"/>
  <c r="AR711" i="2"/>
  <c r="AP711" i="2"/>
  <c r="BA711" i="2" s="1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H711" i="2"/>
  <c r="D711" i="2"/>
  <c r="C711" i="2"/>
  <c r="B711" i="2"/>
  <c r="A711" i="2"/>
  <c r="BP710" i="2"/>
  <c r="BO710" i="2"/>
  <c r="BN710" i="2"/>
  <c r="BM710" i="2"/>
  <c r="BL710" i="2"/>
  <c r="BK710" i="2"/>
  <c r="BJ710" i="2"/>
  <c r="BI710" i="2"/>
  <c r="BH710" i="2"/>
  <c r="BG710" i="2"/>
  <c r="BF710" i="2"/>
  <c r="BE710" i="2"/>
  <c r="BD710" i="2"/>
  <c r="BC710" i="2"/>
  <c r="BB710" i="2"/>
  <c r="AZ710" i="2"/>
  <c r="AY710" i="2"/>
  <c r="AX710" i="2"/>
  <c r="AW710" i="2"/>
  <c r="AV710" i="2"/>
  <c r="AU710" i="2"/>
  <c r="AT710" i="2"/>
  <c r="AS710" i="2"/>
  <c r="AR710" i="2"/>
  <c r="AP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H710" i="2"/>
  <c r="D710" i="2"/>
  <c r="C710" i="2"/>
  <c r="B710" i="2"/>
  <c r="A710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AZ709" i="2"/>
  <c r="AY709" i="2"/>
  <c r="AX709" i="2"/>
  <c r="AW709" i="2"/>
  <c r="AV709" i="2"/>
  <c r="AU709" i="2"/>
  <c r="AT709" i="2"/>
  <c r="AS709" i="2"/>
  <c r="AR709" i="2"/>
  <c r="AP709" i="2"/>
  <c r="BA709" i="2" s="1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H709" i="2"/>
  <c r="D709" i="2"/>
  <c r="C709" i="2"/>
  <c r="B709" i="2"/>
  <c r="A709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AZ708" i="2"/>
  <c r="AY708" i="2"/>
  <c r="AX708" i="2"/>
  <c r="AW708" i="2"/>
  <c r="AV708" i="2"/>
  <c r="AU708" i="2"/>
  <c r="AT708" i="2"/>
  <c r="AS708" i="2"/>
  <c r="AR708" i="2"/>
  <c r="AP708" i="2"/>
  <c r="BA708" i="2" s="1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H708" i="2"/>
  <c r="D708" i="2"/>
  <c r="C708" i="2"/>
  <c r="B708" i="2"/>
  <c r="A708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P707" i="2"/>
  <c r="AO707" i="2" s="1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H707" i="2"/>
  <c r="D707" i="2"/>
  <c r="C707" i="2"/>
  <c r="B707" i="2"/>
  <c r="A707" i="2"/>
  <c r="BP706" i="2"/>
  <c r="BO706" i="2"/>
  <c r="BN706" i="2"/>
  <c r="BM706" i="2"/>
  <c r="BL706" i="2"/>
  <c r="BK706" i="2"/>
  <c r="BJ706" i="2"/>
  <c r="BI706" i="2"/>
  <c r="BH706" i="2"/>
  <c r="BG706" i="2"/>
  <c r="BF706" i="2"/>
  <c r="BE706" i="2"/>
  <c r="BD706" i="2"/>
  <c r="BC706" i="2"/>
  <c r="BB706" i="2"/>
  <c r="AZ706" i="2"/>
  <c r="AY706" i="2"/>
  <c r="AX706" i="2"/>
  <c r="AW706" i="2"/>
  <c r="AV706" i="2"/>
  <c r="AU706" i="2"/>
  <c r="AT706" i="2"/>
  <c r="AS706" i="2"/>
  <c r="AR706" i="2"/>
  <c r="AP706" i="2"/>
  <c r="AN706" i="2"/>
  <c r="AM706" i="2"/>
  <c r="AL706" i="2"/>
  <c r="AK706" i="2"/>
  <c r="AJ706" i="2"/>
  <c r="AI706" i="2"/>
  <c r="AH706" i="2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H706" i="2"/>
  <c r="D706" i="2"/>
  <c r="C706" i="2"/>
  <c r="B706" i="2"/>
  <c r="A706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AZ705" i="2"/>
  <c r="AY705" i="2"/>
  <c r="AX705" i="2"/>
  <c r="AW705" i="2"/>
  <c r="AV705" i="2"/>
  <c r="AU705" i="2"/>
  <c r="AT705" i="2"/>
  <c r="AS705" i="2"/>
  <c r="AR705" i="2"/>
  <c r="AP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H705" i="2"/>
  <c r="D705" i="2"/>
  <c r="C705" i="2"/>
  <c r="B705" i="2"/>
  <c r="A705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P704" i="2"/>
  <c r="AO704" i="2" s="1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H704" i="2"/>
  <c r="D704" i="2"/>
  <c r="C704" i="2"/>
  <c r="B704" i="2"/>
  <c r="A704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P703" i="2"/>
  <c r="AO703" i="2" s="1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H703" i="2"/>
  <c r="D703" i="2"/>
  <c r="C703" i="2"/>
  <c r="B703" i="2"/>
  <c r="A703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AZ702" i="2"/>
  <c r="AY702" i="2"/>
  <c r="AX702" i="2"/>
  <c r="AW702" i="2"/>
  <c r="AV702" i="2"/>
  <c r="AU702" i="2"/>
  <c r="AT702" i="2"/>
  <c r="AS702" i="2"/>
  <c r="AR702" i="2"/>
  <c r="AP702" i="2"/>
  <c r="BA702" i="2" s="1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H702" i="2"/>
  <c r="D702" i="2"/>
  <c r="C702" i="2"/>
  <c r="B702" i="2"/>
  <c r="A702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AZ701" i="2"/>
  <c r="AY701" i="2"/>
  <c r="AX701" i="2"/>
  <c r="AW701" i="2"/>
  <c r="AV701" i="2"/>
  <c r="AU701" i="2"/>
  <c r="AT701" i="2"/>
  <c r="AS701" i="2"/>
  <c r="AR701" i="2"/>
  <c r="AP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H701" i="2"/>
  <c r="D701" i="2"/>
  <c r="C701" i="2"/>
  <c r="B701" i="2"/>
  <c r="A701" i="2"/>
  <c r="BP700" i="2"/>
  <c r="BO700" i="2"/>
  <c r="BN700" i="2"/>
  <c r="BM700" i="2"/>
  <c r="BL700" i="2"/>
  <c r="BK700" i="2"/>
  <c r="BJ700" i="2"/>
  <c r="BI700" i="2"/>
  <c r="BH700" i="2"/>
  <c r="BG700" i="2"/>
  <c r="BF700" i="2"/>
  <c r="BE700" i="2"/>
  <c r="BD700" i="2"/>
  <c r="BC700" i="2"/>
  <c r="BB700" i="2"/>
  <c r="AZ700" i="2"/>
  <c r="AY700" i="2"/>
  <c r="AX700" i="2"/>
  <c r="AW700" i="2"/>
  <c r="AV700" i="2"/>
  <c r="AU700" i="2"/>
  <c r="AT700" i="2"/>
  <c r="AS700" i="2"/>
  <c r="AR700" i="2"/>
  <c r="AP700" i="2"/>
  <c r="BA700" i="2" s="1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H700" i="2"/>
  <c r="D700" i="2"/>
  <c r="C700" i="2"/>
  <c r="B700" i="2"/>
  <c r="A700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AZ699" i="2"/>
  <c r="AY699" i="2"/>
  <c r="AX699" i="2"/>
  <c r="AW699" i="2"/>
  <c r="AV699" i="2"/>
  <c r="AU699" i="2"/>
  <c r="AT699" i="2"/>
  <c r="AS699" i="2"/>
  <c r="AR699" i="2"/>
  <c r="AP699" i="2"/>
  <c r="BA699" i="2" s="1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H699" i="2"/>
  <c r="D699" i="2"/>
  <c r="C699" i="2"/>
  <c r="B699" i="2"/>
  <c r="A699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AZ698" i="2"/>
  <c r="AY698" i="2"/>
  <c r="AX698" i="2"/>
  <c r="AW698" i="2"/>
  <c r="AV698" i="2"/>
  <c r="AU698" i="2"/>
  <c r="AT698" i="2"/>
  <c r="AS698" i="2"/>
  <c r="AR698" i="2"/>
  <c r="AP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H698" i="2"/>
  <c r="D698" i="2"/>
  <c r="C698" i="2"/>
  <c r="B698" i="2"/>
  <c r="A698" i="2"/>
  <c r="BP697" i="2"/>
  <c r="BO697" i="2"/>
  <c r="BN697" i="2"/>
  <c r="BM697" i="2"/>
  <c r="BL697" i="2"/>
  <c r="BK697" i="2"/>
  <c r="BJ697" i="2"/>
  <c r="BI697" i="2"/>
  <c r="BH697" i="2"/>
  <c r="BG697" i="2"/>
  <c r="BF697" i="2"/>
  <c r="BE697" i="2"/>
  <c r="BD697" i="2"/>
  <c r="BC697" i="2"/>
  <c r="BB697" i="2"/>
  <c r="AZ697" i="2"/>
  <c r="AY697" i="2"/>
  <c r="AX697" i="2"/>
  <c r="AW697" i="2"/>
  <c r="AV697" i="2"/>
  <c r="AU697" i="2"/>
  <c r="AT697" i="2"/>
  <c r="AS697" i="2"/>
  <c r="AR697" i="2"/>
  <c r="AP697" i="2"/>
  <c r="BA697" i="2" s="1"/>
  <c r="AN697" i="2"/>
  <c r="AM697" i="2"/>
  <c r="AL697" i="2"/>
  <c r="AK697" i="2"/>
  <c r="AJ697" i="2"/>
  <c r="AI697" i="2"/>
  <c r="AH697" i="2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H697" i="2"/>
  <c r="D697" i="2"/>
  <c r="C697" i="2"/>
  <c r="B697" i="2"/>
  <c r="A697" i="2"/>
  <c r="BP696" i="2"/>
  <c r="BO696" i="2"/>
  <c r="BN696" i="2"/>
  <c r="BM696" i="2"/>
  <c r="BL696" i="2"/>
  <c r="BK696" i="2"/>
  <c r="BJ696" i="2"/>
  <c r="BI696" i="2"/>
  <c r="BH696" i="2"/>
  <c r="BG696" i="2"/>
  <c r="BF696" i="2"/>
  <c r="BE696" i="2"/>
  <c r="BD696" i="2"/>
  <c r="BC696" i="2"/>
  <c r="BB696" i="2"/>
  <c r="AZ696" i="2"/>
  <c r="AY696" i="2"/>
  <c r="AX696" i="2"/>
  <c r="AW696" i="2"/>
  <c r="AV696" i="2"/>
  <c r="AU696" i="2"/>
  <c r="AT696" i="2"/>
  <c r="AS696" i="2"/>
  <c r="AR696" i="2"/>
  <c r="AP696" i="2"/>
  <c r="BA696" i="2" s="1"/>
  <c r="AO696" i="2"/>
  <c r="AN696" i="2"/>
  <c r="AM696" i="2"/>
  <c r="AL696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H696" i="2"/>
  <c r="D696" i="2"/>
  <c r="C696" i="2"/>
  <c r="B696" i="2"/>
  <c r="A696" i="2"/>
  <c r="BP695" i="2"/>
  <c r="BO695" i="2"/>
  <c r="BN695" i="2"/>
  <c r="BM695" i="2"/>
  <c r="BL695" i="2"/>
  <c r="BK695" i="2"/>
  <c r="BJ695" i="2"/>
  <c r="BI695" i="2"/>
  <c r="BH695" i="2"/>
  <c r="BG695" i="2"/>
  <c r="BF695" i="2"/>
  <c r="BE695" i="2"/>
  <c r="BD695" i="2"/>
  <c r="BC695" i="2"/>
  <c r="BB695" i="2"/>
  <c r="AZ695" i="2"/>
  <c r="AY695" i="2"/>
  <c r="AX695" i="2"/>
  <c r="AW695" i="2"/>
  <c r="AV695" i="2"/>
  <c r="AU695" i="2"/>
  <c r="AT695" i="2"/>
  <c r="AS695" i="2"/>
  <c r="AR695" i="2"/>
  <c r="AP695" i="2"/>
  <c r="BA695" i="2" s="1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H695" i="2"/>
  <c r="D695" i="2"/>
  <c r="C695" i="2"/>
  <c r="B695" i="2"/>
  <c r="A695" i="2"/>
  <c r="BP694" i="2"/>
  <c r="BO694" i="2"/>
  <c r="BN694" i="2"/>
  <c r="BM694" i="2"/>
  <c r="BL694" i="2"/>
  <c r="BK694" i="2"/>
  <c r="BJ694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P694" i="2"/>
  <c r="AO694" i="2" s="1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H694" i="2"/>
  <c r="D694" i="2"/>
  <c r="C694" i="2"/>
  <c r="B694" i="2"/>
  <c r="A694" i="2"/>
  <c r="BP693" i="2"/>
  <c r="BO693" i="2"/>
  <c r="BN693" i="2"/>
  <c r="BM693" i="2"/>
  <c r="BL693" i="2"/>
  <c r="BK693" i="2"/>
  <c r="BJ693" i="2"/>
  <c r="BI693" i="2"/>
  <c r="BH693" i="2"/>
  <c r="BG693" i="2"/>
  <c r="BF693" i="2"/>
  <c r="BE693" i="2"/>
  <c r="BD693" i="2"/>
  <c r="BC693" i="2"/>
  <c r="BB693" i="2"/>
  <c r="AZ693" i="2"/>
  <c r="AY693" i="2"/>
  <c r="AX693" i="2"/>
  <c r="AW693" i="2"/>
  <c r="AV693" i="2"/>
  <c r="AU693" i="2"/>
  <c r="AT693" i="2"/>
  <c r="AS693" i="2"/>
  <c r="AR693" i="2"/>
  <c r="AP693" i="2"/>
  <c r="BA693" i="2" s="1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H693" i="2"/>
  <c r="D693" i="2"/>
  <c r="C693" i="2"/>
  <c r="B693" i="2"/>
  <c r="A693" i="2"/>
  <c r="BP692" i="2"/>
  <c r="BO692" i="2"/>
  <c r="BN692" i="2"/>
  <c r="BM692" i="2"/>
  <c r="BL692" i="2"/>
  <c r="BK692" i="2"/>
  <c r="BJ692" i="2"/>
  <c r="BI692" i="2"/>
  <c r="BH692" i="2"/>
  <c r="BG692" i="2"/>
  <c r="BF692" i="2"/>
  <c r="BE692" i="2"/>
  <c r="BD692" i="2"/>
  <c r="BC692" i="2"/>
  <c r="BB692" i="2"/>
  <c r="AZ692" i="2"/>
  <c r="AY692" i="2"/>
  <c r="AX692" i="2"/>
  <c r="AW692" i="2"/>
  <c r="AV692" i="2"/>
  <c r="AU692" i="2"/>
  <c r="AT692" i="2"/>
  <c r="AS692" i="2"/>
  <c r="AR692" i="2"/>
  <c r="AP692" i="2"/>
  <c r="AN692" i="2"/>
  <c r="AM692" i="2"/>
  <c r="AL692" i="2"/>
  <c r="AK692" i="2"/>
  <c r="AJ692" i="2"/>
  <c r="AI692" i="2"/>
  <c r="AH692" i="2"/>
  <c r="AG692" i="2"/>
  <c r="AF692" i="2"/>
  <c r="AE692" i="2"/>
  <c r="AD692" i="2"/>
  <c r="AC692" i="2"/>
  <c r="AB692" i="2"/>
  <c r="AA692" i="2"/>
  <c r="Z692" i="2"/>
  <c r="Y692" i="2"/>
  <c r="X692" i="2"/>
  <c r="W692" i="2"/>
  <c r="V692" i="2"/>
  <c r="U692" i="2"/>
  <c r="H692" i="2"/>
  <c r="D692" i="2"/>
  <c r="C692" i="2"/>
  <c r="B692" i="2"/>
  <c r="A692" i="2"/>
  <c r="BP691" i="2"/>
  <c r="BO691" i="2"/>
  <c r="BN691" i="2"/>
  <c r="BM691" i="2"/>
  <c r="BL691" i="2"/>
  <c r="BK691" i="2"/>
  <c r="BJ691" i="2"/>
  <c r="BI691" i="2"/>
  <c r="BH691" i="2"/>
  <c r="BG691" i="2"/>
  <c r="BF691" i="2"/>
  <c r="BE691" i="2"/>
  <c r="BD691" i="2"/>
  <c r="BC691" i="2"/>
  <c r="BB691" i="2"/>
  <c r="AZ691" i="2"/>
  <c r="AY691" i="2"/>
  <c r="AX691" i="2"/>
  <c r="AW691" i="2"/>
  <c r="AV691" i="2"/>
  <c r="AU691" i="2"/>
  <c r="AT691" i="2"/>
  <c r="AS691" i="2"/>
  <c r="AR691" i="2"/>
  <c r="AP691" i="2"/>
  <c r="BA691" i="2" s="1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H691" i="2"/>
  <c r="D691" i="2"/>
  <c r="C691" i="2"/>
  <c r="B691" i="2"/>
  <c r="A691" i="2"/>
  <c r="BP690" i="2"/>
  <c r="BO690" i="2"/>
  <c r="BN690" i="2"/>
  <c r="BM690" i="2"/>
  <c r="BL690" i="2"/>
  <c r="BK690" i="2"/>
  <c r="BJ690" i="2"/>
  <c r="BI690" i="2"/>
  <c r="BH690" i="2"/>
  <c r="BG690" i="2"/>
  <c r="BF690" i="2"/>
  <c r="BE690" i="2"/>
  <c r="BD690" i="2"/>
  <c r="BC690" i="2"/>
  <c r="BB690" i="2"/>
  <c r="AZ690" i="2"/>
  <c r="AY690" i="2"/>
  <c r="AX690" i="2"/>
  <c r="AW690" i="2"/>
  <c r="AV690" i="2"/>
  <c r="AU690" i="2"/>
  <c r="AT690" i="2"/>
  <c r="AS690" i="2"/>
  <c r="AR690" i="2"/>
  <c r="AP690" i="2"/>
  <c r="AO690" i="2" s="1"/>
  <c r="AN690" i="2"/>
  <c r="AM690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H690" i="2"/>
  <c r="D690" i="2"/>
  <c r="C690" i="2"/>
  <c r="B690" i="2"/>
  <c r="A690" i="2"/>
  <c r="BP689" i="2"/>
  <c r="BO689" i="2"/>
  <c r="BN689" i="2"/>
  <c r="BM689" i="2"/>
  <c r="BL689" i="2"/>
  <c r="BK689" i="2"/>
  <c r="BJ689" i="2"/>
  <c r="BI689" i="2"/>
  <c r="BH689" i="2"/>
  <c r="BG689" i="2"/>
  <c r="BF689" i="2"/>
  <c r="BE689" i="2"/>
  <c r="BD689" i="2"/>
  <c r="BC689" i="2"/>
  <c r="BB689" i="2"/>
  <c r="AZ689" i="2"/>
  <c r="AY689" i="2"/>
  <c r="AX689" i="2"/>
  <c r="AW689" i="2"/>
  <c r="AV689" i="2"/>
  <c r="AU689" i="2"/>
  <c r="AT689" i="2"/>
  <c r="AS689" i="2"/>
  <c r="AR689" i="2"/>
  <c r="AP689" i="2"/>
  <c r="AN689" i="2"/>
  <c r="AM689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H689" i="2"/>
  <c r="D689" i="2"/>
  <c r="C689" i="2"/>
  <c r="B689" i="2"/>
  <c r="A689" i="2"/>
  <c r="BP688" i="2"/>
  <c r="BO688" i="2"/>
  <c r="BN688" i="2"/>
  <c r="BM688" i="2"/>
  <c r="BL688" i="2"/>
  <c r="BK688" i="2"/>
  <c r="BJ688" i="2"/>
  <c r="BI688" i="2"/>
  <c r="BH688" i="2"/>
  <c r="BG688" i="2"/>
  <c r="BF688" i="2"/>
  <c r="BE688" i="2"/>
  <c r="BD688" i="2"/>
  <c r="BC688" i="2"/>
  <c r="BB688" i="2"/>
  <c r="AZ688" i="2"/>
  <c r="AY688" i="2"/>
  <c r="AX688" i="2"/>
  <c r="AW688" i="2"/>
  <c r="AV688" i="2"/>
  <c r="AU688" i="2"/>
  <c r="AT688" i="2"/>
  <c r="AS688" i="2"/>
  <c r="AR688" i="2"/>
  <c r="AP688" i="2"/>
  <c r="AN688" i="2"/>
  <c r="AM688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H688" i="2"/>
  <c r="D688" i="2"/>
  <c r="C688" i="2"/>
  <c r="B688" i="2"/>
  <c r="A688" i="2"/>
  <c r="BP687" i="2"/>
  <c r="BO687" i="2"/>
  <c r="BN687" i="2"/>
  <c r="BM687" i="2"/>
  <c r="BL687" i="2"/>
  <c r="BK687" i="2"/>
  <c r="BJ687" i="2"/>
  <c r="BI687" i="2"/>
  <c r="BH687" i="2"/>
  <c r="BG687" i="2"/>
  <c r="BF687" i="2"/>
  <c r="BE687" i="2"/>
  <c r="BD687" i="2"/>
  <c r="BC687" i="2"/>
  <c r="BB687" i="2"/>
  <c r="BA687" i="2"/>
  <c r="AZ687" i="2"/>
  <c r="AY687" i="2"/>
  <c r="AX687" i="2"/>
  <c r="AW687" i="2"/>
  <c r="AV687" i="2"/>
  <c r="AU687" i="2"/>
  <c r="AT687" i="2"/>
  <c r="AS687" i="2"/>
  <c r="AR687" i="2"/>
  <c r="AP687" i="2"/>
  <c r="AO687" i="2" s="1"/>
  <c r="AN687" i="2"/>
  <c r="AM687" i="2"/>
  <c r="AL687" i="2"/>
  <c r="AK687" i="2"/>
  <c r="AJ687" i="2"/>
  <c r="AI687" i="2"/>
  <c r="AH687" i="2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H687" i="2"/>
  <c r="D687" i="2"/>
  <c r="C687" i="2"/>
  <c r="B687" i="2"/>
  <c r="A687" i="2"/>
  <c r="BP686" i="2"/>
  <c r="BO686" i="2"/>
  <c r="BN686" i="2"/>
  <c r="BM686" i="2"/>
  <c r="BL686" i="2"/>
  <c r="BK686" i="2"/>
  <c r="BJ686" i="2"/>
  <c r="BI686" i="2"/>
  <c r="BH686" i="2"/>
  <c r="BG686" i="2"/>
  <c r="BF686" i="2"/>
  <c r="BE686" i="2"/>
  <c r="BD686" i="2"/>
  <c r="BC686" i="2"/>
  <c r="BB686" i="2"/>
  <c r="AZ686" i="2"/>
  <c r="AY686" i="2"/>
  <c r="AX686" i="2"/>
  <c r="AW686" i="2"/>
  <c r="AV686" i="2"/>
  <c r="AU686" i="2"/>
  <c r="AT686" i="2"/>
  <c r="AS686" i="2"/>
  <c r="AR686" i="2"/>
  <c r="AP686" i="2"/>
  <c r="BA686" i="2" s="1"/>
  <c r="AO686" i="2"/>
  <c r="AN686" i="2"/>
  <c r="AM686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H686" i="2"/>
  <c r="D686" i="2"/>
  <c r="C686" i="2"/>
  <c r="B686" i="2"/>
  <c r="A686" i="2"/>
  <c r="BP685" i="2"/>
  <c r="BO685" i="2"/>
  <c r="BN685" i="2"/>
  <c r="BM685" i="2"/>
  <c r="BL685" i="2"/>
  <c r="BK685" i="2"/>
  <c r="BJ685" i="2"/>
  <c r="BI685" i="2"/>
  <c r="BH685" i="2"/>
  <c r="BG685" i="2"/>
  <c r="BF685" i="2"/>
  <c r="BE685" i="2"/>
  <c r="BD685" i="2"/>
  <c r="BC685" i="2"/>
  <c r="BB685" i="2"/>
  <c r="BA685" i="2"/>
  <c r="AZ685" i="2"/>
  <c r="AY685" i="2"/>
  <c r="AX685" i="2"/>
  <c r="AW685" i="2"/>
  <c r="AV685" i="2"/>
  <c r="AU685" i="2"/>
  <c r="AT685" i="2"/>
  <c r="AS685" i="2"/>
  <c r="AR685" i="2"/>
  <c r="AP685" i="2"/>
  <c r="AO685" i="2" s="1"/>
  <c r="AN685" i="2"/>
  <c r="AM685" i="2"/>
  <c r="AL685" i="2"/>
  <c r="AK685" i="2"/>
  <c r="AJ685" i="2"/>
  <c r="AI685" i="2"/>
  <c r="AH685" i="2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U685" i="2"/>
  <c r="H685" i="2"/>
  <c r="D685" i="2"/>
  <c r="C685" i="2"/>
  <c r="B685" i="2"/>
  <c r="A685" i="2"/>
  <c r="BP684" i="2"/>
  <c r="BO684" i="2"/>
  <c r="BN684" i="2"/>
  <c r="BM684" i="2"/>
  <c r="BL684" i="2"/>
  <c r="BK684" i="2"/>
  <c r="BJ684" i="2"/>
  <c r="BI684" i="2"/>
  <c r="BH684" i="2"/>
  <c r="BG684" i="2"/>
  <c r="BF684" i="2"/>
  <c r="BE684" i="2"/>
  <c r="BD684" i="2"/>
  <c r="BC684" i="2"/>
  <c r="BB684" i="2"/>
  <c r="BA684" i="2"/>
  <c r="AZ684" i="2"/>
  <c r="AY684" i="2"/>
  <c r="AX684" i="2"/>
  <c r="AW684" i="2"/>
  <c r="AV684" i="2"/>
  <c r="AU684" i="2"/>
  <c r="AT684" i="2"/>
  <c r="AS684" i="2"/>
  <c r="AR684" i="2"/>
  <c r="AP684" i="2"/>
  <c r="AO684" i="2" s="1"/>
  <c r="AN684" i="2"/>
  <c r="AM684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H684" i="2"/>
  <c r="D684" i="2"/>
  <c r="C684" i="2"/>
  <c r="B684" i="2"/>
  <c r="A684" i="2"/>
  <c r="BP683" i="2"/>
  <c r="BO683" i="2"/>
  <c r="BN683" i="2"/>
  <c r="BM683" i="2"/>
  <c r="BL683" i="2"/>
  <c r="BK683" i="2"/>
  <c r="BJ683" i="2"/>
  <c r="BI683" i="2"/>
  <c r="BH683" i="2"/>
  <c r="BG683" i="2"/>
  <c r="BF683" i="2"/>
  <c r="BE683" i="2"/>
  <c r="BD683" i="2"/>
  <c r="BC683" i="2"/>
  <c r="BB683" i="2"/>
  <c r="AZ683" i="2"/>
  <c r="AY683" i="2"/>
  <c r="AX683" i="2"/>
  <c r="AW683" i="2"/>
  <c r="AV683" i="2"/>
  <c r="AU683" i="2"/>
  <c r="AT683" i="2"/>
  <c r="AS683" i="2"/>
  <c r="AR683" i="2"/>
  <c r="AP683" i="2"/>
  <c r="AN683" i="2"/>
  <c r="AM683" i="2"/>
  <c r="AL683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H683" i="2"/>
  <c r="D683" i="2"/>
  <c r="C683" i="2"/>
  <c r="B683" i="2"/>
  <c r="A683" i="2"/>
  <c r="BP682" i="2"/>
  <c r="BO682" i="2"/>
  <c r="BN682" i="2"/>
  <c r="BM682" i="2"/>
  <c r="BL682" i="2"/>
  <c r="BK682" i="2"/>
  <c r="BJ682" i="2"/>
  <c r="BI682" i="2"/>
  <c r="BH682" i="2"/>
  <c r="BG682" i="2"/>
  <c r="BF682" i="2"/>
  <c r="BE682" i="2"/>
  <c r="BD682" i="2"/>
  <c r="BC682" i="2"/>
  <c r="BB682" i="2"/>
  <c r="AZ682" i="2"/>
  <c r="AY682" i="2"/>
  <c r="AX682" i="2"/>
  <c r="AW682" i="2"/>
  <c r="AV682" i="2"/>
  <c r="AU682" i="2"/>
  <c r="AT682" i="2"/>
  <c r="AS682" i="2"/>
  <c r="AR682" i="2"/>
  <c r="AP682" i="2"/>
  <c r="AN682" i="2"/>
  <c r="AM682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H682" i="2"/>
  <c r="D682" i="2"/>
  <c r="C682" i="2"/>
  <c r="B682" i="2"/>
  <c r="A682" i="2"/>
  <c r="BP681" i="2"/>
  <c r="BO681" i="2"/>
  <c r="BN681" i="2"/>
  <c r="BM681" i="2"/>
  <c r="BL681" i="2"/>
  <c r="BK681" i="2"/>
  <c r="BJ681" i="2"/>
  <c r="BI681" i="2"/>
  <c r="BH681" i="2"/>
  <c r="BG681" i="2"/>
  <c r="BF681" i="2"/>
  <c r="BE681" i="2"/>
  <c r="BD681" i="2"/>
  <c r="BC681" i="2"/>
  <c r="BB681" i="2"/>
  <c r="BA681" i="2"/>
  <c r="AZ681" i="2"/>
  <c r="AY681" i="2"/>
  <c r="AX681" i="2"/>
  <c r="AW681" i="2"/>
  <c r="AV681" i="2"/>
  <c r="AU681" i="2"/>
  <c r="AT681" i="2"/>
  <c r="AS681" i="2"/>
  <c r="AR681" i="2"/>
  <c r="AP681" i="2"/>
  <c r="AO681" i="2" s="1"/>
  <c r="AN681" i="2"/>
  <c r="AM681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H681" i="2"/>
  <c r="D681" i="2"/>
  <c r="C681" i="2"/>
  <c r="B681" i="2"/>
  <c r="A681" i="2"/>
  <c r="BP680" i="2"/>
  <c r="BO680" i="2"/>
  <c r="BN680" i="2"/>
  <c r="BM680" i="2"/>
  <c r="BL680" i="2"/>
  <c r="BK680" i="2"/>
  <c r="BJ680" i="2"/>
  <c r="BI680" i="2"/>
  <c r="BH680" i="2"/>
  <c r="BG680" i="2"/>
  <c r="BF680" i="2"/>
  <c r="BE680" i="2"/>
  <c r="BD680" i="2"/>
  <c r="BC680" i="2"/>
  <c r="BB680" i="2"/>
  <c r="AZ680" i="2"/>
  <c r="AY680" i="2"/>
  <c r="AX680" i="2"/>
  <c r="AW680" i="2"/>
  <c r="AV680" i="2"/>
  <c r="AU680" i="2"/>
  <c r="AT680" i="2"/>
  <c r="AS680" i="2"/>
  <c r="AR680" i="2"/>
  <c r="AP680" i="2"/>
  <c r="AN680" i="2"/>
  <c r="AM680" i="2"/>
  <c r="AL680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H680" i="2"/>
  <c r="D680" i="2"/>
  <c r="C680" i="2"/>
  <c r="B680" i="2"/>
  <c r="A680" i="2"/>
  <c r="BP679" i="2"/>
  <c r="BO679" i="2"/>
  <c r="BN679" i="2"/>
  <c r="BM679" i="2"/>
  <c r="BL679" i="2"/>
  <c r="BK679" i="2"/>
  <c r="BJ679" i="2"/>
  <c r="BI679" i="2"/>
  <c r="BH679" i="2"/>
  <c r="BG679" i="2"/>
  <c r="BF679" i="2"/>
  <c r="BE679" i="2"/>
  <c r="BD679" i="2"/>
  <c r="BC679" i="2"/>
  <c r="BB679" i="2"/>
  <c r="AZ679" i="2"/>
  <c r="AY679" i="2"/>
  <c r="AX679" i="2"/>
  <c r="AW679" i="2"/>
  <c r="AV679" i="2"/>
  <c r="AU679" i="2"/>
  <c r="AT679" i="2"/>
  <c r="AS679" i="2"/>
  <c r="AR679" i="2"/>
  <c r="AP679" i="2"/>
  <c r="AN679" i="2"/>
  <c r="AM679" i="2"/>
  <c r="AL679" i="2"/>
  <c r="AK679" i="2"/>
  <c r="AJ679" i="2"/>
  <c r="AI679" i="2"/>
  <c r="AH679" i="2"/>
  <c r="AG679" i="2"/>
  <c r="AF679" i="2"/>
  <c r="AE679" i="2"/>
  <c r="AD679" i="2"/>
  <c r="AC679" i="2"/>
  <c r="AB679" i="2"/>
  <c r="AA679" i="2"/>
  <c r="Z679" i="2"/>
  <c r="Y679" i="2"/>
  <c r="X679" i="2"/>
  <c r="W679" i="2"/>
  <c r="V679" i="2"/>
  <c r="U679" i="2"/>
  <c r="H679" i="2"/>
  <c r="D679" i="2"/>
  <c r="C679" i="2"/>
  <c r="B679" i="2"/>
  <c r="A679" i="2"/>
  <c r="BP678" i="2"/>
  <c r="BO678" i="2"/>
  <c r="BN678" i="2"/>
  <c r="BM678" i="2"/>
  <c r="BL678" i="2"/>
  <c r="BK678" i="2"/>
  <c r="BJ678" i="2"/>
  <c r="BI678" i="2"/>
  <c r="BH678" i="2"/>
  <c r="BG678" i="2"/>
  <c r="BF678" i="2"/>
  <c r="BE678" i="2"/>
  <c r="BD678" i="2"/>
  <c r="BC678" i="2"/>
  <c r="BB678" i="2"/>
  <c r="BA678" i="2"/>
  <c r="AZ678" i="2"/>
  <c r="AY678" i="2"/>
  <c r="AX678" i="2"/>
  <c r="AW678" i="2"/>
  <c r="AV678" i="2"/>
  <c r="AU678" i="2"/>
  <c r="AT678" i="2"/>
  <c r="AS678" i="2"/>
  <c r="AR678" i="2"/>
  <c r="AP678" i="2"/>
  <c r="AO678" i="2" s="1"/>
  <c r="AN678" i="2"/>
  <c r="AM678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H678" i="2"/>
  <c r="D678" i="2"/>
  <c r="C678" i="2"/>
  <c r="B678" i="2"/>
  <c r="A678" i="2"/>
  <c r="BP677" i="2"/>
  <c r="BO677" i="2"/>
  <c r="BN677" i="2"/>
  <c r="BM677" i="2"/>
  <c r="BL677" i="2"/>
  <c r="BK677" i="2"/>
  <c r="BJ677" i="2"/>
  <c r="BI677" i="2"/>
  <c r="BH677" i="2"/>
  <c r="BG677" i="2"/>
  <c r="BF677" i="2"/>
  <c r="BE677" i="2"/>
  <c r="BD677" i="2"/>
  <c r="BC677" i="2"/>
  <c r="BB677" i="2"/>
  <c r="AZ677" i="2"/>
  <c r="AY677" i="2"/>
  <c r="AX677" i="2"/>
  <c r="AW677" i="2"/>
  <c r="AV677" i="2"/>
  <c r="AU677" i="2"/>
  <c r="AT677" i="2"/>
  <c r="AS677" i="2"/>
  <c r="AR677" i="2"/>
  <c r="AP677" i="2"/>
  <c r="BA677" i="2" s="1"/>
  <c r="AO677" i="2"/>
  <c r="AN677" i="2"/>
  <c r="AM677" i="2"/>
  <c r="AL677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H677" i="2"/>
  <c r="D677" i="2"/>
  <c r="C677" i="2"/>
  <c r="B677" i="2"/>
  <c r="A677" i="2"/>
  <c r="BP676" i="2"/>
  <c r="BO676" i="2"/>
  <c r="BN676" i="2"/>
  <c r="BM676" i="2"/>
  <c r="BL676" i="2"/>
  <c r="BK676" i="2"/>
  <c r="BJ676" i="2"/>
  <c r="BI676" i="2"/>
  <c r="BH676" i="2"/>
  <c r="BG676" i="2"/>
  <c r="BF676" i="2"/>
  <c r="BE676" i="2"/>
  <c r="BD676" i="2"/>
  <c r="BC676" i="2"/>
  <c r="BB676" i="2"/>
  <c r="AZ676" i="2"/>
  <c r="AY676" i="2"/>
  <c r="AX676" i="2"/>
  <c r="AW676" i="2"/>
  <c r="AV676" i="2"/>
  <c r="AU676" i="2"/>
  <c r="AT676" i="2"/>
  <c r="AS676" i="2"/>
  <c r="AR676" i="2"/>
  <c r="AP676" i="2"/>
  <c r="AN676" i="2"/>
  <c r="AM676" i="2"/>
  <c r="AL676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H676" i="2"/>
  <c r="D676" i="2"/>
  <c r="C676" i="2"/>
  <c r="B676" i="2"/>
  <c r="A676" i="2"/>
  <c r="BP675" i="2"/>
  <c r="BO675" i="2"/>
  <c r="BN675" i="2"/>
  <c r="BM675" i="2"/>
  <c r="BL675" i="2"/>
  <c r="BK675" i="2"/>
  <c r="BJ675" i="2"/>
  <c r="BI675" i="2"/>
  <c r="BH675" i="2"/>
  <c r="BG675" i="2"/>
  <c r="BF675" i="2"/>
  <c r="BE675" i="2"/>
  <c r="BD675" i="2"/>
  <c r="BC675" i="2"/>
  <c r="BB675" i="2"/>
  <c r="AZ675" i="2"/>
  <c r="AY675" i="2"/>
  <c r="AX675" i="2"/>
  <c r="AW675" i="2"/>
  <c r="AV675" i="2"/>
  <c r="AU675" i="2"/>
  <c r="AT675" i="2"/>
  <c r="AS675" i="2"/>
  <c r="AR675" i="2"/>
  <c r="AP675" i="2"/>
  <c r="BA675" i="2" s="1"/>
  <c r="AO675" i="2"/>
  <c r="AN675" i="2"/>
  <c r="AM675" i="2"/>
  <c r="AL675" i="2"/>
  <c r="AK675" i="2"/>
  <c r="AJ675" i="2"/>
  <c r="AI675" i="2"/>
  <c r="AH675" i="2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H675" i="2"/>
  <c r="D675" i="2"/>
  <c r="C675" i="2"/>
  <c r="B675" i="2"/>
  <c r="A675" i="2"/>
  <c r="BP674" i="2"/>
  <c r="BO674" i="2"/>
  <c r="BN674" i="2"/>
  <c r="BM674" i="2"/>
  <c r="BL674" i="2"/>
  <c r="BK674" i="2"/>
  <c r="BJ674" i="2"/>
  <c r="BI674" i="2"/>
  <c r="BH674" i="2"/>
  <c r="BG674" i="2"/>
  <c r="BF674" i="2"/>
  <c r="BE674" i="2"/>
  <c r="BD674" i="2"/>
  <c r="BC674" i="2"/>
  <c r="BB674" i="2"/>
  <c r="AZ674" i="2"/>
  <c r="AY674" i="2"/>
  <c r="AX674" i="2"/>
  <c r="AW674" i="2"/>
  <c r="AV674" i="2"/>
  <c r="AU674" i="2"/>
  <c r="AT674" i="2"/>
  <c r="AS674" i="2"/>
  <c r="AR674" i="2"/>
  <c r="AP674" i="2"/>
  <c r="BA674" i="2" s="1"/>
  <c r="AO674" i="2"/>
  <c r="AN674" i="2"/>
  <c r="AM674" i="2"/>
  <c r="AL674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H674" i="2"/>
  <c r="D674" i="2"/>
  <c r="C674" i="2"/>
  <c r="B674" i="2"/>
  <c r="A674" i="2"/>
  <c r="BP673" i="2"/>
  <c r="BO673" i="2"/>
  <c r="BN673" i="2"/>
  <c r="BM673" i="2"/>
  <c r="BL673" i="2"/>
  <c r="BK673" i="2"/>
  <c r="BJ673" i="2"/>
  <c r="BI673" i="2"/>
  <c r="BH673" i="2"/>
  <c r="BG673" i="2"/>
  <c r="BF673" i="2"/>
  <c r="BE673" i="2"/>
  <c r="BD673" i="2"/>
  <c r="BC673" i="2"/>
  <c r="BB673" i="2"/>
  <c r="AZ673" i="2"/>
  <c r="AY673" i="2"/>
  <c r="AX673" i="2"/>
  <c r="AW673" i="2"/>
  <c r="AV673" i="2"/>
  <c r="AU673" i="2"/>
  <c r="AT673" i="2"/>
  <c r="AS673" i="2"/>
  <c r="AR673" i="2"/>
  <c r="AP673" i="2"/>
  <c r="BA673" i="2" s="1"/>
  <c r="AN673" i="2"/>
  <c r="AM673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H673" i="2"/>
  <c r="D673" i="2"/>
  <c r="C673" i="2"/>
  <c r="B673" i="2"/>
  <c r="A673" i="2"/>
  <c r="BP672" i="2"/>
  <c r="BO672" i="2"/>
  <c r="BN672" i="2"/>
  <c r="BM672" i="2"/>
  <c r="BL672" i="2"/>
  <c r="BK672" i="2"/>
  <c r="BJ672" i="2"/>
  <c r="BI672" i="2"/>
  <c r="BH672" i="2"/>
  <c r="BG672" i="2"/>
  <c r="BF672" i="2"/>
  <c r="BE672" i="2"/>
  <c r="BD672" i="2"/>
  <c r="BC672" i="2"/>
  <c r="BB672" i="2"/>
  <c r="AZ672" i="2"/>
  <c r="AY672" i="2"/>
  <c r="AX672" i="2"/>
  <c r="AW672" i="2"/>
  <c r="AV672" i="2"/>
  <c r="AU672" i="2"/>
  <c r="AT672" i="2"/>
  <c r="AS672" i="2"/>
  <c r="AR672" i="2"/>
  <c r="AP672" i="2"/>
  <c r="AN672" i="2"/>
  <c r="AM672" i="2"/>
  <c r="AL672" i="2"/>
  <c r="AK672" i="2"/>
  <c r="AJ672" i="2"/>
  <c r="AI672" i="2"/>
  <c r="AH672" i="2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H672" i="2"/>
  <c r="D672" i="2"/>
  <c r="C672" i="2"/>
  <c r="B672" i="2"/>
  <c r="A672" i="2"/>
  <c r="BP671" i="2"/>
  <c r="BO671" i="2"/>
  <c r="BN671" i="2"/>
  <c r="BM671" i="2"/>
  <c r="BL671" i="2"/>
  <c r="BK671" i="2"/>
  <c r="BJ671" i="2"/>
  <c r="BI671" i="2"/>
  <c r="BH671" i="2"/>
  <c r="BG671" i="2"/>
  <c r="BF671" i="2"/>
  <c r="BE671" i="2"/>
  <c r="BD671" i="2"/>
  <c r="BC671" i="2"/>
  <c r="BB671" i="2"/>
  <c r="AZ671" i="2"/>
  <c r="AY671" i="2"/>
  <c r="AX671" i="2"/>
  <c r="AW671" i="2"/>
  <c r="AV671" i="2"/>
  <c r="AU671" i="2"/>
  <c r="AT671" i="2"/>
  <c r="AS671" i="2"/>
  <c r="AR671" i="2"/>
  <c r="AP671" i="2"/>
  <c r="BA671" i="2" s="1"/>
  <c r="AN671" i="2"/>
  <c r="AM671" i="2"/>
  <c r="AL671" i="2"/>
  <c r="AK671" i="2"/>
  <c r="AJ671" i="2"/>
  <c r="AI671" i="2"/>
  <c r="AH671" i="2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H671" i="2"/>
  <c r="D671" i="2"/>
  <c r="C671" i="2"/>
  <c r="B671" i="2"/>
  <c r="A671" i="2"/>
  <c r="BP670" i="2"/>
  <c r="BO670" i="2"/>
  <c r="BN670" i="2"/>
  <c r="BM670" i="2"/>
  <c r="BL670" i="2"/>
  <c r="BK670" i="2"/>
  <c r="BJ670" i="2"/>
  <c r="BI670" i="2"/>
  <c r="BH670" i="2"/>
  <c r="BG670" i="2"/>
  <c r="BF670" i="2"/>
  <c r="BE670" i="2"/>
  <c r="BD670" i="2"/>
  <c r="BC670" i="2"/>
  <c r="BB670" i="2"/>
  <c r="AZ670" i="2"/>
  <c r="AY670" i="2"/>
  <c r="AX670" i="2"/>
  <c r="AW670" i="2"/>
  <c r="AV670" i="2"/>
  <c r="AU670" i="2"/>
  <c r="AT670" i="2"/>
  <c r="AS670" i="2"/>
  <c r="AR670" i="2"/>
  <c r="AP670" i="2"/>
  <c r="BA670" i="2" s="1"/>
  <c r="AN670" i="2"/>
  <c r="AM670" i="2"/>
  <c r="AL670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H670" i="2"/>
  <c r="D670" i="2"/>
  <c r="C670" i="2"/>
  <c r="B670" i="2"/>
  <c r="A670" i="2"/>
  <c r="BP669" i="2"/>
  <c r="BO669" i="2"/>
  <c r="BN669" i="2"/>
  <c r="BM669" i="2"/>
  <c r="BL669" i="2"/>
  <c r="BK669" i="2"/>
  <c r="BJ669" i="2"/>
  <c r="BI669" i="2"/>
  <c r="BH669" i="2"/>
  <c r="BG669" i="2"/>
  <c r="BF669" i="2"/>
  <c r="BE669" i="2"/>
  <c r="BD669" i="2"/>
  <c r="BC669" i="2"/>
  <c r="BB669" i="2"/>
  <c r="AZ669" i="2"/>
  <c r="AY669" i="2"/>
  <c r="AX669" i="2"/>
  <c r="AW669" i="2"/>
  <c r="AV669" i="2"/>
  <c r="AU669" i="2"/>
  <c r="AT669" i="2"/>
  <c r="AS669" i="2"/>
  <c r="AR669" i="2"/>
  <c r="AP669" i="2"/>
  <c r="AO669" i="2" s="1"/>
  <c r="AN669" i="2"/>
  <c r="AM669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H669" i="2"/>
  <c r="D669" i="2"/>
  <c r="C669" i="2"/>
  <c r="B669" i="2"/>
  <c r="A669" i="2"/>
  <c r="BP668" i="2"/>
  <c r="BO668" i="2"/>
  <c r="BN668" i="2"/>
  <c r="BM668" i="2"/>
  <c r="BL668" i="2"/>
  <c r="BK668" i="2"/>
  <c r="BJ668" i="2"/>
  <c r="BI668" i="2"/>
  <c r="BH668" i="2"/>
  <c r="BG668" i="2"/>
  <c r="BF668" i="2"/>
  <c r="BE668" i="2"/>
  <c r="BD668" i="2"/>
  <c r="BC668" i="2"/>
  <c r="BB668" i="2"/>
  <c r="AZ668" i="2"/>
  <c r="AY668" i="2"/>
  <c r="AX668" i="2"/>
  <c r="AW668" i="2"/>
  <c r="AV668" i="2"/>
  <c r="AU668" i="2"/>
  <c r="AT668" i="2"/>
  <c r="AS668" i="2"/>
  <c r="AR668" i="2"/>
  <c r="AP668" i="2"/>
  <c r="BA668" i="2" s="1"/>
  <c r="AN668" i="2"/>
  <c r="AM668" i="2"/>
  <c r="AL668" i="2"/>
  <c r="AK668" i="2"/>
  <c r="AJ668" i="2"/>
  <c r="AI668" i="2"/>
  <c r="AH668" i="2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H668" i="2"/>
  <c r="D668" i="2"/>
  <c r="C668" i="2"/>
  <c r="B668" i="2"/>
  <c r="A668" i="2"/>
  <c r="BP667" i="2"/>
  <c r="BO667" i="2"/>
  <c r="BN667" i="2"/>
  <c r="BM667" i="2"/>
  <c r="BL667" i="2"/>
  <c r="BK667" i="2"/>
  <c r="BJ667" i="2"/>
  <c r="BI667" i="2"/>
  <c r="BH667" i="2"/>
  <c r="BG667" i="2"/>
  <c r="BF667" i="2"/>
  <c r="BE667" i="2"/>
  <c r="BD667" i="2"/>
  <c r="BC667" i="2"/>
  <c r="BB667" i="2"/>
  <c r="BA667" i="2"/>
  <c r="AZ667" i="2"/>
  <c r="AY667" i="2"/>
  <c r="AX667" i="2"/>
  <c r="AW667" i="2"/>
  <c r="AV667" i="2"/>
  <c r="AU667" i="2"/>
  <c r="AT667" i="2"/>
  <c r="AS667" i="2"/>
  <c r="AR667" i="2"/>
  <c r="AP667" i="2"/>
  <c r="AO667" i="2"/>
  <c r="AN667" i="2"/>
  <c r="AM667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H667" i="2"/>
  <c r="D667" i="2"/>
  <c r="C667" i="2"/>
  <c r="B667" i="2"/>
  <c r="A667" i="2"/>
  <c r="BP666" i="2"/>
  <c r="BO666" i="2"/>
  <c r="BN666" i="2"/>
  <c r="BM666" i="2"/>
  <c r="BL666" i="2"/>
  <c r="BK666" i="2"/>
  <c r="BJ666" i="2"/>
  <c r="BI666" i="2"/>
  <c r="BH666" i="2"/>
  <c r="BG666" i="2"/>
  <c r="BF666" i="2"/>
  <c r="BE666" i="2"/>
  <c r="BD666" i="2"/>
  <c r="BC666" i="2"/>
  <c r="BB666" i="2"/>
  <c r="AZ666" i="2"/>
  <c r="AY666" i="2"/>
  <c r="AX666" i="2"/>
  <c r="AW666" i="2"/>
  <c r="AV666" i="2"/>
  <c r="AU666" i="2"/>
  <c r="AT666" i="2"/>
  <c r="AS666" i="2"/>
  <c r="AR666" i="2"/>
  <c r="AP666" i="2"/>
  <c r="BA666" i="2" s="1"/>
  <c r="AO666" i="2"/>
  <c r="AN666" i="2"/>
  <c r="AM666" i="2"/>
  <c r="AL666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H666" i="2"/>
  <c r="D666" i="2"/>
  <c r="C666" i="2"/>
  <c r="B666" i="2"/>
  <c r="A666" i="2"/>
  <c r="BP665" i="2"/>
  <c r="BO665" i="2"/>
  <c r="BN665" i="2"/>
  <c r="BM665" i="2"/>
  <c r="BL665" i="2"/>
  <c r="BK665" i="2"/>
  <c r="BJ665" i="2"/>
  <c r="BI665" i="2"/>
  <c r="BH665" i="2"/>
  <c r="BG665" i="2"/>
  <c r="BF665" i="2"/>
  <c r="BE665" i="2"/>
  <c r="BD665" i="2"/>
  <c r="BC665" i="2"/>
  <c r="BB665" i="2"/>
  <c r="BA665" i="2"/>
  <c r="AZ665" i="2"/>
  <c r="AY665" i="2"/>
  <c r="AX665" i="2"/>
  <c r="AW665" i="2"/>
  <c r="AV665" i="2"/>
  <c r="AU665" i="2"/>
  <c r="AT665" i="2"/>
  <c r="AS665" i="2"/>
  <c r="AR665" i="2"/>
  <c r="AP665" i="2"/>
  <c r="AO665" i="2" s="1"/>
  <c r="AN665" i="2"/>
  <c r="AM665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H665" i="2"/>
  <c r="D665" i="2"/>
  <c r="C665" i="2"/>
  <c r="B665" i="2"/>
  <c r="A665" i="2"/>
  <c r="BP664" i="2"/>
  <c r="BO664" i="2"/>
  <c r="BN664" i="2"/>
  <c r="BM664" i="2"/>
  <c r="BL664" i="2"/>
  <c r="BK664" i="2"/>
  <c r="BJ664" i="2"/>
  <c r="BI664" i="2"/>
  <c r="BH664" i="2"/>
  <c r="BG664" i="2"/>
  <c r="BF664" i="2"/>
  <c r="BE664" i="2"/>
  <c r="BD664" i="2"/>
  <c r="BC664" i="2"/>
  <c r="BB664" i="2"/>
  <c r="BA664" i="2"/>
  <c r="AZ664" i="2"/>
  <c r="AY664" i="2"/>
  <c r="AX664" i="2"/>
  <c r="AW664" i="2"/>
  <c r="AV664" i="2"/>
  <c r="AU664" i="2"/>
  <c r="AT664" i="2"/>
  <c r="AS664" i="2"/>
  <c r="AR664" i="2"/>
  <c r="AP664" i="2"/>
  <c r="AO664" i="2"/>
  <c r="AN664" i="2"/>
  <c r="AM664" i="2"/>
  <c r="AL664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H664" i="2"/>
  <c r="D664" i="2"/>
  <c r="C664" i="2"/>
  <c r="B664" i="2"/>
  <c r="A664" i="2"/>
  <c r="BP663" i="2"/>
  <c r="BO663" i="2"/>
  <c r="BN663" i="2"/>
  <c r="BM663" i="2"/>
  <c r="BL663" i="2"/>
  <c r="BK663" i="2"/>
  <c r="BJ663" i="2"/>
  <c r="BI663" i="2"/>
  <c r="BH663" i="2"/>
  <c r="BG663" i="2"/>
  <c r="BF663" i="2"/>
  <c r="BE663" i="2"/>
  <c r="BD663" i="2"/>
  <c r="BC663" i="2"/>
  <c r="BB663" i="2"/>
  <c r="AZ663" i="2"/>
  <c r="AY663" i="2"/>
  <c r="AX663" i="2"/>
  <c r="AW663" i="2"/>
  <c r="AV663" i="2"/>
  <c r="AU663" i="2"/>
  <c r="AT663" i="2"/>
  <c r="AS663" i="2"/>
  <c r="AR663" i="2"/>
  <c r="AP663" i="2"/>
  <c r="AN663" i="2"/>
  <c r="AM663" i="2"/>
  <c r="AL663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H663" i="2"/>
  <c r="D663" i="2"/>
  <c r="C663" i="2"/>
  <c r="B663" i="2"/>
  <c r="A663" i="2"/>
  <c r="BP662" i="2"/>
  <c r="BO662" i="2"/>
  <c r="BN662" i="2"/>
  <c r="BM662" i="2"/>
  <c r="BL662" i="2"/>
  <c r="BK662" i="2"/>
  <c r="BJ662" i="2"/>
  <c r="BI662" i="2"/>
  <c r="BH662" i="2"/>
  <c r="BG662" i="2"/>
  <c r="BF662" i="2"/>
  <c r="BE662" i="2"/>
  <c r="BD662" i="2"/>
  <c r="BC662" i="2"/>
  <c r="BB662" i="2"/>
  <c r="AZ662" i="2"/>
  <c r="AY662" i="2"/>
  <c r="AX662" i="2"/>
  <c r="AW662" i="2"/>
  <c r="AV662" i="2"/>
  <c r="AU662" i="2"/>
  <c r="AT662" i="2"/>
  <c r="AS662" i="2"/>
  <c r="AR662" i="2"/>
  <c r="AP662" i="2"/>
  <c r="BA662" i="2" s="1"/>
  <c r="AN662" i="2"/>
  <c r="AM662" i="2"/>
  <c r="AL662" i="2"/>
  <c r="AK662" i="2"/>
  <c r="AJ662" i="2"/>
  <c r="AI662" i="2"/>
  <c r="AH662" i="2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H662" i="2"/>
  <c r="D662" i="2"/>
  <c r="C662" i="2"/>
  <c r="B662" i="2"/>
  <c r="A662" i="2"/>
  <c r="BP661" i="2"/>
  <c r="BO661" i="2"/>
  <c r="BN661" i="2"/>
  <c r="BM661" i="2"/>
  <c r="BL661" i="2"/>
  <c r="BK661" i="2"/>
  <c r="BJ661" i="2"/>
  <c r="BI661" i="2"/>
  <c r="BH661" i="2"/>
  <c r="BG661" i="2"/>
  <c r="BF661" i="2"/>
  <c r="BE661" i="2"/>
  <c r="BD661" i="2"/>
  <c r="BC661" i="2"/>
  <c r="BB661" i="2"/>
  <c r="AZ661" i="2"/>
  <c r="AY661" i="2"/>
  <c r="AX661" i="2"/>
  <c r="AW661" i="2"/>
  <c r="AV661" i="2"/>
  <c r="AU661" i="2"/>
  <c r="AT661" i="2"/>
  <c r="AS661" i="2"/>
  <c r="AR661" i="2"/>
  <c r="AP661" i="2"/>
  <c r="AO661" i="2" s="1"/>
  <c r="AN661" i="2"/>
  <c r="AM661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H661" i="2"/>
  <c r="D661" i="2"/>
  <c r="C661" i="2"/>
  <c r="B661" i="2"/>
  <c r="A661" i="2"/>
  <c r="BP660" i="2"/>
  <c r="BO660" i="2"/>
  <c r="BN660" i="2"/>
  <c r="BM660" i="2"/>
  <c r="BL660" i="2"/>
  <c r="BK660" i="2"/>
  <c r="BJ660" i="2"/>
  <c r="BI660" i="2"/>
  <c r="BH660" i="2"/>
  <c r="BG660" i="2"/>
  <c r="BF660" i="2"/>
  <c r="BE660" i="2"/>
  <c r="BD660" i="2"/>
  <c r="BC660" i="2"/>
  <c r="BB660" i="2"/>
  <c r="AZ660" i="2"/>
  <c r="AY660" i="2"/>
  <c r="AX660" i="2"/>
  <c r="AW660" i="2"/>
  <c r="AV660" i="2"/>
  <c r="AU660" i="2"/>
  <c r="AT660" i="2"/>
  <c r="AS660" i="2"/>
  <c r="AR660" i="2"/>
  <c r="AP660" i="2"/>
  <c r="AN660" i="2"/>
  <c r="AM660" i="2"/>
  <c r="AL660" i="2"/>
  <c r="AK660" i="2"/>
  <c r="AJ660" i="2"/>
  <c r="AI660" i="2"/>
  <c r="AH660" i="2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H660" i="2"/>
  <c r="D660" i="2"/>
  <c r="C660" i="2"/>
  <c r="B660" i="2"/>
  <c r="A660" i="2"/>
  <c r="BP659" i="2"/>
  <c r="BO659" i="2"/>
  <c r="BN659" i="2"/>
  <c r="BM659" i="2"/>
  <c r="BL659" i="2"/>
  <c r="BK659" i="2"/>
  <c r="BJ659" i="2"/>
  <c r="BI659" i="2"/>
  <c r="BH659" i="2"/>
  <c r="BG659" i="2"/>
  <c r="BF659" i="2"/>
  <c r="BE659" i="2"/>
  <c r="BD659" i="2"/>
  <c r="BC659" i="2"/>
  <c r="BB659" i="2"/>
  <c r="AZ659" i="2"/>
  <c r="AY659" i="2"/>
  <c r="AX659" i="2"/>
  <c r="AW659" i="2"/>
  <c r="AV659" i="2"/>
  <c r="AU659" i="2"/>
  <c r="AT659" i="2"/>
  <c r="AS659" i="2"/>
  <c r="AR659" i="2"/>
  <c r="AP659" i="2"/>
  <c r="BA659" i="2" s="1"/>
  <c r="AO659" i="2"/>
  <c r="AN659" i="2"/>
  <c r="AM659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H659" i="2"/>
  <c r="D659" i="2"/>
  <c r="C659" i="2"/>
  <c r="B659" i="2"/>
  <c r="A659" i="2"/>
  <c r="BP658" i="2"/>
  <c r="BO658" i="2"/>
  <c r="BN658" i="2"/>
  <c r="BM658" i="2"/>
  <c r="BL658" i="2"/>
  <c r="BK658" i="2"/>
  <c r="BJ658" i="2"/>
  <c r="BI658" i="2"/>
  <c r="BH658" i="2"/>
  <c r="BG658" i="2"/>
  <c r="BF658" i="2"/>
  <c r="BE658" i="2"/>
  <c r="BD658" i="2"/>
  <c r="BC658" i="2"/>
  <c r="BB658" i="2"/>
  <c r="BA658" i="2"/>
  <c r="AZ658" i="2"/>
  <c r="AY658" i="2"/>
  <c r="AX658" i="2"/>
  <c r="AW658" i="2"/>
  <c r="AV658" i="2"/>
  <c r="AU658" i="2"/>
  <c r="AT658" i="2"/>
  <c r="AS658" i="2"/>
  <c r="AR658" i="2"/>
  <c r="AP658" i="2"/>
  <c r="AO658" i="2" s="1"/>
  <c r="AN658" i="2"/>
  <c r="AM658" i="2"/>
  <c r="AL658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H658" i="2"/>
  <c r="D658" i="2"/>
  <c r="C658" i="2"/>
  <c r="B658" i="2"/>
  <c r="A658" i="2"/>
  <c r="BP657" i="2"/>
  <c r="BO657" i="2"/>
  <c r="BN657" i="2"/>
  <c r="BM657" i="2"/>
  <c r="BL657" i="2"/>
  <c r="BK657" i="2"/>
  <c r="BJ657" i="2"/>
  <c r="BI657" i="2"/>
  <c r="BH657" i="2"/>
  <c r="BG657" i="2"/>
  <c r="BF657" i="2"/>
  <c r="BE657" i="2"/>
  <c r="BD657" i="2"/>
  <c r="BC657" i="2"/>
  <c r="BB657" i="2"/>
  <c r="AZ657" i="2"/>
  <c r="AY657" i="2"/>
  <c r="AX657" i="2"/>
  <c r="AW657" i="2"/>
  <c r="AV657" i="2"/>
  <c r="AU657" i="2"/>
  <c r="AT657" i="2"/>
  <c r="AS657" i="2"/>
  <c r="AR657" i="2"/>
  <c r="AP657" i="2"/>
  <c r="AN657" i="2"/>
  <c r="AM657" i="2"/>
  <c r="AL657" i="2"/>
  <c r="AK657" i="2"/>
  <c r="AJ657" i="2"/>
  <c r="AI657" i="2"/>
  <c r="AH657" i="2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H657" i="2"/>
  <c r="D657" i="2"/>
  <c r="C657" i="2"/>
  <c r="B657" i="2"/>
  <c r="A657" i="2"/>
  <c r="BP656" i="2"/>
  <c r="BO656" i="2"/>
  <c r="BN656" i="2"/>
  <c r="BM656" i="2"/>
  <c r="BL656" i="2"/>
  <c r="BK656" i="2"/>
  <c r="BJ656" i="2"/>
  <c r="BI656" i="2"/>
  <c r="BH656" i="2"/>
  <c r="BG656" i="2"/>
  <c r="BF656" i="2"/>
  <c r="BE656" i="2"/>
  <c r="BD656" i="2"/>
  <c r="BC656" i="2"/>
  <c r="BB656" i="2"/>
  <c r="AZ656" i="2"/>
  <c r="AY656" i="2"/>
  <c r="AX656" i="2"/>
  <c r="AW656" i="2"/>
  <c r="AV656" i="2"/>
  <c r="AU656" i="2"/>
  <c r="AT656" i="2"/>
  <c r="AS656" i="2"/>
  <c r="AR656" i="2"/>
  <c r="AP656" i="2"/>
  <c r="AN656" i="2"/>
  <c r="AM656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H656" i="2"/>
  <c r="D656" i="2"/>
  <c r="C656" i="2"/>
  <c r="B656" i="2"/>
  <c r="A656" i="2"/>
  <c r="BP655" i="2"/>
  <c r="BO655" i="2"/>
  <c r="BN655" i="2"/>
  <c r="BM655" i="2"/>
  <c r="BL655" i="2"/>
  <c r="BK655" i="2"/>
  <c r="BJ655" i="2"/>
  <c r="BI655" i="2"/>
  <c r="BH655" i="2"/>
  <c r="BG655" i="2"/>
  <c r="BF655" i="2"/>
  <c r="BE655" i="2"/>
  <c r="BD655" i="2"/>
  <c r="BC655" i="2"/>
  <c r="BB655" i="2"/>
  <c r="BA655" i="2"/>
  <c r="AZ655" i="2"/>
  <c r="AY655" i="2"/>
  <c r="AX655" i="2"/>
  <c r="AW655" i="2"/>
  <c r="AV655" i="2"/>
  <c r="AU655" i="2"/>
  <c r="AT655" i="2"/>
  <c r="AS655" i="2"/>
  <c r="AR655" i="2"/>
  <c r="AP655" i="2"/>
  <c r="AO655" i="2" s="1"/>
  <c r="AN655" i="2"/>
  <c r="AM655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H655" i="2"/>
  <c r="D655" i="2"/>
  <c r="C655" i="2"/>
  <c r="B655" i="2"/>
  <c r="A655" i="2"/>
  <c r="BP654" i="2"/>
  <c r="BO654" i="2"/>
  <c r="BN654" i="2"/>
  <c r="BM654" i="2"/>
  <c r="BL654" i="2"/>
  <c r="BK654" i="2"/>
  <c r="BJ654" i="2"/>
  <c r="BI654" i="2"/>
  <c r="BH654" i="2"/>
  <c r="BG654" i="2"/>
  <c r="BF654" i="2"/>
  <c r="BE654" i="2"/>
  <c r="BD654" i="2"/>
  <c r="BC654" i="2"/>
  <c r="BB654" i="2"/>
  <c r="AZ654" i="2"/>
  <c r="AY654" i="2"/>
  <c r="AX654" i="2"/>
  <c r="AW654" i="2"/>
  <c r="AV654" i="2"/>
  <c r="AU654" i="2"/>
  <c r="AT654" i="2"/>
  <c r="AS654" i="2"/>
  <c r="AR654" i="2"/>
  <c r="AP654" i="2"/>
  <c r="AN654" i="2"/>
  <c r="AM654" i="2"/>
  <c r="AL654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H654" i="2"/>
  <c r="D654" i="2"/>
  <c r="C654" i="2"/>
  <c r="B654" i="2"/>
  <c r="A654" i="2"/>
  <c r="BP653" i="2"/>
  <c r="BO653" i="2"/>
  <c r="BN653" i="2"/>
  <c r="BM653" i="2"/>
  <c r="BL653" i="2"/>
  <c r="BK653" i="2"/>
  <c r="BJ653" i="2"/>
  <c r="BI653" i="2"/>
  <c r="BH653" i="2"/>
  <c r="BG653" i="2"/>
  <c r="BF653" i="2"/>
  <c r="BE653" i="2"/>
  <c r="BD653" i="2"/>
  <c r="BC653" i="2"/>
  <c r="BB653" i="2"/>
  <c r="AZ653" i="2"/>
  <c r="AY653" i="2"/>
  <c r="AX653" i="2"/>
  <c r="AW653" i="2"/>
  <c r="AV653" i="2"/>
  <c r="AU653" i="2"/>
  <c r="AT653" i="2"/>
  <c r="AS653" i="2"/>
  <c r="AR653" i="2"/>
  <c r="AP653" i="2"/>
  <c r="BA653" i="2" s="1"/>
  <c r="AO653" i="2"/>
  <c r="AN653" i="2"/>
  <c r="AM653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H653" i="2"/>
  <c r="D653" i="2"/>
  <c r="C653" i="2"/>
  <c r="B653" i="2"/>
  <c r="A653" i="2"/>
  <c r="BP652" i="2"/>
  <c r="BO652" i="2"/>
  <c r="BN652" i="2"/>
  <c r="BM652" i="2"/>
  <c r="BL652" i="2"/>
  <c r="BK652" i="2"/>
  <c r="BJ652" i="2"/>
  <c r="BI652" i="2"/>
  <c r="BH652" i="2"/>
  <c r="BG652" i="2"/>
  <c r="BF652" i="2"/>
  <c r="BE652" i="2"/>
  <c r="BD652" i="2"/>
  <c r="BC652" i="2"/>
  <c r="BB652" i="2"/>
  <c r="BA652" i="2"/>
  <c r="AZ652" i="2"/>
  <c r="AY652" i="2"/>
  <c r="AX652" i="2"/>
  <c r="AW652" i="2"/>
  <c r="AV652" i="2"/>
  <c r="AU652" i="2"/>
  <c r="AT652" i="2"/>
  <c r="AS652" i="2"/>
  <c r="AR652" i="2"/>
  <c r="AP652" i="2"/>
  <c r="AO652" i="2" s="1"/>
  <c r="AN652" i="2"/>
  <c r="AM652" i="2"/>
  <c r="AL652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H652" i="2"/>
  <c r="D652" i="2"/>
  <c r="C652" i="2"/>
  <c r="B652" i="2"/>
  <c r="A652" i="2"/>
  <c r="BP651" i="2"/>
  <c r="BO651" i="2"/>
  <c r="BN651" i="2"/>
  <c r="BM651" i="2"/>
  <c r="BL651" i="2"/>
  <c r="BK651" i="2"/>
  <c r="BJ651" i="2"/>
  <c r="BI651" i="2"/>
  <c r="BH651" i="2"/>
  <c r="BG651" i="2"/>
  <c r="BF651" i="2"/>
  <c r="BE651" i="2"/>
  <c r="BD651" i="2"/>
  <c r="BC651" i="2"/>
  <c r="BB651" i="2"/>
  <c r="AZ651" i="2"/>
  <c r="AY651" i="2"/>
  <c r="AX651" i="2"/>
  <c r="AW651" i="2"/>
  <c r="AV651" i="2"/>
  <c r="AU651" i="2"/>
  <c r="AT651" i="2"/>
  <c r="AS651" i="2"/>
  <c r="AR651" i="2"/>
  <c r="AP651" i="2"/>
  <c r="BA651" i="2" s="1"/>
  <c r="AN651" i="2"/>
  <c r="AM651" i="2"/>
  <c r="AL651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H651" i="2"/>
  <c r="D651" i="2"/>
  <c r="C651" i="2"/>
  <c r="B651" i="2"/>
  <c r="A651" i="2"/>
  <c r="BP650" i="2"/>
  <c r="BO650" i="2"/>
  <c r="BN650" i="2"/>
  <c r="BM650" i="2"/>
  <c r="BL650" i="2"/>
  <c r="BK650" i="2"/>
  <c r="BJ650" i="2"/>
  <c r="BI650" i="2"/>
  <c r="BH650" i="2"/>
  <c r="BG650" i="2"/>
  <c r="BF650" i="2"/>
  <c r="BE650" i="2"/>
  <c r="BD650" i="2"/>
  <c r="BC650" i="2"/>
  <c r="BB650" i="2"/>
  <c r="AZ650" i="2"/>
  <c r="AY650" i="2"/>
  <c r="AX650" i="2"/>
  <c r="AW650" i="2"/>
  <c r="AV650" i="2"/>
  <c r="AU650" i="2"/>
  <c r="AT650" i="2"/>
  <c r="AS650" i="2"/>
  <c r="AR650" i="2"/>
  <c r="AP650" i="2"/>
  <c r="AN650" i="2"/>
  <c r="AM650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H650" i="2"/>
  <c r="D650" i="2"/>
  <c r="C650" i="2"/>
  <c r="B650" i="2"/>
  <c r="A650" i="2"/>
  <c r="BP649" i="2"/>
  <c r="BO649" i="2"/>
  <c r="BN649" i="2"/>
  <c r="BM649" i="2"/>
  <c r="BL649" i="2"/>
  <c r="BK649" i="2"/>
  <c r="BJ649" i="2"/>
  <c r="BI649" i="2"/>
  <c r="BH649" i="2"/>
  <c r="BG649" i="2"/>
  <c r="BF649" i="2"/>
  <c r="BE649" i="2"/>
  <c r="BD649" i="2"/>
  <c r="BC649" i="2"/>
  <c r="BB649" i="2"/>
  <c r="AZ649" i="2"/>
  <c r="AY649" i="2"/>
  <c r="AX649" i="2"/>
  <c r="AW649" i="2"/>
  <c r="AV649" i="2"/>
  <c r="AU649" i="2"/>
  <c r="AT649" i="2"/>
  <c r="AS649" i="2"/>
  <c r="AR649" i="2"/>
  <c r="AP649" i="2"/>
  <c r="AN649" i="2"/>
  <c r="AM649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H649" i="2"/>
  <c r="D649" i="2"/>
  <c r="C649" i="2"/>
  <c r="B649" i="2"/>
  <c r="A649" i="2"/>
  <c r="BP648" i="2"/>
  <c r="BO648" i="2"/>
  <c r="BN648" i="2"/>
  <c r="BM648" i="2"/>
  <c r="BL648" i="2"/>
  <c r="BK648" i="2"/>
  <c r="BJ648" i="2"/>
  <c r="BI648" i="2"/>
  <c r="BH648" i="2"/>
  <c r="BG648" i="2"/>
  <c r="BF648" i="2"/>
  <c r="BE648" i="2"/>
  <c r="BD648" i="2"/>
  <c r="BC648" i="2"/>
  <c r="BB648" i="2"/>
  <c r="AZ648" i="2"/>
  <c r="AY648" i="2"/>
  <c r="AX648" i="2"/>
  <c r="AW648" i="2"/>
  <c r="AV648" i="2"/>
  <c r="AU648" i="2"/>
  <c r="AT648" i="2"/>
  <c r="AS648" i="2"/>
  <c r="AR648" i="2"/>
  <c r="AP648" i="2"/>
  <c r="AO648" i="2" s="1"/>
  <c r="AN648" i="2"/>
  <c r="AM648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H648" i="2"/>
  <c r="D648" i="2"/>
  <c r="C648" i="2"/>
  <c r="B648" i="2"/>
  <c r="A648" i="2"/>
  <c r="BP647" i="2"/>
  <c r="BO647" i="2"/>
  <c r="BN647" i="2"/>
  <c r="BM647" i="2"/>
  <c r="BL647" i="2"/>
  <c r="BK647" i="2"/>
  <c r="BJ647" i="2"/>
  <c r="BI647" i="2"/>
  <c r="BH647" i="2"/>
  <c r="BG647" i="2"/>
  <c r="BF647" i="2"/>
  <c r="BE647" i="2"/>
  <c r="BD647" i="2"/>
  <c r="BC647" i="2"/>
  <c r="BB647" i="2"/>
  <c r="AZ647" i="2"/>
  <c r="AY647" i="2"/>
  <c r="AX647" i="2"/>
  <c r="AW647" i="2"/>
  <c r="AV647" i="2"/>
  <c r="AU647" i="2"/>
  <c r="AT647" i="2"/>
  <c r="AS647" i="2"/>
  <c r="AR647" i="2"/>
  <c r="AP647" i="2"/>
  <c r="BA647" i="2" s="1"/>
  <c r="AN647" i="2"/>
  <c r="AM647" i="2"/>
  <c r="AL647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H647" i="2"/>
  <c r="D647" i="2"/>
  <c r="C647" i="2"/>
  <c r="B647" i="2"/>
  <c r="A647" i="2"/>
  <c r="BP646" i="2"/>
  <c r="BO646" i="2"/>
  <c r="BN646" i="2"/>
  <c r="BM646" i="2"/>
  <c r="BL646" i="2"/>
  <c r="BK646" i="2"/>
  <c r="BJ646" i="2"/>
  <c r="BI646" i="2"/>
  <c r="BH646" i="2"/>
  <c r="BG646" i="2"/>
  <c r="BF646" i="2"/>
  <c r="BE646" i="2"/>
  <c r="BD646" i="2"/>
  <c r="BC646" i="2"/>
  <c r="BB646" i="2"/>
  <c r="BA646" i="2"/>
  <c r="AZ646" i="2"/>
  <c r="AY646" i="2"/>
  <c r="AX646" i="2"/>
  <c r="AW646" i="2"/>
  <c r="AV646" i="2"/>
  <c r="AU646" i="2"/>
  <c r="AT646" i="2"/>
  <c r="AS646" i="2"/>
  <c r="AR646" i="2"/>
  <c r="AP646" i="2"/>
  <c r="AO646" i="2"/>
  <c r="AN646" i="2"/>
  <c r="AM646" i="2"/>
  <c r="AL646" i="2"/>
  <c r="AK646" i="2"/>
  <c r="AJ646" i="2"/>
  <c r="AI646" i="2"/>
  <c r="AH646" i="2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H646" i="2"/>
  <c r="D646" i="2"/>
  <c r="C646" i="2"/>
  <c r="B646" i="2"/>
  <c r="A646" i="2"/>
  <c r="BP645" i="2"/>
  <c r="BO645" i="2"/>
  <c r="BN645" i="2"/>
  <c r="BM645" i="2"/>
  <c r="BL645" i="2"/>
  <c r="BK645" i="2"/>
  <c r="BJ645" i="2"/>
  <c r="BI645" i="2"/>
  <c r="BH645" i="2"/>
  <c r="BG645" i="2"/>
  <c r="BF645" i="2"/>
  <c r="BE645" i="2"/>
  <c r="BD645" i="2"/>
  <c r="BC645" i="2"/>
  <c r="BB645" i="2"/>
  <c r="AZ645" i="2"/>
  <c r="AY645" i="2"/>
  <c r="AX645" i="2"/>
  <c r="AW645" i="2"/>
  <c r="AV645" i="2"/>
  <c r="AU645" i="2"/>
  <c r="AT645" i="2"/>
  <c r="AS645" i="2"/>
  <c r="AR645" i="2"/>
  <c r="AP645" i="2"/>
  <c r="BA645" i="2" s="1"/>
  <c r="AO645" i="2"/>
  <c r="AN645" i="2"/>
  <c r="AM645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H645" i="2"/>
  <c r="D645" i="2"/>
  <c r="C645" i="2"/>
  <c r="B645" i="2"/>
  <c r="A645" i="2"/>
  <c r="BP644" i="2"/>
  <c r="BO644" i="2"/>
  <c r="BN644" i="2"/>
  <c r="BM644" i="2"/>
  <c r="BL644" i="2"/>
  <c r="BK644" i="2"/>
  <c r="BJ644" i="2"/>
  <c r="BI644" i="2"/>
  <c r="BH644" i="2"/>
  <c r="BG644" i="2"/>
  <c r="BF644" i="2"/>
  <c r="BE644" i="2"/>
  <c r="BD644" i="2"/>
  <c r="BC644" i="2"/>
  <c r="BB644" i="2"/>
  <c r="AZ644" i="2"/>
  <c r="AY644" i="2"/>
  <c r="AX644" i="2"/>
  <c r="AW644" i="2"/>
  <c r="AV644" i="2"/>
  <c r="AU644" i="2"/>
  <c r="AT644" i="2"/>
  <c r="AS644" i="2"/>
  <c r="AR644" i="2"/>
  <c r="AP644" i="2"/>
  <c r="BA644" i="2" s="1"/>
  <c r="AN644" i="2"/>
  <c r="AM644" i="2"/>
  <c r="AL644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H644" i="2"/>
  <c r="D644" i="2"/>
  <c r="C644" i="2"/>
  <c r="B644" i="2"/>
  <c r="A644" i="2"/>
  <c r="BP643" i="2"/>
  <c r="BO643" i="2"/>
  <c r="BN643" i="2"/>
  <c r="BM643" i="2"/>
  <c r="BL643" i="2"/>
  <c r="BK643" i="2"/>
  <c r="BJ643" i="2"/>
  <c r="BI643" i="2"/>
  <c r="BH643" i="2"/>
  <c r="BG643" i="2"/>
  <c r="BF643" i="2"/>
  <c r="BE643" i="2"/>
  <c r="BD643" i="2"/>
  <c r="BC643" i="2"/>
  <c r="BB643" i="2"/>
  <c r="AZ643" i="2"/>
  <c r="AY643" i="2"/>
  <c r="AX643" i="2"/>
  <c r="AW643" i="2"/>
  <c r="AV643" i="2"/>
  <c r="AU643" i="2"/>
  <c r="AT643" i="2"/>
  <c r="AS643" i="2"/>
  <c r="AR643" i="2"/>
  <c r="AP643" i="2"/>
  <c r="BA643" i="2" s="1"/>
  <c r="AO643" i="2"/>
  <c r="AN643" i="2"/>
  <c r="AM643" i="2"/>
  <c r="AL643" i="2"/>
  <c r="AK643" i="2"/>
  <c r="AJ643" i="2"/>
  <c r="AI643" i="2"/>
  <c r="AH643" i="2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H643" i="2"/>
  <c r="D643" i="2"/>
  <c r="C643" i="2"/>
  <c r="B643" i="2"/>
  <c r="A643" i="2"/>
  <c r="BP642" i="2"/>
  <c r="BO642" i="2"/>
  <c r="BN642" i="2"/>
  <c r="BM642" i="2"/>
  <c r="BL642" i="2"/>
  <c r="BK642" i="2"/>
  <c r="BJ642" i="2"/>
  <c r="BI642" i="2"/>
  <c r="BH642" i="2"/>
  <c r="BG642" i="2"/>
  <c r="BF642" i="2"/>
  <c r="BE642" i="2"/>
  <c r="BD642" i="2"/>
  <c r="BC642" i="2"/>
  <c r="BB642" i="2"/>
  <c r="BA642" i="2"/>
  <c r="AZ642" i="2"/>
  <c r="AY642" i="2"/>
  <c r="AX642" i="2"/>
  <c r="AW642" i="2"/>
  <c r="AV642" i="2"/>
  <c r="AU642" i="2"/>
  <c r="AT642" i="2"/>
  <c r="AS642" i="2"/>
  <c r="AR642" i="2"/>
  <c r="AP642" i="2"/>
  <c r="AO642" i="2"/>
  <c r="AN642" i="2"/>
  <c r="AM642" i="2"/>
  <c r="AL642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H642" i="2"/>
  <c r="D642" i="2"/>
  <c r="C642" i="2"/>
  <c r="B642" i="2"/>
  <c r="A642" i="2"/>
  <c r="BP641" i="2"/>
  <c r="BO641" i="2"/>
  <c r="BN641" i="2"/>
  <c r="BM641" i="2"/>
  <c r="BL641" i="2"/>
  <c r="BK641" i="2"/>
  <c r="BJ641" i="2"/>
  <c r="BI641" i="2"/>
  <c r="BH641" i="2"/>
  <c r="BG641" i="2"/>
  <c r="BF641" i="2"/>
  <c r="BE641" i="2"/>
  <c r="BD641" i="2"/>
  <c r="BC641" i="2"/>
  <c r="BB641" i="2"/>
  <c r="AZ641" i="2"/>
  <c r="AY641" i="2"/>
  <c r="AX641" i="2"/>
  <c r="AW641" i="2"/>
  <c r="AV641" i="2"/>
  <c r="AU641" i="2"/>
  <c r="AT641" i="2"/>
  <c r="AS641" i="2"/>
  <c r="AR641" i="2"/>
  <c r="AP641" i="2"/>
  <c r="BA641" i="2" s="1"/>
  <c r="AN641" i="2"/>
  <c r="AM641" i="2"/>
  <c r="AL641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H641" i="2"/>
  <c r="D641" i="2"/>
  <c r="C641" i="2"/>
  <c r="B641" i="2"/>
  <c r="A641" i="2"/>
  <c r="BP640" i="2"/>
  <c r="BO640" i="2"/>
  <c r="BN640" i="2"/>
  <c r="BM640" i="2"/>
  <c r="BL640" i="2"/>
  <c r="BK640" i="2"/>
  <c r="BJ640" i="2"/>
  <c r="BI640" i="2"/>
  <c r="BH640" i="2"/>
  <c r="BG640" i="2"/>
  <c r="BF640" i="2"/>
  <c r="BE640" i="2"/>
  <c r="BD640" i="2"/>
  <c r="BC640" i="2"/>
  <c r="BB640" i="2"/>
  <c r="AZ640" i="2"/>
  <c r="AY640" i="2"/>
  <c r="AX640" i="2"/>
  <c r="AW640" i="2"/>
  <c r="AV640" i="2"/>
  <c r="AU640" i="2"/>
  <c r="AT640" i="2"/>
  <c r="AS640" i="2"/>
  <c r="AR640" i="2"/>
  <c r="AP640" i="2"/>
  <c r="BA640" i="2" s="1"/>
  <c r="AO640" i="2"/>
  <c r="AN640" i="2"/>
  <c r="AM640" i="2"/>
  <c r="AL640" i="2"/>
  <c r="AK640" i="2"/>
  <c r="AJ640" i="2"/>
  <c r="AI640" i="2"/>
  <c r="AH640" i="2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H640" i="2"/>
  <c r="D640" i="2"/>
  <c r="C640" i="2"/>
  <c r="B640" i="2"/>
  <c r="A640" i="2"/>
  <c r="BP639" i="2"/>
  <c r="BO639" i="2"/>
  <c r="BN639" i="2"/>
  <c r="BM639" i="2"/>
  <c r="BL639" i="2"/>
  <c r="BK639" i="2"/>
  <c r="BJ639" i="2"/>
  <c r="BI639" i="2"/>
  <c r="BH639" i="2"/>
  <c r="BG639" i="2"/>
  <c r="BF639" i="2"/>
  <c r="BE639" i="2"/>
  <c r="BD639" i="2"/>
  <c r="BC639" i="2"/>
  <c r="BB639" i="2"/>
  <c r="AZ639" i="2"/>
  <c r="AY639" i="2"/>
  <c r="AX639" i="2"/>
  <c r="AW639" i="2"/>
  <c r="AV639" i="2"/>
  <c r="AU639" i="2"/>
  <c r="AT639" i="2"/>
  <c r="AS639" i="2"/>
  <c r="AR639" i="2"/>
  <c r="AP639" i="2"/>
  <c r="AN639" i="2"/>
  <c r="AM639" i="2"/>
  <c r="AL639" i="2"/>
  <c r="AK639" i="2"/>
  <c r="AJ639" i="2"/>
  <c r="AI639" i="2"/>
  <c r="AH639" i="2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H639" i="2"/>
  <c r="D639" i="2"/>
  <c r="C639" i="2"/>
  <c r="B639" i="2"/>
  <c r="A639" i="2"/>
  <c r="BP638" i="2"/>
  <c r="BO638" i="2"/>
  <c r="BN638" i="2"/>
  <c r="BM638" i="2"/>
  <c r="BL638" i="2"/>
  <c r="BK638" i="2"/>
  <c r="BJ638" i="2"/>
  <c r="BI638" i="2"/>
  <c r="BH638" i="2"/>
  <c r="BG638" i="2"/>
  <c r="BF638" i="2"/>
  <c r="BE638" i="2"/>
  <c r="BD638" i="2"/>
  <c r="BC638" i="2"/>
  <c r="BB638" i="2"/>
  <c r="AZ638" i="2"/>
  <c r="AY638" i="2"/>
  <c r="AX638" i="2"/>
  <c r="AW638" i="2"/>
  <c r="AV638" i="2"/>
  <c r="AU638" i="2"/>
  <c r="AT638" i="2"/>
  <c r="AS638" i="2"/>
  <c r="AR638" i="2"/>
  <c r="AP638" i="2"/>
  <c r="BA638" i="2" s="1"/>
  <c r="AO638" i="2"/>
  <c r="AN638" i="2"/>
  <c r="AM638" i="2"/>
  <c r="AL638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H638" i="2"/>
  <c r="D638" i="2"/>
  <c r="C638" i="2"/>
  <c r="B638" i="2"/>
  <c r="A638" i="2"/>
  <c r="BP637" i="2"/>
  <c r="BO637" i="2"/>
  <c r="BN637" i="2"/>
  <c r="BM637" i="2"/>
  <c r="BL637" i="2"/>
  <c r="BK637" i="2"/>
  <c r="BJ637" i="2"/>
  <c r="BI637" i="2"/>
  <c r="BH637" i="2"/>
  <c r="BG637" i="2"/>
  <c r="BF637" i="2"/>
  <c r="BE637" i="2"/>
  <c r="BD637" i="2"/>
  <c r="BC637" i="2"/>
  <c r="BB637" i="2"/>
  <c r="BA637" i="2"/>
  <c r="AZ637" i="2"/>
  <c r="AY637" i="2"/>
  <c r="AX637" i="2"/>
  <c r="AW637" i="2"/>
  <c r="AV637" i="2"/>
  <c r="AU637" i="2"/>
  <c r="AT637" i="2"/>
  <c r="AS637" i="2"/>
  <c r="AR637" i="2"/>
  <c r="AP637" i="2"/>
  <c r="AO637" i="2"/>
  <c r="AN637" i="2"/>
  <c r="AM637" i="2"/>
  <c r="AL637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H637" i="2"/>
  <c r="D637" i="2"/>
  <c r="C637" i="2"/>
  <c r="B637" i="2"/>
  <c r="A637" i="2"/>
  <c r="BP636" i="2"/>
  <c r="BO636" i="2"/>
  <c r="BN636" i="2"/>
  <c r="BM636" i="2"/>
  <c r="BL636" i="2"/>
  <c r="BK636" i="2"/>
  <c r="BJ636" i="2"/>
  <c r="BI636" i="2"/>
  <c r="BH636" i="2"/>
  <c r="BG636" i="2"/>
  <c r="BF636" i="2"/>
  <c r="BE636" i="2"/>
  <c r="BD636" i="2"/>
  <c r="BC636" i="2"/>
  <c r="BB636" i="2"/>
  <c r="AZ636" i="2"/>
  <c r="AY636" i="2"/>
  <c r="AX636" i="2"/>
  <c r="AW636" i="2"/>
  <c r="AV636" i="2"/>
  <c r="AU636" i="2"/>
  <c r="AT636" i="2"/>
  <c r="AS636" i="2"/>
  <c r="AR636" i="2"/>
  <c r="AP636" i="2"/>
  <c r="AN636" i="2"/>
  <c r="AM636" i="2"/>
  <c r="AL636" i="2"/>
  <c r="AK636" i="2"/>
  <c r="AJ636" i="2"/>
  <c r="AI636" i="2"/>
  <c r="AH636" i="2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H636" i="2"/>
  <c r="D636" i="2"/>
  <c r="C636" i="2"/>
  <c r="B636" i="2"/>
  <c r="A636" i="2"/>
  <c r="BP635" i="2"/>
  <c r="BO635" i="2"/>
  <c r="BN635" i="2"/>
  <c r="BM635" i="2"/>
  <c r="BL635" i="2"/>
  <c r="BK635" i="2"/>
  <c r="BJ635" i="2"/>
  <c r="BI635" i="2"/>
  <c r="BH635" i="2"/>
  <c r="BG635" i="2"/>
  <c r="BF635" i="2"/>
  <c r="BE635" i="2"/>
  <c r="BD635" i="2"/>
  <c r="BC635" i="2"/>
  <c r="BB635" i="2"/>
  <c r="AZ635" i="2"/>
  <c r="AY635" i="2"/>
  <c r="AX635" i="2"/>
  <c r="AW635" i="2"/>
  <c r="AV635" i="2"/>
  <c r="AU635" i="2"/>
  <c r="AT635" i="2"/>
  <c r="AS635" i="2"/>
  <c r="AR635" i="2"/>
  <c r="AP635" i="2"/>
  <c r="AN635" i="2"/>
  <c r="AM635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H635" i="2"/>
  <c r="D635" i="2"/>
  <c r="C635" i="2"/>
  <c r="B635" i="2"/>
  <c r="A635" i="2"/>
  <c r="BP634" i="2"/>
  <c r="BO634" i="2"/>
  <c r="BN634" i="2"/>
  <c r="BM634" i="2"/>
  <c r="BL634" i="2"/>
  <c r="BK634" i="2"/>
  <c r="BJ634" i="2"/>
  <c r="BI634" i="2"/>
  <c r="BH634" i="2"/>
  <c r="BG634" i="2"/>
  <c r="BF634" i="2"/>
  <c r="BE634" i="2"/>
  <c r="BD634" i="2"/>
  <c r="BC634" i="2"/>
  <c r="BB634" i="2"/>
  <c r="AZ634" i="2"/>
  <c r="AY634" i="2"/>
  <c r="AX634" i="2"/>
  <c r="AW634" i="2"/>
  <c r="AV634" i="2"/>
  <c r="AU634" i="2"/>
  <c r="AT634" i="2"/>
  <c r="AS634" i="2"/>
  <c r="AR634" i="2"/>
  <c r="AP634" i="2"/>
  <c r="BA634" i="2" s="1"/>
  <c r="AO634" i="2"/>
  <c r="AN634" i="2"/>
  <c r="AM634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H634" i="2"/>
  <c r="D634" i="2"/>
  <c r="C634" i="2"/>
  <c r="B634" i="2"/>
  <c r="A634" i="2"/>
  <c r="BP633" i="2"/>
  <c r="BO633" i="2"/>
  <c r="BN633" i="2"/>
  <c r="BM633" i="2"/>
  <c r="BL633" i="2"/>
  <c r="BK633" i="2"/>
  <c r="BJ633" i="2"/>
  <c r="BI633" i="2"/>
  <c r="BH633" i="2"/>
  <c r="BG633" i="2"/>
  <c r="BF633" i="2"/>
  <c r="BE633" i="2"/>
  <c r="BD633" i="2"/>
  <c r="BC633" i="2"/>
  <c r="BB633" i="2"/>
  <c r="BA633" i="2"/>
  <c r="AZ633" i="2"/>
  <c r="AY633" i="2"/>
  <c r="AX633" i="2"/>
  <c r="AW633" i="2"/>
  <c r="AV633" i="2"/>
  <c r="AU633" i="2"/>
  <c r="AT633" i="2"/>
  <c r="AS633" i="2"/>
  <c r="AR633" i="2"/>
  <c r="AP633" i="2"/>
  <c r="AO633" i="2" s="1"/>
  <c r="AN633" i="2"/>
  <c r="AM633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H633" i="2"/>
  <c r="D633" i="2"/>
  <c r="C633" i="2"/>
  <c r="B633" i="2"/>
  <c r="A633" i="2"/>
  <c r="BP632" i="2"/>
  <c r="BO632" i="2"/>
  <c r="BN632" i="2"/>
  <c r="BM632" i="2"/>
  <c r="BL632" i="2"/>
  <c r="BK632" i="2"/>
  <c r="BJ632" i="2"/>
  <c r="BI632" i="2"/>
  <c r="BH632" i="2"/>
  <c r="BG632" i="2"/>
  <c r="BF632" i="2"/>
  <c r="BE632" i="2"/>
  <c r="BD632" i="2"/>
  <c r="BC632" i="2"/>
  <c r="BB632" i="2"/>
  <c r="AZ632" i="2"/>
  <c r="AY632" i="2"/>
  <c r="AX632" i="2"/>
  <c r="AW632" i="2"/>
  <c r="AV632" i="2"/>
  <c r="AU632" i="2"/>
  <c r="AT632" i="2"/>
  <c r="AS632" i="2"/>
  <c r="AR632" i="2"/>
  <c r="AP632" i="2"/>
  <c r="BA632" i="2" s="1"/>
  <c r="AN632" i="2"/>
  <c r="AM632" i="2"/>
  <c r="AL632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H632" i="2"/>
  <c r="D632" i="2"/>
  <c r="C632" i="2"/>
  <c r="B632" i="2"/>
  <c r="A632" i="2"/>
  <c r="BP631" i="2"/>
  <c r="BO631" i="2"/>
  <c r="BN631" i="2"/>
  <c r="BM631" i="2"/>
  <c r="BL631" i="2"/>
  <c r="BK631" i="2"/>
  <c r="BJ631" i="2"/>
  <c r="BI631" i="2"/>
  <c r="BH631" i="2"/>
  <c r="BG631" i="2"/>
  <c r="BF631" i="2"/>
  <c r="BE631" i="2"/>
  <c r="BD631" i="2"/>
  <c r="BC631" i="2"/>
  <c r="BB631" i="2"/>
  <c r="AZ631" i="2"/>
  <c r="AY631" i="2"/>
  <c r="AX631" i="2"/>
  <c r="AW631" i="2"/>
  <c r="AV631" i="2"/>
  <c r="AU631" i="2"/>
  <c r="AT631" i="2"/>
  <c r="AS631" i="2"/>
  <c r="AR631" i="2"/>
  <c r="AP631" i="2"/>
  <c r="AN631" i="2"/>
  <c r="AM631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H631" i="2"/>
  <c r="D631" i="2"/>
  <c r="C631" i="2"/>
  <c r="B631" i="2"/>
  <c r="A631" i="2"/>
  <c r="BP630" i="2"/>
  <c r="BO630" i="2"/>
  <c r="BN630" i="2"/>
  <c r="BM630" i="2"/>
  <c r="BL630" i="2"/>
  <c r="BK630" i="2"/>
  <c r="BJ630" i="2"/>
  <c r="BI630" i="2"/>
  <c r="BH630" i="2"/>
  <c r="BG630" i="2"/>
  <c r="BF630" i="2"/>
  <c r="BE630" i="2"/>
  <c r="BD630" i="2"/>
  <c r="BC630" i="2"/>
  <c r="BB630" i="2"/>
  <c r="BA630" i="2"/>
  <c r="AZ630" i="2"/>
  <c r="AY630" i="2"/>
  <c r="AX630" i="2"/>
  <c r="AW630" i="2"/>
  <c r="AV630" i="2"/>
  <c r="AU630" i="2"/>
  <c r="AT630" i="2"/>
  <c r="AS630" i="2"/>
  <c r="AR630" i="2"/>
  <c r="AP630" i="2"/>
  <c r="AO630" i="2" s="1"/>
  <c r="AN630" i="2"/>
  <c r="AM630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H630" i="2"/>
  <c r="D630" i="2"/>
  <c r="C630" i="2"/>
  <c r="B630" i="2"/>
  <c r="A630" i="2"/>
  <c r="BP629" i="2"/>
  <c r="BO629" i="2"/>
  <c r="BN629" i="2"/>
  <c r="BM629" i="2"/>
  <c r="BL629" i="2"/>
  <c r="BK629" i="2"/>
  <c r="BJ629" i="2"/>
  <c r="BI629" i="2"/>
  <c r="BH629" i="2"/>
  <c r="BG629" i="2"/>
  <c r="BF629" i="2"/>
  <c r="BE629" i="2"/>
  <c r="BD629" i="2"/>
  <c r="BC629" i="2"/>
  <c r="BB629" i="2"/>
  <c r="AZ629" i="2"/>
  <c r="AY629" i="2"/>
  <c r="AX629" i="2"/>
  <c r="AW629" i="2"/>
  <c r="AV629" i="2"/>
  <c r="AU629" i="2"/>
  <c r="AT629" i="2"/>
  <c r="AS629" i="2"/>
  <c r="AR629" i="2"/>
  <c r="AP629" i="2"/>
  <c r="AO629" i="2" s="1"/>
  <c r="AN629" i="2"/>
  <c r="AM629" i="2"/>
  <c r="AL629" i="2"/>
  <c r="AK629" i="2"/>
  <c r="AJ629" i="2"/>
  <c r="AI629" i="2"/>
  <c r="AH629" i="2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H629" i="2"/>
  <c r="D629" i="2"/>
  <c r="C629" i="2"/>
  <c r="B629" i="2"/>
  <c r="A629" i="2"/>
  <c r="BP628" i="2"/>
  <c r="BO628" i="2"/>
  <c r="BN628" i="2"/>
  <c r="BM628" i="2"/>
  <c r="BL628" i="2"/>
  <c r="BK628" i="2"/>
  <c r="BJ628" i="2"/>
  <c r="BI628" i="2"/>
  <c r="BH628" i="2"/>
  <c r="BG628" i="2"/>
  <c r="BF628" i="2"/>
  <c r="BE628" i="2"/>
  <c r="BD628" i="2"/>
  <c r="BC628" i="2"/>
  <c r="BB628" i="2"/>
  <c r="AZ628" i="2"/>
  <c r="AY628" i="2"/>
  <c r="AX628" i="2"/>
  <c r="AW628" i="2"/>
  <c r="AV628" i="2"/>
  <c r="AU628" i="2"/>
  <c r="AT628" i="2"/>
  <c r="AS628" i="2"/>
  <c r="AR628" i="2"/>
  <c r="AP628" i="2"/>
  <c r="AN628" i="2"/>
  <c r="AM628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H628" i="2"/>
  <c r="D628" i="2"/>
  <c r="C628" i="2"/>
  <c r="B628" i="2"/>
  <c r="A628" i="2"/>
  <c r="BP627" i="2"/>
  <c r="BO627" i="2"/>
  <c r="BN627" i="2"/>
  <c r="BM627" i="2"/>
  <c r="BL627" i="2"/>
  <c r="BK627" i="2"/>
  <c r="BJ627" i="2"/>
  <c r="BI627" i="2"/>
  <c r="BH627" i="2"/>
  <c r="BG627" i="2"/>
  <c r="BF627" i="2"/>
  <c r="BE627" i="2"/>
  <c r="BD627" i="2"/>
  <c r="BC627" i="2"/>
  <c r="BB627" i="2"/>
  <c r="BA627" i="2"/>
  <c r="AZ627" i="2"/>
  <c r="AY627" i="2"/>
  <c r="AX627" i="2"/>
  <c r="AW627" i="2"/>
  <c r="AV627" i="2"/>
  <c r="AU627" i="2"/>
  <c r="AT627" i="2"/>
  <c r="AS627" i="2"/>
  <c r="AR627" i="2"/>
  <c r="AP627" i="2"/>
  <c r="AO627" i="2" s="1"/>
  <c r="AN627" i="2"/>
  <c r="AM627" i="2"/>
  <c r="AL627" i="2"/>
  <c r="AK627" i="2"/>
  <c r="AJ627" i="2"/>
  <c r="AI627" i="2"/>
  <c r="AH627" i="2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H627" i="2"/>
  <c r="D627" i="2"/>
  <c r="C627" i="2"/>
  <c r="B627" i="2"/>
  <c r="A627" i="2"/>
  <c r="BP626" i="2"/>
  <c r="BO626" i="2"/>
  <c r="BN626" i="2"/>
  <c r="BM626" i="2"/>
  <c r="BL626" i="2"/>
  <c r="BK626" i="2"/>
  <c r="BJ626" i="2"/>
  <c r="BI626" i="2"/>
  <c r="BH626" i="2"/>
  <c r="BG626" i="2"/>
  <c r="BF626" i="2"/>
  <c r="BE626" i="2"/>
  <c r="BD626" i="2"/>
  <c r="BC626" i="2"/>
  <c r="BB626" i="2"/>
  <c r="AZ626" i="2"/>
  <c r="AY626" i="2"/>
  <c r="AX626" i="2"/>
  <c r="AW626" i="2"/>
  <c r="AV626" i="2"/>
  <c r="AU626" i="2"/>
  <c r="AT626" i="2"/>
  <c r="AS626" i="2"/>
  <c r="AR626" i="2"/>
  <c r="AP626" i="2"/>
  <c r="BA626" i="2" s="1"/>
  <c r="AO626" i="2"/>
  <c r="AN626" i="2"/>
  <c r="AM626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H626" i="2"/>
  <c r="D626" i="2"/>
  <c r="C626" i="2"/>
  <c r="B626" i="2"/>
  <c r="A626" i="2"/>
  <c r="BP625" i="2"/>
  <c r="BO625" i="2"/>
  <c r="BN625" i="2"/>
  <c r="BM625" i="2"/>
  <c r="BL625" i="2"/>
  <c r="BK625" i="2"/>
  <c r="BJ625" i="2"/>
  <c r="BI625" i="2"/>
  <c r="BH625" i="2"/>
  <c r="BG625" i="2"/>
  <c r="BF625" i="2"/>
  <c r="BE625" i="2"/>
  <c r="BD625" i="2"/>
  <c r="BC625" i="2"/>
  <c r="BB625" i="2"/>
  <c r="AZ625" i="2"/>
  <c r="AY625" i="2"/>
  <c r="AX625" i="2"/>
  <c r="AW625" i="2"/>
  <c r="AV625" i="2"/>
  <c r="AU625" i="2"/>
  <c r="AT625" i="2"/>
  <c r="AS625" i="2"/>
  <c r="AR625" i="2"/>
  <c r="AP625" i="2"/>
  <c r="BA625" i="2" s="1"/>
  <c r="AO625" i="2"/>
  <c r="AN625" i="2"/>
  <c r="AM625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H625" i="2"/>
  <c r="D625" i="2"/>
  <c r="C625" i="2"/>
  <c r="B625" i="2"/>
  <c r="A625" i="2"/>
  <c r="BP624" i="2"/>
  <c r="BO624" i="2"/>
  <c r="BN624" i="2"/>
  <c r="BM624" i="2"/>
  <c r="BL624" i="2"/>
  <c r="BK624" i="2"/>
  <c r="BJ624" i="2"/>
  <c r="BI624" i="2"/>
  <c r="BH624" i="2"/>
  <c r="BG624" i="2"/>
  <c r="BF624" i="2"/>
  <c r="BE624" i="2"/>
  <c r="BD624" i="2"/>
  <c r="BC624" i="2"/>
  <c r="BB624" i="2"/>
  <c r="AZ624" i="2"/>
  <c r="AY624" i="2"/>
  <c r="AX624" i="2"/>
  <c r="AW624" i="2"/>
  <c r="AV624" i="2"/>
  <c r="AU624" i="2"/>
  <c r="AT624" i="2"/>
  <c r="AS624" i="2"/>
  <c r="AR624" i="2"/>
  <c r="AP624" i="2"/>
  <c r="AN624" i="2"/>
  <c r="AM624" i="2"/>
  <c r="AL624" i="2"/>
  <c r="AK624" i="2"/>
  <c r="AJ624" i="2"/>
  <c r="AI624" i="2"/>
  <c r="AH624" i="2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H624" i="2"/>
  <c r="D624" i="2"/>
  <c r="C624" i="2"/>
  <c r="B624" i="2"/>
  <c r="A624" i="2"/>
  <c r="BP623" i="2"/>
  <c r="BO623" i="2"/>
  <c r="BN623" i="2"/>
  <c r="BM623" i="2"/>
  <c r="BL623" i="2"/>
  <c r="BK623" i="2"/>
  <c r="BJ623" i="2"/>
  <c r="BI623" i="2"/>
  <c r="BH623" i="2"/>
  <c r="BG623" i="2"/>
  <c r="BF623" i="2"/>
  <c r="BE623" i="2"/>
  <c r="BD623" i="2"/>
  <c r="BC623" i="2"/>
  <c r="BB623" i="2"/>
  <c r="AZ623" i="2"/>
  <c r="AY623" i="2"/>
  <c r="AX623" i="2"/>
  <c r="AW623" i="2"/>
  <c r="AV623" i="2"/>
  <c r="AU623" i="2"/>
  <c r="AT623" i="2"/>
  <c r="AS623" i="2"/>
  <c r="AR623" i="2"/>
  <c r="AP623" i="2"/>
  <c r="BA623" i="2" s="1"/>
  <c r="AO623" i="2"/>
  <c r="AN623" i="2"/>
  <c r="AM623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H623" i="2"/>
  <c r="D623" i="2"/>
  <c r="C623" i="2"/>
  <c r="B623" i="2"/>
  <c r="A623" i="2"/>
  <c r="BP622" i="2"/>
  <c r="BO622" i="2"/>
  <c r="BN622" i="2"/>
  <c r="BM622" i="2"/>
  <c r="BL622" i="2"/>
  <c r="BK622" i="2"/>
  <c r="BJ622" i="2"/>
  <c r="BI622" i="2"/>
  <c r="BH622" i="2"/>
  <c r="BG622" i="2"/>
  <c r="BF622" i="2"/>
  <c r="BE622" i="2"/>
  <c r="BD622" i="2"/>
  <c r="BC622" i="2"/>
  <c r="BB622" i="2"/>
  <c r="AZ622" i="2"/>
  <c r="AY622" i="2"/>
  <c r="AX622" i="2"/>
  <c r="AW622" i="2"/>
  <c r="AV622" i="2"/>
  <c r="AU622" i="2"/>
  <c r="AT622" i="2"/>
  <c r="AS622" i="2"/>
  <c r="AR622" i="2"/>
  <c r="AP622" i="2"/>
  <c r="BA622" i="2" s="1"/>
  <c r="AN622" i="2"/>
  <c r="AM622" i="2"/>
  <c r="AL622" i="2"/>
  <c r="AK622" i="2"/>
  <c r="AJ622" i="2"/>
  <c r="AI622" i="2"/>
  <c r="AH622" i="2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H622" i="2"/>
  <c r="D622" i="2"/>
  <c r="C622" i="2"/>
  <c r="B622" i="2"/>
  <c r="A622" i="2"/>
  <c r="BP621" i="2"/>
  <c r="BO621" i="2"/>
  <c r="BN621" i="2"/>
  <c r="BM621" i="2"/>
  <c r="BL621" i="2"/>
  <c r="BK621" i="2"/>
  <c r="BJ621" i="2"/>
  <c r="BI621" i="2"/>
  <c r="BH621" i="2"/>
  <c r="BG621" i="2"/>
  <c r="BF621" i="2"/>
  <c r="BE621" i="2"/>
  <c r="BD621" i="2"/>
  <c r="BC621" i="2"/>
  <c r="BB621" i="2"/>
  <c r="AZ621" i="2"/>
  <c r="AY621" i="2"/>
  <c r="AX621" i="2"/>
  <c r="AW621" i="2"/>
  <c r="AV621" i="2"/>
  <c r="AU621" i="2"/>
  <c r="AT621" i="2"/>
  <c r="AS621" i="2"/>
  <c r="AR621" i="2"/>
  <c r="AP621" i="2"/>
  <c r="AN621" i="2"/>
  <c r="AM621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H621" i="2"/>
  <c r="D621" i="2"/>
  <c r="C621" i="2"/>
  <c r="B621" i="2"/>
  <c r="A621" i="2"/>
  <c r="BP620" i="2"/>
  <c r="BO620" i="2"/>
  <c r="BN620" i="2"/>
  <c r="BM620" i="2"/>
  <c r="BL620" i="2"/>
  <c r="BK620" i="2"/>
  <c r="BJ620" i="2"/>
  <c r="BI620" i="2"/>
  <c r="BH620" i="2"/>
  <c r="BG620" i="2"/>
  <c r="BF620" i="2"/>
  <c r="BE620" i="2"/>
  <c r="BD620" i="2"/>
  <c r="BC620" i="2"/>
  <c r="BB620" i="2"/>
  <c r="AZ620" i="2"/>
  <c r="AY620" i="2"/>
  <c r="AX620" i="2"/>
  <c r="AW620" i="2"/>
  <c r="AV620" i="2"/>
  <c r="AU620" i="2"/>
  <c r="AT620" i="2"/>
  <c r="AS620" i="2"/>
  <c r="AR620" i="2"/>
  <c r="AP620" i="2"/>
  <c r="BA620" i="2" s="1"/>
  <c r="AN620" i="2"/>
  <c r="AM620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H620" i="2"/>
  <c r="D620" i="2"/>
  <c r="C620" i="2"/>
  <c r="B620" i="2"/>
  <c r="A620" i="2"/>
  <c r="BP619" i="2"/>
  <c r="BO619" i="2"/>
  <c r="BN619" i="2"/>
  <c r="BM619" i="2"/>
  <c r="BL619" i="2"/>
  <c r="BK619" i="2"/>
  <c r="BJ619" i="2"/>
  <c r="BI619" i="2"/>
  <c r="BH619" i="2"/>
  <c r="BG619" i="2"/>
  <c r="BF619" i="2"/>
  <c r="BE619" i="2"/>
  <c r="BD619" i="2"/>
  <c r="BC619" i="2"/>
  <c r="BB619" i="2"/>
  <c r="AZ619" i="2"/>
  <c r="AY619" i="2"/>
  <c r="AX619" i="2"/>
  <c r="AW619" i="2"/>
  <c r="AV619" i="2"/>
  <c r="AU619" i="2"/>
  <c r="AT619" i="2"/>
  <c r="AS619" i="2"/>
  <c r="AR619" i="2"/>
  <c r="AP619" i="2"/>
  <c r="AN619" i="2"/>
  <c r="AM619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H619" i="2"/>
  <c r="D619" i="2"/>
  <c r="C619" i="2"/>
  <c r="B619" i="2"/>
  <c r="A619" i="2"/>
  <c r="BP618" i="2"/>
  <c r="BO618" i="2"/>
  <c r="BN618" i="2"/>
  <c r="BM618" i="2"/>
  <c r="BL618" i="2"/>
  <c r="BK618" i="2"/>
  <c r="BJ618" i="2"/>
  <c r="BI618" i="2"/>
  <c r="BH618" i="2"/>
  <c r="BG618" i="2"/>
  <c r="BF618" i="2"/>
  <c r="BE618" i="2"/>
  <c r="BD618" i="2"/>
  <c r="BC618" i="2"/>
  <c r="BB618" i="2"/>
  <c r="BA618" i="2"/>
  <c r="AZ618" i="2"/>
  <c r="AY618" i="2"/>
  <c r="AX618" i="2"/>
  <c r="AW618" i="2"/>
  <c r="AV618" i="2"/>
  <c r="AU618" i="2"/>
  <c r="AT618" i="2"/>
  <c r="AS618" i="2"/>
  <c r="AR618" i="2"/>
  <c r="AP618" i="2"/>
  <c r="AO618" i="2" s="1"/>
  <c r="AN618" i="2"/>
  <c r="AM618" i="2"/>
  <c r="AL618" i="2"/>
  <c r="AK618" i="2"/>
  <c r="AJ618" i="2"/>
  <c r="AI618" i="2"/>
  <c r="AH618" i="2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H618" i="2"/>
  <c r="D618" i="2"/>
  <c r="C618" i="2"/>
  <c r="B618" i="2"/>
  <c r="A618" i="2"/>
  <c r="BP617" i="2"/>
  <c r="BO617" i="2"/>
  <c r="BN617" i="2"/>
  <c r="BM617" i="2"/>
  <c r="BL617" i="2"/>
  <c r="BK617" i="2"/>
  <c r="BJ617" i="2"/>
  <c r="BI617" i="2"/>
  <c r="BH617" i="2"/>
  <c r="BG617" i="2"/>
  <c r="BF617" i="2"/>
  <c r="BE617" i="2"/>
  <c r="BD617" i="2"/>
  <c r="BC617" i="2"/>
  <c r="BB617" i="2"/>
  <c r="BA617" i="2"/>
  <c r="AZ617" i="2"/>
  <c r="AY617" i="2"/>
  <c r="AX617" i="2"/>
  <c r="AW617" i="2"/>
  <c r="AV617" i="2"/>
  <c r="AU617" i="2"/>
  <c r="AT617" i="2"/>
  <c r="AS617" i="2"/>
  <c r="AR617" i="2"/>
  <c r="AP617" i="2"/>
  <c r="AO617" i="2" s="1"/>
  <c r="AN617" i="2"/>
  <c r="AM617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H617" i="2"/>
  <c r="D617" i="2"/>
  <c r="C617" i="2"/>
  <c r="B617" i="2"/>
  <c r="A617" i="2"/>
  <c r="BP616" i="2"/>
  <c r="BO616" i="2"/>
  <c r="BN616" i="2"/>
  <c r="BM616" i="2"/>
  <c r="BL616" i="2"/>
  <c r="BK616" i="2"/>
  <c r="BJ616" i="2"/>
  <c r="BI616" i="2"/>
  <c r="BH616" i="2"/>
  <c r="BG616" i="2"/>
  <c r="BF616" i="2"/>
  <c r="BE616" i="2"/>
  <c r="BD616" i="2"/>
  <c r="BC616" i="2"/>
  <c r="BB616" i="2"/>
  <c r="AZ616" i="2"/>
  <c r="AY616" i="2"/>
  <c r="AX616" i="2"/>
  <c r="AW616" i="2"/>
  <c r="AV616" i="2"/>
  <c r="AU616" i="2"/>
  <c r="AT616" i="2"/>
  <c r="AS616" i="2"/>
  <c r="AR616" i="2"/>
  <c r="AP616" i="2"/>
  <c r="AN616" i="2"/>
  <c r="AM616" i="2"/>
  <c r="AL616" i="2"/>
  <c r="AK616" i="2"/>
  <c r="AJ616" i="2"/>
  <c r="AI616" i="2"/>
  <c r="AH616" i="2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H616" i="2"/>
  <c r="D616" i="2"/>
  <c r="C616" i="2"/>
  <c r="B616" i="2"/>
  <c r="A616" i="2"/>
  <c r="BP615" i="2"/>
  <c r="BO615" i="2"/>
  <c r="BN615" i="2"/>
  <c r="BM615" i="2"/>
  <c r="BL615" i="2"/>
  <c r="BK615" i="2"/>
  <c r="BJ615" i="2"/>
  <c r="BI615" i="2"/>
  <c r="BH615" i="2"/>
  <c r="BG615" i="2"/>
  <c r="BF615" i="2"/>
  <c r="BE615" i="2"/>
  <c r="BD615" i="2"/>
  <c r="BC615" i="2"/>
  <c r="BB615" i="2"/>
  <c r="AZ615" i="2"/>
  <c r="AY615" i="2"/>
  <c r="AX615" i="2"/>
  <c r="AW615" i="2"/>
  <c r="AV615" i="2"/>
  <c r="AU615" i="2"/>
  <c r="AT615" i="2"/>
  <c r="AS615" i="2"/>
  <c r="AR615" i="2"/>
  <c r="AP615" i="2"/>
  <c r="BA615" i="2" s="1"/>
  <c r="AO615" i="2"/>
  <c r="AN615" i="2"/>
  <c r="AM615" i="2"/>
  <c r="AL615" i="2"/>
  <c r="AK615" i="2"/>
  <c r="AJ615" i="2"/>
  <c r="AI615" i="2"/>
  <c r="AH615" i="2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H615" i="2"/>
  <c r="D615" i="2"/>
  <c r="C615" i="2"/>
  <c r="B615" i="2"/>
  <c r="A615" i="2"/>
  <c r="BP614" i="2"/>
  <c r="BO614" i="2"/>
  <c r="BN614" i="2"/>
  <c r="BM614" i="2"/>
  <c r="BL614" i="2"/>
  <c r="BK614" i="2"/>
  <c r="BJ614" i="2"/>
  <c r="BI614" i="2"/>
  <c r="BH614" i="2"/>
  <c r="BG614" i="2"/>
  <c r="BF614" i="2"/>
  <c r="BE614" i="2"/>
  <c r="BD614" i="2"/>
  <c r="BC614" i="2"/>
  <c r="BB614" i="2"/>
  <c r="BA614" i="2"/>
  <c r="AZ614" i="2"/>
  <c r="AY614" i="2"/>
  <c r="AX614" i="2"/>
  <c r="AW614" i="2"/>
  <c r="AV614" i="2"/>
  <c r="AU614" i="2"/>
  <c r="AT614" i="2"/>
  <c r="AS614" i="2"/>
  <c r="AR614" i="2"/>
  <c r="AP614" i="2"/>
  <c r="AO614" i="2" s="1"/>
  <c r="AN614" i="2"/>
  <c r="AM614" i="2"/>
  <c r="AL614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H614" i="2"/>
  <c r="D614" i="2"/>
  <c r="C614" i="2"/>
  <c r="B614" i="2"/>
  <c r="A614" i="2"/>
  <c r="BP613" i="2"/>
  <c r="BO613" i="2"/>
  <c r="BN613" i="2"/>
  <c r="BM613" i="2"/>
  <c r="BL613" i="2"/>
  <c r="BK613" i="2"/>
  <c r="BJ613" i="2"/>
  <c r="BI613" i="2"/>
  <c r="BH613" i="2"/>
  <c r="BG613" i="2"/>
  <c r="BF613" i="2"/>
  <c r="BE613" i="2"/>
  <c r="BD613" i="2"/>
  <c r="BC613" i="2"/>
  <c r="BB613" i="2"/>
  <c r="AZ613" i="2"/>
  <c r="AY613" i="2"/>
  <c r="AX613" i="2"/>
  <c r="AW613" i="2"/>
  <c r="AV613" i="2"/>
  <c r="AU613" i="2"/>
  <c r="AT613" i="2"/>
  <c r="AS613" i="2"/>
  <c r="AR613" i="2"/>
  <c r="AP613" i="2"/>
  <c r="BA613" i="2" s="1"/>
  <c r="AO613" i="2"/>
  <c r="AN613" i="2"/>
  <c r="AM613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H613" i="2"/>
  <c r="D613" i="2"/>
  <c r="C613" i="2"/>
  <c r="B613" i="2"/>
  <c r="A613" i="2"/>
  <c r="BP612" i="2"/>
  <c r="BO612" i="2"/>
  <c r="BN612" i="2"/>
  <c r="BM612" i="2"/>
  <c r="BL612" i="2"/>
  <c r="BK612" i="2"/>
  <c r="BJ612" i="2"/>
  <c r="BI612" i="2"/>
  <c r="BH612" i="2"/>
  <c r="BG612" i="2"/>
  <c r="BF612" i="2"/>
  <c r="BE612" i="2"/>
  <c r="BD612" i="2"/>
  <c r="BC612" i="2"/>
  <c r="BB612" i="2"/>
  <c r="AZ612" i="2"/>
  <c r="AY612" i="2"/>
  <c r="AX612" i="2"/>
  <c r="AW612" i="2"/>
  <c r="AV612" i="2"/>
  <c r="AU612" i="2"/>
  <c r="AT612" i="2"/>
  <c r="AS612" i="2"/>
  <c r="AR612" i="2"/>
  <c r="AP612" i="2"/>
  <c r="AN612" i="2"/>
  <c r="AM612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H612" i="2"/>
  <c r="D612" i="2"/>
  <c r="C612" i="2"/>
  <c r="B612" i="2"/>
  <c r="A612" i="2"/>
  <c r="BP611" i="2"/>
  <c r="BO611" i="2"/>
  <c r="BN611" i="2"/>
  <c r="BM611" i="2"/>
  <c r="BL611" i="2"/>
  <c r="BK611" i="2"/>
  <c r="BJ611" i="2"/>
  <c r="BI611" i="2"/>
  <c r="BH611" i="2"/>
  <c r="BG611" i="2"/>
  <c r="BF611" i="2"/>
  <c r="BE611" i="2"/>
  <c r="BD611" i="2"/>
  <c r="BC611" i="2"/>
  <c r="BB611" i="2"/>
  <c r="BA611" i="2"/>
  <c r="AZ611" i="2"/>
  <c r="AY611" i="2"/>
  <c r="AX611" i="2"/>
  <c r="AW611" i="2"/>
  <c r="AV611" i="2"/>
  <c r="AU611" i="2"/>
  <c r="AT611" i="2"/>
  <c r="AS611" i="2"/>
  <c r="AR611" i="2"/>
  <c r="AP611" i="2"/>
  <c r="AO611" i="2" s="1"/>
  <c r="AN611" i="2"/>
  <c r="AM611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H611" i="2"/>
  <c r="D611" i="2"/>
  <c r="C611" i="2"/>
  <c r="B611" i="2"/>
  <c r="A611" i="2"/>
  <c r="BP610" i="2"/>
  <c r="BO610" i="2"/>
  <c r="BN610" i="2"/>
  <c r="BM610" i="2"/>
  <c r="BL610" i="2"/>
  <c r="BK610" i="2"/>
  <c r="BJ610" i="2"/>
  <c r="BI610" i="2"/>
  <c r="BH610" i="2"/>
  <c r="BG610" i="2"/>
  <c r="BF610" i="2"/>
  <c r="BE610" i="2"/>
  <c r="BD610" i="2"/>
  <c r="BC610" i="2"/>
  <c r="BB610" i="2"/>
  <c r="AZ610" i="2"/>
  <c r="AY610" i="2"/>
  <c r="AX610" i="2"/>
  <c r="AW610" i="2"/>
  <c r="AV610" i="2"/>
  <c r="AU610" i="2"/>
  <c r="AT610" i="2"/>
  <c r="AS610" i="2"/>
  <c r="AR610" i="2"/>
  <c r="AP610" i="2"/>
  <c r="BA610" i="2" s="1"/>
  <c r="AN610" i="2"/>
  <c r="AM610" i="2"/>
  <c r="AL610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H610" i="2"/>
  <c r="D610" i="2"/>
  <c r="C610" i="2"/>
  <c r="B610" i="2"/>
  <c r="A610" i="2"/>
  <c r="BP609" i="2"/>
  <c r="BO609" i="2"/>
  <c r="BN609" i="2"/>
  <c r="BM609" i="2"/>
  <c r="BL609" i="2"/>
  <c r="BK609" i="2"/>
  <c r="BJ609" i="2"/>
  <c r="BI609" i="2"/>
  <c r="BH609" i="2"/>
  <c r="BG609" i="2"/>
  <c r="BF609" i="2"/>
  <c r="BE609" i="2"/>
  <c r="BD609" i="2"/>
  <c r="BC609" i="2"/>
  <c r="BB609" i="2"/>
  <c r="AZ609" i="2"/>
  <c r="AY609" i="2"/>
  <c r="AX609" i="2"/>
  <c r="AW609" i="2"/>
  <c r="AV609" i="2"/>
  <c r="AU609" i="2"/>
  <c r="AT609" i="2"/>
  <c r="AS609" i="2"/>
  <c r="AR609" i="2"/>
  <c r="AP609" i="2"/>
  <c r="BA609" i="2" s="1"/>
  <c r="AO609" i="2"/>
  <c r="AN609" i="2"/>
  <c r="AM609" i="2"/>
  <c r="AL609" i="2"/>
  <c r="AK609" i="2"/>
  <c r="AJ609" i="2"/>
  <c r="AI609" i="2"/>
  <c r="AH609" i="2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H609" i="2"/>
  <c r="D609" i="2"/>
  <c r="C609" i="2"/>
  <c r="B609" i="2"/>
  <c r="A609" i="2"/>
  <c r="BP608" i="2"/>
  <c r="BO608" i="2"/>
  <c r="BN608" i="2"/>
  <c r="BM608" i="2"/>
  <c r="BL608" i="2"/>
  <c r="BK608" i="2"/>
  <c r="BJ608" i="2"/>
  <c r="BI608" i="2"/>
  <c r="BH608" i="2"/>
  <c r="BG608" i="2"/>
  <c r="BF608" i="2"/>
  <c r="BE608" i="2"/>
  <c r="BD608" i="2"/>
  <c r="BC608" i="2"/>
  <c r="BB608" i="2"/>
  <c r="BA608" i="2"/>
  <c r="AZ608" i="2"/>
  <c r="AY608" i="2"/>
  <c r="AX608" i="2"/>
  <c r="AW608" i="2"/>
  <c r="AV608" i="2"/>
  <c r="AU608" i="2"/>
  <c r="AT608" i="2"/>
  <c r="AS608" i="2"/>
  <c r="AR608" i="2"/>
  <c r="AP608" i="2"/>
  <c r="AO608" i="2"/>
  <c r="AN608" i="2"/>
  <c r="AM608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H608" i="2"/>
  <c r="D608" i="2"/>
  <c r="C608" i="2"/>
  <c r="B608" i="2"/>
  <c r="A608" i="2"/>
  <c r="BP607" i="2"/>
  <c r="BO607" i="2"/>
  <c r="BN607" i="2"/>
  <c r="BM607" i="2"/>
  <c r="BL607" i="2"/>
  <c r="BK607" i="2"/>
  <c r="BJ607" i="2"/>
  <c r="BI607" i="2"/>
  <c r="BH607" i="2"/>
  <c r="BG607" i="2"/>
  <c r="BF607" i="2"/>
  <c r="BE607" i="2"/>
  <c r="BD607" i="2"/>
  <c r="BC607" i="2"/>
  <c r="BB607" i="2"/>
  <c r="AZ607" i="2"/>
  <c r="AY607" i="2"/>
  <c r="AX607" i="2"/>
  <c r="AW607" i="2"/>
  <c r="AV607" i="2"/>
  <c r="AU607" i="2"/>
  <c r="AT607" i="2"/>
  <c r="AS607" i="2"/>
  <c r="AR607" i="2"/>
  <c r="AP607" i="2"/>
  <c r="BA607" i="2" s="1"/>
  <c r="AN607" i="2"/>
  <c r="AM607" i="2"/>
  <c r="AL607" i="2"/>
  <c r="AK607" i="2"/>
  <c r="AJ607" i="2"/>
  <c r="AI607" i="2"/>
  <c r="AH607" i="2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H607" i="2"/>
  <c r="D607" i="2"/>
  <c r="C607" i="2"/>
  <c r="B607" i="2"/>
  <c r="A607" i="2"/>
  <c r="BP606" i="2"/>
  <c r="BO606" i="2"/>
  <c r="BN606" i="2"/>
  <c r="BM606" i="2"/>
  <c r="BL606" i="2"/>
  <c r="BK606" i="2"/>
  <c r="BJ606" i="2"/>
  <c r="BI606" i="2"/>
  <c r="BH606" i="2"/>
  <c r="BG606" i="2"/>
  <c r="BF606" i="2"/>
  <c r="BE606" i="2"/>
  <c r="BD606" i="2"/>
  <c r="BC606" i="2"/>
  <c r="BB606" i="2"/>
  <c r="AZ606" i="2"/>
  <c r="AY606" i="2"/>
  <c r="AX606" i="2"/>
  <c r="AW606" i="2"/>
  <c r="AV606" i="2"/>
  <c r="AU606" i="2"/>
  <c r="AT606" i="2"/>
  <c r="AS606" i="2"/>
  <c r="AR606" i="2"/>
  <c r="AP606" i="2"/>
  <c r="AN606" i="2"/>
  <c r="AM606" i="2"/>
  <c r="AL606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H606" i="2"/>
  <c r="D606" i="2"/>
  <c r="C606" i="2"/>
  <c r="B606" i="2"/>
  <c r="A606" i="2"/>
  <c r="BP605" i="2"/>
  <c r="BO605" i="2"/>
  <c r="BN605" i="2"/>
  <c r="BM605" i="2"/>
  <c r="BL605" i="2"/>
  <c r="BK605" i="2"/>
  <c r="BJ605" i="2"/>
  <c r="BI605" i="2"/>
  <c r="BH605" i="2"/>
  <c r="BG605" i="2"/>
  <c r="BF605" i="2"/>
  <c r="BE605" i="2"/>
  <c r="BD605" i="2"/>
  <c r="BC605" i="2"/>
  <c r="BB605" i="2"/>
  <c r="AZ605" i="2"/>
  <c r="AY605" i="2"/>
  <c r="AX605" i="2"/>
  <c r="AW605" i="2"/>
  <c r="AV605" i="2"/>
  <c r="AU605" i="2"/>
  <c r="AT605" i="2"/>
  <c r="AS605" i="2"/>
  <c r="AR605" i="2"/>
  <c r="AP605" i="2"/>
  <c r="BA605" i="2" s="1"/>
  <c r="AO605" i="2"/>
  <c r="AN605" i="2"/>
  <c r="AM605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H605" i="2"/>
  <c r="D605" i="2"/>
  <c r="C605" i="2"/>
  <c r="B605" i="2"/>
  <c r="A605" i="2"/>
  <c r="BP604" i="2"/>
  <c r="BO604" i="2"/>
  <c r="BN604" i="2"/>
  <c r="BM604" i="2"/>
  <c r="BL604" i="2"/>
  <c r="BK604" i="2"/>
  <c r="BJ604" i="2"/>
  <c r="BI604" i="2"/>
  <c r="BH604" i="2"/>
  <c r="BG604" i="2"/>
  <c r="BF604" i="2"/>
  <c r="BE604" i="2"/>
  <c r="BD604" i="2"/>
  <c r="BC604" i="2"/>
  <c r="BB604" i="2"/>
  <c r="AZ604" i="2"/>
  <c r="AY604" i="2"/>
  <c r="AX604" i="2"/>
  <c r="AW604" i="2"/>
  <c r="AV604" i="2"/>
  <c r="AU604" i="2"/>
  <c r="AT604" i="2"/>
  <c r="AS604" i="2"/>
  <c r="AR604" i="2"/>
  <c r="AP604" i="2"/>
  <c r="AN604" i="2"/>
  <c r="AM604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H604" i="2"/>
  <c r="D604" i="2"/>
  <c r="C604" i="2"/>
  <c r="B604" i="2"/>
  <c r="A604" i="2"/>
  <c r="BP603" i="2"/>
  <c r="BO603" i="2"/>
  <c r="BN603" i="2"/>
  <c r="BM603" i="2"/>
  <c r="BL603" i="2"/>
  <c r="BK603" i="2"/>
  <c r="BJ603" i="2"/>
  <c r="BI603" i="2"/>
  <c r="BH603" i="2"/>
  <c r="BG603" i="2"/>
  <c r="BF603" i="2"/>
  <c r="BE603" i="2"/>
  <c r="BD603" i="2"/>
  <c r="BC603" i="2"/>
  <c r="BB603" i="2"/>
  <c r="AZ603" i="2"/>
  <c r="AY603" i="2"/>
  <c r="AX603" i="2"/>
  <c r="AW603" i="2"/>
  <c r="AV603" i="2"/>
  <c r="AU603" i="2"/>
  <c r="AT603" i="2"/>
  <c r="AS603" i="2"/>
  <c r="AR603" i="2"/>
  <c r="AP603" i="2"/>
  <c r="BA603" i="2" s="1"/>
  <c r="AO603" i="2"/>
  <c r="AN603" i="2"/>
  <c r="AM603" i="2"/>
  <c r="AL603" i="2"/>
  <c r="AK603" i="2"/>
  <c r="AJ603" i="2"/>
  <c r="AI603" i="2"/>
  <c r="AH603" i="2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H603" i="2"/>
  <c r="D603" i="2"/>
  <c r="C603" i="2"/>
  <c r="B603" i="2"/>
  <c r="A603" i="2"/>
  <c r="BP602" i="2"/>
  <c r="BO602" i="2"/>
  <c r="BN602" i="2"/>
  <c r="BM602" i="2"/>
  <c r="BL602" i="2"/>
  <c r="BK602" i="2"/>
  <c r="BJ602" i="2"/>
  <c r="BI602" i="2"/>
  <c r="BH602" i="2"/>
  <c r="BG602" i="2"/>
  <c r="BF602" i="2"/>
  <c r="BE602" i="2"/>
  <c r="BD602" i="2"/>
  <c r="BC602" i="2"/>
  <c r="BB602" i="2"/>
  <c r="BA602" i="2"/>
  <c r="AZ602" i="2"/>
  <c r="AY602" i="2"/>
  <c r="AX602" i="2"/>
  <c r="AW602" i="2"/>
  <c r="AV602" i="2"/>
  <c r="AU602" i="2"/>
  <c r="AT602" i="2"/>
  <c r="AS602" i="2"/>
  <c r="AR602" i="2"/>
  <c r="AP602" i="2"/>
  <c r="AO602" i="2" s="1"/>
  <c r="AN602" i="2"/>
  <c r="AM602" i="2"/>
  <c r="AL602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H602" i="2"/>
  <c r="D602" i="2"/>
  <c r="C602" i="2"/>
  <c r="B602" i="2"/>
  <c r="A602" i="2"/>
  <c r="BP601" i="2"/>
  <c r="BO601" i="2"/>
  <c r="BN601" i="2"/>
  <c r="BM601" i="2"/>
  <c r="BL601" i="2"/>
  <c r="BK601" i="2"/>
  <c r="BJ601" i="2"/>
  <c r="BI601" i="2"/>
  <c r="BH601" i="2"/>
  <c r="BG601" i="2"/>
  <c r="BF601" i="2"/>
  <c r="BE601" i="2"/>
  <c r="BD601" i="2"/>
  <c r="BC601" i="2"/>
  <c r="BB601" i="2"/>
  <c r="AZ601" i="2"/>
  <c r="AY601" i="2"/>
  <c r="AX601" i="2"/>
  <c r="AW601" i="2"/>
  <c r="AV601" i="2"/>
  <c r="AU601" i="2"/>
  <c r="AT601" i="2"/>
  <c r="AS601" i="2"/>
  <c r="AR601" i="2"/>
  <c r="AP601" i="2"/>
  <c r="BA601" i="2" s="1"/>
  <c r="AO601" i="2"/>
  <c r="AN601" i="2"/>
  <c r="AM601" i="2"/>
  <c r="AL601" i="2"/>
  <c r="AK601" i="2"/>
  <c r="AJ601" i="2"/>
  <c r="AI601" i="2"/>
  <c r="AH601" i="2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H601" i="2"/>
  <c r="D601" i="2"/>
  <c r="C601" i="2"/>
  <c r="B601" i="2"/>
  <c r="A601" i="2"/>
  <c r="BP600" i="2"/>
  <c r="BO600" i="2"/>
  <c r="BN600" i="2"/>
  <c r="BM600" i="2"/>
  <c r="BL600" i="2"/>
  <c r="BK600" i="2"/>
  <c r="BJ600" i="2"/>
  <c r="BI600" i="2"/>
  <c r="BH600" i="2"/>
  <c r="BG600" i="2"/>
  <c r="BF600" i="2"/>
  <c r="BE600" i="2"/>
  <c r="BD600" i="2"/>
  <c r="BC600" i="2"/>
  <c r="BB600" i="2"/>
  <c r="AZ600" i="2"/>
  <c r="AY600" i="2"/>
  <c r="AX600" i="2"/>
  <c r="AW600" i="2"/>
  <c r="AV600" i="2"/>
  <c r="AU600" i="2"/>
  <c r="AT600" i="2"/>
  <c r="AS600" i="2"/>
  <c r="AR600" i="2"/>
  <c r="AP600" i="2"/>
  <c r="BA600" i="2" s="1"/>
  <c r="AO600" i="2"/>
  <c r="AN600" i="2"/>
  <c r="AM600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H600" i="2"/>
  <c r="D600" i="2"/>
  <c r="C600" i="2"/>
  <c r="B600" i="2"/>
  <c r="A600" i="2"/>
  <c r="BP599" i="2"/>
  <c r="BO599" i="2"/>
  <c r="BN599" i="2"/>
  <c r="BM599" i="2"/>
  <c r="BL599" i="2"/>
  <c r="BK599" i="2"/>
  <c r="BJ599" i="2"/>
  <c r="BI599" i="2"/>
  <c r="BH599" i="2"/>
  <c r="BG599" i="2"/>
  <c r="BF599" i="2"/>
  <c r="BE599" i="2"/>
  <c r="BD599" i="2"/>
  <c r="BC599" i="2"/>
  <c r="BB599" i="2"/>
  <c r="AZ599" i="2"/>
  <c r="AY599" i="2"/>
  <c r="AX599" i="2"/>
  <c r="AW599" i="2"/>
  <c r="AV599" i="2"/>
  <c r="AU599" i="2"/>
  <c r="AT599" i="2"/>
  <c r="AS599" i="2"/>
  <c r="AR599" i="2"/>
  <c r="AP599" i="2"/>
  <c r="BA599" i="2" s="1"/>
  <c r="AN599" i="2"/>
  <c r="AM599" i="2"/>
  <c r="AL599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H599" i="2"/>
  <c r="D599" i="2"/>
  <c r="C599" i="2"/>
  <c r="B599" i="2"/>
  <c r="A599" i="2"/>
  <c r="BP598" i="2"/>
  <c r="BO598" i="2"/>
  <c r="BN598" i="2"/>
  <c r="BM598" i="2"/>
  <c r="BL598" i="2"/>
  <c r="BK598" i="2"/>
  <c r="BJ598" i="2"/>
  <c r="BI598" i="2"/>
  <c r="BH598" i="2"/>
  <c r="BG598" i="2"/>
  <c r="BF598" i="2"/>
  <c r="BE598" i="2"/>
  <c r="BD598" i="2"/>
  <c r="BC598" i="2"/>
  <c r="BB598" i="2"/>
  <c r="BA598" i="2"/>
  <c r="AZ598" i="2"/>
  <c r="AY598" i="2"/>
  <c r="AX598" i="2"/>
  <c r="AW598" i="2"/>
  <c r="AV598" i="2"/>
  <c r="AU598" i="2"/>
  <c r="AT598" i="2"/>
  <c r="AS598" i="2"/>
  <c r="AR598" i="2"/>
  <c r="AP598" i="2"/>
  <c r="AO598" i="2" s="1"/>
  <c r="AN598" i="2"/>
  <c r="AM598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H598" i="2"/>
  <c r="D598" i="2"/>
  <c r="C598" i="2"/>
  <c r="B598" i="2"/>
  <c r="A598" i="2"/>
  <c r="BP597" i="2"/>
  <c r="BO597" i="2"/>
  <c r="BN597" i="2"/>
  <c r="BM597" i="2"/>
  <c r="BL597" i="2"/>
  <c r="BK597" i="2"/>
  <c r="BJ597" i="2"/>
  <c r="BI597" i="2"/>
  <c r="BH597" i="2"/>
  <c r="BG597" i="2"/>
  <c r="BF597" i="2"/>
  <c r="BE597" i="2"/>
  <c r="BD597" i="2"/>
  <c r="BC597" i="2"/>
  <c r="BB597" i="2"/>
  <c r="AZ597" i="2"/>
  <c r="AY597" i="2"/>
  <c r="AX597" i="2"/>
  <c r="AW597" i="2"/>
  <c r="AV597" i="2"/>
  <c r="AU597" i="2"/>
  <c r="AT597" i="2"/>
  <c r="AS597" i="2"/>
  <c r="AR597" i="2"/>
  <c r="AP597" i="2"/>
  <c r="BA597" i="2" s="1"/>
  <c r="AN597" i="2"/>
  <c r="AM597" i="2"/>
  <c r="AL597" i="2"/>
  <c r="AK597" i="2"/>
  <c r="AJ597" i="2"/>
  <c r="AI597" i="2"/>
  <c r="AH597" i="2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H597" i="2"/>
  <c r="D597" i="2"/>
  <c r="C597" i="2"/>
  <c r="B597" i="2"/>
  <c r="A597" i="2"/>
  <c r="BP596" i="2"/>
  <c r="BO596" i="2"/>
  <c r="BN596" i="2"/>
  <c r="BM596" i="2"/>
  <c r="BL596" i="2"/>
  <c r="BK596" i="2"/>
  <c r="BJ596" i="2"/>
  <c r="BI596" i="2"/>
  <c r="BH596" i="2"/>
  <c r="BG596" i="2"/>
  <c r="BF596" i="2"/>
  <c r="BE596" i="2"/>
  <c r="BD596" i="2"/>
  <c r="BC596" i="2"/>
  <c r="BB596" i="2"/>
  <c r="BA596" i="2"/>
  <c r="AZ596" i="2"/>
  <c r="AY596" i="2"/>
  <c r="AX596" i="2"/>
  <c r="AW596" i="2"/>
  <c r="AV596" i="2"/>
  <c r="AU596" i="2"/>
  <c r="AT596" i="2"/>
  <c r="AS596" i="2"/>
  <c r="AR596" i="2"/>
  <c r="AP596" i="2"/>
  <c r="AO596" i="2" s="1"/>
  <c r="AN596" i="2"/>
  <c r="AM596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H596" i="2"/>
  <c r="D596" i="2"/>
  <c r="C596" i="2"/>
  <c r="B596" i="2"/>
  <c r="A596" i="2"/>
  <c r="BP595" i="2"/>
  <c r="BO595" i="2"/>
  <c r="BN595" i="2"/>
  <c r="BM595" i="2"/>
  <c r="BL595" i="2"/>
  <c r="BK595" i="2"/>
  <c r="BJ595" i="2"/>
  <c r="BI595" i="2"/>
  <c r="BH595" i="2"/>
  <c r="BG595" i="2"/>
  <c r="BF595" i="2"/>
  <c r="BE595" i="2"/>
  <c r="BD595" i="2"/>
  <c r="BC595" i="2"/>
  <c r="BB595" i="2"/>
  <c r="AZ595" i="2"/>
  <c r="AY595" i="2"/>
  <c r="AX595" i="2"/>
  <c r="AW595" i="2"/>
  <c r="AV595" i="2"/>
  <c r="AU595" i="2"/>
  <c r="AT595" i="2"/>
  <c r="AS595" i="2"/>
  <c r="AR595" i="2"/>
  <c r="AP595" i="2"/>
  <c r="AN595" i="2"/>
  <c r="AM595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H595" i="2"/>
  <c r="D595" i="2"/>
  <c r="C595" i="2"/>
  <c r="B595" i="2"/>
  <c r="A595" i="2"/>
  <c r="BP594" i="2"/>
  <c r="BO594" i="2"/>
  <c r="BN594" i="2"/>
  <c r="BM594" i="2"/>
  <c r="BL594" i="2"/>
  <c r="BK594" i="2"/>
  <c r="BJ594" i="2"/>
  <c r="BI594" i="2"/>
  <c r="BH594" i="2"/>
  <c r="BG594" i="2"/>
  <c r="BF594" i="2"/>
  <c r="BE594" i="2"/>
  <c r="BD594" i="2"/>
  <c r="BC594" i="2"/>
  <c r="BB594" i="2"/>
  <c r="AZ594" i="2"/>
  <c r="AY594" i="2"/>
  <c r="AX594" i="2"/>
  <c r="AW594" i="2"/>
  <c r="AV594" i="2"/>
  <c r="AU594" i="2"/>
  <c r="AT594" i="2"/>
  <c r="AS594" i="2"/>
  <c r="AR594" i="2"/>
  <c r="AP594" i="2"/>
  <c r="BA594" i="2" s="1"/>
  <c r="AO594" i="2"/>
  <c r="AN594" i="2"/>
  <c r="AM594" i="2"/>
  <c r="AL594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H594" i="2"/>
  <c r="D594" i="2"/>
  <c r="C594" i="2"/>
  <c r="B594" i="2"/>
  <c r="A594" i="2"/>
  <c r="BP593" i="2"/>
  <c r="BO593" i="2"/>
  <c r="BN593" i="2"/>
  <c r="BM593" i="2"/>
  <c r="BL593" i="2"/>
  <c r="BK593" i="2"/>
  <c r="BJ593" i="2"/>
  <c r="BI593" i="2"/>
  <c r="BH593" i="2"/>
  <c r="BG593" i="2"/>
  <c r="BF593" i="2"/>
  <c r="BE593" i="2"/>
  <c r="BD593" i="2"/>
  <c r="BC593" i="2"/>
  <c r="BB593" i="2"/>
  <c r="BA593" i="2"/>
  <c r="AZ593" i="2"/>
  <c r="AY593" i="2"/>
  <c r="AX593" i="2"/>
  <c r="AW593" i="2"/>
  <c r="AV593" i="2"/>
  <c r="AU593" i="2"/>
  <c r="AT593" i="2"/>
  <c r="AS593" i="2"/>
  <c r="AR593" i="2"/>
  <c r="AP593" i="2"/>
  <c r="AO593" i="2"/>
  <c r="AN593" i="2"/>
  <c r="AM593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H593" i="2"/>
  <c r="D593" i="2"/>
  <c r="C593" i="2"/>
  <c r="B593" i="2"/>
  <c r="A593" i="2"/>
  <c r="BP592" i="2"/>
  <c r="BO592" i="2"/>
  <c r="BN592" i="2"/>
  <c r="BM592" i="2"/>
  <c r="BL592" i="2"/>
  <c r="BK592" i="2"/>
  <c r="BJ592" i="2"/>
  <c r="BI592" i="2"/>
  <c r="BH592" i="2"/>
  <c r="BG592" i="2"/>
  <c r="BF592" i="2"/>
  <c r="BE592" i="2"/>
  <c r="BD592" i="2"/>
  <c r="BC592" i="2"/>
  <c r="BB592" i="2"/>
  <c r="AZ592" i="2"/>
  <c r="AY592" i="2"/>
  <c r="AX592" i="2"/>
  <c r="AW592" i="2"/>
  <c r="AV592" i="2"/>
  <c r="AU592" i="2"/>
  <c r="AT592" i="2"/>
  <c r="AS592" i="2"/>
  <c r="AR592" i="2"/>
  <c r="AP592" i="2"/>
  <c r="AN592" i="2"/>
  <c r="AM592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H592" i="2"/>
  <c r="D592" i="2"/>
  <c r="C592" i="2"/>
  <c r="B592" i="2"/>
  <c r="A592" i="2"/>
  <c r="BP591" i="2"/>
  <c r="BO591" i="2"/>
  <c r="BN591" i="2"/>
  <c r="BM591" i="2"/>
  <c r="BL591" i="2"/>
  <c r="BK591" i="2"/>
  <c r="BJ591" i="2"/>
  <c r="BI591" i="2"/>
  <c r="BH591" i="2"/>
  <c r="BG591" i="2"/>
  <c r="BF591" i="2"/>
  <c r="BE591" i="2"/>
  <c r="BD591" i="2"/>
  <c r="BC591" i="2"/>
  <c r="BB591" i="2"/>
  <c r="AZ591" i="2"/>
  <c r="AY591" i="2"/>
  <c r="AX591" i="2"/>
  <c r="AW591" i="2"/>
  <c r="AV591" i="2"/>
  <c r="AU591" i="2"/>
  <c r="AT591" i="2"/>
  <c r="AS591" i="2"/>
  <c r="AR591" i="2"/>
  <c r="AP591" i="2"/>
  <c r="BA591" i="2" s="1"/>
  <c r="AO591" i="2"/>
  <c r="AN591" i="2"/>
  <c r="AM591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H591" i="2"/>
  <c r="D591" i="2"/>
  <c r="C591" i="2"/>
  <c r="B591" i="2"/>
  <c r="A591" i="2"/>
  <c r="BP590" i="2"/>
  <c r="BO590" i="2"/>
  <c r="BN590" i="2"/>
  <c r="BM590" i="2"/>
  <c r="BL590" i="2"/>
  <c r="BK590" i="2"/>
  <c r="BJ590" i="2"/>
  <c r="BI590" i="2"/>
  <c r="BH590" i="2"/>
  <c r="BG590" i="2"/>
  <c r="BF590" i="2"/>
  <c r="BE590" i="2"/>
  <c r="BD590" i="2"/>
  <c r="BC590" i="2"/>
  <c r="BB590" i="2"/>
  <c r="BA590" i="2"/>
  <c r="AZ590" i="2"/>
  <c r="AY590" i="2"/>
  <c r="AX590" i="2"/>
  <c r="AW590" i="2"/>
  <c r="AV590" i="2"/>
  <c r="AU590" i="2"/>
  <c r="AT590" i="2"/>
  <c r="AS590" i="2"/>
  <c r="AR590" i="2"/>
  <c r="AP590" i="2"/>
  <c r="AO590" i="2"/>
  <c r="AN590" i="2"/>
  <c r="AM590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H590" i="2"/>
  <c r="D590" i="2"/>
  <c r="C590" i="2"/>
  <c r="B590" i="2"/>
  <c r="A590" i="2"/>
  <c r="BP589" i="2"/>
  <c r="BO589" i="2"/>
  <c r="BN589" i="2"/>
  <c r="BM589" i="2"/>
  <c r="BL589" i="2"/>
  <c r="BK589" i="2"/>
  <c r="BJ589" i="2"/>
  <c r="BI589" i="2"/>
  <c r="BH589" i="2"/>
  <c r="BG589" i="2"/>
  <c r="BF589" i="2"/>
  <c r="BE589" i="2"/>
  <c r="BD589" i="2"/>
  <c r="BC589" i="2"/>
  <c r="BB589" i="2"/>
  <c r="BA589" i="2"/>
  <c r="AZ589" i="2"/>
  <c r="AY589" i="2"/>
  <c r="AX589" i="2"/>
  <c r="AW589" i="2"/>
  <c r="AV589" i="2"/>
  <c r="AU589" i="2"/>
  <c r="AT589" i="2"/>
  <c r="AS589" i="2"/>
  <c r="AR589" i="2"/>
  <c r="AP589" i="2"/>
  <c r="AO589" i="2"/>
  <c r="AN589" i="2"/>
  <c r="AM58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H589" i="2"/>
  <c r="D589" i="2"/>
  <c r="C589" i="2"/>
  <c r="B589" i="2"/>
  <c r="A589" i="2"/>
  <c r="BP588" i="2"/>
  <c r="BO588" i="2"/>
  <c r="BN588" i="2"/>
  <c r="BM588" i="2"/>
  <c r="BL588" i="2"/>
  <c r="BK588" i="2"/>
  <c r="BJ588" i="2"/>
  <c r="BI588" i="2"/>
  <c r="BH588" i="2"/>
  <c r="BG588" i="2"/>
  <c r="BF588" i="2"/>
  <c r="BE588" i="2"/>
  <c r="BD588" i="2"/>
  <c r="BC588" i="2"/>
  <c r="BB588" i="2"/>
  <c r="AZ588" i="2"/>
  <c r="AY588" i="2"/>
  <c r="AX588" i="2"/>
  <c r="AW588" i="2"/>
  <c r="AV588" i="2"/>
  <c r="AU588" i="2"/>
  <c r="AT588" i="2"/>
  <c r="AS588" i="2"/>
  <c r="AR588" i="2"/>
  <c r="AP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H588" i="2"/>
  <c r="D588" i="2"/>
  <c r="C588" i="2"/>
  <c r="B588" i="2"/>
  <c r="A588" i="2"/>
  <c r="BP587" i="2"/>
  <c r="BO587" i="2"/>
  <c r="BN587" i="2"/>
  <c r="BM587" i="2"/>
  <c r="BL587" i="2"/>
  <c r="BK587" i="2"/>
  <c r="BJ587" i="2"/>
  <c r="BI587" i="2"/>
  <c r="BH587" i="2"/>
  <c r="BG587" i="2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H587" i="2"/>
  <c r="D587" i="2"/>
  <c r="C587" i="2"/>
  <c r="B587" i="2"/>
  <c r="A587" i="2"/>
  <c r="BP586" i="2"/>
  <c r="BO586" i="2"/>
  <c r="BN586" i="2"/>
  <c r="BM586" i="2"/>
  <c r="BL586" i="2"/>
  <c r="BK586" i="2"/>
  <c r="BJ586" i="2"/>
  <c r="BI586" i="2"/>
  <c r="BH586" i="2"/>
  <c r="BG586" i="2"/>
  <c r="BF586" i="2"/>
  <c r="BE586" i="2"/>
  <c r="BD586" i="2"/>
  <c r="BC586" i="2"/>
  <c r="BB586" i="2"/>
  <c r="AZ586" i="2"/>
  <c r="AY586" i="2"/>
  <c r="AX586" i="2"/>
  <c r="AW586" i="2"/>
  <c r="AV586" i="2"/>
  <c r="AU586" i="2"/>
  <c r="AT586" i="2"/>
  <c r="AS586" i="2"/>
  <c r="AR586" i="2"/>
  <c r="AP586" i="2"/>
  <c r="AO586" i="2" s="1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H586" i="2"/>
  <c r="D586" i="2"/>
  <c r="C586" i="2"/>
  <c r="B586" i="2"/>
  <c r="A586" i="2"/>
  <c r="BP585" i="2"/>
  <c r="BO585" i="2"/>
  <c r="BN585" i="2"/>
  <c r="BM585" i="2"/>
  <c r="BL585" i="2"/>
  <c r="BK585" i="2"/>
  <c r="BJ585" i="2"/>
  <c r="BI585" i="2"/>
  <c r="BH585" i="2"/>
  <c r="BG585" i="2"/>
  <c r="BF585" i="2"/>
  <c r="BE585" i="2"/>
  <c r="BD585" i="2"/>
  <c r="BC585" i="2"/>
  <c r="BB585" i="2"/>
  <c r="AZ585" i="2"/>
  <c r="AY585" i="2"/>
  <c r="AX585" i="2"/>
  <c r="AW585" i="2"/>
  <c r="AV585" i="2"/>
  <c r="AU585" i="2"/>
  <c r="AT585" i="2"/>
  <c r="AS585" i="2"/>
  <c r="AR585" i="2"/>
  <c r="AP585" i="2"/>
  <c r="BA585" i="2" s="1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H585" i="2"/>
  <c r="D585" i="2"/>
  <c r="C585" i="2"/>
  <c r="B585" i="2"/>
  <c r="A585" i="2"/>
  <c r="BP584" i="2"/>
  <c r="BO584" i="2"/>
  <c r="BN584" i="2"/>
  <c r="BM584" i="2"/>
  <c r="BL584" i="2"/>
  <c r="BK584" i="2"/>
  <c r="BJ584" i="2"/>
  <c r="BI584" i="2"/>
  <c r="BH584" i="2"/>
  <c r="BG584" i="2"/>
  <c r="BF584" i="2"/>
  <c r="BE584" i="2"/>
  <c r="BD584" i="2"/>
  <c r="BC584" i="2"/>
  <c r="BB584" i="2"/>
  <c r="BA584" i="2"/>
  <c r="AZ584" i="2"/>
  <c r="AY584" i="2"/>
  <c r="AX584" i="2"/>
  <c r="AW584" i="2"/>
  <c r="AV584" i="2"/>
  <c r="AU584" i="2"/>
  <c r="AT584" i="2"/>
  <c r="AS584" i="2"/>
  <c r="AR584" i="2"/>
  <c r="AP584" i="2"/>
  <c r="AO584" i="2" s="1"/>
  <c r="AN584" i="2"/>
  <c r="AM584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H584" i="2"/>
  <c r="D584" i="2"/>
  <c r="C584" i="2"/>
  <c r="B584" i="2"/>
  <c r="A584" i="2"/>
  <c r="BP583" i="2"/>
  <c r="BO583" i="2"/>
  <c r="BN583" i="2"/>
  <c r="BM583" i="2"/>
  <c r="BL583" i="2"/>
  <c r="BK583" i="2"/>
  <c r="BJ583" i="2"/>
  <c r="BI583" i="2"/>
  <c r="BH583" i="2"/>
  <c r="BG583" i="2"/>
  <c r="BF583" i="2"/>
  <c r="BE583" i="2"/>
  <c r="BD583" i="2"/>
  <c r="BC583" i="2"/>
  <c r="BB583" i="2"/>
  <c r="AZ583" i="2"/>
  <c r="AY583" i="2"/>
  <c r="AX583" i="2"/>
  <c r="AW583" i="2"/>
  <c r="AV583" i="2"/>
  <c r="AU583" i="2"/>
  <c r="AT583" i="2"/>
  <c r="AS583" i="2"/>
  <c r="AR583" i="2"/>
  <c r="AP583" i="2"/>
  <c r="AO583" i="2" s="1"/>
  <c r="AN583" i="2"/>
  <c r="AM583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H583" i="2"/>
  <c r="D583" i="2"/>
  <c r="C583" i="2"/>
  <c r="B583" i="2"/>
  <c r="A583" i="2"/>
  <c r="BP582" i="2"/>
  <c r="BO582" i="2"/>
  <c r="BN582" i="2"/>
  <c r="BM582" i="2"/>
  <c r="BL582" i="2"/>
  <c r="BK582" i="2"/>
  <c r="BJ582" i="2"/>
  <c r="BI582" i="2"/>
  <c r="BH582" i="2"/>
  <c r="BG582" i="2"/>
  <c r="BF582" i="2"/>
  <c r="BE582" i="2"/>
  <c r="BD582" i="2"/>
  <c r="BC582" i="2"/>
  <c r="BB582" i="2"/>
  <c r="AZ582" i="2"/>
  <c r="AY582" i="2"/>
  <c r="AX582" i="2"/>
  <c r="AW582" i="2"/>
  <c r="AV582" i="2"/>
  <c r="AU582" i="2"/>
  <c r="AT582" i="2"/>
  <c r="AS582" i="2"/>
  <c r="AR582" i="2"/>
  <c r="AP582" i="2"/>
  <c r="AN582" i="2"/>
  <c r="AM582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H582" i="2"/>
  <c r="D582" i="2"/>
  <c r="C582" i="2"/>
  <c r="B582" i="2"/>
  <c r="A582" i="2"/>
  <c r="BP581" i="2"/>
  <c r="BO581" i="2"/>
  <c r="BN581" i="2"/>
  <c r="BM581" i="2"/>
  <c r="BL581" i="2"/>
  <c r="BK581" i="2"/>
  <c r="BJ581" i="2"/>
  <c r="BI581" i="2"/>
  <c r="BH581" i="2"/>
  <c r="BG581" i="2"/>
  <c r="BF581" i="2"/>
  <c r="BE581" i="2"/>
  <c r="BD581" i="2"/>
  <c r="BC581" i="2"/>
  <c r="BB581" i="2"/>
  <c r="AZ581" i="2"/>
  <c r="AY581" i="2"/>
  <c r="AX581" i="2"/>
  <c r="AW581" i="2"/>
  <c r="AV581" i="2"/>
  <c r="AU581" i="2"/>
  <c r="AT581" i="2"/>
  <c r="AS581" i="2"/>
  <c r="AR581" i="2"/>
  <c r="AP581" i="2"/>
  <c r="AN581" i="2"/>
  <c r="AM58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H581" i="2"/>
  <c r="D581" i="2"/>
  <c r="C581" i="2"/>
  <c r="B581" i="2"/>
  <c r="A581" i="2"/>
  <c r="BP580" i="2"/>
  <c r="BO580" i="2"/>
  <c r="BN580" i="2"/>
  <c r="BM580" i="2"/>
  <c r="BL580" i="2"/>
  <c r="BK580" i="2"/>
  <c r="BJ580" i="2"/>
  <c r="BI580" i="2"/>
  <c r="BH580" i="2"/>
  <c r="BG580" i="2"/>
  <c r="BF580" i="2"/>
  <c r="BE580" i="2"/>
  <c r="BD580" i="2"/>
  <c r="BC580" i="2"/>
  <c r="BB580" i="2"/>
  <c r="AZ580" i="2"/>
  <c r="AY580" i="2"/>
  <c r="AX580" i="2"/>
  <c r="AW580" i="2"/>
  <c r="AV580" i="2"/>
  <c r="AU580" i="2"/>
  <c r="AT580" i="2"/>
  <c r="AS580" i="2"/>
  <c r="AR580" i="2"/>
  <c r="AP580" i="2"/>
  <c r="BA580" i="2" s="1"/>
  <c r="AN580" i="2"/>
  <c r="AM580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H580" i="2"/>
  <c r="D580" i="2"/>
  <c r="C580" i="2"/>
  <c r="B580" i="2"/>
  <c r="A580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AZ579" i="2"/>
  <c r="AY579" i="2"/>
  <c r="AX579" i="2"/>
  <c r="AW579" i="2"/>
  <c r="AV579" i="2"/>
  <c r="AU579" i="2"/>
  <c r="AT579" i="2"/>
  <c r="AS579" i="2"/>
  <c r="AR579" i="2"/>
  <c r="AP579" i="2"/>
  <c r="BA579" i="2" s="1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H579" i="2"/>
  <c r="D579" i="2"/>
  <c r="C579" i="2"/>
  <c r="B579" i="2"/>
  <c r="A579" i="2"/>
  <c r="BP578" i="2"/>
  <c r="BO578" i="2"/>
  <c r="BN578" i="2"/>
  <c r="BM578" i="2"/>
  <c r="BL578" i="2"/>
  <c r="BK578" i="2"/>
  <c r="BJ578" i="2"/>
  <c r="BI578" i="2"/>
  <c r="BH578" i="2"/>
  <c r="BG578" i="2"/>
  <c r="BF578" i="2"/>
  <c r="BE578" i="2"/>
  <c r="BD578" i="2"/>
  <c r="BC578" i="2"/>
  <c r="BB578" i="2"/>
  <c r="AZ578" i="2"/>
  <c r="AY578" i="2"/>
  <c r="AX578" i="2"/>
  <c r="AW578" i="2"/>
  <c r="AV578" i="2"/>
  <c r="AU578" i="2"/>
  <c r="AT578" i="2"/>
  <c r="AS578" i="2"/>
  <c r="AR578" i="2"/>
  <c r="AP578" i="2"/>
  <c r="BA578" i="2" s="1"/>
  <c r="AO578" i="2"/>
  <c r="AN578" i="2"/>
  <c r="AM578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H578" i="2"/>
  <c r="D578" i="2"/>
  <c r="C578" i="2"/>
  <c r="B578" i="2"/>
  <c r="A578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AZ577" i="2"/>
  <c r="AY577" i="2"/>
  <c r="AX577" i="2"/>
  <c r="AW577" i="2"/>
  <c r="AV577" i="2"/>
  <c r="AU577" i="2"/>
  <c r="AT577" i="2"/>
  <c r="AS577" i="2"/>
  <c r="AR577" i="2"/>
  <c r="AP577" i="2"/>
  <c r="BA577" i="2" s="1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H577" i="2"/>
  <c r="D577" i="2"/>
  <c r="C577" i="2"/>
  <c r="B577" i="2"/>
  <c r="A577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AZ576" i="2"/>
  <c r="AY576" i="2"/>
  <c r="AX576" i="2"/>
  <c r="AW576" i="2"/>
  <c r="AV576" i="2"/>
  <c r="AU576" i="2"/>
  <c r="AT576" i="2"/>
  <c r="AS576" i="2"/>
  <c r="AR576" i="2"/>
  <c r="AP576" i="2"/>
  <c r="BA576" i="2" s="1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H576" i="2"/>
  <c r="D576" i="2"/>
  <c r="C576" i="2"/>
  <c r="B576" i="2"/>
  <c r="A576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AZ575" i="2"/>
  <c r="AY575" i="2"/>
  <c r="AX575" i="2"/>
  <c r="AW575" i="2"/>
  <c r="AV575" i="2"/>
  <c r="AU575" i="2"/>
  <c r="AT575" i="2"/>
  <c r="AS575" i="2"/>
  <c r="AR575" i="2"/>
  <c r="AP575" i="2"/>
  <c r="BA575" i="2" s="1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H575" i="2"/>
  <c r="D575" i="2"/>
  <c r="C575" i="2"/>
  <c r="B575" i="2"/>
  <c r="A575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AZ574" i="2"/>
  <c r="AY574" i="2"/>
  <c r="AX574" i="2"/>
  <c r="AW574" i="2"/>
  <c r="AV574" i="2"/>
  <c r="AU574" i="2"/>
  <c r="AT574" i="2"/>
  <c r="AS574" i="2"/>
  <c r="AR574" i="2"/>
  <c r="AP574" i="2"/>
  <c r="BA574" i="2" s="1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H574" i="2"/>
  <c r="D574" i="2"/>
  <c r="C574" i="2"/>
  <c r="B574" i="2"/>
  <c r="A574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P573" i="2"/>
  <c r="AO573" i="2" s="1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H573" i="2"/>
  <c r="D573" i="2"/>
  <c r="C573" i="2"/>
  <c r="B573" i="2"/>
  <c r="A573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AZ572" i="2"/>
  <c r="AY572" i="2"/>
  <c r="AX572" i="2"/>
  <c r="AW572" i="2"/>
  <c r="AV572" i="2"/>
  <c r="AU572" i="2"/>
  <c r="AT572" i="2"/>
  <c r="AS572" i="2"/>
  <c r="AR572" i="2"/>
  <c r="AP572" i="2"/>
  <c r="BA572" i="2" s="1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H572" i="2"/>
  <c r="D572" i="2"/>
  <c r="C572" i="2"/>
  <c r="B572" i="2"/>
  <c r="A572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AZ571" i="2"/>
  <c r="AY571" i="2"/>
  <c r="AX571" i="2"/>
  <c r="AW571" i="2"/>
  <c r="AV571" i="2"/>
  <c r="AU571" i="2"/>
  <c r="AT571" i="2"/>
  <c r="AS571" i="2"/>
  <c r="AR571" i="2"/>
  <c r="AP571" i="2"/>
  <c r="BA571" i="2" s="1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H571" i="2"/>
  <c r="D571" i="2"/>
  <c r="C571" i="2"/>
  <c r="B571" i="2"/>
  <c r="A571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P570" i="2"/>
  <c r="AO570" i="2" s="1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H570" i="2"/>
  <c r="D570" i="2"/>
  <c r="C570" i="2"/>
  <c r="B570" i="2"/>
  <c r="A570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AZ569" i="2"/>
  <c r="AY569" i="2"/>
  <c r="AX569" i="2"/>
  <c r="AW569" i="2"/>
  <c r="AV569" i="2"/>
  <c r="AU569" i="2"/>
  <c r="AT569" i="2"/>
  <c r="AS569" i="2"/>
  <c r="AR569" i="2"/>
  <c r="AP569" i="2"/>
  <c r="BA569" i="2" s="1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H569" i="2"/>
  <c r="D569" i="2"/>
  <c r="C569" i="2"/>
  <c r="B569" i="2"/>
  <c r="A569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H568" i="2"/>
  <c r="D568" i="2"/>
  <c r="C568" i="2"/>
  <c r="B568" i="2"/>
  <c r="A568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AZ567" i="2"/>
  <c r="AY567" i="2"/>
  <c r="AX567" i="2"/>
  <c r="AW567" i="2"/>
  <c r="AV567" i="2"/>
  <c r="AU567" i="2"/>
  <c r="AT567" i="2"/>
  <c r="AS567" i="2"/>
  <c r="AR567" i="2"/>
  <c r="AP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H567" i="2"/>
  <c r="D567" i="2"/>
  <c r="C567" i="2"/>
  <c r="B567" i="2"/>
  <c r="A567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AZ566" i="2"/>
  <c r="AY566" i="2"/>
  <c r="AX566" i="2"/>
  <c r="AW566" i="2"/>
  <c r="AV566" i="2"/>
  <c r="AU566" i="2"/>
  <c r="AT566" i="2"/>
  <c r="AS566" i="2"/>
  <c r="AR566" i="2"/>
  <c r="AP566" i="2"/>
  <c r="BA566" i="2" s="1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H566" i="2"/>
  <c r="D566" i="2"/>
  <c r="C566" i="2"/>
  <c r="B566" i="2"/>
  <c r="A566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P565" i="2"/>
  <c r="AO565" i="2" s="1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H565" i="2"/>
  <c r="D565" i="2"/>
  <c r="C565" i="2"/>
  <c r="B565" i="2"/>
  <c r="A565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H564" i="2"/>
  <c r="D564" i="2"/>
  <c r="C564" i="2"/>
  <c r="B564" i="2"/>
  <c r="A564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AZ563" i="2"/>
  <c r="AY563" i="2"/>
  <c r="AX563" i="2"/>
  <c r="AW563" i="2"/>
  <c r="AV563" i="2"/>
  <c r="AU563" i="2"/>
  <c r="AT563" i="2"/>
  <c r="AS563" i="2"/>
  <c r="AR563" i="2"/>
  <c r="AP563" i="2"/>
  <c r="BA563" i="2" s="1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H563" i="2"/>
  <c r="D563" i="2"/>
  <c r="C563" i="2"/>
  <c r="B563" i="2"/>
  <c r="A563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AZ562" i="2"/>
  <c r="AY562" i="2"/>
  <c r="AX562" i="2"/>
  <c r="AW562" i="2"/>
  <c r="AV562" i="2"/>
  <c r="AU562" i="2"/>
  <c r="AT562" i="2"/>
  <c r="AS562" i="2"/>
  <c r="AR562" i="2"/>
  <c r="AP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H562" i="2"/>
  <c r="D562" i="2"/>
  <c r="C562" i="2"/>
  <c r="B562" i="2"/>
  <c r="A562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AZ561" i="2"/>
  <c r="AY561" i="2"/>
  <c r="AX561" i="2"/>
  <c r="AW561" i="2"/>
  <c r="AV561" i="2"/>
  <c r="AU561" i="2"/>
  <c r="AT561" i="2"/>
  <c r="AS561" i="2"/>
  <c r="AR561" i="2"/>
  <c r="AP561" i="2"/>
  <c r="BA561" i="2" s="1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H561" i="2"/>
  <c r="D561" i="2"/>
  <c r="C561" i="2"/>
  <c r="B561" i="2"/>
  <c r="A561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AZ560" i="2"/>
  <c r="AY560" i="2"/>
  <c r="AX560" i="2"/>
  <c r="AW560" i="2"/>
  <c r="AV560" i="2"/>
  <c r="AU560" i="2"/>
  <c r="AT560" i="2"/>
  <c r="AS560" i="2"/>
  <c r="AR560" i="2"/>
  <c r="AP560" i="2"/>
  <c r="BA560" i="2" s="1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H560" i="2"/>
  <c r="D560" i="2"/>
  <c r="C560" i="2"/>
  <c r="B560" i="2"/>
  <c r="A560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AZ559" i="2"/>
  <c r="AY559" i="2"/>
  <c r="AX559" i="2"/>
  <c r="AW559" i="2"/>
  <c r="AV559" i="2"/>
  <c r="AU559" i="2"/>
  <c r="AT559" i="2"/>
  <c r="AS559" i="2"/>
  <c r="AR559" i="2"/>
  <c r="AP559" i="2"/>
  <c r="BA559" i="2" s="1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H559" i="2"/>
  <c r="D559" i="2"/>
  <c r="C559" i="2"/>
  <c r="B559" i="2"/>
  <c r="A559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AZ558" i="2"/>
  <c r="AY558" i="2"/>
  <c r="AX558" i="2"/>
  <c r="AW558" i="2"/>
  <c r="AV558" i="2"/>
  <c r="AU558" i="2"/>
  <c r="AT558" i="2"/>
  <c r="AS558" i="2"/>
  <c r="AR558" i="2"/>
  <c r="AP558" i="2"/>
  <c r="BA558" i="2" s="1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H558" i="2"/>
  <c r="D558" i="2"/>
  <c r="C558" i="2"/>
  <c r="B558" i="2"/>
  <c r="A558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AZ557" i="2"/>
  <c r="AY557" i="2"/>
  <c r="AX557" i="2"/>
  <c r="AW557" i="2"/>
  <c r="AV557" i="2"/>
  <c r="AU557" i="2"/>
  <c r="AT557" i="2"/>
  <c r="AS557" i="2"/>
  <c r="AR557" i="2"/>
  <c r="AP557" i="2"/>
  <c r="BA557" i="2" s="1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H557" i="2"/>
  <c r="D557" i="2"/>
  <c r="C557" i="2"/>
  <c r="B557" i="2"/>
  <c r="A557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AZ556" i="2"/>
  <c r="AY556" i="2"/>
  <c r="AX556" i="2"/>
  <c r="AW556" i="2"/>
  <c r="AV556" i="2"/>
  <c r="AU556" i="2"/>
  <c r="AT556" i="2"/>
  <c r="AS556" i="2"/>
  <c r="AR556" i="2"/>
  <c r="AP556" i="2"/>
  <c r="BA556" i="2" s="1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H556" i="2"/>
  <c r="D556" i="2"/>
  <c r="C556" i="2"/>
  <c r="B556" i="2"/>
  <c r="A556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P555" i="2"/>
  <c r="AO555" i="2" s="1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H555" i="2"/>
  <c r="D555" i="2"/>
  <c r="C555" i="2"/>
  <c r="B555" i="2"/>
  <c r="A555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AZ554" i="2"/>
  <c r="AY554" i="2"/>
  <c r="AX554" i="2"/>
  <c r="AW554" i="2"/>
  <c r="AV554" i="2"/>
  <c r="AU554" i="2"/>
  <c r="AT554" i="2"/>
  <c r="AS554" i="2"/>
  <c r="AR554" i="2"/>
  <c r="AP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H554" i="2"/>
  <c r="D554" i="2"/>
  <c r="C554" i="2"/>
  <c r="B554" i="2"/>
  <c r="A554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H553" i="2"/>
  <c r="D553" i="2"/>
  <c r="C553" i="2"/>
  <c r="B553" i="2"/>
  <c r="A553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H552" i="2"/>
  <c r="D552" i="2"/>
  <c r="C552" i="2"/>
  <c r="B552" i="2"/>
  <c r="A552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AZ551" i="2"/>
  <c r="AY551" i="2"/>
  <c r="AX551" i="2"/>
  <c r="AW551" i="2"/>
  <c r="AV551" i="2"/>
  <c r="AU551" i="2"/>
  <c r="AT551" i="2"/>
  <c r="AS551" i="2"/>
  <c r="AR551" i="2"/>
  <c r="AP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H551" i="2"/>
  <c r="D551" i="2"/>
  <c r="C551" i="2"/>
  <c r="B551" i="2"/>
  <c r="A551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H550" i="2"/>
  <c r="D550" i="2"/>
  <c r="C550" i="2"/>
  <c r="B550" i="2"/>
  <c r="A550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AZ549" i="2"/>
  <c r="AY549" i="2"/>
  <c r="AX549" i="2"/>
  <c r="AW549" i="2"/>
  <c r="AV549" i="2"/>
  <c r="AU549" i="2"/>
  <c r="AT549" i="2"/>
  <c r="AS549" i="2"/>
  <c r="AR549" i="2"/>
  <c r="AP549" i="2"/>
  <c r="BA549" i="2" s="1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H549" i="2"/>
  <c r="D549" i="2"/>
  <c r="C549" i="2"/>
  <c r="B549" i="2"/>
  <c r="A549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AZ548" i="2"/>
  <c r="AY548" i="2"/>
  <c r="AX548" i="2"/>
  <c r="AW548" i="2"/>
  <c r="AV548" i="2"/>
  <c r="AU548" i="2"/>
  <c r="AT548" i="2"/>
  <c r="AS548" i="2"/>
  <c r="AR548" i="2"/>
  <c r="AP548" i="2"/>
  <c r="BA548" i="2" s="1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H548" i="2"/>
  <c r="D548" i="2"/>
  <c r="C548" i="2"/>
  <c r="B548" i="2"/>
  <c r="A548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AZ547" i="2"/>
  <c r="AY547" i="2"/>
  <c r="AX547" i="2"/>
  <c r="AW547" i="2"/>
  <c r="AV547" i="2"/>
  <c r="AU547" i="2"/>
  <c r="AT547" i="2"/>
  <c r="AS547" i="2"/>
  <c r="AR547" i="2"/>
  <c r="AP547" i="2"/>
  <c r="BA547" i="2" s="1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H547" i="2"/>
  <c r="D547" i="2"/>
  <c r="C547" i="2"/>
  <c r="B547" i="2"/>
  <c r="A547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AZ546" i="2"/>
  <c r="AY546" i="2"/>
  <c r="AX546" i="2"/>
  <c r="AW546" i="2"/>
  <c r="AV546" i="2"/>
  <c r="AU546" i="2"/>
  <c r="AT546" i="2"/>
  <c r="AS546" i="2"/>
  <c r="AR546" i="2"/>
  <c r="AP546" i="2"/>
  <c r="BA546" i="2" s="1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H546" i="2"/>
  <c r="D546" i="2"/>
  <c r="C546" i="2"/>
  <c r="B546" i="2"/>
  <c r="A546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AZ545" i="2"/>
  <c r="AY545" i="2"/>
  <c r="AX545" i="2"/>
  <c r="AW545" i="2"/>
  <c r="AV545" i="2"/>
  <c r="AU545" i="2"/>
  <c r="AT545" i="2"/>
  <c r="AS545" i="2"/>
  <c r="AR545" i="2"/>
  <c r="AP545" i="2"/>
  <c r="AO545" i="2" s="1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H545" i="2"/>
  <c r="D545" i="2"/>
  <c r="C545" i="2"/>
  <c r="B545" i="2"/>
  <c r="A545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AZ544" i="2"/>
  <c r="AY544" i="2"/>
  <c r="AX544" i="2"/>
  <c r="AW544" i="2"/>
  <c r="AV544" i="2"/>
  <c r="AU544" i="2"/>
  <c r="AT544" i="2"/>
  <c r="AS544" i="2"/>
  <c r="AR544" i="2"/>
  <c r="AP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H544" i="2"/>
  <c r="D544" i="2"/>
  <c r="C544" i="2"/>
  <c r="B544" i="2"/>
  <c r="A544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P543" i="2"/>
  <c r="AO543" i="2" s="1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H543" i="2"/>
  <c r="D543" i="2"/>
  <c r="C543" i="2"/>
  <c r="B543" i="2"/>
  <c r="A543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AZ542" i="2"/>
  <c r="AY542" i="2"/>
  <c r="AX542" i="2"/>
  <c r="AW542" i="2"/>
  <c r="AV542" i="2"/>
  <c r="AU542" i="2"/>
  <c r="AT542" i="2"/>
  <c r="AS542" i="2"/>
  <c r="AR542" i="2"/>
  <c r="AP542" i="2"/>
  <c r="AO542" i="2" s="1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H542" i="2"/>
  <c r="D542" i="2"/>
  <c r="C542" i="2"/>
  <c r="B542" i="2"/>
  <c r="A542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AZ541" i="2"/>
  <c r="AY541" i="2"/>
  <c r="AX541" i="2"/>
  <c r="AW541" i="2"/>
  <c r="AV541" i="2"/>
  <c r="AU541" i="2"/>
  <c r="AT541" i="2"/>
  <c r="AS541" i="2"/>
  <c r="AR541" i="2"/>
  <c r="AP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H541" i="2"/>
  <c r="D541" i="2"/>
  <c r="C541" i="2"/>
  <c r="B541" i="2"/>
  <c r="A541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AZ540" i="2"/>
  <c r="AY540" i="2"/>
  <c r="AX540" i="2"/>
  <c r="AW540" i="2"/>
  <c r="AV540" i="2"/>
  <c r="AU540" i="2"/>
  <c r="AT540" i="2"/>
  <c r="AS540" i="2"/>
  <c r="AR540" i="2"/>
  <c r="AP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H540" i="2"/>
  <c r="D540" i="2"/>
  <c r="C540" i="2"/>
  <c r="B540" i="2"/>
  <c r="A540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AZ539" i="2"/>
  <c r="AY539" i="2"/>
  <c r="AX539" i="2"/>
  <c r="AW539" i="2"/>
  <c r="AV539" i="2"/>
  <c r="AU539" i="2"/>
  <c r="AT539" i="2"/>
  <c r="AS539" i="2"/>
  <c r="AR539" i="2"/>
  <c r="AP539" i="2"/>
  <c r="BA539" i="2" s="1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H539" i="2"/>
  <c r="D539" i="2"/>
  <c r="C539" i="2"/>
  <c r="B539" i="2"/>
  <c r="A539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AZ538" i="2"/>
  <c r="AY538" i="2"/>
  <c r="AX538" i="2"/>
  <c r="AW538" i="2"/>
  <c r="AV538" i="2"/>
  <c r="AU538" i="2"/>
  <c r="AT538" i="2"/>
  <c r="AS538" i="2"/>
  <c r="AR538" i="2"/>
  <c r="AP538" i="2"/>
  <c r="BA538" i="2" s="1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H538" i="2"/>
  <c r="D538" i="2"/>
  <c r="C538" i="2"/>
  <c r="B538" i="2"/>
  <c r="A538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P537" i="2"/>
  <c r="AO537" i="2" s="1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H537" i="2"/>
  <c r="D537" i="2"/>
  <c r="C537" i="2"/>
  <c r="B537" i="2"/>
  <c r="A537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AZ536" i="2"/>
  <c r="AY536" i="2"/>
  <c r="AX536" i="2"/>
  <c r="AW536" i="2"/>
  <c r="AV536" i="2"/>
  <c r="AU536" i="2"/>
  <c r="AT536" i="2"/>
  <c r="AS536" i="2"/>
  <c r="AR536" i="2"/>
  <c r="AP536" i="2"/>
  <c r="BA536" i="2" s="1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H536" i="2"/>
  <c r="D536" i="2"/>
  <c r="C536" i="2"/>
  <c r="B536" i="2"/>
  <c r="A536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AZ535" i="2"/>
  <c r="AY535" i="2"/>
  <c r="AX535" i="2"/>
  <c r="AW535" i="2"/>
  <c r="AV535" i="2"/>
  <c r="AU535" i="2"/>
  <c r="AT535" i="2"/>
  <c r="AS535" i="2"/>
  <c r="AR535" i="2"/>
  <c r="AP535" i="2"/>
  <c r="BA535" i="2" s="1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H535" i="2"/>
  <c r="D535" i="2"/>
  <c r="C535" i="2"/>
  <c r="B535" i="2"/>
  <c r="A535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P534" i="2"/>
  <c r="AO534" i="2" s="1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H534" i="2"/>
  <c r="D534" i="2"/>
  <c r="C534" i="2"/>
  <c r="B534" i="2"/>
  <c r="A534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AZ533" i="2"/>
  <c r="AY533" i="2"/>
  <c r="AX533" i="2"/>
  <c r="AW533" i="2"/>
  <c r="AV533" i="2"/>
  <c r="AU533" i="2"/>
  <c r="AT533" i="2"/>
  <c r="AS533" i="2"/>
  <c r="AR533" i="2"/>
  <c r="AP533" i="2"/>
  <c r="BA533" i="2" s="1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H533" i="2"/>
  <c r="D533" i="2"/>
  <c r="C533" i="2"/>
  <c r="B533" i="2"/>
  <c r="A533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AZ532" i="2"/>
  <c r="AY532" i="2"/>
  <c r="AX532" i="2"/>
  <c r="AW532" i="2"/>
  <c r="AV532" i="2"/>
  <c r="AU532" i="2"/>
  <c r="AT532" i="2"/>
  <c r="AS532" i="2"/>
  <c r="AR532" i="2"/>
  <c r="AP532" i="2"/>
  <c r="BA532" i="2" s="1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H532" i="2"/>
  <c r="D532" i="2"/>
  <c r="C532" i="2"/>
  <c r="B532" i="2"/>
  <c r="A532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P531" i="2"/>
  <c r="AO531" i="2" s="1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H531" i="2"/>
  <c r="D531" i="2"/>
  <c r="C531" i="2"/>
  <c r="B531" i="2"/>
  <c r="A531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AZ530" i="2"/>
  <c r="AY530" i="2"/>
  <c r="AX530" i="2"/>
  <c r="AW530" i="2"/>
  <c r="AV530" i="2"/>
  <c r="AU530" i="2"/>
  <c r="AT530" i="2"/>
  <c r="AS530" i="2"/>
  <c r="AR530" i="2"/>
  <c r="AP530" i="2"/>
  <c r="BA530" i="2" s="1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H530" i="2"/>
  <c r="D530" i="2"/>
  <c r="C530" i="2"/>
  <c r="B530" i="2"/>
  <c r="A530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AZ529" i="2"/>
  <c r="AY529" i="2"/>
  <c r="AX529" i="2"/>
  <c r="AW529" i="2"/>
  <c r="AV529" i="2"/>
  <c r="AU529" i="2"/>
  <c r="AT529" i="2"/>
  <c r="AS529" i="2"/>
  <c r="AR529" i="2"/>
  <c r="AP529" i="2"/>
  <c r="AO529" i="2" s="1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H529" i="2"/>
  <c r="D529" i="2"/>
  <c r="C529" i="2"/>
  <c r="B529" i="2"/>
  <c r="A529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P528" i="2"/>
  <c r="AO528" i="2" s="1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H528" i="2"/>
  <c r="D528" i="2"/>
  <c r="C528" i="2"/>
  <c r="B528" i="2"/>
  <c r="A528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AZ527" i="2"/>
  <c r="AY527" i="2"/>
  <c r="AX527" i="2"/>
  <c r="AW527" i="2"/>
  <c r="AV527" i="2"/>
  <c r="AU527" i="2"/>
  <c r="AT527" i="2"/>
  <c r="AS527" i="2"/>
  <c r="AR527" i="2"/>
  <c r="AP527" i="2"/>
  <c r="BA527" i="2" s="1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H527" i="2"/>
  <c r="D527" i="2"/>
  <c r="C527" i="2"/>
  <c r="B527" i="2"/>
  <c r="A527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AZ526" i="2"/>
  <c r="AY526" i="2"/>
  <c r="AX526" i="2"/>
  <c r="AW526" i="2"/>
  <c r="AV526" i="2"/>
  <c r="AU526" i="2"/>
  <c r="AT526" i="2"/>
  <c r="AS526" i="2"/>
  <c r="AR526" i="2"/>
  <c r="AP526" i="2"/>
  <c r="BA526" i="2" s="1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H526" i="2"/>
  <c r="D526" i="2"/>
  <c r="C526" i="2"/>
  <c r="B526" i="2"/>
  <c r="A526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H525" i="2"/>
  <c r="D525" i="2"/>
  <c r="C525" i="2"/>
  <c r="B525" i="2"/>
  <c r="A525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AZ524" i="2"/>
  <c r="AY524" i="2"/>
  <c r="AX524" i="2"/>
  <c r="AW524" i="2"/>
  <c r="AV524" i="2"/>
  <c r="AU524" i="2"/>
  <c r="AT524" i="2"/>
  <c r="AS524" i="2"/>
  <c r="AR524" i="2"/>
  <c r="AP524" i="2"/>
  <c r="BA524" i="2" s="1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H524" i="2"/>
  <c r="D524" i="2"/>
  <c r="C524" i="2"/>
  <c r="B524" i="2"/>
  <c r="A524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AZ523" i="2"/>
  <c r="AY523" i="2"/>
  <c r="AX523" i="2"/>
  <c r="AW523" i="2"/>
  <c r="AV523" i="2"/>
  <c r="AU523" i="2"/>
  <c r="AT523" i="2"/>
  <c r="AS523" i="2"/>
  <c r="AR523" i="2"/>
  <c r="AP523" i="2"/>
  <c r="BA523" i="2" s="1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H523" i="2"/>
  <c r="D523" i="2"/>
  <c r="C523" i="2"/>
  <c r="B523" i="2"/>
  <c r="A523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P522" i="2"/>
  <c r="AO522" i="2" s="1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H522" i="2"/>
  <c r="D522" i="2"/>
  <c r="C522" i="2"/>
  <c r="B522" i="2"/>
  <c r="A522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AZ521" i="2"/>
  <c r="AY521" i="2"/>
  <c r="AX521" i="2"/>
  <c r="AW521" i="2"/>
  <c r="AV521" i="2"/>
  <c r="AU521" i="2"/>
  <c r="AT521" i="2"/>
  <c r="AS521" i="2"/>
  <c r="AR521" i="2"/>
  <c r="AP521" i="2"/>
  <c r="BA521" i="2" s="1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H521" i="2"/>
  <c r="D521" i="2"/>
  <c r="C521" i="2"/>
  <c r="B521" i="2"/>
  <c r="A521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AZ520" i="2"/>
  <c r="AY520" i="2"/>
  <c r="AX520" i="2"/>
  <c r="AW520" i="2"/>
  <c r="AV520" i="2"/>
  <c r="AU520" i="2"/>
  <c r="AT520" i="2"/>
  <c r="AS520" i="2"/>
  <c r="AR520" i="2"/>
  <c r="AP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H520" i="2"/>
  <c r="D520" i="2"/>
  <c r="C520" i="2"/>
  <c r="B520" i="2"/>
  <c r="A520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AZ519" i="2"/>
  <c r="AY519" i="2"/>
  <c r="AX519" i="2"/>
  <c r="AW519" i="2"/>
  <c r="AV519" i="2"/>
  <c r="AU519" i="2"/>
  <c r="AT519" i="2"/>
  <c r="AS519" i="2"/>
  <c r="AR519" i="2"/>
  <c r="AP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H519" i="2"/>
  <c r="D519" i="2"/>
  <c r="C519" i="2"/>
  <c r="B519" i="2"/>
  <c r="A519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AZ518" i="2"/>
  <c r="AY518" i="2"/>
  <c r="AX518" i="2"/>
  <c r="AW518" i="2"/>
  <c r="AV518" i="2"/>
  <c r="AU518" i="2"/>
  <c r="AT518" i="2"/>
  <c r="AS518" i="2"/>
  <c r="AR518" i="2"/>
  <c r="AP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H518" i="2"/>
  <c r="D518" i="2"/>
  <c r="C518" i="2"/>
  <c r="B518" i="2"/>
  <c r="A518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AZ517" i="2"/>
  <c r="AY517" i="2"/>
  <c r="AX517" i="2"/>
  <c r="AW517" i="2"/>
  <c r="AV517" i="2"/>
  <c r="AU517" i="2"/>
  <c r="AT517" i="2"/>
  <c r="AS517" i="2"/>
  <c r="AR517" i="2"/>
  <c r="AP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H517" i="2"/>
  <c r="D517" i="2"/>
  <c r="C517" i="2"/>
  <c r="B517" i="2"/>
  <c r="A517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AZ516" i="2"/>
  <c r="AY516" i="2"/>
  <c r="AX516" i="2"/>
  <c r="AW516" i="2"/>
  <c r="AV516" i="2"/>
  <c r="AU516" i="2"/>
  <c r="AT516" i="2"/>
  <c r="AS516" i="2"/>
  <c r="AR516" i="2"/>
  <c r="AP516" i="2"/>
  <c r="BA516" i="2" s="1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H516" i="2"/>
  <c r="D516" i="2"/>
  <c r="C516" i="2"/>
  <c r="B516" i="2"/>
  <c r="A516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AZ515" i="2"/>
  <c r="AY515" i="2"/>
  <c r="AX515" i="2"/>
  <c r="AW515" i="2"/>
  <c r="AV515" i="2"/>
  <c r="AU515" i="2"/>
  <c r="AT515" i="2"/>
  <c r="AS515" i="2"/>
  <c r="AR515" i="2"/>
  <c r="AP515" i="2"/>
  <c r="BA515" i="2" s="1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H515" i="2"/>
  <c r="D515" i="2"/>
  <c r="C515" i="2"/>
  <c r="B515" i="2"/>
  <c r="A515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AZ514" i="2"/>
  <c r="AY514" i="2"/>
  <c r="AX514" i="2"/>
  <c r="AW514" i="2"/>
  <c r="AV514" i="2"/>
  <c r="AU514" i="2"/>
  <c r="AT514" i="2"/>
  <c r="AS514" i="2"/>
  <c r="AR514" i="2"/>
  <c r="AP514" i="2"/>
  <c r="BA514" i="2" s="1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H514" i="2"/>
  <c r="D514" i="2"/>
  <c r="C514" i="2"/>
  <c r="B514" i="2"/>
  <c r="A514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AZ513" i="2"/>
  <c r="AY513" i="2"/>
  <c r="AX513" i="2"/>
  <c r="AW513" i="2"/>
  <c r="AV513" i="2"/>
  <c r="AU513" i="2"/>
  <c r="AT513" i="2"/>
  <c r="AS513" i="2"/>
  <c r="AR513" i="2"/>
  <c r="AP513" i="2"/>
  <c r="BA513" i="2" s="1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H513" i="2"/>
  <c r="D513" i="2"/>
  <c r="C513" i="2"/>
  <c r="B513" i="2"/>
  <c r="A513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AZ512" i="2"/>
  <c r="AY512" i="2"/>
  <c r="AX512" i="2"/>
  <c r="AW512" i="2"/>
  <c r="AV512" i="2"/>
  <c r="AU512" i="2"/>
  <c r="AT512" i="2"/>
  <c r="AS512" i="2"/>
  <c r="AR512" i="2"/>
  <c r="AP512" i="2"/>
  <c r="BA512" i="2" s="1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H512" i="2"/>
  <c r="D512" i="2"/>
  <c r="C512" i="2"/>
  <c r="B512" i="2"/>
  <c r="A512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AZ511" i="2"/>
  <c r="AY511" i="2"/>
  <c r="AX511" i="2"/>
  <c r="AW511" i="2"/>
  <c r="AV511" i="2"/>
  <c r="AU511" i="2"/>
  <c r="AT511" i="2"/>
  <c r="AS511" i="2"/>
  <c r="AR511" i="2"/>
  <c r="AP511" i="2"/>
  <c r="BA511" i="2" s="1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H511" i="2"/>
  <c r="D511" i="2"/>
  <c r="C511" i="2"/>
  <c r="B511" i="2"/>
  <c r="A511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AZ510" i="2"/>
  <c r="AY510" i="2"/>
  <c r="AX510" i="2"/>
  <c r="AW510" i="2"/>
  <c r="AV510" i="2"/>
  <c r="AU510" i="2"/>
  <c r="AT510" i="2"/>
  <c r="AS510" i="2"/>
  <c r="AR510" i="2"/>
  <c r="AP510" i="2"/>
  <c r="BA510" i="2" s="1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H510" i="2"/>
  <c r="D510" i="2"/>
  <c r="C510" i="2"/>
  <c r="B510" i="2"/>
  <c r="A510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AZ509" i="2"/>
  <c r="AY509" i="2"/>
  <c r="AX509" i="2"/>
  <c r="AW509" i="2"/>
  <c r="AV509" i="2"/>
  <c r="AU509" i="2"/>
  <c r="AT509" i="2"/>
  <c r="AS509" i="2"/>
  <c r="AR509" i="2"/>
  <c r="AP509" i="2"/>
  <c r="BA509" i="2" s="1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H509" i="2"/>
  <c r="D509" i="2"/>
  <c r="C509" i="2"/>
  <c r="B509" i="2"/>
  <c r="A509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AZ508" i="2"/>
  <c r="AY508" i="2"/>
  <c r="AX508" i="2"/>
  <c r="AW508" i="2"/>
  <c r="AV508" i="2"/>
  <c r="AU508" i="2"/>
  <c r="AT508" i="2"/>
  <c r="AS508" i="2"/>
  <c r="AR508" i="2"/>
  <c r="AP508" i="2"/>
  <c r="AO508" i="2" s="1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H508" i="2"/>
  <c r="D508" i="2"/>
  <c r="C508" i="2"/>
  <c r="B508" i="2"/>
  <c r="A508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AZ507" i="2"/>
  <c r="AY507" i="2"/>
  <c r="AX507" i="2"/>
  <c r="AW507" i="2"/>
  <c r="AV507" i="2"/>
  <c r="AU507" i="2"/>
  <c r="AT507" i="2"/>
  <c r="AS507" i="2"/>
  <c r="AR507" i="2"/>
  <c r="AP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H507" i="2"/>
  <c r="D507" i="2"/>
  <c r="C507" i="2"/>
  <c r="B507" i="2"/>
  <c r="A507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AZ506" i="2"/>
  <c r="AY506" i="2"/>
  <c r="AX506" i="2"/>
  <c r="AW506" i="2"/>
  <c r="AV506" i="2"/>
  <c r="AU506" i="2"/>
  <c r="AT506" i="2"/>
  <c r="AS506" i="2"/>
  <c r="AR506" i="2"/>
  <c r="AP506" i="2"/>
  <c r="BA506" i="2" s="1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H506" i="2"/>
  <c r="D506" i="2"/>
  <c r="C506" i="2"/>
  <c r="B506" i="2"/>
  <c r="A506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P505" i="2"/>
  <c r="AO505" i="2" s="1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H505" i="2"/>
  <c r="D505" i="2"/>
  <c r="C505" i="2"/>
  <c r="B505" i="2"/>
  <c r="A505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AZ504" i="2"/>
  <c r="AY504" i="2"/>
  <c r="AX504" i="2"/>
  <c r="AW504" i="2"/>
  <c r="AV504" i="2"/>
  <c r="AU504" i="2"/>
  <c r="AT504" i="2"/>
  <c r="AS504" i="2"/>
  <c r="AR504" i="2"/>
  <c r="AP504" i="2"/>
  <c r="BA504" i="2" s="1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H504" i="2"/>
  <c r="D504" i="2"/>
  <c r="C504" i="2"/>
  <c r="B504" i="2"/>
  <c r="A504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P503" i="2"/>
  <c r="AO503" i="2" s="1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H503" i="2"/>
  <c r="D503" i="2"/>
  <c r="C503" i="2"/>
  <c r="B503" i="2"/>
  <c r="A503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H502" i="2"/>
  <c r="D502" i="2"/>
  <c r="C502" i="2"/>
  <c r="B502" i="2"/>
  <c r="A502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AZ501" i="2"/>
  <c r="AY501" i="2"/>
  <c r="AX501" i="2"/>
  <c r="AW501" i="2"/>
  <c r="AV501" i="2"/>
  <c r="AU501" i="2"/>
  <c r="AT501" i="2"/>
  <c r="AS501" i="2"/>
  <c r="AR501" i="2"/>
  <c r="AP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H501" i="2"/>
  <c r="D501" i="2"/>
  <c r="C501" i="2"/>
  <c r="B501" i="2"/>
  <c r="A501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P500" i="2"/>
  <c r="AO500" i="2" s="1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H500" i="2"/>
  <c r="D500" i="2"/>
  <c r="C500" i="2"/>
  <c r="B500" i="2"/>
  <c r="A500" i="2"/>
  <c r="BP499" i="2"/>
  <c r="BO499" i="2"/>
  <c r="BN499" i="2"/>
  <c r="BM499" i="2"/>
  <c r="BL499" i="2"/>
  <c r="BK499" i="2"/>
  <c r="BJ499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P499" i="2"/>
  <c r="AO499" i="2" s="1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H499" i="2"/>
  <c r="D499" i="2"/>
  <c r="C499" i="2"/>
  <c r="B499" i="2"/>
  <c r="A499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AZ498" i="2"/>
  <c r="AY498" i="2"/>
  <c r="AX498" i="2"/>
  <c r="AW498" i="2"/>
  <c r="AV498" i="2"/>
  <c r="AU498" i="2"/>
  <c r="AT498" i="2"/>
  <c r="AS498" i="2"/>
  <c r="AR498" i="2"/>
  <c r="AP498" i="2"/>
  <c r="BA498" i="2" s="1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H498" i="2"/>
  <c r="D498" i="2"/>
  <c r="C498" i="2"/>
  <c r="B498" i="2"/>
  <c r="A498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AZ497" i="2"/>
  <c r="AY497" i="2"/>
  <c r="AX497" i="2"/>
  <c r="AW497" i="2"/>
  <c r="AV497" i="2"/>
  <c r="AU497" i="2"/>
  <c r="AT497" i="2"/>
  <c r="AS497" i="2"/>
  <c r="AR497" i="2"/>
  <c r="AP497" i="2"/>
  <c r="BA497" i="2" s="1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H497" i="2"/>
  <c r="D497" i="2"/>
  <c r="C497" i="2"/>
  <c r="B497" i="2"/>
  <c r="A497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AZ496" i="2"/>
  <c r="AY496" i="2"/>
  <c r="AX496" i="2"/>
  <c r="AW496" i="2"/>
  <c r="AV496" i="2"/>
  <c r="AU496" i="2"/>
  <c r="AT496" i="2"/>
  <c r="AS496" i="2"/>
  <c r="AR496" i="2"/>
  <c r="AP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H496" i="2"/>
  <c r="D496" i="2"/>
  <c r="C496" i="2"/>
  <c r="B496" i="2"/>
  <c r="A496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AZ495" i="2"/>
  <c r="AY495" i="2"/>
  <c r="AX495" i="2"/>
  <c r="AW495" i="2"/>
  <c r="AV495" i="2"/>
  <c r="AU495" i="2"/>
  <c r="AT495" i="2"/>
  <c r="AS495" i="2"/>
  <c r="AR495" i="2"/>
  <c r="AP495" i="2"/>
  <c r="BA495" i="2" s="1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H495" i="2"/>
  <c r="D495" i="2"/>
  <c r="C495" i="2"/>
  <c r="B495" i="2"/>
  <c r="A495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AZ494" i="2"/>
  <c r="AY494" i="2"/>
  <c r="AX494" i="2"/>
  <c r="AW494" i="2"/>
  <c r="AV494" i="2"/>
  <c r="AU494" i="2"/>
  <c r="AT494" i="2"/>
  <c r="AS494" i="2"/>
  <c r="AR494" i="2"/>
  <c r="AP494" i="2"/>
  <c r="BA494" i="2" s="1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H494" i="2"/>
  <c r="D494" i="2"/>
  <c r="C494" i="2"/>
  <c r="B494" i="2"/>
  <c r="A494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AZ493" i="2"/>
  <c r="AY493" i="2"/>
  <c r="AX493" i="2"/>
  <c r="AW493" i="2"/>
  <c r="AV493" i="2"/>
  <c r="AU493" i="2"/>
  <c r="AT493" i="2"/>
  <c r="AS493" i="2"/>
  <c r="AR493" i="2"/>
  <c r="AP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H493" i="2"/>
  <c r="D493" i="2"/>
  <c r="C493" i="2"/>
  <c r="B493" i="2"/>
  <c r="A493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AZ492" i="2"/>
  <c r="AY492" i="2"/>
  <c r="AX492" i="2"/>
  <c r="AW492" i="2"/>
  <c r="AV492" i="2"/>
  <c r="AU492" i="2"/>
  <c r="AT492" i="2"/>
  <c r="AS492" i="2"/>
  <c r="AR492" i="2"/>
  <c r="AP492" i="2"/>
  <c r="BA492" i="2" s="1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H492" i="2"/>
  <c r="D492" i="2"/>
  <c r="C492" i="2"/>
  <c r="B492" i="2"/>
  <c r="A492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AZ491" i="2"/>
  <c r="AY491" i="2"/>
  <c r="AX491" i="2"/>
  <c r="AW491" i="2"/>
  <c r="AV491" i="2"/>
  <c r="AU491" i="2"/>
  <c r="AT491" i="2"/>
  <c r="AS491" i="2"/>
  <c r="AR491" i="2"/>
  <c r="AP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H491" i="2"/>
  <c r="D491" i="2"/>
  <c r="C491" i="2"/>
  <c r="B491" i="2"/>
  <c r="A491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P490" i="2"/>
  <c r="AO490" i="2" s="1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H490" i="2"/>
  <c r="D490" i="2"/>
  <c r="C490" i="2"/>
  <c r="B490" i="2"/>
  <c r="A490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AZ489" i="2"/>
  <c r="AY489" i="2"/>
  <c r="AX489" i="2"/>
  <c r="AW489" i="2"/>
  <c r="AV489" i="2"/>
  <c r="AU489" i="2"/>
  <c r="AT489" i="2"/>
  <c r="AS489" i="2"/>
  <c r="AR489" i="2"/>
  <c r="AP489" i="2"/>
  <c r="BA489" i="2" s="1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H489" i="2"/>
  <c r="D489" i="2"/>
  <c r="C489" i="2"/>
  <c r="B489" i="2"/>
  <c r="A489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AZ488" i="2"/>
  <c r="AY488" i="2"/>
  <c r="AX488" i="2"/>
  <c r="AW488" i="2"/>
  <c r="AV488" i="2"/>
  <c r="AU488" i="2"/>
  <c r="AT488" i="2"/>
  <c r="AS488" i="2"/>
  <c r="AR488" i="2"/>
  <c r="AP488" i="2"/>
  <c r="BA488" i="2" s="1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H488" i="2"/>
  <c r="D488" i="2"/>
  <c r="C488" i="2"/>
  <c r="B488" i="2"/>
  <c r="A488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P487" i="2"/>
  <c r="AO487" i="2" s="1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H487" i="2"/>
  <c r="D487" i="2"/>
  <c r="C487" i="2"/>
  <c r="B487" i="2"/>
  <c r="A487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H486" i="2"/>
  <c r="D486" i="2"/>
  <c r="C486" i="2"/>
  <c r="B486" i="2"/>
  <c r="A486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AZ485" i="2"/>
  <c r="AY485" i="2"/>
  <c r="AX485" i="2"/>
  <c r="AW485" i="2"/>
  <c r="AV485" i="2"/>
  <c r="AU485" i="2"/>
  <c r="AT485" i="2"/>
  <c r="AS485" i="2"/>
  <c r="AR485" i="2"/>
  <c r="AP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H485" i="2"/>
  <c r="D485" i="2"/>
  <c r="C485" i="2"/>
  <c r="B485" i="2"/>
  <c r="A485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P484" i="2"/>
  <c r="AO484" i="2" s="1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H484" i="2"/>
  <c r="D484" i="2"/>
  <c r="C484" i="2"/>
  <c r="B484" i="2"/>
  <c r="A484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H483" i="2"/>
  <c r="D483" i="2"/>
  <c r="C483" i="2"/>
  <c r="B483" i="2"/>
  <c r="A483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AZ482" i="2"/>
  <c r="AY482" i="2"/>
  <c r="AX482" i="2"/>
  <c r="AW482" i="2"/>
  <c r="AV482" i="2"/>
  <c r="AU482" i="2"/>
  <c r="AT482" i="2"/>
  <c r="AS482" i="2"/>
  <c r="AR482" i="2"/>
  <c r="AP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H482" i="2"/>
  <c r="D482" i="2"/>
  <c r="C482" i="2"/>
  <c r="B482" i="2"/>
  <c r="A482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P481" i="2"/>
  <c r="AO481" i="2" s="1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H481" i="2"/>
  <c r="D481" i="2"/>
  <c r="C481" i="2"/>
  <c r="B481" i="2"/>
  <c r="A481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AZ480" i="2"/>
  <c r="AY480" i="2"/>
  <c r="AX480" i="2"/>
  <c r="AW480" i="2"/>
  <c r="AV480" i="2"/>
  <c r="AU480" i="2"/>
  <c r="AT480" i="2"/>
  <c r="AS480" i="2"/>
  <c r="AR480" i="2"/>
  <c r="AP480" i="2"/>
  <c r="BA480" i="2" s="1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H480" i="2"/>
  <c r="D480" i="2"/>
  <c r="C480" i="2"/>
  <c r="B480" i="2"/>
  <c r="A480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AZ479" i="2"/>
  <c r="AY479" i="2"/>
  <c r="AX479" i="2"/>
  <c r="AW479" i="2"/>
  <c r="AV479" i="2"/>
  <c r="AU479" i="2"/>
  <c r="AT479" i="2"/>
  <c r="AS479" i="2"/>
  <c r="AR479" i="2"/>
  <c r="AP479" i="2"/>
  <c r="BA479" i="2" s="1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H479" i="2"/>
  <c r="D479" i="2"/>
  <c r="C479" i="2"/>
  <c r="B479" i="2"/>
  <c r="A479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AZ478" i="2"/>
  <c r="AY478" i="2"/>
  <c r="AX478" i="2"/>
  <c r="AW478" i="2"/>
  <c r="AV478" i="2"/>
  <c r="AU478" i="2"/>
  <c r="AT478" i="2"/>
  <c r="AS478" i="2"/>
  <c r="AR478" i="2"/>
  <c r="AP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H478" i="2"/>
  <c r="D478" i="2"/>
  <c r="C478" i="2"/>
  <c r="B478" i="2"/>
  <c r="A478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AZ477" i="2"/>
  <c r="AY477" i="2"/>
  <c r="AX477" i="2"/>
  <c r="AW477" i="2"/>
  <c r="AV477" i="2"/>
  <c r="AU477" i="2"/>
  <c r="AT477" i="2"/>
  <c r="AS477" i="2"/>
  <c r="AR477" i="2"/>
  <c r="AP477" i="2"/>
  <c r="AO477" i="2" s="1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H477" i="2"/>
  <c r="D477" i="2"/>
  <c r="C477" i="2"/>
  <c r="B477" i="2"/>
  <c r="A477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AZ476" i="2"/>
  <c r="AY476" i="2"/>
  <c r="AX476" i="2"/>
  <c r="AW476" i="2"/>
  <c r="AV476" i="2"/>
  <c r="AU476" i="2"/>
  <c r="AT476" i="2"/>
  <c r="AS476" i="2"/>
  <c r="AR476" i="2"/>
  <c r="AP476" i="2"/>
  <c r="BA476" i="2" s="1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H476" i="2"/>
  <c r="D476" i="2"/>
  <c r="C476" i="2"/>
  <c r="B476" i="2"/>
  <c r="A476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AZ475" i="2"/>
  <c r="AY475" i="2"/>
  <c r="AX475" i="2"/>
  <c r="AW475" i="2"/>
  <c r="AV475" i="2"/>
  <c r="AU475" i="2"/>
  <c r="AT475" i="2"/>
  <c r="AS475" i="2"/>
  <c r="AR475" i="2"/>
  <c r="AP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H475" i="2"/>
  <c r="D475" i="2"/>
  <c r="C475" i="2"/>
  <c r="B475" i="2"/>
  <c r="A475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AZ474" i="2"/>
  <c r="AY474" i="2"/>
  <c r="AX474" i="2"/>
  <c r="AW474" i="2"/>
  <c r="AV474" i="2"/>
  <c r="AU474" i="2"/>
  <c r="AT474" i="2"/>
  <c r="AS474" i="2"/>
  <c r="AR474" i="2"/>
  <c r="AP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H474" i="2"/>
  <c r="D474" i="2"/>
  <c r="C474" i="2"/>
  <c r="B474" i="2"/>
  <c r="A474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AZ473" i="2"/>
  <c r="AY473" i="2"/>
  <c r="AX473" i="2"/>
  <c r="AW473" i="2"/>
  <c r="AV473" i="2"/>
  <c r="AU473" i="2"/>
  <c r="AT473" i="2"/>
  <c r="AS473" i="2"/>
  <c r="AR473" i="2"/>
  <c r="AP473" i="2"/>
  <c r="BA473" i="2" s="1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H473" i="2"/>
  <c r="D473" i="2"/>
  <c r="C473" i="2"/>
  <c r="B473" i="2"/>
  <c r="A473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AZ472" i="2"/>
  <c r="AY472" i="2"/>
  <c r="AX472" i="2"/>
  <c r="AW472" i="2"/>
  <c r="AV472" i="2"/>
  <c r="AU472" i="2"/>
  <c r="AT472" i="2"/>
  <c r="AS472" i="2"/>
  <c r="AR472" i="2"/>
  <c r="AP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H472" i="2"/>
  <c r="D472" i="2"/>
  <c r="C472" i="2"/>
  <c r="B472" i="2"/>
  <c r="A472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AZ471" i="2"/>
  <c r="AY471" i="2"/>
  <c r="AX471" i="2"/>
  <c r="AW471" i="2"/>
  <c r="AV471" i="2"/>
  <c r="AU471" i="2"/>
  <c r="AT471" i="2"/>
  <c r="AS471" i="2"/>
  <c r="AR471" i="2"/>
  <c r="AP471" i="2"/>
  <c r="BA471" i="2" s="1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H471" i="2"/>
  <c r="D471" i="2"/>
  <c r="C471" i="2"/>
  <c r="B471" i="2"/>
  <c r="A471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AZ470" i="2"/>
  <c r="AY470" i="2"/>
  <c r="AX470" i="2"/>
  <c r="AW470" i="2"/>
  <c r="AV470" i="2"/>
  <c r="AU470" i="2"/>
  <c r="AT470" i="2"/>
  <c r="AS470" i="2"/>
  <c r="AR470" i="2"/>
  <c r="AP470" i="2"/>
  <c r="BA470" i="2" s="1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H470" i="2"/>
  <c r="D470" i="2"/>
  <c r="C470" i="2"/>
  <c r="B470" i="2"/>
  <c r="A470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AZ469" i="2"/>
  <c r="AY469" i="2"/>
  <c r="AX469" i="2"/>
  <c r="AW469" i="2"/>
  <c r="AV469" i="2"/>
  <c r="AU469" i="2"/>
  <c r="AT469" i="2"/>
  <c r="AS469" i="2"/>
  <c r="AR469" i="2"/>
  <c r="AP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H469" i="2"/>
  <c r="D469" i="2"/>
  <c r="C469" i="2"/>
  <c r="B469" i="2"/>
  <c r="A469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AZ468" i="2"/>
  <c r="AY468" i="2"/>
  <c r="AX468" i="2"/>
  <c r="AW468" i="2"/>
  <c r="AV468" i="2"/>
  <c r="AU468" i="2"/>
  <c r="AT468" i="2"/>
  <c r="AS468" i="2"/>
  <c r="AR468" i="2"/>
  <c r="AP468" i="2"/>
  <c r="AO468" i="2" s="1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H468" i="2"/>
  <c r="D468" i="2"/>
  <c r="C468" i="2"/>
  <c r="B468" i="2"/>
  <c r="A468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AZ467" i="2"/>
  <c r="AY467" i="2"/>
  <c r="AX467" i="2"/>
  <c r="AW467" i="2"/>
  <c r="AV467" i="2"/>
  <c r="AU467" i="2"/>
  <c r="AT467" i="2"/>
  <c r="AS467" i="2"/>
  <c r="AR467" i="2"/>
  <c r="AP467" i="2"/>
  <c r="BA467" i="2" s="1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H467" i="2"/>
  <c r="D467" i="2"/>
  <c r="C467" i="2"/>
  <c r="B467" i="2"/>
  <c r="A467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AZ466" i="2"/>
  <c r="AY466" i="2"/>
  <c r="AX466" i="2"/>
  <c r="AW466" i="2"/>
  <c r="AV466" i="2"/>
  <c r="AU466" i="2"/>
  <c r="AT466" i="2"/>
  <c r="AS466" i="2"/>
  <c r="AR466" i="2"/>
  <c r="AP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H466" i="2"/>
  <c r="D466" i="2"/>
  <c r="C466" i="2"/>
  <c r="B466" i="2"/>
  <c r="A466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AZ465" i="2"/>
  <c r="AY465" i="2"/>
  <c r="AX465" i="2"/>
  <c r="AW465" i="2"/>
  <c r="AV465" i="2"/>
  <c r="AU465" i="2"/>
  <c r="AT465" i="2"/>
  <c r="AS465" i="2"/>
  <c r="AR465" i="2"/>
  <c r="AP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H465" i="2"/>
  <c r="D465" i="2"/>
  <c r="C465" i="2"/>
  <c r="B465" i="2"/>
  <c r="A465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P464" i="2"/>
  <c r="AO464" i="2" s="1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H464" i="2"/>
  <c r="D464" i="2"/>
  <c r="C464" i="2"/>
  <c r="B464" i="2"/>
  <c r="A464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AZ463" i="2"/>
  <c r="AY463" i="2"/>
  <c r="AX463" i="2"/>
  <c r="AW463" i="2"/>
  <c r="AV463" i="2"/>
  <c r="AU463" i="2"/>
  <c r="AT463" i="2"/>
  <c r="AS463" i="2"/>
  <c r="AR463" i="2"/>
  <c r="AP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H463" i="2"/>
  <c r="D463" i="2"/>
  <c r="C463" i="2"/>
  <c r="B463" i="2"/>
  <c r="A463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AZ462" i="2"/>
  <c r="AY462" i="2"/>
  <c r="AX462" i="2"/>
  <c r="AW462" i="2"/>
  <c r="AV462" i="2"/>
  <c r="AU462" i="2"/>
  <c r="AT462" i="2"/>
  <c r="AS462" i="2"/>
  <c r="AR462" i="2"/>
  <c r="AP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H462" i="2"/>
  <c r="D462" i="2"/>
  <c r="C462" i="2"/>
  <c r="B462" i="2"/>
  <c r="A462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AZ461" i="2"/>
  <c r="AY461" i="2"/>
  <c r="AX461" i="2"/>
  <c r="AW461" i="2"/>
  <c r="AV461" i="2"/>
  <c r="AU461" i="2"/>
  <c r="AT461" i="2"/>
  <c r="AS461" i="2"/>
  <c r="AR461" i="2"/>
  <c r="AP461" i="2"/>
  <c r="BA461" i="2" s="1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H461" i="2"/>
  <c r="D461" i="2"/>
  <c r="C461" i="2"/>
  <c r="B461" i="2"/>
  <c r="A461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AZ460" i="2"/>
  <c r="AY460" i="2"/>
  <c r="AX460" i="2"/>
  <c r="AW460" i="2"/>
  <c r="AV460" i="2"/>
  <c r="AU460" i="2"/>
  <c r="AT460" i="2"/>
  <c r="AS460" i="2"/>
  <c r="AR460" i="2"/>
  <c r="AP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H460" i="2"/>
  <c r="D460" i="2"/>
  <c r="C460" i="2"/>
  <c r="B460" i="2"/>
  <c r="A460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AZ459" i="2"/>
  <c r="AY459" i="2"/>
  <c r="AX459" i="2"/>
  <c r="AW459" i="2"/>
  <c r="AV459" i="2"/>
  <c r="AU459" i="2"/>
  <c r="AT459" i="2"/>
  <c r="AS459" i="2"/>
  <c r="AR459" i="2"/>
  <c r="AP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H459" i="2"/>
  <c r="D459" i="2"/>
  <c r="C459" i="2"/>
  <c r="B459" i="2"/>
  <c r="A459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AZ458" i="2"/>
  <c r="AY458" i="2"/>
  <c r="AX458" i="2"/>
  <c r="AW458" i="2"/>
  <c r="AV458" i="2"/>
  <c r="AU458" i="2"/>
  <c r="AT458" i="2"/>
  <c r="AS458" i="2"/>
  <c r="AR458" i="2"/>
  <c r="AP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H458" i="2"/>
  <c r="D458" i="2"/>
  <c r="C458" i="2"/>
  <c r="B458" i="2"/>
  <c r="A458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P457" i="2"/>
  <c r="AO457" i="2" s="1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H457" i="2"/>
  <c r="D457" i="2"/>
  <c r="C457" i="2"/>
  <c r="B457" i="2"/>
  <c r="A457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AZ456" i="2"/>
  <c r="AY456" i="2"/>
  <c r="AX456" i="2"/>
  <c r="AW456" i="2"/>
  <c r="AV456" i="2"/>
  <c r="AU456" i="2"/>
  <c r="AT456" i="2"/>
  <c r="AS456" i="2"/>
  <c r="AR456" i="2"/>
  <c r="AP456" i="2"/>
  <c r="BA456" i="2" s="1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H456" i="2"/>
  <c r="D456" i="2"/>
  <c r="C456" i="2"/>
  <c r="B456" i="2"/>
  <c r="A456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P455" i="2"/>
  <c r="AO455" i="2" s="1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H455" i="2"/>
  <c r="D455" i="2"/>
  <c r="C455" i="2"/>
  <c r="B455" i="2"/>
  <c r="A455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AZ454" i="2"/>
  <c r="AY454" i="2"/>
  <c r="AX454" i="2"/>
  <c r="AW454" i="2"/>
  <c r="AV454" i="2"/>
  <c r="AU454" i="2"/>
  <c r="AT454" i="2"/>
  <c r="AS454" i="2"/>
  <c r="AR454" i="2"/>
  <c r="AP454" i="2"/>
  <c r="BA454" i="2" s="1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H454" i="2"/>
  <c r="D454" i="2"/>
  <c r="C454" i="2"/>
  <c r="B454" i="2"/>
  <c r="A454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AZ453" i="2"/>
  <c r="AY453" i="2"/>
  <c r="AX453" i="2"/>
  <c r="AW453" i="2"/>
  <c r="AV453" i="2"/>
  <c r="AU453" i="2"/>
  <c r="AT453" i="2"/>
  <c r="AS453" i="2"/>
  <c r="AR453" i="2"/>
  <c r="AP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H453" i="2"/>
  <c r="D453" i="2"/>
  <c r="C453" i="2"/>
  <c r="B453" i="2"/>
  <c r="A453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AZ452" i="2"/>
  <c r="AY452" i="2"/>
  <c r="AX452" i="2"/>
  <c r="AW452" i="2"/>
  <c r="AV452" i="2"/>
  <c r="AU452" i="2"/>
  <c r="AT452" i="2"/>
  <c r="AS452" i="2"/>
  <c r="AR452" i="2"/>
  <c r="AP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H452" i="2"/>
  <c r="D452" i="2"/>
  <c r="C452" i="2"/>
  <c r="B452" i="2"/>
  <c r="A452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AZ451" i="2"/>
  <c r="AY451" i="2"/>
  <c r="AX451" i="2"/>
  <c r="AW451" i="2"/>
  <c r="AV451" i="2"/>
  <c r="AU451" i="2"/>
  <c r="AT451" i="2"/>
  <c r="AS451" i="2"/>
  <c r="AR451" i="2"/>
  <c r="AP451" i="2"/>
  <c r="BA451" i="2" s="1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H451" i="2"/>
  <c r="D451" i="2"/>
  <c r="C451" i="2"/>
  <c r="B451" i="2"/>
  <c r="A451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AZ450" i="2"/>
  <c r="AY450" i="2"/>
  <c r="AX450" i="2"/>
  <c r="AW450" i="2"/>
  <c r="AV450" i="2"/>
  <c r="AU450" i="2"/>
  <c r="AT450" i="2"/>
  <c r="AS450" i="2"/>
  <c r="AR450" i="2"/>
  <c r="AP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H450" i="2"/>
  <c r="D450" i="2"/>
  <c r="C450" i="2"/>
  <c r="B450" i="2"/>
  <c r="A450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AZ449" i="2"/>
  <c r="AY449" i="2"/>
  <c r="AX449" i="2"/>
  <c r="AW449" i="2"/>
  <c r="AV449" i="2"/>
  <c r="AU449" i="2"/>
  <c r="AT449" i="2"/>
  <c r="AS449" i="2"/>
  <c r="AR449" i="2"/>
  <c r="AP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H449" i="2"/>
  <c r="D449" i="2"/>
  <c r="C449" i="2"/>
  <c r="B449" i="2"/>
  <c r="A449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AZ448" i="2"/>
  <c r="AY448" i="2"/>
  <c r="AX448" i="2"/>
  <c r="AW448" i="2"/>
  <c r="AV448" i="2"/>
  <c r="AU448" i="2"/>
  <c r="AT448" i="2"/>
  <c r="AS448" i="2"/>
  <c r="AR448" i="2"/>
  <c r="AP448" i="2"/>
  <c r="BA448" i="2" s="1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H448" i="2"/>
  <c r="D448" i="2"/>
  <c r="C448" i="2"/>
  <c r="B448" i="2"/>
  <c r="A448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AZ447" i="2"/>
  <c r="AY447" i="2"/>
  <c r="AX447" i="2"/>
  <c r="AW447" i="2"/>
  <c r="AV447" i="2"/>
  <c r="AU447" i="2"/>
  <c r="AT447" i="2"/>
  <c r="AS447" i="2"/>
  <c r="AR447" i="2"/>
  <c r="AP447" i="2"/>
  <c r="BA447" i="2" s="1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H447" i="2"/>
  <c r="D447" i="2"/>
  <c r="C447" i="2"/>
  <c r="B447" i="2"/>
  <c r="A447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AZ446" i="2"/>
  <c r="AY446" i="2"/>
  <c r="AX446" i="2"/>
  <c r="AW446" i="2"/>
  <c r="AV446" i="2"/>
  <c r="AU446" i="2"/>
  <c r="AT446" i="2"/>
  <c r="AS446" i="2"/>
  <c r="AR446" i="2"/>
  <c r="AP446" i="2"/>
  <c r="BA446" i="2" s="1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H446" i="2"/>
  <c r="D446" i="2"/>
  <c r="C446" i="2"/>
  <c r="B446" i="2"/>
  <c r="A446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P445" i="2"/>
  <c r="AO445" i="2" s="1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H445" i="2"/>
  <c r="D445" i="2"/>
  <c r="C445" i="2"/>
  <c r="B445" i="2"/>
  <c r="A445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AZ444" i="2"/>
  <c r="AY444" i="2"/>
  <c r="AX444" i="2"/>
  <c r="AW444" i="2"/>
  <c r="AV444" i="2"/>
  <c r="AU444" i="2"/>
  <c r="AT444" i="2"/>
  <c r="AS444" i="2"/>
  <c r="AR444" i="2"/>
  <c r="AP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H444" i="2"/>
  <c r="D444" i="2"/>
  <c r="C444" i="2"/>
  <c r="B444" i="2"/>
  <c r="A444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AZ443" i="2"/>
  <c r="AY443" i="2"/>
  <c r="AX443" i="2"/>
  <c r="AW443" i="2"/>
  <c r="AV443" i="2"/>
  <c r="AU443" i="2"/>
  <c r="AT443" i="2"/>
  <c r="AS443" i="2"/>
  <c r="AR443" i="2"/>
  <c r="AP443" i="2"/>
  <c r="BA443" i="2" s="1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H443" i="2"/>
  <c r="D443" i="2"/>
  <c r="C443" i="2"/>
  <c r="B443" i="2"/>
  <c r="A443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P442" i="2"/>
  <c r="AO442" i="2" s="1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H442" i="2"/>
  <c r="D442" i="2"/>
  <c r="C442" i="2"/>
  <c r="B442" i="2"/>
  <c r="A442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AZ441" i="2"/>
  <c r="AY441" i="2"/>
  <c r="AX441" i="2"/>
  <c r="AW441" i="2"/>
  <c r="AV441" i="2"/>
  <c r="AU441" i="2"/>
  <c r="AT441" i="2"/>
  <c r="AS441" i="2"/>
  <c r="AR441" i="2"/>
  <c r="AP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H441" i="2"/>
  <c r="D441" i="2"/>
  <c r="C441" i="2"/>
  <c r="B441" i="2"/>
  <c r="A441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AZ440" i="2"/>
  <c r="AY440" i="2"/>
  <c r="AX440" i="2"/>
  <c r="AW440" i="2"/>
  <c r="AV440" i="2"/>
  <c r="AU440" i="2"/>
  <c r="AT440" i="2"/>
  <c r="AS440" i="2"/>
  <c r="AR440" i="2"/>
  <c r="AP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H440" i="2"/>
  <c r="D440" i="2"/>
  <c r="C440" i="2"/>
  <c r="B440" i="2"/>
  <c r="A440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P439" i="2"/>
  <c r="AO439" i="2" s="1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H439" i="2"/>
  <c r="D439" i="2"/>
  <c r="C439" i="2"/>
  <c r="B439" i="2"/>
  <c r="A439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AZ438" i="2"/>
  <c r="AY438" i="2"/>
  <c r="AX438" i="2"/>
  <c r="AW438" i="2"/>
  <c r="AV438" i="2"/>
  <c r="AU438" i="2"/>
  <c r="AT438" i="2"/>
  <c r="AS438" i="2"/>
  <c r="AR438" i="2"/>
  <c r="AP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H438" i="2"/>
  <c r="D438" i="2"/>
  <c r="C438" i="2"/>
  <c r="B438" i="2"/>
  <c r="A438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AZ437" i="2"/>
  <c r="AY437" i="2"/>
  <c r="AX437" i="2"/>
  <c r="AW437" i="2"/>
  <c r="AV437" i="2"/>
  <c r="AU437" i="2"/>
  <c r="AT437" i="2"/>
  <c r="AS437" i="2"/>
  <c r="AR437" i="2"/>
  <c r="AP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H437" i="2"/>
  <c r="D437" i="2"/>
  <c r="C437" i="2"/>
  <c r="B437" i="2"/>
  <c r="A437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AZ436" i="2"/>
  <c r="AY436" i="2"/>
  <c r="AX436" i="2"/>
  <c r="AW436" i="2"/>
  <c r="AV436" i="2"/>
  <c r="AU436" i="2"/>
  <c r="AT436" i="2"/>
  <c r="AS436" i="2"/>
  <c r="AR436" i="2"/>
  <c r="AP436" i="2"/>
  <c r="BA436" i="2" s="1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H436" i="2"/>
  <c r="D436" i="2"/>
  <c r="C436" i="2"/>
  <c r="B436" i="2"/>
  <c r="A436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AZ435" i="2"/>
  <c r="AY435" i="2"/>
  <c r="AX435" i="2"/>
  <c r="AW435" i="2"/>
  <c r="AV435" i="2"/>
  <c r="AU435" i="2"/>
  <c r="AT435" i="2"/>
  <c r="AS435" i="2"/>
  <c r="AR435" i="2"/>
  <c r="AP435" i="2"/>
  <c r="BA435" i="2" s="1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H435" i="2"/>
  <c r="D435" i="2"/>
  <c r="C435" i="2"/>
  <c r="B435" i="2"/>
  <c r="A435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AZ434" i="2"/>
  <c r="AY434" i="2"/>
  <c r="AX434" i="2"/>
  <c r="AW434" i="2"/>
  <c r="AV434" i="2"/>
  <c r="AU434" i="2"/>
  <c r="AT434" i="2"/>
  <c r="AS434" i="2"/>
  <c r="AR434" i="2"/>
  <c r="AP434" i="2"/>
  <c r="BA434" i="2" s="1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H434" i="2"/>
  <c r="D434" i="2"/>
  <c r="C434" i="2"/>
  <c r="B434" i="2"/>
  <c r="A434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H433" i="2"/>
  <c r="D433" i="2"/>
  <c r="C433" i="2"/>
  <c r="B433" i="2"/>
  <c r="A433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AZ432" i="2"/>
  <c r="AY432" i="2"/>
  <c r="AX432" i="2"/>
  <c r="AW432" i="2"/>
  <c r="AV432" i="2"/>
  <c r="AU432" i="2"/>
  <c r="AT432" i="2"/>
  <c r="AS432" i="2"/>
  <c r="AR432" i="2"/>
  <c r="AP432" i="2"/>
  <c r="BA432" i="2" s="1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H432" i="2"/>
  <c r="D432" i="2"/>
  <c r="C432" i="2"/>
  <c r="B432" i="2"/>
  <c r="A432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AZ431" i="2"/>
  <c r="AY431" i="2"/>
  <c r="AX431" i="2"/>
  <c r="AW431" i="2"/>
  <c r="AV431" i="2"/>
  <c r="AU431" i="2"/>
  <c r="AT431" i="2"/>
  <c r="AS431" i="2"/>
  <c r="AR431" i="2"/>
  <c r="AP431" i="2"/>
  <c r="BA431" i="2" s="1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H431" i="2"/>
  <c r="D431" i="2"/>
  <c r="C431" i="2"/>
  <c r="B431" i="2"/>
  <c r="A431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P430" i="2"/>
  <c r="AO430" i="2" s="1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H430" i="2"/>
  <c r="D430" i="2"/>
  <c r="C430" i="2"/>
  <c r="B430" i="2"/>
  <c r="A430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AZ429" i="2"/>
  <c r="AY429" i="2"/>
  <c r="AX429" i="2"/>
  <c r="AW429" i="2"/>
  <c r="AV429" i="2"/>
  <c r="AU429" i="2"/>
  <c r="AT429" i="2"/>
  <c r="AS429" i="2"/>
  <c r="AR429" i="2"/>
  <c r="AP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H429" i="2"/>
  <c r="D429" i="2"/>
  <c r="C429" i="2"/>
  <c r="B429" i="2"/>
  <c r="A429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AZ428" i="2"/>
  <c r="AY428" i="2"/>
  <c r="AX428" i="2"/>
  <c r="AW428" i="2"/>
  <c r="AV428" i="2"/>
  <c r="AU428" i="2"/>
  <c r="AT428" i="2"/>
  <c r="AS428" i="2"/>
  <c r="AR428" i="2"/>
  <c r="AP428" i="2"/>
  <c r="BA428" i="2" s="1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H428" i="2"/>
  <c r="D428" i="2"/>
  <c r="C428" i="2"/>
  <c r="B428" i="2"/>
  <c r="A428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P427" i="2"/>
  <c r="AO427" i="2" s="1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H427" i="2"/>
  <c r="D427" i="2"/>
  <c r="C427" i="2"/>
  <c r="B427" i="2"/>
  <c r="A427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AZ426" i="2"/>
  <c r="AY426" i="2"/>
  <c r="AX426" i="2"/>
  <c r="AW426" i="2"/>
  <c r="AV426" i="2"/>
  <c r="AU426" i="2"/>
  <c r="AT426" i="2"/>
  <c r="AS426" i="2"/>
  <c r="AR426" i="2"/>
  <c r="AP426" i="2"/>
  <c r="BA426" i="2" s="1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H426" i="2"/>
  <c r="D426" i="2"/>
  <c r="C426" i="2"/>
  <c r="B426" i="2"/>
  <c r="A426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AZ425" i="2"/>
  <c r="AY425" i="2"/>
  <c r="AX425" i="2"/>
  <c r="AW425" i="2"/>
  <c r="AV425" i="2"/>
  <c r="AU425" i="2"/>
  <c r="AT425" i="2"/>
  <c r="AS425" i="2"/>
  <c r="AR425" i="2"/>
  <c r="AP425" i="2"/>
  <c r="BA425" i="2" s="1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H425" i="2"/>
  <c r="D425" i="2"/>
  <c r="C425" i="2"/>
  <c r="B425" i="2"/>
  <c r="A425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P424" i="2"/>
  <c r="AO424" i="2" s="1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H424" i="2"/>
  <c r="D424" i="2"/>
  <c r="C424" i="2"/>
  <c r="B424" i="2"/>
  <c r="A424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AZ423" i="2"/>
  <c r="AY423" i="2"/>
  <c r="AX423" i="2"/>
  <c r="AW423" i="2"/>
  <c r="AV423" i="2"/>
  <c r="AU423" i="2"/>
  <c r="AT423" i="2"/>
  <c r="AS423" i="2"/>
  <c r="AR423" i="2"/>
  <c r="AP423" i="2"/>
  <c r="BA423" i="2" s="1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H423" i="2"/>
  <c r="D423" i="2"/>
  <c r="C423" i="2"/>
  <c r="B423" i="2"/>
  <c r="A423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AZ422" i="2"/>
  <c r="AY422" i="2"/>
  <c r="AX422" i="2"/>
  <c r="AW422" i="2"/>
  <c r="AV422" i="2"/>
  <c r="AU422" i="2"/>
  <c r="AT422" i="2"/>
  <c r="AS422" i="2"/>
  <c r="AR422" i="2"/>
  <c r="AP422" i="2"/>
  <c r="BA422" i="2" s="1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H422" i="2"/>
  <c r="D422" i="2"/>
  <c r="C422" i="2"/>
  <c r="B422" i="2"/>
  <c r="A422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AZ421" i="2"/>
  <c r="AY421" i="2"/>
  <c r="AX421" i="2"/>
  <c r="AW421" i="2"/>
  <c r="AV421" i="2"/>
  <c r="AU421" i="2"/>
  <c r="AT421" i="2"/>
  <c r="AS421" i="2"/>
  <c r="AR421" i="2"/>
  <c r="AP421" i="2"/>
  <c r="BA421" i="2" s="1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H421" i="2"/>
  <c r="D421" i="2"/>
  <c r="C421" i="2"/>
  <c r="B421" i="2"/>
  <c r="A421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AZ420" i="2"/>
  <c r="AY420" i="2"/>
  <c r="AX420" i="2"/>
  <c r="AW420" i="2"/>
  <c r="AV420" i="2"/>
  <c r="AU420" i="2"/>
  <c r="AT420" i="2"/>
  <c r="AS420" i="2"/>
  <c r="AR420" i="2"/>
  <c r="AP420" i="2"/>
  <c r="BA420" i="2" s="1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H420" i="2"/>
  <c r="D420" i="2"/>
  <c r="C420" i="2"/>
  <c r="B420" i="2"/>
  <c r="A420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AZ419" i="2"/>
  <c r="AY419" i="2"/>
  <c r="AX419" i="2"/>
  <c r="AW419" i="2"/>
  <c r="AV419" i="2"/>
  <c r="AU419" i="2"/>
  <c r="AT419" i="2"/>
  <c r="AS419" i="2"/>
  <c r="AR419" i="2"/>
  <c r="AP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H419" i="2"/>
  <c r="D419" i="2"/>
  <c r="C419" i="2"/>
  <c r="B419" i="2"/>
  <c r="A419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P418" i="2"/>
  <c r="AO418" i="2" s="1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H418" i="2"/>
  <c r="D418" i="2"/>
  <c r="C418" i="2"/>
  <c r="B418" i="2"/>
  <c r="A418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AZ417" i="2"/>
  <c r="AY417" i="2"/>
  <c r="AX417" i="2"/>
  <c r="AW417" i="2"/>
  <c r="AV417" i="2"/>
  <c r="AU417" i="2"/>
  <c r="AT417" i="2"/>
  <c r="AS417" i="2"/>
  <c r="AR417" i="2"/>
  <c r="AP417" i="2"/>
  <c r="BA417" i="2" s="1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H417" i="2"/>
  <c r="D417" i="2"/>
  <c r="C417" i="2"/>
  <c r="B417" i="2"/>
  <c r="A417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AZ416" i="2"/>
  <c r="AY416" i="2"/>
  <c r="AX416" i="2"/>
  <c r="AW416" i="2"/>
  <c r="AV416" i="2"/>
  <c r="AU416" i="2"/>
  <c r="AT416" i="2"/>
  <c r="AS416" i="2"/>
  <c r="AR416" i="2"/>
  <c r="AP416" i="2"/>
  <c r="BA416" i="2" s="1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H416" i="2"/>
  <c r="D416" i="2"/>
  <c r="C416" i="2"/>
  <c r="B416" i="2"/>
  <c r="A416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AZ415" i="2"/>
  <c r="AY415" i="2"/>
  <c r="AX415" i="2"/>
  <c r="AW415" i="2"/>
  <c r="AV415" i="2"/>
  <c r="AU415" i="2"/>
  <c r="AT415" i="2"/>
  <c r="AS415" i="2"/>
  <c r="AR415" i="2"/>
  <c r="AP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H415" i="2"/>
  <c r="D415" i="2"/>
  <c r="C415" i="2"/>
  <c r="B415" i="2"/>
  <c r="A415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AZ414" i="2"/>
  <c r="AY414" i="2"/>
  <c r="AX414" i="2"/>
  <c r="AW414" i="2"/>
  <c r="AV414" i="2"/>
  <c r="AU414" i="2"/>
  <c r="AT414" i="2"/>
  <c r="AS414" i="2"/>
  <c r="AR414" i="2"/>
  <c r="AP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H414" i="2"/>
  <c r="D414" i="2"/>
  <c r="C414" i="2"/>
  <c r="B414" i="2"/>
  <c r="A414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AZ413" i="2"/>
  <c r="AY413" i="2"/>
  <c r="AX413" i="2"/>
  <c r="AW413" i="2"/>
  <c r="AV413" i="2"/>
  <c r="AU413" i="2"/>
  <c r="AT413" i="2"/>
  <c r="AS413" i="2"/>
  <c r="AR413" i="2"/>
  <c r="AP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H413" i="2"/>
  <c r="D413" i="2"/>
  <c r="C413" i="2"/>
  <c r="B413" i="2"/>
  <c r="A413" i="2"/>
  <c r="BP412" i="2"/>
  <c r="BO412" i="2"/>
  <c r="BN412" i="2"/>
  <c r="BM412" i="2"/>
  <c r="BL412" i="2"/>
  <c r="BK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H412" i="2"/>
  <c r="D412" i="2"/>
  <c r="C412" i="2"/>
  <c r="B412" i="2"/>
  <c r="A412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AZ411" i="2"/>
  <c r="AY411" i="2"/>
  <c r="AX411" i="2"/>
  <c r="AW411" i="2"/>
  <c r="AV411" i="2"/>
  <c r="AU411" i="2"/>
  <c r="AT411" i="2"/>
  <c r="AS411" i="2"/>
  <c r="AR411" i="2"/>
  <c r="AP411" i="2"/>
  <c r="BA411" i="2" s="1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H411" i="2"/>
  <c r="D411" i="2"/>
  <c r="C411" i="2"/>
  <c r="B411" i="2"/>
  <c r="A411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AZ410" i="2"/>
  <c r="AY410" i="2"/>
  <c r="AX410" i="2"/>
  <c r="AW410" i="2"/>
  <c r="AV410" i="2"/>
  <c r="AU410" i="2"/>
  <c r="AT410" i="2"/>
  <c r="AS410" i="2"/>
  <c r="AR410" i="2"/>
  <c r="AP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H410" i="2"/>
  <c r="D410" i="2"/>
  <c r="C410" i="2"/>
  <c r="B410" i="2"/>
  <c r="A410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H409" i="2"/>
  <c r="D409" i="2"/>
  <c r="C409" i="2"/>
  <c r="B409" i="2"/>
  <c r="A409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AZ408" i="2"/>
  <c r="AY408" i="2"/>
  <c r="AX408" i="2"/>
  <c r="AW408" i="2"/>
  <c r="AV408" i="2"/>
  <c r="AU408" i="2"/>
  <c r="AT408" i="2"/>
  <c r="AS408" i="2"/>
  <c r="AR408" i="2"/>
  <c r="AP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H408" i="2"/>
  <c r="D408" i="2"/>
  <c r="C408" i="2"/>
  <c r="B408" i="2"/>
  <c r="A408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AZ407" i="2"/>
  <c r="AY407" i="2"/>
  <c r="AX407" i="2"/>
  <c r="AW407" i="2"/>
  <c r="AV407" i="2"/>
  <c r="AU407" i="2"/>
  <c r="AT407" i="2"/>
  <c r="AS407" i="2"/>
  <c r="AR407" i="2"/>
  <c r="AP407" i="2"/>
  <c r="BA407" i="2" s="1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H407" i="2"/>
  <c r="D407" i="2"/>
  <c r="C407" i="2"/>
  <c r="B407" i="2"/>
  <c r="A407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AZ406" i="2"/>
  <c r="AY406" i="2"/>
  <c r="AX406" i="2"/>
  <c r="AW406" i="2"/>
  <c r="AV406" i="2"/>
  <c r="AU406" i="2"/>
  <c r="AT406" i="2"/>
  <c r="AS406" i="2"/>
  <c r="AR406" i="2"/>
  <c r="AP406" i="2"/>
  <c r="BA406" i="2" s="1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H406" i="2"/>
  <c r="D406" i="2"/>
  <c r="C406" i="2"/>
  <c r="B406" i="2"/>
  <c r="A406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AZ405" i="2"/>
  <c r="AY405" i="2"/>
  <c r="AX405" i="2"/>
  <c r="AW405" i="2"/>
  <c r="AV405" i="2"/>
  <c r="AU405" i="2"/>
  <c r="AT405" i="2"/>
  <c r="AS405" i="2"/>
  <c r="AR405" i="2"/>
  <c r="AP405" i="2"/>
  <c r="BA405" i="2" s="1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H405" i="2"/>
  <c r="D405" i="2"/>
  <c r="C405" i="2"/>
  <c r="B405" i="2"/>
  <c r="A405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AZ404" i="2"/>
  <c r="AY404" i="2"/>
  <c r="AX404" i="2"/>
  <c r="AW404" i="2"/>
  <c r="AV404" i="2"/>
  <c r="AU404" i="2"/>
  <c r="AT404" i="2"/>
  <c r="AS404" i="2"/>
  <c r="AR404" i="2"/>
  <c r="AP404" i="2"/>
  <c r="AO404" i="2" s="1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H404" i="2"/>
  <c r="D404" i="2"/>
  <c r="C404" i="2"/>
  <c r="B404" i="2"/>
  <c r="A404" i="2"/>
  <c r="BP403" i="2"/>
  <c r="BO403" i="2"/>
  <c r="BN403" i="2"/>
  <c r="BM403" i="2"/>
  <c r="BL403" i="2"/>
  <c r="BK403" i="2"/>
  <c r="BJ403" i="2"/>
  <c r="BI403" i="2"/>
  <c r="BH403" i="2"/>
  <c r="BG403" i="2"/>
  <c r="BF403" i="2"/>
  <c r="BE403" i="2"/>
  <c r="BD403" i="2"/>
  <c r="BC403" i="2"/>
  <c r="BB403" i="2"/>
  <c r="AZ403" i="2"/>
  <c r="AY403" i="2"/>
  <c r="AX403" i="2"/>
  <c r="AW403" i="2"/>
  <c r="AV403" i="2"/>
  <c r="AU403" i="2"/>
  <c r="AT403" i="2"/>
  <c r="AS403" i="2"/>
  <c r="AR403" i="2"/>
  <c r="AP403" i="2"/>
  <c r="BA403" i="2" s="1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H403" i="2"/>
  <c r="D403" i="2"/>
  <c r="C403" i="2"/>
  <c r="B403" i="2"/>
  <c r="A403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AZ402" i="2"/>
  <c r="AY402" i="2"/>
  <c r="AX402" i="2"/>
  <c r="AW402" i="2"/>
  <c r="AV402" i="2"/>
  <c r="AU402" i="2"/>
  <c r="AT402" i="2"/>
  <c r="AS402" i="2"/>
  <c r="AR402" i="2"/>
  <c r="AP402" i="2"/>
  <c r="BA402" i="2" s="1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H402" i="2"/>
  <c r="D402" i="2"/>
  <c r="C402" i="2"/>
  <c r="B402" i="2"/>
  <c r="A402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H401" i="2"/>
  <c r="D401" i="2"/>
  <c r="C401" i="2"/>
  <c r="B401" i="2"/>
  <c r="A401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AZ400" i="2"/>
  <c r="AY400" i="2"/>
  <c r="AX400" i="2"/>
  <c r="AW400" i="2"/>
  <c r="AV400" i="2"/>
  <c r="AU400" i="2"/>
  <c r="AT400" i="2"/>
  <c r="AS400" i="2"/>
  <c r="AR400" i="2"/>
  <c r="AP400" i="2"/>
  <c r="BA400" i="2" s="1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H400" i="2"/>
  <c r="D400" i="2"/>
  <c r="C400" i="2"/>
  <c r="B400" i="2"/>
  <c r="A400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AZ399" i="2"/>
  <c r="AY399" i="2"/>
  <c r="AX399" i="2"/>
  <c r="AW399" i="2"/>
  <c r="AV399" i="2"/>
  <c r="AU399" i="2"/>
  <c r="AT399" i="2"/>
  <c r="AS399" i="2"/>
  <c r="AR399" i="2"/>
  <c r="AP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H399" i="2"/>
  <c r="D399" i="2"/>
  <c r="C399" i="2"/>
  <c r="B399" i="2"/>
  <c r="A399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H398" i="2"/>
  <c r="D398" i="2"/>
  <c r="C398" i="2"/>
  <c r="B398" i="2"/>
  <c r="A398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AZ397" i="2"/>
  <c r="AY397" i="2"/>
  <c r="AX397" i="2"/>
  <c r="AW397" i="2"/>
  <c r="AV397" i="2"/>
  <c r="AU397" i="2"/>
  <c r="AT397" i="2"/>
  <c r="AS397" i="2"/>
  <c r="AR397" i="2"/>
  <c r="AP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H397" i="2"/>
  <c r="D397" i="2"/>
  <c r="C397" i="2"/>
  <c r="B397" i="2"/>
  <c r="A397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P396" i="2"/>
  <c r="AO396" i="2" s="1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H396" i="2"/>
  <c r="D396" i="2"/>
  <c r="C396" i="2"/>
  <c r="B396" i="2"/>
  <c r="A396" i="2"/>
  <c r="BP395" i="2"/>
  <c r="BO395" i="2"/>
  <c r="BN395" i="2"/>
  <c r="BM395" i="2"/>
  <c r="BL395" i="2"/>
  <c r="BK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H395" i="2"/>
  <c r="D395" i="2"/>
  <c r="C395" i="2"/>
  <c r="B395" i="2"/>
  <c r="A395" i="2"/>
  <c r="BP394" i="2"/>
  <c r="BO394" i="2"/>
  <c r="BN394" i="2"/>
  <c r="BM394" i="2"/>
  <c r="BL394" i="2"/>
  <c r="BK394" i="2"/>
  <c r="BJ394" i="2"/>
  <c r="BI394" i="2"/>
  <c r="BH394" i="2"/>
  <c r="BG394" i="2"/>
  <c r="BF394" i="2"/>
  <c r="BE394" i="2"/>
  <c r="BD394" i="2"/>
  <c r="BC394" i="2"/>
  <c r="BB394" i="2"/>
  <c r="AZ394" i="2"/>
  <c r="AY394" i="2"/>
  <c r="AX394" i="2"/>
  <c r="AW394" i="2"/>
  <c r="AV394" i="2"/>
  <c r="AU394" i="2"/>
  <c r="AT394" i="2"/>
  <c r="AS394" i="2"/>
  <c r="AR394" i="2"/>
  <c r="AP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H394" i="2"/>
  <c r="D394" i="2"/>
  <c r="C394" i="2"/>
  <c r="B394" i="2"/>
  <c r="A394" i="2"/>
  <c r="BP393" i="2"/>
  <c r="BO393" i="2"/>
  <c r="BN393" i="2"/>
  <c r="BM393" i="2"/>
  <c r="BL393" i="2"/>
  <c r="BK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H393" i="2"/>
  <c r="D393" i="2"/>
  <c r="C393" i="2"/>
  <c r="B393" i="2"/>
  <c r="A393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AZ392" i="2"/>
  <c r="AY392" i="2"/>
  <c r="AX392" i="2"/>
  <c r="AW392" i="2"/>
  <c r="AV392" i="2"/>
  <c r="AU392" i="2"/>
  <c r="AT392" i="2"/>
  <c r="AS392" i="2"/>
  <c r="AR392" i="2"/>
  <c r="AP392" i="2"/>
  <c r="BA392" i="2" s="1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H392" i="2"/>
  <c r="D392" i="2"/>
  <c r="C392" i="2"/>
  <c r="B392" i="2"/>
  <c r="A392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AZ391" i="2"/>
  <c r="AY391" i="2"/>
  <c r="AX391" i="2"/>
  <c r="AW391" i="2"/>
  <c r="AV391" i="2"/>
  <c r="AU391" i="2"/>
  <c r="AT391" i="2"/>
  <c r="AS391" i="2"/>
  <c r="AR391" i="2"/>
  <c r="AP391" i="2"/>
  <c r="BA391" i="2" s="1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H391" i="2"/>
  <c r="D391" i="2"/>
  <c r="C391" i="2"/>
  <c r="B391" i="2"/>
  <c r="A391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AZ390" i="2"/>
  <c r="AY390" i="2"/>
  <c r="AX390" i="2"/>
  <c r="AW390" i="2"/>
  <c r="AV390" i="2"/>
  <c r="AU390" i="2"/>
  <c r="AT390" i="2"/>
  <c r="AS390" i="2"/>
  <c r="AR390" i="2"/>
  <c r="AP390" i="2"/>
  <c r="BA390" i="2" s="1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H390" i="2"/>
  <c r="D390" i="2"/>
  <c r="C390" i="2"/>
  <c r="B390" i="2"/>
  <c r="A390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AZ389" i="2"/>
  <c r="AY389" i="2"/>
  <c r="AX389" i="2"/>
  <c r="AW389" i="2"/>
  <c r="AV389" i="2"/>
  <c r="AU389" i="2"/>
  <c r="AT389" i="2"/>
  <c r="AS389" i="2"/>
  <c r="AR389" i="2"/>
  <c r="AP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H389" i="2"/>
  <c r="D389" i="2"/>
  <c r="C389" i="2"/>
  <c r="B389" i="2"/>
  <c r="A389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AZ388" i="2"/>
  <c r="AY388" i="2"/>
  <c r="AX388" i="2"/>
  <c r="AW388" i="2"/>
  <c r="AV388" i="2"/>
  <c r="AU388" i="2"/>
  <c r="AT388" i="2"/>
  <c r="AS388" i="2"/>
  <c r="AR388" i="2"/>
  <c r="AP388" i="2"/>
  <c r="BA388" i="2" s="1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H388" i="2"/>
  <c r="D388" i="2"/>
  <c r="C388" i="2"/>
  <c r="B388" i="2"/>
  <c r="A388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AZ387" i="2"/>
  <c r="AY387" i="2"/>
  <c r="AX387" i="2"/>
  <c r="AW387" i="2"/>
  <c r="AV387" i="2"/>
  <c r="AU387" i="2"/>
  <c r="AT387" i="2"/>
  <c r="AS387" i="2"/>
  <c r="AR387" i="2"/>
  <c r="AP387" i="2"/>
  <c r="BA387" i="2" s="1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H387" i="2"/>
  <c r="D387" i="2"/>
  <c r="C387" i="2"/>
  <c r="B387" i="2"/>
  <c r="A387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P386" i="2"/>
  <c r="AO386" i="2" s="1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H386" i="2"/>
  <c r="D386" i="2"/>
  <c r="C386" i="2"/>
  <c r="B386" i="2"/>
  <c r="A386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AZ385" i="2"/>
  <c r="AY385" i="2"/>
  <c r="AX385" i="2"/>
  <c r="AW385" i="2"/>
  <c r="AV385" i="2"/>
  <c r="AU385" i="2"/>
  <c r="AT385" i="2"/>
  <c r="AS385" i="2"/>
  <c r="AR385" i="2"/>
  <c r="AP385" i="2"/>
  <c r="BA385" i="2" s="1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H385" i="2"/>
  <c r="D385" i="2"/>
  <c r="C385" i="2"/>
  <c r="B385" i="2"/>
  <c r="A385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AZ384" i="2"/>
  <c r="AY384" i="2"/>
  <c r="AX384" i="2"/>
  <c r="AW384" i="2"/>
  <c r="AV384" i="2"/>
  <c r="AU384" i="2"/>
  <c r="AT384" i="2"/>
  <c r="AS384" i="2"/>
  <c r="AR384" i="2"/>
  <c r="AP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H384" i="2"/>
  <c r="D384" i="2"/>
  <c r="C384" i="2"/>
  <c r="B384" i="2"/>
  <c r="A384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P383" i="2"/>
  <c r="AO383" i="2" s="1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H383" i="2"/>
  <c r="D383" i="2"/>
  <c r="C383" i="2"/>
  <c r="B383" i="2"/>
  <c r="A383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AZ382" i="2"/>
  <c r="AY382" i="2"/>
  <c r="AX382" i="2"/>
  <c r="AW382" i="2"/>
  <c r="AV382" i="2"/>
  <c r="AU382" i="2"/>
  <c r="AT382" i="2"/>
  <c r="AS382" i="2"/>
  <c r="AR382" i="2"/>
  <c r="AP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H382" i="2"/>
  <c r="D382" i="2"/>
  <c r="C382" i="2"/>
  <c r="B382" i="2"/>
  <c r="A382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AZ381" i="2"/>
  <c r="AY381" i="2"/>
  <c r="AX381" i="2"/>
  <c r="AW381" i="2"/>
  <c r="AV381" i="2"/>
  <c r="AU381" i="2"/>
  <c r="AT381" i="2"/>
  <c r="AS381" i="2"/>
  <c r="AR381" i="2"/>
  <c r="AP381" i="2"/>
  <c r="BA381" i="2" s="1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H381" i="2"/>
  <c r="D381" i="2"/>
  <c r="C381" i="2"/>
  <c r="B381" i="2"/>
  <c r="A381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P380" i="2"/>
  <c r="AO380" i="2" s="1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H380" i="2"/>
  <c r="D380" i="2"/>
  <c r="C380" i="2"/>
  <c r="B380" i="2"/>
  <c r="A380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P379" i="2"/>
  <c r="AO379" i="2" s="1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H379" i="2"/>
  <c r="D379" i="2"/>
  <c r="C379" i="2"/>
  <c r="B379" i="2"/>
  <c r="A379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AZ378" i="2"/>
  <c r="AY378" i="2"/>
  <c r="AX378" i="2"/>
  <c r="AW378" i="2"/>
  <c r="AV378" i="2"/>
  <c r="AU378" i="2"/>
  <c r="AT378" i="2"/>
  <c r="AS378" i="2"/>
  <c r="AR378" i="2"/>
  <c r="AP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H378" i="2"/>
  <c r="D378" i="2"/>
  <c r="C378" i="2"/>
  <c r="B378" i="2"/>
  <c r="A378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AZ377" i="2"/>
  <c r="AY377" i="2"/>
  <c r="AX377" i="2"/>
  <c r="AW377" i="2"/>
  <c r="AV377" i="2"/>
  <c r="AU377" i="2"/>
  <c r="AT377" i="2"/>
  <c r="AS377" i="2"/>
  <c r="AR377" i="2"/>
  <c r="AP377" i="2"/>
  <c r="BA377" i="2" s="1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H377" i="2"/>
  <c r="D377" i="2"/>
  <c r="C377" i="2"/>
  <c r="B377" i="2"/>
  <c r="A377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AZ376" i="2"/>
  <c r="AY376" i="2"/>
  <c r="AX376" i="2"/>
  <c r="AW376" i="2"/>
  <c r="AV376" i="2"/>
  <c r="AU376" i="2"/>
  <c r="AT376" i="2"/>
  <c r="AS376" i="2"/>
  <c r="AR376" i="2"/>
  <c r="AP376" i="2"/>
  <c r="BA376" i="2" s="1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H376" i="2"/>
  <c r="D376" i="2"/>
  <c r="C376" i="2"/>
  <c r="B376" i="2"/>
  <c r="A376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AZ375" i="2"/>
  <c r="AY375" i="2"/>
  <c r="AX375" i="2"/>
  <c r="AW375" i="2"/>
  <c r="AV375" i="2"/>
  <c r="AU375" i="2"/>
  <c r="AT375" i="2"/>
  <c r="AS375" i="2"/>
  <c r="AR375" i="2"/>
  <c r="AP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H375" i="2"/>
  <c r="D375" i="2"/>
  <c r="C375" i="2"/>
  <c r="B375" i="2"/>
  <c r="A375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H374" i="2"/>
  <c r="D374" i="2"/>
  <c r="C374" i="2"/>
  <c r="B374" i="2"/>
  <c r="A374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AZ373" i="2"/>
  <c r="AY373" i="2"/>
  <c r="AX373" i="2"/>
  <c r="AW373" i="2"/>
  <c r="AV373" i="2"/>
  <c r="AU373" i="2"/>
  <c r="AT373" i="2"/>
  <c r="AS373" i="2"/>
  <c r="AR373" i="2"/>
  <c r="AP373" i="2"/>
  <c r="BA373" i="2" s="1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H373" i="2"/>
  <c r="D373" i="2"/>
  <c r="C373" i="2"/>
  <c r="B373" i="2"/>
  <c r="A373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AZ372" i="2"/>
  <c r="AY372" i="2"/>
  <c r="AX372" i="2"/>
  <c r="AW372" i="2"/>
  <c r="AV372" i="2"/>
  <c r="AU372" i="2"/>
  <c r="AT372" i="2"/>
  <c r="AS372" i="2"/>
  <c r="AR372" i="2"/>
  <c r="AP372" i="2"/>
  <c r="BA372" i="2" s="1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H372" i="2"/>
  <c r="D372" i="2"/>
  <c r="C372" i="2"/>
  <c r="B372" i="2"/>
  <c r="A372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P371" i="2"/>
  <c r="AO371" i="2" s="1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H371" i="2"/>
  <c r="D371" i="2"/>
  <c r="C371" i="2"/>
  <c r="B371" i="2"/>
  <c r="A371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AZ370" i="2"/>
  <c r="AY370" i="2"/>
  <c r="AX370" i="2"/>
  <c r="AW370" i="2"/>
  <c r="AV370" i="2"/>
  <c r="AU370" i="2"/>
  <c r="AT370" i="2"/>
  <c r="AS370" i="2"/>
  <c r="AR370" i="2"/>
  <c r="AP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H370" i="2"/>
  <c r="D370" i="2"/>
  <c r="C370" i="2"/>
  <c r="B370" i="2"/>
  <c r="A370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AZ369" i="2"/>
  <c r="AY369" i="2"/>
  <c r="AX369" i="2"/>
  <c r="AW369" i="2"/>
  <c r="AV369" i="2"/>
  <c r="AU369" i="2"/>
  <c r="AT369" i="2"/>
  <c r="AS369" i="2"/>
  <c r="AR369" i="2"/>
  <c r="AP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H369" i="2"/>
  <c r="D369" i="2"/>
  <c r="C369" i="2"/>
  <c r="B369" i="2"/>
  <c r="A369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AZ368" i="2"/>
  <c r="AY368" i="2"/>
  <c r="AX368" i="2"/>
  <c r="AW368" i="2"/>
  <c r="AV368" i="2"/>
  <c r="AU368" i="2"/>
  <c r="AT368" i="2"/>
  <c r="AS368" i="2"/>
  <c r="AR368" i="2"/>
  <c r="AP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H368" i="2"/>
  <c r="D368" i="2"/>
  <c r="C368" i="2"/>
  <c r="B368" i="2"/>
  <c r="A368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AZ367" i="2"/>
  <c r="AY367" i="2"/>
  <c r="AX367" i="2"/>
  <c r="AW367" i="2"/>
  <c r="AV367" i="2"/>
  <c r="AU367" i="2"/>
  <c r="AT367" i="2"/>
  <c r="AS367" i="2"/>
  <c r="AR367" i="2"/>
  <c r="AP367" i="2"/>
  <c r="BA367" i="2" s="1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H367" i="2"/>
  <c r="D367" i="2"/>
  <c r="C367" i="2"/>
  <c r="B367" i="2"/>
  <c r="A367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AZ366" i="2"/>
  <c r="AY366" i="2"/>
  <c r="AX366" i="2"/>
  <c r="AW366" i="2"/>
  <c r="AV366" i="2"/>
  <c r="AU366" i="2"/>
  <c r="AT366" i="2"/>
  <c r="AS366" i="2"/>
  <c r="AR366" i="2"/>
  <c r="AP366" i="2"/>
  <c r="BA366" i="2" s="1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H366" i="2"/>
  <c r="D366" i="2"/>
  <c r="C366" i="2"/>
  <c r="B366" i="2"/>
  <c r="A366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H365" i="2"/>
  <c r="D365" i="2"/>
  <c r="C365" i="2"/>
  <c r="B365" i="2"/>
  <c r="A365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AZ364" i="2"/>
  <c r="AY364" i="2"/>
  <c r="AX364" i="2"/>
  <c r="AW364" i="2"/>
  <c r="AV364" i="2"/>
  <c r="AU364" i="2"/>
  <c r="AT364" i="2"/>
  <c r="AS364" i="2"/>
  <c r="AR364" i="2"/>
  <c r="AP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H364" i="2"/>
  <c r="D364" i="2"/>
  <c r="C364" i="2"/>
  <c r="B364" i="2"/>
  <c r="A364" i="2"/>
  <c r="BP363" i="2"/>
  <c r="BO363" i="2"/>
  <c r="BN363" i="2"/>
  <c r="BM363" i="2"/>
  <c r="BL363" i="2"/>
  <c r="BK363" i="2"/>
  <c r="BJ363" i="2"/>
  <c r="BI363" i="2"/>
  <c r="BH363" i="2"/>
  <c r="BG363" i="2"/>
  <c r="BF363" i="2"/>
  <c r="BE363" i="2"/>
  <c r="BD363" i="2"/>
  <c r="BC363" i="2"/>
  <c r="BB363" i="2"/>
  <c r="AZ363" i="2"/>
  <c r="AY363" i="2"/>
  <c r="AX363" i="2"/>
  <c r="AW363" i="2"/>
  <c r="AV363" i="2"/>
  <c r="AU363" i="2"/>
  <c r="AT363" i="2"/>
  <c r="AS363" i="2"/>
  <c r="AR363" i="2"/>
  <c r="AP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H363" i="2"/>
  <c r="D363" i="2"/>
  <c r="C363" i="2"/>
  <c r="B363" i="2"/>
  <c r="A363" i="2"/>
  <c r="BP362" i="2"/>
  <c r="BO362" i="2"/>
  <c r="BN362" i="2"/>
  <c r="BM362" i="2"/>
  <c r="BL362" i="2"/>
  <c r="BK362" i="2"/>
  <c r="BJ362" i="2"/>
  <c r="BI362" i="2"/>
  <c r="BH362" i="2"/>
  <c r="BG362" i="2"/>
  <c r="BF362" i="2"/>
  <c r="BE362" i="2"/>
  <c r="BD362" i="2"/>
  <c r="BC362" i="2"/>
  <c r="BB362" i="2"/>
  <c r="AZ362" i="2"/>
  <c r="AY362" i="2"/>
  <c r="AX362" i="2"/>
  <c r="AW362" i="2"/>
  <c r="AV362" i="2"/>
  <c r="AU362" i="2"/>
  <c r="AT362" i="2"/>
  <c r="AS362" i="2"/>
  <c r="AR362" i="2"/>
  <c r="AP362" i="2"/>
  <c r="BA362" i="2" s="1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H362" i="2"/>
  <c r="D362" i="2"/>
  <c r="C362" i="2"/>
  <c r="B362" i="2"/>
  <c r="A362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P361" i="2"/>
  <c r="AO361" i="2" s="1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H361" i="2"/>
  <c r="D361" i="2"/>
  <c r="C361" i="2"/>
  <c r="B361" i="2"/>
  <c r="A361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AZ360" i="2"/>
  <c r="AY360" i="2"/>
  <c r="AX360" i="2"/>
  <c r="AW360" i="2"/>
  <c r="AV360" i="2"/>
  <c r="AU360" i="2"/>
  <c r="AT360" i="2"/>
  <c r="AS360" i="2"/>
  <c r="AR360" i="2"/>
  <c r="AP360" i="2"/>
  <c r="BA360" i="2" s="1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H360" i="2"/>
  <c r="D360" i="2"/>
  <c r="C360" i="2"/>
  <c r="B360" i="2"/>
  <c r="A360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AZ359" i="2"/>
  <c r="AY359" i="2"/>
  <c r="AX359" i="2"/>
  <c r="AW359" i="2"/>
  <c r="AV359" i="2"/>
  <c r="AU359" i="2"/>
  <c r="AT359" i="2"/>
  <c r="AS359" i="2"/>
  <c r="AR359" i="2"/>
  <c r="AP359" i="2"/>
  <c r="AO359" i="2" s="1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H359" i="2"/>
  <c r="D359" i="2"/>
  <c r="C359" i="2"/>
  <c r="B359" i="2"/>
  <c r="A359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AZ358" i="2"/>
  <c r="AY358" i="2"/>
  <c r="AX358" i="2"/>
  <c r="AW358" i="2"/>
  <c r="AV358" i="2"/>
  <c r="AU358" i="2"/>
  <c r="AT358" i="2"/>
  <c r="AS358" i="2"/>
  <c r="AR358" i="2"/>
  <c r="AP358" i="2"/>
  <c r="BA358" i="2" s="1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H358" i="2"/>
  <c r="D358" i="2"/>
  <c r="C358" i="2"/>
  <c r="B358" i="2"/>
  <c r="A358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AZ357" i="2"/>
  <c r="AY357" i="2"/>
  <c r="AX357" i="2"/>
  <c r="AW357" i="2"/>
  <c r="AV357" i="2"/>
  <c r="AU357" i="2"/>
  <c r="AT357" i="2"/>
  <c r="AS357" i="2"/>
  <c r="AR357" i="2"/>
  <c r="AP357" i="2"/>
  <c r="BA357" i="2" s="1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H357" i="2"/>
  <c r="D357" i="2"/>
  <c r="C357" i="2"/>
  <c r="B357" i="2"/>
  <c r="A357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AZ356" i="2"/>
  <c r="AY356" i="2"/>
  <c r="AX356" i="2"/>
  <c r="AW356" i="2"/>
  <c r="AV356" i="2"/>
  <c r="AU356" i="2"/>
  <c r="AT356" i="2"/>
  <c r="AS356" i="2"/>
  <c r="AR356" i="2"/>
  <c r="AP356" i="2"/>
  <c r="AO356" i="2" s="1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H356" i="2"/>
  <c r="D356" i="2"/>
  <c r="C356" i="2"/>
  <c r="B356" i="2"/>
  <c r="A356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AZ355" i="2"/>
  <c r="AY355" i="2"/>
  <c r="AX355" i="2"/>
  <c r="AW355" i="2"/>
  <c r="AV355" i="2"/>
  <c r="AU355" i="2"/>
  <c r="AT355" i="2"/>
  <c r="AS355" i="2"/>
  <c r="AR355" i="2"/>
  <c r="AP355" i="2"/>
  <c r="BA355" i="2" s="1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H355" i="2"/>
  <c r="D355" i="2"/>
  <c r="C355" i="2"/>
  <c r="B355" i="2"/>
  <c r="A355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P354" i="2"/>
  <c r="AO354" i="2" s="1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H354" i="2"/>
  <c r="D354" i="2"/>
  <c r="C354" i="2"/>
  <c r="B354" i="2"/>
  <c r="A354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AZ353" i="2"/>
  <c r="AY353" i="2"/>
  <c r="AX353" i="2"/>
  <c r="AW353" i="2"/>
  <c r="AV353" i="2"/>
  <c r="AU353" i="2"/>
  <c r="AT353" i="2"/>
  <c r="AS353" i="2"/>
  <c r="AR353" i="2"/>
  <c r="AP353" i="2"/>
  <c r="AO353" i="2" s="1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H353" i="2"/>
  <c r="D353" i="2"/>
  <c r="C353" i="2"/>
  <c r="B353" i="2"/>
  <c r="A353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AZ352" i="2"/>
  <c r="AY352" i="2"/>
  <c r="AX352" i="2"/>
  <c r="AW352" i="2"/>
  <c r="AV352" i="2"/>
  <c r="AU352" i="2"/>
  <c r="AT352" i="2"/>
  <c r="AS352" i="2"/>
  <c r="AR352" i="2"/>
  <c r="AP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H352" i="2"/>
  <c r="D352" i="2"/>
  <c r="C352" i="2"/>
  <c r="B352" i="2"/>
  <c r="A352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P351" i="2"/>
  <c r="AO351" i="2" s="1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H351" i="2"/>
  <c r="D351" i="2"/>
  <c r="C351" i="2"/>
  <c r="B351" i="2"/>
  <c r="A351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AZ350" i="2"/>
  <c r="AY350" i="2"/>
  <c r="AX350" i="2"/>
  <c r="AW350" i="2"/>
  <c r="AV350" i="2"/>
  <c r="AU350" i="2"/>
  <c r="AT350" i="2"/>
  <c r="AS350" i="2"/>
  <c r="AR350" i="2"/>
  <c r="AP350" i="2"/>
  <c r="AO350" i="2" s="1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H350" i="2"/>
  <c r="D350" i="2"/>
  <c r="C350" i="2"/>
  <c r="B350" i="2"/>
  <c r="A350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AZ349" i="2"/>
  <c r="AY349" i="2"/>
  <c r="AX349" i="2"/>
  <c r="AW349" i="2"/>
  <c r="AV349" i="2"/>
  <c r="AU349" i="2"/>
  <c r="AT349" i="2"/>
  <c r="AS349" i="2"/>
  <c r="AR349" i="2"/>
  <c r="AP349" i="2"/>
  <c r="BA349" i="2" s="1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H349" i="2"/>
  <c r="D349" i="2"/>
  <c r="C349" i="2"/>
  <c r="B349" i="2"/>
  <c r="A349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H348" i="2"/>
  <c r="D348" i="2"/>
  <c r="C348" i="2"/>
  <c r="B348" i="2"/>
  <c r="A348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AZ347" i="2"/>
  <c r="AY347" i="2"/>
  <c r="AX347" i="2"/>
  <c r="AW347" i="2"/>
  <c r="AV347" i="2"/>
  <c r="AU347" i="2"/>
  <c r="AT347" i="2"/>
  <c r="AS347" i="2"/>
  <c r="AR347" i="2"/>
  <c r="AP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H347" i="2"/>
  <c r="D347" i="2"/>
  <c r="C347" i="2"/>
  <c r="B347" i="2"/>
  <c r="A347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AZ346" i="2"/>
  <c r="AY346" i="2"/>
  <c r="AX346" i="2"/>
  <c r="AW346" i="2"/>
  <c r="AV346" i="2"/>
  <c r="AU346" i="2"/>
  <c r="AT346" i="2"/>
  <c r="AS346" i="2"/>
  <c r="AR346" i="2"/>
  <c r="AP346" i="2"/>
  <c r="BA346" i="2" s="1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H346" i="2"/>
  <c r="D346" i="2"/>
  <c r="C346" i="2"/>
  <c r="B346" i="2"/>
  <c r="A346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P345" i="2"/>
  <c r="AO345" i="2" s="1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H345" i="2"/>
  <c r="D345" i="2"/>
  <c r="C345" i="2"/>
  <c r="B345" i="2"/>
  <c r="A345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AZ344" i="2"/>
  <c r="AY344" i="2"/>
  <c r="AX344" i="2"/>
  <c r="AW344" i="2"/>
  <c r="AV344" i="2"/>
  <c r="AU344" i="2"/>
  <c r="AT344" i="2"/>
  <c r="AS344" i="2"/>
  <c r="AR344" i="2"/>
  <c r="AP344" i="2"/>
  <c r="BA344" i="2" s="1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H344" i="2"/>
  <c r="D344" i="2"/>
  <c r="C344" i="2"/>
  <c r="B344" i="2"/>
  <c r="A344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AZ343" i="2"/>
  <c r="AY343" i="2"/>
  <c r="AX343" i="2"/>
  <c r="AW343" i="2"/>
  <c r="AV343" i="2"/>
  <c r="AU343" i="2"/>
  <c r="AT343" i="2"/>
  <c r="AS343" i="2"/>
  <c r="AR343" i="2"/>
  <c r="AP343" i="2"/>
  <c r="BA343" i="2" s="1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H343" i="2"/>
  <c r="D343" i="2"/>
  <c r="C343" i="2"/>
  <c r="B343" i="2"/>
  <c r="A343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P342" i="2"/>
  <c r="AO342" i="2" s="1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H342" i="2"/>
  <c r="D342" i="2"/>
  <c r="C342" i="2"/>
  <c r="B342" i="2"/>
  <c r="A342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AZ341" i="2"/>
  <c r="AY341" i="2"/>
  <c r="AX341" i="2"/>
  <c r="AW341" i="2"/>
  <c r="AV341" i="2"/>
  <c r="AU341" i="2"/>
  <c r="AT341" i="2"/>
  <c r="AS341" i="2"/>
  <c r="AR341" i="2"/>
  <c r="AP341" i="2"/>
  <c r="BA341" i="2" s="1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H341" i="2"/>
  <c r="D341" i="2"/>
  <c r="C341" i="2"/>
  <c r="B341" i="2"/>
  <c r="A341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AZ340" i="2"/>
  <c r="AY340" i="2"/>
  <c r="AX340" i="2"/>
  <c r="AW340" i="2"/>
  <c r="AV340" i="2"/>
  <c r="AU340" i="2"/>
  <c r="AT340" i="2"/>
  <c r="AS340" i="2"/>
  <c r="AR340" i="2"/>
  <c r="AP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H340" i="2"/>
  <c r="D340" i="2"/>
  <c r="C340" i="2"/>
  <c r="B340" i="2"/>
  <c r="A340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AZ339" i="2"/>
  <c r="AY339" i="2"/>
  <c r="AX339" i="2"/>
  <c r="AW339" i="2"/>
  <c r="AV339" i="2"/>
  <c r="AU339" i="2"/>
  <c r="AT339" i="2"/>
  <c r="AS339" i="2"/>
  <c r="AR339" i="2"/>
  <c r="AP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H339" i="2"/>
  <c r="D339" i="2"/>
  <c r="C339" i="2"/>
  <c r="B339" i="2"/>
  <c r="A339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AZ338" i="2"/>
  <c r="AY338" i="2"/>
  <c r="AX338" i="2"/>
  <c r="AW338" i="2"/>
  <c r="AV338" i="2"/>
  <c r="AU338" i="2"/>
  <c r="AT338" i="2"/>
  <c r="AS338" i="2"/>
  <c r="AR338" i="2"/>
  <c r="AP338" i="2"/>
  <c r="BA338" i="2" s="1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H338" i="2"/>
  <c r="D338" i="2"/>
  <c r="C338" i="2"/>
  <c r="B338" i="2"/>
  <c r="A338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AZ337" i="2"/>
  <c r="AY337" i="2"/>
  <c r="AX337" i="2"/>
  <c r="AW337" i="2"/>
  <c r="AV337" i="2"/>
  <c r="AU337" i="2"/>
  <c r="AT337" i="2"/>
  <c r="AS337" i="2"/>
  <c r="AR337" i="2"/>
  <c r="AP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H337" i="2"/>
  <c r="D337" i="2"/>
  <c r="C337" i="2"/>
  <c r="B337" i="2"/>
  <c r="A337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AZ336" i="2"/>
  <c r="AY336" i="2"/>
  <c r="AX336" i="2"/>
  <c r="AW336" i="2"/>
  <c r="AV336" i="2"/>
  <c r="AU336" i="2"/>
  <c r="AT336" i="2"/>
  <c r="AS336" i="2"/>
  <c r="AR336" i="2"/>
  <c r="AP336" i="2"/>
  <c r="BA336" i="2" s="1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H336" i="2"/>
  <c r="D336" i="2"/>
  <c r="C336" i="2"/>
  <c r="B336" i="2"/>
  <c r="A336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AZ335" i="2"/>
  <c r="AY335" i="2"/>
  <c r="AX335" i="2"/>
  <c r="AW335" i="2"/>
  <c r="AV335" i="2"/>
  <c r="AU335" i="2"/>
  <c r="AT335" i="2"/>
  <c r="AS335" i="2"/>
  <c r="AR335" i="2"/>
  <c r="AP335" i="2"/>
  <c r="BA335" i="2" s="1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H335" i="2"/>
  <c r="D335" i="2"/>
  <c r="C335" i="2"/>
  <c r="B335" i="2"/>
  <c r="A335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AZ334" i="2"/>
  <c r="AY334" i="2"/>
  <c r="AX334" i="2"/>
  <c r="AW334" i="2"/>
  <c r="AV334" i="2"/>
  <c r="AU334" i="2"/>
  <c r="AT334" i="2"/>
  <c r="AS334" i="2"/>
  <c r="AR334" i="2"/>
  <c r="AP334" i="2"/>
  <c r="AO334" i="2" s="1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H334" i="2"/>
  <c r="D334" i="2"/>
  <c r="C334" i="2"/>
  <c r="B334" i="2"/>
  <c r="A334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AZ333" i="2"/>
  <c r="AY333" i="2"/>
  <c r="AX333" i="2"/>
  <c r="AW333" i="2"/>
  <c r="AV333" i="2"/>
  <c r="AU333" i="2"/>
  <c r="AT333" i="2"/>
  <c r="AS333" i="2"/>
  <c r="AR333" i="2"/>
  <c r="AP333" i="2"/>
  <c r="BA333" i="2" s="1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H333" i="2"/>
  <c r="D333" i="2"/>
  <c r="C333" i="2"/>
  <c r="B333" i="2"/>
  <c r="A333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AZ332" i="2"/>
  <c r="AY332" i="2"/>
  <c r="AX332" i="2"/>
  <c r="AW332" i="2"/>
  <c r="AV332" i="2"/>
  <c r="AU332" i="2"/>
  <c r="AT332" i="2"/>
  <c r="AS332" i="2"/>
  <c r="AR332" i="2"/>
  <c r="AP332" i="2"/>
  <c r="BA332" i="2" s="1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H332" i="2"/>
  <c r="D332" i="2"/>
  <c r="C332" i="2"/>
  <c r="B332" i="2"/>
  <c r="A332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AZ331" i="2"/>
  <c r="AY331" i="2"/>
  <c r="AX331" i="2"/>
  <c r="AW331" i="2"/>
  <c r="AV331" i="2"/>
  <c r="AU331" i="2"/>
  <c r="AT331" i="2"/>
  <c r="AS331" i="2"/>
  <c r="AR331" i="2"/>
  <c r="AP331" i="2"/>
  <c r="AO331" i="2" s="1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H331" i="2"/>
  <c r="D331" i="2"/>
  <c r="C331" i="2"/>
  <c r="B331" i="2"/>
  <c r="A331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AZ330" i="2"/>
  <c r="AY330" i="2"/>
  <c r="AX330" i="2"/>
  <c r="AW330" i="2"/>
  <c r="AV330" i="2"/>
  <c r="AU330" i="2"/>
  <c r="AT330" i="2"/>
  <c r="AS330" i="2"/>
  <c r="AR330" i="2"/>
  <c r="AP330" i="2"/>
  <c r="BA330" i="2" s="1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H330" i="2"/>
  <c r="D330" i="2"/>
  <c r="C330" i="2"/>
  <c r="B330" i="2"/>
  <c r="A330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AZ329" i="2"/>
  <c r="AY329" i="2"/>
  <c r="AX329" i="2"/>
  <c r="AW329" i="2"/>
  <c r="AV329" i="2"/>
  <c r="AU329" i="2"/>
  <c r="AT329" i="2"/>
  <c r="AS329" i="2"/>
  <c r="AR329" i="2"/>
  <c r="AP329" i="2"/>
  <c r="BA329" i="2" s="1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H329" i="2"/>
  <c r="D329" i="2"/>
  <c r="C329" i="2"/>
  <c r="B329" i="2"/>
  <c r="A329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AZ328" i="2"/>
  <c r="AY328" i="2"/>
  <c r="AX328" i="2"/>
  <c r="AW328" i="2"/>
  <c r="AV328" i="2"/>
  <c r="AU328" i="2"/>
  <c r="AT328" i="2"/>
  <c r="AS328" i="2"/>
  <c r="AR328" i="2"/>
  <c r="AP328" i="2"/>
  <c r="AO328" i="2" s="1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H328" i="2"/>
  <c r="D328" i="2"/>
  <c r="C328" i="2"/>
  <c r="B328" i="2"/>
  <c r="A328" i="2"/>
  <c r="BP327" i="2"/>
  <c r="BO327" i="2"/>
  <c r="BN327" i="2"/>
  <c r="BM327" i="2"/>
  <c r="BL327" i="2"/>
  <c r="BK327" i="2"/>
  <c r="BJ327" i="2"/>
  <c r="BI327" i="2"/>
  <c r="BH327" i="2"/>
  <c r="BG327" i="2"/>
  <c r="BF327" i="2"/>
  <c r="BE327" i="2"/>
  <c r="BD327" i="2"/>
  <c r="BC327" i="2"/>
  <c r="BB327" i="2"/>
  <c r="AZ327" i="2"/>
  <c r="AY327" i="2"/>
  <c r="AX327" i="2"/>
  <c r="AW327" i="2"/>
  <c r="AV327" i="2"/>
  <c r="AU327" i="2"/>
  <c r="AT327" i="2"/>
  <c r="AS327" i="2"/>
  <c r="AR327" i="2"/>
  <c r="AP327" i="2"/>
  <c r="BA327" i="2" s="1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H327" i="2"/>
  <c r="D327" i="2"/>
  <c r="C327" i="2"/>
  <c r="B327" i="2"/>
  <c r="A327" i="2"/>
  <c r="BP326" i="2"/>
  <c r="BO326" i="2"/>
  <c r="BN326" i="2"/>
  <c r="BM326" i="2"/>
  <c r="BL326" i="2"/>
  <c r="BK326" i="2"/>
  <c r="BJ326" i="2"/>
  <c r="BI326" i="2"/>
  <c r="BH326" i="2"/>
  <c r="BG326" i="2"/>
  <c r="BF326" i="2"/>
  <c r="BE326" i="2"/>
  <c r="BD326" i="2"/>
  <c r="BC326" i="2"/>
  <c r="BB326" i="2"/>
  <c r="AZ326" i="2"/>
  <c r="AY326" i="2"/>
  <c r="AX326" i="2"/>
  <c r="AW326" i="2"/>
  <c r="AV326" i="2"/>
  <c r="AU326" i="2"/>
  <c r="AT326" i="2"/>
  <c r="AS326" i="2"/>
  <c r="AR326" i="2"/>
  <c r="AP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H326" i="2"/>
  <c r="D326" i="2"/>
  <c r="C326" i="2"/>
  <c r="B326" i="2"/>
  <c r="A326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P325" i="2"/>
  <c r="AO325" i="2" s="1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H325" i="2"/>
  <c r="D325" i="2"/>
  <c r="C325" i="2"/>
  <c r="B325" i="2"/>
  <c r="A325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AZ324" i="2"/>
  <c r="AY324" i="2"/>
  <c r="AX324" i="2"/>
  <c r="AW324" i="2"/>
  <c r="AV324" i="2"/>
  <c r="AU324" i="2"/>
  <c r="AT324" i="2"/>
  <c r="AS324" i="2"/>
  <c r="AR324" i="2"/>
  <c r="AP324" i="2"/>
  <c r="BA324" i="2" s="1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H324" i="2"/>
  <c r="D324" i="2"/>
  <c r="C324" i="2"/>
  <c r="B324" i="2"/>
  <c r="A324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AZ323" i="2"/>
  <c r="AY323" i="2"/>
  <c r="AX323" i="2"/>
  <c r="AW323" i="2"/>
  <c r="AV323" i="2"/>
  <c r="AU323" i="2"/>
  <c r="AT323" i="2"/>
  <c r="AS323" i="2"/>
  <c r="AR323" i="2"/>
  <c r="AP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H323" i="2"/>
  <c r="D323" i="2"/>
  <c r="C323" i="2"/>
  <c r="B323" i="2"/>
  <c r="A323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H322" i="2"/>
  <c r="D322" i="2"/>
  <c r="C322" i="2"/>
  <c r="B322" i="2"/>
  <c r="A322" i="2"/>
  <c r="BP321" i="2"/>
  <c r="BO321" i="2"/>
  <c r="BN321" i="2"/>
  <c r="BM321" i="2"/>
  <c r="BL321" i="2"/>
  <c r="BK321" i="2"/>
  <c r="BJ321" i="2"/>
  <c r="BI321" i="2"/>
  <c r="BH321" i="2"/>
  <c r="BG321" i="2"/>
  <c r="BF321" i="2"/>
  <c r="BE321" i="2"/>
  <c r="BD321" i="2"/>
  <c r="BC321" i="2"/>
  <c r="BB321" i="2"/>
  <c r="AZ321" i="2"/>
  <c r="AY321" i="2"/>
  <c r="AX321" i="2"/>
  <c r="AW321" i="2"/>
  <c r="AV321" i="2"/>
  <c r="AU321" i="2"/>
  <c r="AT321" i="2"/>
  <c r="AS321" i="2"/>
  <c r="AR321" i="2"/>
  <c r="AP321" i="2"/>
  <c r="BA321" i="2" s="1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H321" i="2"/>
  <c r="D321" i="2"/>
  <c r="C321" i="2"/>
  <c r="B321" i="2"/>
  <c r="A321" i="2"/>
  <c r="BP320" i="2"/>
  <c r="BO320" i="2"/>
  <c r="BN320" i="2"/>
  <c r="BM320" i="2"/>
  <c r="BL320" i="2"/>
  <c r="BK320" i="2"/>
  <c r="BJ320" i="2"/>
  <c r="BI320" i="2"/>
  <c r="BH320" i="2"/>
  <c r="BG320" i="2"/>
  <c r="BF320" i="2"/>
  <c r="BE320" i="2"/>
  <c r="BD320" i="2"/>
  <c r="BC320" i="2"/>
  <c r="BB320" i="2"/>
  <c r="AZ320" i="2"/>
  <c r="AY320" i="2"/>
  <c r="AX320" i="2"/>
  <c r="AW320" i="2"/>
  <c r="AV320" i="2"/>
  <c r="AU320" i="2"/>
  <c r="AT320" i="2"/>
  <c r="AS320" i="2"/>
  <c r="AR320" i="2"/>
  <c r="AP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H320" i="2"/>
  <c r="D320" i="2"/>
  <c r="C320" i="2"/>
  <c r="B320" i="2"/>
  <c r="A320" i="2"/>
  <c r="BP319" i="2"/>
  <c r="BO319" i="2"/>
  <c r="BN319" i="2"/>
  <c r="BM319" i="2"/>
  <c r="BL319" i="2"/>
  <c r="BK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P319" i="2"/>
  <c r="AO319" i="2" s="1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H319" i="2"/>
  <c r="D319" i="2"/>
  <c r="C319" i="2"/>
  <c r="B319" i="2"/>
  <c r="A319" i="2"/>
  <c r="BP318" i="2"/>
  <c r="BO318" i="2"/>
  <c r="BN318" i="2"/>
  <c r="BM318" i="2"/>
  <c r="BL318" i="2"/>
  <c r="BK318" i="2"/>
  <c r="BJ318" i="2"/>
  <c r="BI318" i="2"/>
  <c r="BH318" i="2"/>
  <c r="BG318" i="2"/>
  <c r="BF318" i="2"/>
  <c r="BE318" i="2"/>
  <c r="BD318" i="2"/>
  <c r="BC318" i="2"/>
  <c r="BB318" i="2"/>
  <c r="AZ318" i="2"/>
  <c r="AY318" i="2"/>
  <c r="AX318" i="2"/>
  <c r="AW318" i="2"/>
  <c r="AV318" i="2"/>
  <c r="AU318" i="2"/>
  <c r="AT318" i="2"/>
  <c r="AS318" i="2"/>
  <c r="AR318" i="2"/>
  <c r="AP318" i="2"/>
  <c r="BA318" i="2" s="1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H318" i="2"/>
  <c r="D318" i="2"/>
  <c r="C318" i="2"/>
  <c r="B318" i="2"/>
  <c r="A318" i="2"/>
  <c r="BP317" i="2"/>
  <c r="BO317" i="2"/>
  <c r="BN317" i="2"/>
  <c r="BM317" i="2"/>
  <c r="BL317" i="2"/>
  <c r="BK317" i="2"/>
  <c r="BJ317" i="2"/>
  <c r="BI317" i="2"/>
  <c r="BH317" i="2"/>
  <c r="BG317" i="2"/>
  <c r="BF317" i="2"/>
  <c r="BE317" i="2"/>
  <c r="BD317" i="2"/>
  <c r="BC317" i="2"/>
  <c r="BB317" i="2"/>
  <c r="AZ317" i="2"/>
  <c r="AY317" i="2"/>
  <c r="AX317" i="2"/>
  <c r="AW317" i="2"/>
  <c r="AV317" i="2"/>
  <c r="AU317" i="2"/>
  <c r="AT317" i="2"/>
  <c r="AS317" i="2"/>
  <c r="AR317" i="2"/>
  <c r="AP317" i="2"/>
  <c r="BA317" i="2" s="1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H317" i="2"/>
  <c r="D317" i="2"/>
  <c r="C317" i="2"/>
  <c r="B317" i="2"/>
  <c r="A317" i="2"/>
  <c r="BP316" i="2"/>
  <c r="BO316" i="2"/>
  <c r="BN316" i="2"/>
  <c r="BM316" i="2"/>
  <c r="BL316" i="2"/>
  <c r="BK316" i="2"/>
  <c r="BJ316" i="2"/>
  <c r="BI316" i="2"/>
  <c r="BH316" i="2"/>
  <c r="BG316" i="2"/>
  <c r="BF316" i="2"/>
  <c r="BE316" i="2"/>
  <c r="BD316" i="2"/>
  <c r="BC316" i="2"/>
  <c r="BB316" i="2"/>
  <c r="AZ316" i="2"/>
  <c r="AY316" i="2"/>
  <c r="AX316" i="2"/>
  <c r="AW316" i="2"/>
  <c r="AV316" i="2"/>
  <c r="AU316" i="2"/>
  <c r="AT316" i="2"/>
  <c r="AS316" i="2"/>
  <c r="AR316" i="2"/>
  <c r="AP316" i="2"/>
  <c r="BA316" i="2" s="1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H316" i="2"/>
  <c r="D316" i="2"/>
  <c r="C316" i="2"/>
  <c r="B316" i="2"/>
  <c r="A316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AZ315" i="2"/>
  <c r="AY315" i="2"/>
  <c r="AX315" i="2"/>
  <c r="AW315" i="2"/>
  <c r="AV315" i="2"/>
  <c r="AU315" i="2"/>
  <c r="AT315" i="2"/>
  <c r="AS315" i="2"/>
  <c r="AR315" i="2"/>
  <c r="AP315" i="2"/>
  <c r="AO315" i="2" s="1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H315" i="2"/>
  <c r="D315" i="2"/>
  <c r="C315" i="2"/>
  <c r="B315" i="2"/>
  <c r="A315" i="2"/>
  <c r="BP314" i="2"/>
  <c r="BO314" i="2"/>
  <c r="BN314" i="2"/>
  <c r="BM314" i="2"/>
  <c r="BL314" i="2"/>
  <c r="BK314" i="2"/>
  <c r="BJ314" i="2"/>
  <c r="BI314" i="2"/>
  <c r="BH314" i="2"/>
  <c r="BG314" i="2"/>
  <c r="BF314" i="2"/>
  <c r="BE314" i="2"/>
  <c r="BD314" i="2"/>
  <c r="BC314" i="2"/>
  <c r="BB314" i="2"/>
  <c r="AZ314" i="2"/>
  <c r="AY314" i="2"/>
  <c r="AX314" i="2"/>
  <c r="AW314" i="2"/>
  <c r="AV314" i="2"/>
  <c r="AU314" i="2"/>
  <c r="AT314" i="2"/>
  <c r="AS314" i="2"/>
  <c r="AR314" i="2"/>
  <c r="AP314" i="2"/>
  <c r="BA314" i="2" s="1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H314" i="2"/>
  <c r="D314" i="2"/>
  <c r="C314" i="2"/>
  <c r="B314" i="2"/>
  <c r="A314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B313" i="2"/>
  <c r="AZ313" i="2"/>
  <c r="AY313" i="2"/>
  <c r="AX313" i="2"/>
  <c r="AW313" i="2"/>
  <c r="AV313" i="2"/>
  <c r="AU313" i="2"/>
  <c r="AT313" i="2"/>
  <c r="AS313" i="2"/>
  <c r="AR313" i="2"/>
  <c r="AP313" i="2"/>
  <c r="BA313" i="2" s="1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H313" i="2"/>
  <c r="D313" i="2"/>
  <c r="C313" i="2"/>
  <c r="B313" i="2"/>
  <c r="A313" i="2"/>
  <c r="BP312" i="2"/>
  <c r="BO312" i="2"/>
  <c r="BN312" i="2"/>
  <c r="BM312" i="2"/>
  <c r="BL312" i="2"/>
  <c r="BK312" i="2"/>
  <c r="BJ312" i="2"/>
  <c r="BI312" i="2"/>
  <c r="BH312" i="2"/>
  <c r="BG312" i="2"/>
  <c r="BF312" i="2"/>
  <c r="BE312" i="2"/>
  <c r="BD312" i="2"/>
  <c r="BC312" i="2"/>
  <c r="BB312" i="2"/>
  <c r="AZ312" i="2"/>
  <c r="AY312" i="2"/>
  <c r="AX312" i="2"/>
  <c r="AW312" i="2"/>
  <c r="AV312" i="2"/>
  <c r="AU312" i="2"/>
  <c r="AT312" i="2"/>
  <c r="AS312" i="2"/>
  <c r="AR312" i="2"/>
  <c r="AP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H312" i="2"/>
  <c r="D312" i="2"/>
  <c r="C312" i="2"/>
  <c r="B312" i="2"/>
  <c r="A312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B311" i="2"/>
  <c r="AZ311" i="2"/>
  <c r="AY311" i="2"/>
  <c r="AX311" i="2"/>
  <c r="AW311" i="2"/>
  <c r="AV311" i="2"/>
  <c r="AU311" i="2"/>
  <c r="AT311" i="2"/>
  <c r="AS311" i="2"/>
  <c r="AR311" i="2"/>
  <c r="AP311" i="2"/>
  <c r="BA311" i="2" s="1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H311" i="2"/>
  <c r="D311" i="2"/>
  <c r="C311" i="2"/>
  <c r="B311" i="2"/>
  <c r="A311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H310" i="2"/>
  <c r="D310" i="2"/>
  <c r="C310" i="2"/>
  <c r="B310" i="2"/>
  <c r="A310" i="2"/>
  <c r="BP309" i="2"/>
  <c r="BO309" i="2"/>
  <c r="BN309" i="2"/>
  <c r="BM309" i="2"/>
  <c r="BL309" i="2"/>
  <c r="BK309" i="2"/>
  <c r="BJ309" i="2"/>
  <c r="BI309" i="2"/>
  <c r="BH309" i="2"/>
  <c r="BG309" i="2"/>
  <c r="BF309" i="2"/>
  <c r="BE309" i="2"/>
  <c r="BD309" i="2"/>
  <c r="BC309" i="2"/>
  <c r="BB309" i="2"/>
  <c r="AZ309" i="2"/>
  <c r="AY309" i="2"/>
  <c r="AX309" i="2"/>
  <c r="AW309" i="2"/>
  <c r="AV309" i="2"/>
  <c r="AU309" i="2"/>
  <c r="AT309" i="2"/>
  <c r="AS309" i="2"/>
  <c r="AR309" i="2"/>
  <c r="AP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H309" i="2"/>
  <c r="D309" i="2"/>
  <c r="C309" i="2"/>
  <c r="B309" i="2"/>
  <c r="A309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AZ308" i="2"/>
  <c r="AY308" i="2"/>
  <c r="AX308" i="2"/>
  <c r="AW308" i="2"/>
  <c r="AV308" i="2"/>
  <c r="AU308" i="2"/>
  <c r="AT308" i="2"/>
  <c r="AS308" i="2"/>
  <c r="AR308" i="2"/>
  <c r="AP308" i="2"/>
  <c r="BA308" i="2" s="1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H308" i="2"/>
  <c r="D308" i="2"/>
  <c r="C308" i="2"/>
  <c r="B308" i="2"/>
  <c r="A308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H307" i="2"/>
  <c r="D307" i="2"/>
  <c r="C307" i="2"/>
  <c r="B307" i="2"/>
  <c r="A307" i="2"/>
  <c r="BP306" i="2"/>
  <c r="BO306" i="2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P306" i="2"/>
  <c r="AO306" i="2" s="1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H306" i="2"/>
  <c r="D306" i="2"/>
  <c r="C306" i="2"/>
  <c r="B306" i="2"/>
  <c r="A306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B305" i="2"/>
  <c r="AZ305" i="2"/>
  <c r="AY305" i="2"/>
  <c r="AX305" i="2"/>
  <c r="AW305" i="2"/>
  <c r="AV305" i="2"/>
  <c r="AU305" i="2"/>
  <c r="AT305" i="2"/>
  <c r="AS305" i="2"/>
  <c r="AR305" i="2"/>
  <c r="AP305" i="2"/>
  <c r="BA305" i="2" s="1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H305" i="2"/>
  <c r="D305" i="2"/>
  <c r="C305" i="2"/>
  <c r="B305" i="2"/>
  <c r="A305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AZ304" i="2"/>
  <c r="AY304" i="2"/>
  <c r="AX304" i="2"/>
  <c r="AW304" i="2"/>
  <c r="AV304" i="2"/>
  <c r="AU304" i="2"/>
  <c r="AT304" i="2"/>
  <c r="AS304" i="2"/>
  <c r="AR304" i="2"/>
  <c r="AP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H304" i="2"/>
  <c r="D304" i="2"/>
  <c r="C304" i="2"/>
  <c r="B304" i="2"/>
  <c r="A304" i="2"/>
  <c r="BP303" i="2"/>
  <c r="BO303" i="2"/>
  <c r="BN303" i="2"/>
  <c r="BM303" i="2"/>
  <c r="BL303" i="2"/>
  <c r="BK303" i="2"/>
  <c r="BJ303" i="2"/>
  <c r="BI303" i="2"/>
  <c r="BH303" i="2"/>
  <c r="BG303" i="2"/>
  <c r="BF303" i="2"/>
  <c r="BE303" i="2"/>
  <c r="BD303" i="2"/>
  <c r="BC303" i="2"/>
  <c r="BB303" i="2"/>
  <c r="AZ303" i="2"/>
  <c r="AY303" i="2"/>
  <c r="AX303" i="2"/>
  <c r="AW303" i="2"/>
  <c r="AV303" i="2"/>
  <c r="AU303" i="2"/>
  <c r="AT303" i="2"/>
  <c r="AS303" i="2"/>
  <c r="AR303" i="2"/>
  <c r="AP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H303" i="2"/>
  <c r="D303" i="2"/>
  <c r="C303" i="2"/>
  <c r="B303" i="2"/>
  <c r="A303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AZ302" i="2"/>
  <c r="AY302" i="2"/>
  <c r="AX302" i="2"/>
  <c r="AW302" i="2"/>
  <c r="AV302" i="2"/>
  <c r="AU302" i="2"/>
  <c r="AT302" i="2"/>
  <c r="AS302" i="2"/>
  <c r="AR302" i="2"/>
  <c r="AP302" i="2"/>
  <c r="BA302" i="2" s="1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H302" i="2"/>
  <c r="D302" i="2"/>
  <c r="C302" i="2"/>
  <c r="B302" i="2"/>
  <c r="A302" i="2"/>
  <c r="BP301" i="2"/>
  <c r="BO301" i="2"/>
  <c r="BN301" i="2"/>
  <c r="BM301" i="2"/>
  <c r="BL301" i="2"/>
  <c r="BK301" i="2"/>
  <c r="BJ301" i="2"/>
  <c r="BI301" i="2"/>
  <c r="BH301" i="2"/>
  <c r="BG301" i="2"/>
  <c r="BF301" i="2"/>
  <c r="BE301" i="2"/>
  <c r="BD301" i="2"/>
  <c r="BC301" i="2"/>
  <c r="BB301" i="2"/>
  <c r="AZ301" i="2"/>
  <c r="AY301" i="2"/>
  <c r="AX301" i="2"/>
  <c r="AW301" i="2"/>
  <c r="AV301" i="2"/>
  <c r="AU301" i="2"/>
  <c r="AT301" i="2"/>
  <c r="AS301" i="2"/>
  <c r="AR301" i="2"/>
  <c r="AP301" i="2"/>
  <c r="BA301" i="2" s="1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H301" i="2"/>
  <c r="D301" i="2"/>
  <c r="C301" i="2"/>
  <c r="B301" i="2"/>
  <c r="A301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AZ300" i="2"/>
  <c r="AY300" i="2"/>
  <c r="AX300" i="2"/>
  <c r="AW300" i="2"/>
  <c r="AV300" i="2"/>
  <c r="AU300" i="2"/>
  <c r="AT300" i="2"/>
  <c r="AS300" i="2"/>
  <c r="AR300" i="2"/>
  <c r="AP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H300" i="2"/>
  <c r="D300" i="2"/>
  <c r="C300" i="2"/>
  <c r="B300" i="2"/>
  <c r="A300" i="2"/>
  <c r="BP299" i="2"/>
  <c r="BO299" i="2"/>
  <c r="BN299" i="2"/>
  <c r="BM299" i="2"/>
  <c r="BL299" i="2"/>
  <c r="BK299" i="2"/>
  <c r="BJ299" i="2"/>
  <c r="BI299" i="2"/>
  <c r="BH299" i="2"/>
  <c r="BG299" i="2"/>
  <c r="BF299" i="2"/>
  <c r="BE299" i="2"/>
  <c r="BD299" i="2"/>
  <c r="BC299" i="2"/>
  <c r="BB299" i="2"/>
  <c r="AZ299" i="2"/>
  <c r="AY299" i="2"/>
  <c r="AX299" i="2"/>
  <c r="AW299" i="2"/>
  <c r="AV299" i="2"/>
  <c r="AU299" i="2"/>
  <c r="AT299" i="2"/>
  <c r="AS299" i="2"/>
  <c r="AR299" i="2"/>
  <c r="AP299" i="2"/>
  <c r="BA299" i="2" s="1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H299" i="2"/>
  <c r="D299" i="2"/>
  <c r="C299" i="2"/>
  <c r="B299" i="2"/>
  <c r="A299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AZ298" i="2"/>
  <c r="AY298" i="2"/>
  <c r="AX298" i="2"/>
  <c r="AW298" i="2"/>
  <c r="AV298" i="2"/>
  <c r="AU298" i="2"/>
  <c r="AT298" i="2"/>
  <c r="AS298" i="2"/>
  <c r="AR298" i="2"/>
  <c r="AP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H298" i="2"/>
  <c r="D298" i="2"/>
  <c r="C298" i="2"/>
  <c r="B298" i="2"/>
  <c r="A298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P297" i="2"/>
  <c r="AO297" i="2" s="1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H297" i="2"/>
  <c r="D297" i="2"/>
  <c r="C297" i="2"/>
  <c r="B297" i="2"/>
  <c r="A297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AZ296" i="2"/>
  <c r="AY296" i="2"/>
  <c r="AX296" i="2"/>
  <c r="AW296" i="2"/>
  <c r="AV296" i="2"/>
  <c r="AU296" i="2"/>
  <c r="AT296" i="2"/>
  <c r="AS296" i="2"/>
  <c r="AR296" i="2"/>
  <c r="AP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H296" i="2"/>
  <c r="D296" i="2"/>
  <c r="C296" i="2"/>
  <c r="B296" i="2"/>
  <c r="A296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AZ295" i="2"/>
  <c r="AY295" i="2"/>
  <c r="AX295" i="2"/>
  <c r="AW295" i="2"/>
  <c r="AV295" i="2"/>
  <c r="AU295" i="2"/>
  <c r="AT295" i="2"/>
  <c r="AS295" i="2"/>
  <c r="AR295" i="2"/>
  <c r="AP295" i="2"/>
  <c r="BA295" i="2" s="1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H295" i="2"/>
  <c r="D295" i="2"/>
  <c r="C295" i="2"/>
  <c r="B295" i="2"/>
  <c r="A295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P294" i="2"/>
  <c r="AO294" i="2" s="1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H294" i="2"/>
  <c r="D294" i="2"/>
  <c r="C294" i="2"/>
  <c r="B294" i="2"/>
  <c r="A294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AZ293" i="2"/>
  <c r="AY293" i="2"/>
  <c r="AX293" i="2"/>
  <c r="AW293" i="2"/>
  <c r="AV293" i="2"/>
  <c r="AU293" i="2"/>
  <c r="AT293" i="2"/>
  <c r="AS293" i="2"/>
  <c r="AR293" i="2"/>
  <c r="AP293" i="2"/>
  <c r="BA293" i="2" s="1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H293" i="2"/>
  <c r="D293" i="2"/>
  <c r="C293" i="2"/>
  <c r="B293" i="2"/>
  <c r="A293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AZ292" i="2"/>
  <c r="AY292" i="2"/>
  <c r="AX292" i="2"/>
  <c r="AW292" i="2"/>
  <c r="AV292" i="2"/>
  <c r="AU292" i="2"/>
  <c r="AT292" i="2"/>
  <c r="AS292" i="2"/>
  <c r="AR292" i="2"/>
  <c r="AP292" i="2"/>
  <c r="BA292" i="2" s="1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H292" i="2"/>
  <c r="D292" i="2"/>
  <c r="C292" i="2"/>
  <c r="B292" i="2"/>
  <c r="A292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AZ291" i="2"/>
  <c r="AY291" i="2"/>
  <c r="AX291" i="2"/>
  <c r="AW291" i="2"/>
  <c r="AV291" i="2"/>
  <c r="AU291" i="2"/>
  <c r="AT291" i="2"/>
  <c r="AS291" i="2"/>
  <c r="AR291" i="2"/>
  <c r="AP291" i="2"/>
  <c r="BA291" i="2" s="1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H291" i="2"/>
  <c r="D291" i="2"/>
  <c r="C291" i="2"/>
  <c r="B291" i="2"/>
  <c r="A291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P290" i="2"/>
  <c r="AO290" i="2" s="1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H290" i="2"/>
  <c r="D290" i="2"/>
  <c r="C290" i="2"/>
  <c r="B290" i="2"/>
  <c r="A290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AZ289" i="2"/>
  <c r="AY289" i="2"/>
  <c r="AX289" i="2"/>
  <c r="AW289" i="2"/>
  <c r="AV289" i="2"/>
  <c r="AU289" i="2"/>
  <c r="AT289" i="2"/>
  <c r="AS289" i="2"/>
  <c r="AR289" i="2"/>
  <c r="AP289" i="2"/>
  <c r="BA289" i="2" s="1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H289" i="2"/>
  <c r="D289" i="2"/>
  <c r="C289" i="2"/>
  <c r="B289" i="2"/>
  <c r="A289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AZ288" i="2"/>
  <c r="AY288" i="2"/>
  <c r="AX288" i="2"/>
  <c r="AW288" i="2"/>
  <c r="AV288" i="2"/>
  <c r="AU288" i="2"/>
  <c r="AT288" i="2"/>
  <c r="AS288" i="2"/>
  <c r="AR288" i="2"/>
  <c r="AP288" i="2"/>
  <c r="BA288" i="2" s="1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H288" i="2"/>
  <c r="D288" i="2"/>
  <c r="C288" i="2"/>
  <c r="B288" i="2"/>
  <c r="A288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P287" i="2"/>
  <c r="AO287" i="2" s="1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H287" i="2"/>
  <c r="D287" i="2"/>
  <c r="C287" i="2"/>
  <c r="B287" i="2"/>
  <c r="A287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AZ286" i="2"/>
  <c r="AY286" i="2"/>
  <c r="AX286" i="2"/>
  <c r="AW286" i="2"/>
  <c r="AV286" i="2"/>
  <c r="AU286" i="2"/>
  <c r="AT286" i="2"/>
  <c r="AS286" i="2"/>
  <c r="AR286" i="2"/>
  <c r="AP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H286" i="2"/>
  <c r="D286" i="2"/>
  <c r="C286" i="2"/>
  <c r="B286" i="2"/>
  <c r="A286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AZ285" i="2"/>
  <c r="AY285" i="2"/>
  <c r="AX285" i="2"/>
  <c r="AW285" i="2"/>
  <c r="AV285" i="2"/>
  <c r="AU285" i="2"/>
  <c r="AT285" i="2"/>
  <c r="AS285" i="2"/>
  <c r="AR285" i="2"/>
  <c r="AP285" i="2"/>
  <c r="BA285" i="2" s="1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H285" i="2"/>
  <c r="D285" i="2"/>
  <c r="C285" i="2"/>
  <c r="B285" i="2"/>
  <c r="A285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H284" i="2"/>
  <c r="D284" i="2"/>
  <c r="C284" i="2"/>
  <c r="B284" i="2"/>
  <c r="A284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AZ283" i="2"/>
  <c r="AY283" i="2"/>
  <c r="AX283" i="2"/>
  <c r="AW283" i="2"/>
  <c r="AV283" i="2"/>
  <c r="AU283" i="2"/>
  <c r="AT283" i="2"/>
  <c r="AS283" i="2"/>
  <c r="AR283" i="2"/>
  <c r="AP283" i="2"/>
  <c r="BA283" i="2" s="1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H283" i="2"/>
  <c r="D283" i="2"/>
  <c r="C283" i="2"/>
  <c r="B283" i="2"/>
  <c r="A283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AZ282" i="2"/>
  <c r="AY282" i="2"/>
  <c r="AX282" i="2"/>
  <c r="AW282" i="2"/>
  <c r="AV282" i="2"/>
  <c r="AU282" i="2"/>
  <c r="AT282" i="2"/>
  <c r="AS282" i="2"/>
  <c r="AR282" i="2"/>
  <c r="AP282" i="2"/>
  <c r="BA282" i="2" s="1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H282" i="2"/>
  <c r="D282" i="2"/>
  <c r="C282" i="2"/>
  <c r="B282" i="2"/>
  <c r="A282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H281" i="2"/>
  <c r="D281" i="2"/>
  <c r="C281" i="2"/>
  <c r="B281" i="2"/>
  <c r="A281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AZ280" i="2"/>
  <c r="AY280" i="2"/>
  <c r="AX280" i="2"/>
  <c r="AW280" i="2"/>
  <c r="AV280" i="2"/>
  <c r="AU280" i="2"/>
  <c r="AT280" i="2"/>
  <c r="AS280" i="2"/>
  <c r="AR280" i="2"/>
  <c r="AP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H280" i="2"/>
  <c r="D280" i="2"/>
  <c r="C280" i="2"/>
  <c r="B280" i="2"/>
  <c r="A280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AZ279" i="2"/>
  <c r="AY279" i="2"/>
  <c r="AX279" i="2"/>
  <c r="AW279" i="2"/>
  <c r="AV279" i="2"/>
  <c r="AU279" i="2"/>
  <c r="AT279" i="2"/>
  <c r="AS279" i="2"/>
  <c r="AR279" i="2"/>
  <c r="AP279" i="2"/>
  <c r="BA279" i="2" s="1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H279" i="2"/>
  <c r="D279" i="2"/>
  <c r="C279" i="2"/>
  <c r="B279" i="2"/>
  <c r="A279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H278" i="2"/>
  <c r="D278" i="2"/>
  <c r="C278" i="2"/>
  <c r="B278" i="2"/>
  <c r="A278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AZ277" i="2"/>
  <c r="AY277" i="2"/>
  <c r="AX277" i="2"/>
  <c r="AW277" i="2"/>
  <c r="AV277" i="2"/>
  <c r="AU277" i="2"/>
  <c r="AT277" i="2"/>
  <c r="AS277" i="2"/>
  <c r="AR277" i="2"/>
  <c r="AP277" i="2"/>
  <c r="BA277" i="2" s="1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H277" i="2"/>
  <c r="D277" i="2"/>
  <c r="C277" i="2"/>
  <c r="B277" i="2"/>
  <c r="A277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P276" i="2"/>
  <c r="AO276" i="2" s="1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H276" i="2"/>
  <c r="D276" i="2"/>
  <c r="C276" i="2"/>
  <c r="B276" i="2"/>
  <c r="A276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P275" i="2"/>
  <c r="AO275" i="2" s="1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H275" i="2"/>
  <c r="D275" i="2"/>
  <c r="C275" i="2"/>
  <c r="B275" i="2"/>
  <c r="A275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AZ274" i="2"/>
  <c r="AY274" i="2"/>
  <c r="AX274" i="2"/>
  <c r="AW274" i="2"/>
  <c r="AV274" i="2"/>
  <c r="AU274" i="2"/>
  <c r="AT274" i="2"/>
  <c r="AS274" i="2"/>
  <c r="AR274" i="2"/>
  <c r="AP274" i="2"/>
  <c r="BA274" i="2" s="1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H274" i="2"/>
  <c r="D274" i="2"/>
  <c r="C274" i="2"/>
  <c r="B274" i="2"/>
  <c r="A274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AZ273" i="2"/>
  <c r="AY273" i="2"/>
  <c r="AX273" i="2"/>
  <c r="AW273" i="2"/>
  <c r="AV273" i="2"/>
  <c r="AU273" i="2"/>
  <c r="AT273" i="2"/>
  <c r="AS273" i="2"/>
  <c r="AR273" i="2"/>
  <c r="AP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H273" i="2"/>
  <c r="D273" i="2"/>
  <c r="C273" i="2"/>
  <c r="B273" i="2"/>
  <c r="A273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P272" i="2"/>
  <c r="AO272" i="2" s="1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H272" i="2"/>
  <c r="D272" i="2"/>
  <c r="C272" i="2"/>
  <c r="B272" i="2"/>
  <c r="A272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AZ271" i="2"/>
  <c r="AY271" i="2"/>
  <c r="AX271" i="2"/>
  <c r="AW271" i="2"/>
  <c r="AV271" i="2"/>
  <c r="AU271" i="2"/>
  <c r="AT271" i="2"/>
  <c r="AS271" i="2"/>
  <c r="AR271" i="2"/>
  <c r="AP271" i="2"/>
  <c r="BA271" i="2" s="1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H271" i="2"/>
  <c r="D271" i="2"/>
  <c r="C271" i="2"/>
  <c r="B271" i="2"/>
  <c r="A271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AZ270" i="2"/>
  <c r="AY270" i="2"/>
  <c r="AX270" i="2"/>
  <c r="AW270" i="2"/>
  <c r="AV270" i="2"/>
  <c r="AU270" i="2"/>
  <c r="AT270" i="2"/>
  <c r="AS270" i="2"/>
  <c r="AR270" i="2"/>
  <c r="AP270" i="2"/>
  <c r="BA270" i="2" s="1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H270" i="2"/>
  <c r="D270" i="2"/>
  <c r="C270" i="2"/>
  <c r="B270" i="2"/>
  <c r="A270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P269" i="2"/>
  <c r="AO269" i="2" s="1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H269" i="2"/>
  <c r="D269" i="2"/>
  <c r="C269" i="2"/>
  <c r="B269" i="2"/>
  <c r="A269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AZ268" i="2"/>
  <c r="AY268" i="2"/>
  <c r="AX268" i="2"/>
  <c r="AW268" i="2"/>
  <c r="AV268" i="2"/>
  <c r="AU268" i="2"/>
  <c r="AT268" i="2"/>
  <c r="AS268" i="2"/>
  <c r="AR268" i="2"/>
  <c r="AP268" i="2"/>
  <c r="BA268" i="2" s="1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H268" i="2"/>
  <c r="D268" i="2"/>
  <c r="C268" i="2"/>
  <c r="B268" i="2"/>
  <c r="A268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AZ267" i="2"/>
  <c r="AY267" i="2"/>
  <c r="AX267" i="2"/>
  <c r="AW267" i="2"/>
  <c r="AV267" i="2"/>
  <c r="AU267" i="2"/>
  <c r="AT267" i="2"/>
  <c r="AS267" i="2"/>
  <c r="AR267" i="2"/>
  <c r="AP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H267" i="2"/>
  <c r="D267" i="2"/>
  <c r="C267" i="2"/>
  <c r="B267" i="2"/>
  <c r="A267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AZ266" i="2"/>
  <c r="AY266" i="2"/>
  <c r="AX266" i="2"/>
  <c r="AW266" i="2"/>
  <c r="AV266" i="2"/>
  <c r="AU266" i="2"/>
  <c r="AT266" i="2"/>
  <c r="AS266" i="2"/>
  <c r="AR266" i="2"/>
  <c r="AP266" i="2"/>
  <c r="AO266" i="2" s="1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H266" i="2"/>
  <c r="D266" i="2"/>
  <c r="C266" i="2"/>
  <c r="B266" i="2"/>
  <c r="A266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AZ265" i="2"/>
  <c r="AY265" i="2"/>
  <c r="AX265" i="2"/>
  <c r="AW265" i="2"/>
  <c r="AV265" i="2"/>
  <c r="AU265" i="2"/>
  <c r="AT265" i="2"/>
  <c r="AS265" i="2"/>
  <c r="AR265" i="2"/>
  <c r="AP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H265" i="2"/>
  <c r="D265" i="2"/>
  <c r="C265" i="2"/>
  <c r="B265" i="2"/>
  <c r="A265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AZ264" i="2"/>
  <c r="AY264" i="2"/>
  <c r="AX264" i="2"/>
  <c r="AW264" i="2"/>
  <c r="AV264" i="2"/>
  <c r="AU264" i="2"/>
  <c r="AT264" i="2"/>
  <c r="AS264" i="2"/>
  <c r="AR264" i="2"/>
  <c r="AP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H264" i="2"/>
  <c r="D264" i="2"/>
  <c r="C264" i="2"/>
  <c r="B264" i="2"/>
  <c r="A264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H263" i="2"/>
  <c r="D263" i="2"/>
  <c r="C263" i="2"/>
  <c r="B263" i="2"/>
  <c r="A263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H262" i="2"/>
  <c r="D262" i="2"/>
  <c r="C262" i="2"/>
  <c r="B262" i="2"/>
  <c r="A262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AZ261" i="2"/>
  <c r="AY261" i="2"/>
  <c r="AX261" i="2"/>
  <c r="AW261" i="2"/>
  <c r="AV261" i="2"/>
  <c r="AU261" i="2"/>
  <c r="AT261" i="2"/>
  <c r="AS261" i="2"/>
  <c r="AR261" i="2"/>
  <c r="AP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H261" i="2"/>
  <c r="D261" i="2"/>
  <c r="C261" i="2"/>
  <c r="B261" i="2"/>
  <c r="A261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AZ260" i="2"/>
  <c r="AY260" i="2"/>
  <c r="AX260" i="2"/>
  <c r="AW260" i="2"/>
  <c r="AV260" i="2"/>
  <c r="AU260" i="2"/>
  <c r="AT260" i="2"/>
  <c r="AS260" i="2"/>
  <c r="AR260" i="2"/>
  <c r="AP260" i="2"/>
  <c r="BA260" i="2" s="1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H260" i="2"/>
  <c r="D260" i="2"/>
  <c r="C260" i="2"/>
  <c r="B260" i="2"/>
  <c r="A260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H259" i="2"/>
  <c r="D259" i="2"/>
  <c r="C259" i="2"/>
  <c r="B259" i="2"/>
  <c r="A259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AZ258" i="2"/>
  <c r="AY258" i="2"/>
  <c r="AX258" i="2"/>
  <c r="AW258" i="2"/>
  <c r="AV258" i="2"/>
  <c r="AU258" i="2"/>
  <c r="AT258" i="2"/>
  <c r="AS258" i="2"/>
  <c r="AR258" i="2"/>
  <c r="AP258" i="2"/>
  <c r="BA258" i="2" s="1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H258" i="2"/>
  <c r="D258" i="2"/>
  <c r="C258" i="2"/>
  <c r="B258" i="2"/>
  <c r="A258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AZ257" i="2"/>
  <c r="AY257" i="2"/>
  <c r="AX257" i="2"/>
  <c r="AW257" i="2"/>
  <c r="AV257" i="2"/>
  <c r="AU257" i="2"/>
  <c r="AT257" i="2"/>
  <c r="AS257" i="2"/>
  <c r="AR257" i="2"/>
  <c r="AP257" i="2"/>
  <c r="BA257" i="2" s="1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H257" i="2"/>
  <c r="D257" i="2"/>
  <c r="C257" i="2"/>
  <c r="B257" i="2"/>
  <c r="A257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P256" i="2"/>
  <c r="AO256" i="2" s="1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H256" i="2"/>
  <c r="D256" i="2"/>
  <c r="C256" i="2"/>
  <c r="B256" i="2"/>
  <c r="A256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AZ255" i="2"/>
  <c r="AY255" i="2"/>
  <c r="AX255" i="2"/>
  <c r="AW255" i="2"/>
  <c r="AV255" i="2"/>
  <c r="AU255" i="2"/>
  <c r="AT255" i="2"/>
  <c r="AS255" i="2"/>
  <c r="AR255" i="2"/>
  <c r="AP255" i="2"/>
  <c r="BA255" i="2" s="1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H255" i="2"/>
  <c r="D255" i="2"/>
  <c r="C255" i="2"/>
  <c r="B255" i="2"/>
  <c r="A255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AZ254" i="2"/>
  <c r="AY254" i="2"/>
  <c r="AX254" i="2"/>
  <c r="AW254" i="2"/>
  <c r="AV254" i="2"/>
  <c r="AU254" i="2"/>
  <c r="AT254" i="2"/>
  <c r="AS254" i="2"/>
  <c r="AR254" i="2"/>
  <c r="AP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H254" i="2"/>
  <c r="D254" i="2"/>
  <c r="C254" i="2"/>
  <c r="B254" i="2"/>
  <c r="A254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P253" i="2"/>
  <c r="AO253" i="2" s="1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H253" i="2"/>
  <c r="D253" i="2"/>
  <c r="C253" i="2"/>
  <c r="B253" i="2"/>
  <c r="A253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AZ252" i="2"/>
  <c r="AY252" i="2"/>
  <c r="AX252" i="2"/>
  <c r="AW252" i="2"/>
  <c r="AV252" i="2"/>
  <c r="AU252" i="2"/>
  <c r="AT252" i="2"/>
  <c r="AS252" i="2"/>
  <c r="AR252" i="2"/>
  <c r="AP252" i="2"/>
  <c r="BA252" i="2" s="1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H252" i="2"/>
  <c r="D252" i="2"/>
  <c r="C252" i="2"/>
  <c r="B252" i="2"/>
  <c r="A252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AZ251" i="2"/>
  <c r="AY251" i="2"/>
  <c r="AX251" i="2"/>
  <c r="AW251" i="2"/>
  <c r="AV251" i="2"/>
  <c r="AU251" i="2"/>
  <c r="AT251" i="2"/>
  <c r="AS251" i="2"/>
  <c r="AR251" i="2"/>
  <c r="AP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H251" i="2"/>
  <c r="D251" i="2"/>
  <c r="C251" i="2"/>
  <c r="B251" i="2"/>
  <c r="A251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P250" i="2"/>
  <c r="AO250" i="2" s="1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H250" i="2"/>
  <c r="D250" i="2"/>
  <c r="C250" i="2"/>
  <c r="B250" i="2"/>
  <c r="A250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AZ249" i="2"/>
  <c r="AY249" i="2"/>
  <c r="AX249" i="2"/>
  <c r="AW249" i="2"/>
  <c r="AV249" i="2"/>
  <c r="AU249" i="2"/>
  <c r="AT249" i="2"/>
  <c r="AS249" i="2"/>
  <c r="AR249" i="2"/>
  <c r="AP249" i="2"/>
  <c r="BA249" i="2" s="1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H249" i="2"/>
  <c r="D249" i="2"/>
  <c r="C249" i="2"/>
  <c r="B249" i="2"/>
  <c r="A249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AZ248" i="2"/>
  <c r="AY248" i="2"/>
  <c r="AX248" i="2"/>
  <c r="AW248" i="2"/>
  <c r="AV248" i="2"/>
  <c r="AU248" i="2"/>
  <c r="AT248" i="2"/>
  <c r="AS248" i="2"/>
  <c r="AR248" i="2"/>
  <c r="AP248" i="2"/>
  <c r="BA248" i="2" s="1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H248" i="2"/>
  <c r="D248" i="2"/>
  <c r="C248" i="2"/>
  <c r="B248" i="2"/>
  <c r="A248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P247" i="2"/>
  <c r="AO247" i="2" s="1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H247" i="2"/>
  <c r="D247" i="2"/>
  <c r="C247" i="2"/>
  <c r="B247" i="2"/>
  <c r="A247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AZ246" i="2"/>
  <c r="AY246" i="2"/>
  <c r="AX246" i="2"/>
  <c r="AW246" i="2"/>
  <c r="AV246" i="2"/>
  <c r="AU246" i="2"/>
  <c r="AT246" i="2"/>
  <c r="AS246" i="2"/>
  <c r="AR246" i="2"/>
  <c r="AP246" i="2"/>
  <c r="BA246" i="2" s="1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H246" i="2"/>
  <c r="D246" i="2"/>
  <c r="C246" i="2"/>
  <c r="B246" i="2"/>
  <c r="A246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AZ245" i="2"/>
  <c r="AY245" i="2"/>
  <c r="AX245" i="2"/>
  <c r="AW245" i="2"/>
  <c r="AV245" i="2"/>
  <c r="AU245" i="2"/>
  <c r="AT245" i="2"/>
  <c r="AS245" i="2"/>
  <c r="AR245" i="2"/>
  <c r="AP245" i="2"/>
  <c r="BA245" i="2" s="1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H245" i="2"/>
  <c r="D245" i="2"/>
  <c r="C245" i="2"/>
  <c r="B245" i="2"/>
  <c r="A245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P244" i="2"/>
  <c r="AO244" i="2" s="1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H244" i="2"/>
  <c r="D244" i="2"/>
  <c r="C244" i="2"/>
  <c r="B244" i="2"/>
  <c r="A244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AZ243" i="2"/>
  <c r="AY243" i="2"/>
  <c r="AX243" i="2"/>
  <c r="AW243" i="2"/>
  <c r="AV243" i="2"/>
  <c r="AU243" i="2"/>
  <c r="AT243" i="2"/>
  <c r="AS243" i="2"/>
  <c r="AR243" i="2"/>
  <c r="AP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H243" i="2"/>
  <c r="D243" i="2"/>
  <c r="C243" i="2"/>
  <c r="B243" i="2"/>
  <c r="A243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AZ242" i="2"/>
  <c r="AY242" i="2"/>
  <c r="AX242" i="2"/>
  <c r="AW242" i="2"/>
  <c r="AV242" i="2"/>
  <c r="AU242" i="2"/>
  <c r="AT242" i="2"/>
  <c r="AS242" i="2"/>
  <c r="AR242" i="2"/>
  <c r="AP242" i="2"/>
  <c r="BA242" i="2" s="1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H242" i="2"/>
  <c r="D242" i="2"/>
  <c r="C242" i="2"/>
  <c r="B242" i="2"/>
  <c r="A242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H241" i="2"/>
  <c r="D241" i="2"/>
  <c r="C241" i="2"/>
  <c r="B241" i="2"/>
  <c r="A241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AZ240" i="2"/>
  <c r="AY240" i="2"/>
  <c r="AX240" i="2"/>
  <c r="AW240" i="2"/>
  <c r="AV240" i="2"/>
  <c r="AU240" i="2"/>
  <c r="AT240" i="2"/>
  <c r="AS240" i="2"/>
  <c r="AR240" i="2"/>
  <c r="AP240" i="2"/>
  <c r="BA240" i="2" s="1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H240" i="2"/>
  <c r="D240" i="2"/>
  <c r="C240" i="2"/>
  <c r="B240" i="2"/>
  <c r="A240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AZ239" i="2"/>
  <c r="AY239" i="2"/>
  <c r="AX239" i="2"/>
  <c r="AW239" i="2"/>
  <c r="AV239" i="2"/>
  <c r="AU239" i="2"/>
  <c r="AT239" i="2"/>
  <c r="AS239" i="2"/>
  <c r="AR239" i="2"/>
  <c r="AP239" i="2"/>
  <c r="AO239" i="2" s="1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H239" i="2"/>
  <c r="D239" i="2"/>
  <c r="C239" i="2"/>
  <c r="B239" i="2"/>
  <c r="A239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P238" i="2"/>
  <c r="AO238" i="2" s="1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H238" i="2"/>
  <c r="D238" i="2"/>
  <c r="C238" i="2"/>
  <c r="B238" i="2"/>
  <c r="A238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AZ237" i="2"/>
  <c r="AY237" i="2"/>
  <c r="AX237" i="2"/>
  <c r="AW237" i="2"/>
  <c r="AV237" i="2"/>
  <c r="AU237" i="2"/>
  <c r="AT237" i="2"/>
  <c r="AS237" i="2"/>
  <c r="AR237" i="2"/>
  <c r="AP237" i="2"/>
  <c r="BA237" i="2" s="1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H237" i="2"/>
  <c r="D237" i="2"/>
  <c r="C237" i="2"/>
  <c r="B237" i="2"/>
  <c r="A237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AZ236" i="2"/>
  <c r="AY236" i="2"/>
  <c r="AX236" i="2"/>
  <c r="AW236" i="2"/>
  <c r="AV236" i="2"/>
  <c r="AU236" i="2"/>
  <c r="AT236" i="2"/>
  <c r="AS236" i="2"/>
  <c r="AR236" i="2"/>
  <c r="AP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H236" i="2"/>
  <c r="D236" i="2"/>
  <c r="C236" i="2"/>
  <c r="B236" i="2"/>
  <c r="A236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P235" i="2"/>
  <c r="AO235" i="2" s="1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H235" i="2"/>
  <c r="D235" i="2"/>
  <c r="C235" i="2"/>
  <c r="B235" i="2"/>
  <c r="A235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AZ234" i="2"/>
  <c r="AY234" i="2"/>
  <c r="AX234" i="2"/>
  <c r="AW234" i="2"/>
  <c r="AV234" i="2"/>
  <c r="AU234" i="2"/>
  <c r="AT234" i="2"/>
  <c r="AS234" i="2"/>
  <c r="AR234" i="2"/>
  <c r="AP234" i="2"/>
  <c r="BA234" i="2" s="1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H234" i="2"/>
  <c r="D234" i="2"/>
  <c r="C234" i="2"/>
  <c r="B234" i="2"/>
  <c r="A234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AZ233" i="2"/>
  <c r="AY233" i="2"/>
  <c r="AX233" i="2"/>
  <c r="AW233" i="2"/>
  <c r="AV233" i="2"/>
  <c r="AU233" i="2"/>
  <c r="AT233" i="2"/>
  <c r="AS233" i="2"/>
  <c r="AR233" i="2"/>
  <c r="AP233" i="2"/>
  <c r="AO233" i="2" s="1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H233" i="2"/>
  <c r="D233" i="2"/>
  <c r="C233" i="2"/>
  <c r="B233" i="2"/>
  <c r="A233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P232" i="2"/>
  <c r="AO232" i="2" s="1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H232" i="2"/>
  <c r="D232" i="2"/>
  <c r="C232" i="2"/>
  <c r="B232" i="2"/>
  <c r="A232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AZ231" i="2"/>
  <c r="AY231" i="2"/>
  <c r="AX231" i="2"/>
  <c r="AW231" i="2"/>
  <c r="AV231" i="2"/>
  <c r="AU231" i="2"/>
  <c r="AT231" i="2"/>
  <c r="AS231" i="2"/>
  <c r="AR231" i="2"/>
  <c r="AP231" i="2"/>
  <c r="BA231" i="2" s="1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H231" i="2"/>
  <c r="D231" i="2"/>
  <c r="C231" i="2"/>
  <c r="B231" i="2"/>
  <c r="A231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AZ230" i="2"/>
  <c r="AY230" i="2"/>
  <c r="AX230" i="2"/>
  <c r="AW230" i="2"/>
  <c r="AV230" i="2"/>
  <c r="AU230" i="2"/>
  <c r="AT230" i="2"/>
  <c r="AS230" i="2"/>
  <c r="AR230" i="2"/>
  <c r="AP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H230" i="2"/>
  <c r="D230" i="2"/>
  <c r="C230" i="2"/>
  <c r="B230" i="2"/>
  <c r="A230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H229" i="2"/>
  <c r="D229" i="2"/>
  <c r="C229" i="2"/>
  <c r="B229" i="2"/>
  <c r="A229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AZ228" i="2"/>
  <c r="AY228" i="2"/>
  <c r="AX228" i="2"/>
  <c r="AW228" i="2"/>
  <c r="AV228" i="2"/>
  <c r="AU228" i="2"/>
  <c r="AT228" i="2"/>
  <c r="AS228" i="2"/>
  <c r="AR228" i="2"/>
  <c r="AP228" i="2"/>
  <c r="BA228" i="2" s="1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H228" i="2"/>
  <c r="D228" i="2"/>
  <c r="C228" i="2"/>
  <c r="B228" i="2"/>
  <c r="A228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AZ227" i="2"/>
  <c r="AY227" i="2"/>
  <c r="AX227" i="2"/>
  <c r="AW227" i="2"/>
  <c r="AV227" i="2"/>
  <c r="AU227" i="2"/>
  <c r="AT227" i="2"/>
  <c r="AS227" i="2"/>
  <c r="AR227" i="2"/>
  <c r="AP227" i="2"/>
  <c r="BA227" i="2" s="1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H227" i="2"/>
  <c r="D227" i="2"/>
  <c r="C227" i="2"/>
  <c r="B227" i="2"/>
  <c r="A227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P226" i="2"/>
  <c r="AO226" i="2" s="1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H226" i="2"/>
  <c r="D226" i="2"/>
  <c r="C226" i="2"/>
  <c r="B226" i="2"/>
  <c r="A226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AZ225" i="2"/>
  <c r="AY225" i="2"/>
  <c r="AX225" i="2"/>
  <c r="AW225" i="2"/>
  <c r="AV225" i="2"/>
  <c r="AU225" i="2"/>
  <c r="AT225" i="2"/>
  <c r="AS225" i="2"/>
  <c r="AR225" i="2"/>
  <c r="AP225" i="2"/>
  <c r="BA225" i="2" s="1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H225" i="2"/>
  <c r="D225" i="2"/>
  <c r="C225" i="2"/>
  <c r="B225" i="2"/>
  <c r="A225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AZ224" i="2"/>
  <c r="AY224" i="2"/>
  <c r="AX224" i="2"/>
  <c r="AW224" i="2"/>
  <c r="AV224" i="2"/>
  <c r="AU224" i="2"/>
  <c r="AT224" i="2"/>
  <c r="AS224" i="2"/>
  <c r="AR224" i="2"/>
  <c r="AP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H224" i="2"/>
  <c r="D224" i="2"/>
  <c r="C224" i="2"/>
  <c r="B224" i="2"/>
  <c r="A224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AZ223" i="2"/>
  <c r="AY223" i="2"/>
  <c r="AX223" i="2"/>
  <c r="AW223" i="2"/>
  <c r="AV223" i="2"/>
  <c r="AU223" i="2"/>
  <c r="AT223" i="2"/>
  <c r="AS223" i="2"/>
  <c r="AR223" i="2"/>
  <c r="AP223" i="2"/>
  <c r="BA223" i="2" s="1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H223" i="2"/>
  <c r="D223" i="2"/>
  <c r="C223" i="2"/>
  <c r="B223" i="2"/>
  <c r="A223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AZ222" i="2"/>
  <c r="AY222" i="2"/>
  <c r="AX222" i="2"/>
  <c r="AW222" i="2"/>
  <c r="AV222" i="2"/>
  <c r="AU222" i="2"/>
  <c r="AT222" i="2"/>
  <c r="AS222" i="2"/>
  <c r="AR222" i="2"/>
  <c r="AP222" i="2"/>
  <c r="BA222" i="2" s="1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H222" i="2"/>
  <c r="D222" i="2"/>
  <c r="C222" i="2"/>
  <c r="B222" i="2"/>
  <c r="A222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AZ221" i="2"/>
  <c r="AY221" i="2"/>
  <c r="AX221" i="2"/>
  <c r="AW221" i="2"/>
  <c r="AV221" i="2"/>
  <c r="AU221" i="2"/>
  <c r="AT221" i="2"/>
  <c r="AS221" i="2"/>
  <c r="AR221" i="2"/>
  <c r="AP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H221" i="2"/>
  <c r="D221" i="2"/>
  <c r="C221" i="2"/>
  <c r="B221" i="2"/>
  <c r="A221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AZ220" i="2"/>
  <c r="AY220" i="2"/>
  <c r="AX220" i="2"/>
  <c r="AW220" i="2"/>
  <c r="AV220" i="2"/>
  <c r="AU220" i="2"/>
  <c r="AT220" i="2"/>
  <c r="AS220" i="2"/>
  <c r="AR220" i="2"/>
  <c r="AP220" i="2"/>
  <c r="BA220" i="2" s="1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H220" i="2"/>
  <c r="D220" i="2"/>
  <c r="C220" i="2"/>
  <c r="B220" i="2"/>
  <c r="A220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AZ219" i="2"/>
  <c r="AY219" i="2"/>
  <c r="AX219" i="2"/>
  <c r="AW219" i="2"/>
  <c r="AV219" i="2"/>
  <c r="AU219" i="2"/>
  <c r="AT219" i="2"/>
  <c r="AS219" i="2"/>
  <c r="AR219" i="2"/>
  <c r="AP219" i="2"/>
  <c r="BA219" i="2" s="1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H219" i="2"/>
  <c r="D219" i="2"/>
  <c r="C219" i="2"/>
  <c r="B219" i="2"/>
  <c r="A219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AZ218" i="2"/>
  <c r="AY218" i="2"/>
  <c r="AX218" i="2"/>
  <c r="AW218" i="2"/>
  <c r="AV218" i="2"/>
  <c r="AU218" i="2"/>
  <c r="AT218" i="2"/>
  <c r="AS218" i="2"/>
  <c r="AR218" i="2"/>
  <c r="AP218" i="2"/>
  <c r="BA218" i="2" s="1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H218" i="2"/>
  <c r="D218" i="2"/>
  <c r="C218" i="2"/>
  <c r="B218" i="2"/>
  <c r="A218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AZ217" i="2"/>
  <c r="AY217" i="2"/>
  <c r="AX217" i="2"/>
  <c r="AW217" i="2"/>
  <c r="AV217" i="2"/>
  <c r="AU217" i="2"/>
  <c r="AT217" i="2"/>
  <c r="AS217" i="2"/>
  <c r="AR217" i="2"/>
  <c r="AP217" i="2"/>
  <c r="BA217" i="2" s="1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H217" i="2"/>
  <c r="D217" i="2"/>
  <c r="C217" i="2"/>
  <c r="B217" i="2"/>
  <c r="A217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H216" i="2"/>
  <c r="D216" i="2"/>
  <c r="C216" i="2"/>
  <c r="B216" i="2"/>
  <c r="A216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AZ215" i="2"/>
  <c r="AY215" i="2"/>
  <c r="AX215" i="2"/>
  <c r="AW215" i="2"/>
  <c r="AV215" i="2"/>
  <c r="AU215" i="2"/>
  <c r="AT215" i="2"/>
  <c r="AS215" i="2"/>
  <c r="AR215" i="2"/>
  <c r="AP215" i="2"/>
  <c r="BA215" i="2" s="1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H215" i="2"/>
  <c r="D215" i="2"/>
  <c r="C215" i="2"/>
  <c r="B215" i="2"/>
  <c r="A215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AZ214" i="2"/>
  <c r="AY214" i="2"/>
  <c r="AX214" i="2"/>
  <c r="AW214" i="2"/>
  <c r="AV214" i="2"/>
  <c r="AU214" i="2"/>
  <c r="AT214" i="2"/>
  <c r="AS214" i="2"/>
  <c r="AR214" i="2"/>
  <c r="AP214" i="2"/>
  <c r="BA214" i="2" s="1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H214" i="2"/>
  <c r="D214" i="2"/>
  <c r="C214" i="2"/>
  <c r="B214" i="2"/>
  <c r="A214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H213" i="2"/>
  <c r="D213" i="2"/>
  <c r="C213" i="2"/>
  <c r="B213" i="2"/>
  <c r="A213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AZ212" i="2"/>
  <c r="AY212" i="2"/>
  <c r="AX212" i="2"/>
  <c r="AW212" i="2"/>
  <c r="AV212" i="2"/>
  <c r="AU212" i="2"/>
  <c r="AT212" i="2"/>
  <c r="AS212" i="2"/>
  <c r="AR212" i="2"/>
  <c r="AP212" i="2"/>
  <c r="BA212" i="2" s="1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H212" i="2"/>
  <c r="D212" i="2"/>
  <c r="C212" i="2"/>
  <c r="B212" i="2"/>
  <c r="A212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AZ211" i="2"/>
  <c r="AY211" i="2"/>
  <c r="AX211" i="2"/>
  <c r="AW211" i="2"/>
  <c r="AV211" i="2"/>
  <c r="AU211" i="2"/>
  <c r="AT211" i="2"/>
  <c r="AS211" i="2"/>
  <c r="AR211" i="2"/>
  <c r="AP211" i="2"/>
  <c r="BA211" i="2" s="1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H211" i="2"/>
  <c r="D211" i="2"/>
  <c r="C211" i="2"/>
  <c r="B211" i="2"/>
  <c r="A211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P210" i="2"/>
  <c r="AO210" i="2" s="1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H210" i="2"/>
  <c r="D210" i="2"/>
  <c r="C210" i="2"/>
  <c r="B210" i="2"/>
  <c r="A210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AZ209" i="2"/>
  <c r="AY209" i="2"/>
  <c r="AX209" i="2"/>
  <c r="AW209" i="2"/>
  <c r="AV209" i="2"/>
  <c r="AU209" i="2"/>
  <c r="AT209" i="2"/>
  <c r="AS209" i="2"/>
  <c r="AR209" i="2"/>
  <c r="AP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H209" i="2"/>
  <c r="D209" i="2"/>
  <c r="C209" i="2"/>
  <c r="B209" i="2"/>
  <c r="A209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AZ208" i="2"/>
  <c r="AY208" i="2"/>
  <c r="AX208" i="2"/>
  <c r="AW208" i="2"/>
  <c r="AV208" i="2"/>
  <c r="AU208" i="2"/>
  <c r="AT208" i="2"/>
  <c r="AS208" i="2"/>
  <c r="AR208" i="2"/>
  <c r="AP208" i="2"/>
  <c r="BA208" i="2" s="1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H208" i="2"/>
  <c r="D208" i="2"/>
  <c r="C208" i="2"/>
  <c r="B208" i="2"/>
  <c r="A208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P207" i="2"/>
  <c r="AO207" i="2" s="1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H207" i="2"/>
  <c r="D207" i="2"/>
  <c r="C207" i="2"/>
  <c r="B207" i="2"/>
  <c r="A207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AZ206" i="2"/>
  <c r="AY206" i="2"/>
  <c r="AX206" i="2"/>
  <c r="AW206" i="2"/>
  <c r="AV206" i="2"/>
  <c r="AU206" i="2"/>
  <c r="AT206" i="2"/>
  <c r="AS206" i="2"/>
  <c r="AR206" i="2"/>
  <c r="AP206" i="2"/>
  <c r="BA206" i="2" s="1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H206" i="2"/>
  <c r="D206" i="2"/>
  <c r="C206" i="2"/>
  <c r="B206" i="2"/>
  <c r="A206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AZ205" i="2"/>
  <c r="AY205" i="2"/>
  <c r="AX205" i="2"/>
  <c r="AW205" i="2"/>
  <c r="AV205" i="2"/>
  <c r="AU205" i="2"/>
  <c r="AT205" i="2"/>
  <c r="AS205" i="2"/>
  <c r="AR205" i="2"/>
  <c r="AP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H205" i="2"/>
  <c r="D205" i="2"/>
  <c r="C205" i="2"/>
  <c r="B205" i="2"/>
  <c r="A205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H204" i="2"/>
  <c r="D204" i="2"/>
  <c r="C204" i="2"/>
  <c r="B204" i="2"/>
  <c r="A204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AZ203" i="2"/>
  <c r="AY203" i="2"/>
  <c r="AX203" i="2"/>
  <c r="AW203" i="2"/>
  <c r="AV203" i="2"/>
  <c r="AU203" i="2"/>
  <c r="AT203" i="2"/>
  <c r="AS203" i="2"/>
  <c r="AR203" i="2"/>
  <c r="AP203" i="2"/>
  <c r="BA203" i="2" s="1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H203" i="2"/>
  <c r="D203" i="2"/>
  <c r="C203" i="2"/>
  <c r="B203" i="2"/>
  <c r="A203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AZ202" i="2"/>
  <c r="AY202" i="2"/>
  <c r="AX202" i="2"/>
  <c r="AW202" i="2"/>
  <c r="AV202" i="2"/>
  <c r="AU202" i="2"/>
  <c r="AT202" i="2"/>
  <c r="AS202" i="2"/>
  <c r="AR202" i="2"/>
  <c r="AP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H202" i="2"/>
  <c r="D202" i="2"/>
  <c r="C202" i="2"/>
  <c r="B202" i="2"/>
  <c r="A202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H201" i="2"/>
  <c r="D201" i="2"/>
  <c r="C201" i="2"/>
  <c r="B201" i="2"/>
  <c r="A201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AZ200" i="2"/>
  <c r="AY200" i="2"/>
  <c r="AX200" i="2"/>
  <c r="AW200" i="2"/>
  <c r="AV200" i="2"/>
  <c r="AU200" i="2"/>
  <c r="AT200" i="2"/>
  <c r="AS200" i="2"/>
  <c r="AR200" i="2"/>
  <c r="AP200" i="2"/>
  <c r="BA200" i="2" s="1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H200" i="2"/>
  <c r="D200" i="2"/>
  <c r="C200" i="2"/>
  <c r="B200" i="2"/>
  <c r="A200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AZ199" i="2"/>
  <c r="AY199" i="2"/>
  <c r="AX199" i="2"/>
  <c r="AW199" i="2"/>
  <c r="AV199" i="2"/>
  <c r="AU199" i="2"/>
  <c r="AT199" i="2"/>
  <c r="AS199" i="2"/>
  <c r="AR199" i="2"/>
  <c r="AP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H199" i="2"/>
  <c r="D199" i="2"/>
  <c r="C199" i="2"/>
  <c r="B199" i="2"/>
  <c r="A199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AZ198" i="2"/>
  <c r="AY198" i="2"/>
  <c r="AX198" i="2"/>
  <c r="AW198" i="2"/>
  <c r="AV198" i="2"/>
  <c r="AU198" i="2"/>
  <c r="AT198" i="2"/>
  <c r="AS198" i="2"/>
  <c r="AR198" i="2"/>
  <c r="AP198" i="2"/>
  <c r="BA198" i="2" s="1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H198" i="2"/>
  <c r="D198" i="2"/>
  <c r="C198" i="2"/>
  <c r="B198" i="2"/>
  <c r="A198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AZ197" i="2"/>
  <c r="AY197" i="2"/>
  <c r="AX197" i="2"/>
  <c r="AW197" i="2"/>
  <c r="AV197" i="2"/>
  <c r="AU197" i="2"/>
  <c r="AT197" i="2"/>
  <c r="AS197" i="2"/>
  <c r="AR197" i="2"/>
  <c r="AP197" i="2"/>
  <c r="BA197" i="2" s="1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H197" i="2"/>
  <c r="D197" i="2"/>
  <c r="C197" i="2"/>
  <c r="B197" i="2"/>
  <c r="A197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AZ196" i="2"/>
  <c r="AY196" i="2"/>
  <c r="AX196" i="2"/>
  <c r="AW196" i="2"/>
  <c r="AV196" i="2"/>
  <c r="AU196" i="2"/>
  <c r="AT196" i="2"/>
  <c r="AS196" i="2"/>
  <c r="AR196" i="2"/>
  <c r="AP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H196" i="2"/>
  <c r="D196" i="2"/>
  <c r="C196" i="2"/>
  <c r="B196" i="2"/>
  <c r="A196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P195" i="2"/>
  <c r="AO195" i="2" s="1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H195" i="2"/>
  <c r="D195" i="2"/>
  <c r="C195" i="2"/>
  <c r="B195" i="2"/>
  <c r="A195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AZ194" i="2"/>
  <c r="AY194" i="2"/>
  <c r="AX194" i="2"/>
  <c r="AW194" i="2"/>
  <c r="AV194" i="2"/>
  <c r="AU194" i="2"/>
  <c r="AT194" i="2"/>
  <c r="AS194" i="2"/>
  <c r="AR194" i="2"/>
  <c r="AP194" i="2"/>
  <c r="BA194" i="2" s="1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H194" i="2"/>
  <c r="D194" i="2"/>
  <c r="C194" i="2"/>
  <c r="B194" i="2"/>
  <c r="A194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AZ193" i="2"/>
  <c r="AY193" i="2"/>
  <c r="AX193" i="2"/>
  <c r="AW193" i="2"/>
  <c r="AV193" i="2"/>
  <c r="AU193" i="2"/>
  <c r="AT193" i="2"/>
  <c r="AS193" i="2"/>
  <c r="AR193" i="2"/>
  <c r="AP193" i="2"/>
  <c r="BA193" i="2" s="1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H193" i="2"/>
  <c r="D193" i="2"/>
  <c r="C193" i="2"/>
  <c r="B193" i="2"/>
  <c r="A193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AZ192" i="2"/>
  <c r="AY192" i="2"/>
  <c r="AX192" i="2"/>
  <c r="AW192" i="2"/>
  <c r="AV192" i="2"/>
  <c r="AU192" i="2"/>
  <c r="AT192" i="2"/>
  <c r="AS192" i="2"/>
  <c r="AR192" i="2"/>
  <c r="AP192" i="2"/>
  <c r="BA192" i="2" s="1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H192" i="2"/>
  <c r="D192" i="2"/>
  <c r="C192" i="2"/>
  <c r="B192" i="2"/>
  <c r="A192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H191" i="2"/>
  <c r="D191" i="2"/>
  <c r="C191" i="2"/>
  <c r="B191" i="2"/>
  <c r="A191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AZ190" i="2"/>
  <c r="AY190" i="2"/>
  <c r="AX190" i="2"/>
  <c r="AW190" i="2"/>
  <c r="AV190" i="2"/>
  <c r="AU190" i="2"/>
  <c r="AT190" i="2"/>
  <c r="AS190" i="2"/>
  <c r="AR190" i="2"/>
  <c r="AP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H190" i="2"/>
  <c r="D190" i="2"/>
  <c r="C190" i="2"/>
  <c r="B190" i="2"/>
  <c r="A190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AZ189" i="2"/>
  <c r="AY189" i="2"/>
  <c r="AX189" i="2"/>
  <c r="AW189" i="2"/>
  <c r="AV189" i="2"/>
  <c r="AU189" i="2"/>
  <c r="AT189" i="2"/>
  <c r="AS189" i="2"/>
  <c r="AR189" i="2"/>
  <c r="AP189" i="2"/>
  <c r="BA189" i="2" s="1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H189" i="2"/>
  <c r="D189" i="2"/>
  <c r="C189" i="2"/>
  <c r="B189" i="2"/>
  <c r="A189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P188" i="2"/>
  <c r="AO188" i="2" s="1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H188" i="2"/>
  <c r="D188" i="2"/>
  <c r="C188" i="2"/>
  <c r="B188" i="2"/>
  <c r="A188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AZ187" i="2"/>
  <c r="AY187" i="2"/>
  <c r="AX187" i="2"/>
  <c r="AW187" i="2"/>
  <c r="AV187" i="2"/>
  <c r="AU187" i="2"/>
  <c r="AT187" i="2"/>
  <c r="AS187" i="2"/>
  <c r="AR187" i="2"/>
  <c r="AP187" i="2"/>
  <c r="BA187" i="2" s="1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H187" i="2"/>
  <c r="D187" i="2"/>
  <c r="C187" i="2"/>
  <c r="B187" i="2"/>
  <c r="A187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AZ186" i="2"/>
  <c r="AY186" i="2"/>
  <c r="AX186" i="2"/>
  <c r="AW186" i="2"/>
  <c r="AV186" i="2"/>
  <c r="AU186" i="2"/>
  <c r="AT186" i="2"/>
  <c r="AS186" i="2"/>
  <c r="AR186" i="2"/>
  <c r="AP186" i="2"/>
  <c r="BA186" i="2" s="1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H186" i="2"/>
  <c r="D186" i="2"/>
  <c r="C186" i="2"/>
  <c r="B186" i="2"/>
  <c r="A186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P185" i="2"/>
  <c r="AO185" i="2" s="1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H185" i="2"/>
  <c r="D185" i="2"/>
  <c r="C185" i="2"/>
  <c r="B185" i="2"/>
  <c r="A185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AZ184" i="2"/>
  <c r="AY184" i="2"/>
  <c r="AX184" i="2"/>
  <c r="AW184" i="2"/>
  <c r="AV184" i="2"/>
  <c r="AU184" i="2"/>
  <c r="AT184" i="2"/>
  <c r="AS184" i="2"/>
  <c r="AR184" i="2"/>
  <c r="AP184" i="2"/>
  <c r="BA184" i="2" s="1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H184" i="2"/>
  <c r="D184" i="2"/>
  <c r="C184" i="2"/>
  <c r="B184" i="2"/>
  <c r="A184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AZ183" i="2"/>
  <c r="AY183" i="2"/>
  <c r="AX183" i="2"/>
  <c r="AW183" i="2"/>
  <c r="AV183" i="2"/>
  <c r="AU183" i="2"/>
  <c r="AT183" i="2"/>
  <c r="AS183" i="2"/>
  <c r="AR183" i="2"/>
  <c r="AP183" i="2"/>
  <c r="BA183" i="2" s="1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H183" i="2"/>
  <c r="D183" i="2"/>
  <c r="C183" i="2"/>
  <c r="B183" i="2"/>
  <c r="A183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H182" i="2"/>
  <c r="D182" i="2"/>
  <c r="C182" i="2"/>
  <c r="B182" i="2"/>
  <c r="A182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AZ181" i="2"/>
  <c r="AY181" i="2"/>
  <c r="AX181" i="2"/>
  <c r="AW181" i="2"/>
  <c r="AV181" i="2"/>
  <c r="AU181" i="2"/>
  <c r="AT181" i="2"/>
  <c r="AS181" i="2"/>
  <c r="AR181" i="2"/>
  <c r="AP181" i="2"/>
  <c r="BA181" i="2" s="1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H181" i="2"/>
  <c r="D181" i="2"/>
  <c r="C181" i="2"/>
  <c r="B181" i="2"/>
  <c r="A181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AZ180" i="2"/>
  <c r="AY180" i="2"/>
  <c r="AX180" i="2"/>
  <c r="AW180" i="2"/>
  <c r="AV180" i="2"/>
  <c r="AU180" i="2"/>
  <c r="AT180" i="2"/>
  <c r="AS180" i="2"/>
  <c r="AR180" i="2"/>
  <c r="AP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H180" i="2"/>
  <c r="D180" i="2"/>
  <c r="C180" i="2"/>
  <c r="B180" i="2"/>
  <c r="A180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H179" i="2"/>
  <c r="D179" i="2"/>
  <c r="C179" i="2"/>
  <c r="B179" i="2"/>
  <c r="A179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AZ178" i="2"/>
  <c r="AY178" i="2"/>
  <c r="AX178" i="2"/>
  <c r="AW178" i="2"/>
  <c r="AV178" i="2"/>
  <c r="AU178" i="2"/>
  <c r="AT178" i="2"/>
  <c r="AS178" i="2"/>
  <c r="AR178" i="2"/>
  <c r="AP178" i="2"/>
  <c r="BA178" i="2" s="1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H178" i="2"/>
  <c r="D178" i="2"/>
  <c r="C178" i="2"/>
  <c r="B178" i="2"/>
  <c r="A178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AZ177" i="2"/>
  <c r="AY177" i="2"/>
  <c r="AX177" i="2"/>
  <c r="AW177" i="2"/>
  <c r="AV177" i="2"/>
  <c r="AU177" i="2"/>
  <c r="AT177" i="2"/>
  <c r="AS177" i="2"/>
  <c r="AR177" i="2"/>
  <c r="AP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H177" i="2"/>
  <c r="D177" i="2"/>
  <c r="C177" i="2"/>
  <c r="B177" i="2"/>
  <c r="A177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H176" i="2"/>
  <c r="D176" i="2"/>
  <c r="C176" i="2"/>
  <c r="B176" i="2"/>
  <c r="A176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AZ175" i="2"/>
  <c r="AY175" i="2"/>
  <c r="AX175" i="2"/>
  <c r="AW175" i="2"/>
  <c r="AV175" i="2"/>
  <c r="AU175" i="2"/>
  <c r="AT175" i="2"/>
  <c r="AS175" i="2"/>
  <c r="AR175" i="2"/>
  <c r="AP175" i="2"/>
  <c r="BA175" i="2" s="1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H175" i="2"/>
  <c r="D175" i="2"/>
  <c r="C175" i="2"/>
  <c r="B175" i="2"/>
  <c r="A175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AZ174" i="2"/>
  <c r="AY174" i="2"/>
  <c r="AX174" i="2"/>
  <c r="AW174" i="2"/>
  <c r="AV174" i="2"/>
  <c r="AU174" i="2"/>
  <c r="AT174" i="2"/>
  <c r="AS174" i="2"/>
  <c r="AR174" i="2"/>
  <c r="AP174" i="2"/>
  <c r="BA174" i="2" s="1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H174" i="2"/>
  <c r="D174" i="2"/>
  <c r="C174" i="2"/>
  <c r="B174" i="2"/>
  <c r="A174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AZ173" i="2"/>
  <c r="AY173" i="2"/>
  <c r="AX173" i="2"/>
  <c r="AW173" i="2"/>
  <c r="AV173" i="2"/>
  <c r="AU173" i="2"/>
  <c r="AT173" i="2"/>
  <c r="AS173" i="2"/>
  <c r="AR173" i="2"/>
  <c r="AP173" i="2"/>
  <c r="BA173" i="2" s="1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H173" i="2"/>
  <c r="D173" i="2"/>
  <c r="C173" i="2"/>
  <c r="B173" i="2"/>
  <c r="A173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AZ172" i="2"/>
  <c r="AY172" i="2"/>
  <c r="AX172" i="2"/>
  <c r="AW172" i="2"/>
  <c r="AV172" i="2"/>
  <c r="AU172" i="2"/>
  <c r="AT172" i="2"/>
  <c r="AS172" i="2"/>
  <c r="AR172" i="2"/>
  <c r="AP172" i="2"/>
  <c r="AO172" i="2" s="1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H172" i="2"/>
  <c r="D172" i="2"/>
  <c r="C172" i="2"/>
  <c r="B172" i="2"/>
  <c r="A172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AZ171" i="2"/>
  <c r="AY171" i="2"/>
  <c r="AX171" i="2"/>
  <c r="AW171" i="2"/>
  <c r="AV171" i="2"/>
  <c r="AU171" i="2"/>
  <c r="AT171" i="2"/>
  <c r="AS171" i="2"/>
  <c r="AR171" i="2"/>
  <c r="AP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H171" i="2"/>
  <c r="D171" i="2"/>
  <c r="C171" i="2"/>
  <c r="B171" i="2"/>
  <c r="A171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P170" i="2"/>
  <c r="AO170" i="2" s="1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H170" i="2"/>
  <c r="D170" i="2"/>
  <c r="C170" i="2"/>
  <c r="B170" i="2"/>
  <c r="A170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AZ169" i="2"/>
  <c r="AY169" i="2"/>
  <c r="AX169" i="2"/>
  <c r="AW169" i="2"/>
  <c r="AV169" i="2"/>
  <c r="AU169" i="2"/>
  <c r="AT169" i="2"/>
  <c r="AS169" i="2"/>
  <c r="AR169" i="2"/>
  <c r="AP169" i="2"/>
  <c r="BA169" i="2" s="1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H169" i="2"/>
  <c r="D169" i="2"/>
  <c r="C169" i="2"/>
  <c r="B169" i="2"/>
  <c r="A169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AZ168" i="2"/>
  <c r="AY168" i="2"/>
  <c r="AX168" i="2"/>
  <c r="AW168" i="2"/>
  <c r="AV168" i="2"/>
  <c r="AU168" i="2"/>
  <c r="AT168" i="2"/>
  <c r="AS168" i="2"/>
  <c r="AR168" i="2"/>
  <c r="AP168" i="2"/>
  <c r="BA168" i="2" s="1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H168" i="2"/>
  <c r="D168" i="2"/>
  <c r="C168" i="2"/>
  <c r="B168" i="2"/>
  <c r="A168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P167" i="2"/>
  <c r="AO167" i="2" s="1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H167" i="2"/>
  <c r="D167" i="2"/>
  <c r="C167" i="2"/>
  <c r="B167" i="2"/>
  <c r="A167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AZ166" i="2"/>
  <c r="AY166" i="2"/>
  <c r="AX166" i="2"/>
  <c r="AW166" i="2"/>
  <c r="AV166" i="2"/>
  <c r="AU166" i="2"/>
  <c r="AT166" i="2"/>
  <c r="AS166" i="2"/>
  <c r="AR166" i="2"/>
  <c r="AP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H166" i="2"/>
  <c r="D166" i="2"/>
  <c r="C166" i="2"/>
  <c r="B166" i="2"/>
  <c r="A166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AZ165" i="2"/>
  <c r="AY165" i="2"/>
  <c r="AX165" i="2"/>
  <c r="AW165" i="2"/>
  <c r="AV165" i="2"/>
  <c r="AU165" i="2"/>
  <c r="AT165" i="2"/>
  <c r="AS165" i="2"/>
  <c r="AR165" i="2"/>
  <c r="AP165" i="2"/>
  <c r="BA165" i="2" s="1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H165" i="2"/>
  <c r="D165" i="2"/>
  <c r="C165" i="2"/>
  <c r="B165" i="2"/>
  <c r="A165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AZ164" i="2"/>
  <c r="AY164" i="2"/>
  <c r="AX164" i="2"/>
  <c r="AW164" i="2"/>
  <c r="AV164" i="2"/>
  <c r="AU164" i="2"/>
  <c r="AT164" i="2"/>
  <c r="AS164" i="2"/>
  <c r="AR164" i="2"/>
  <c r="AP164" i="2"/>
  <c r="BA164" i="2" s="1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H164" i="2"/>
  <c r="D164" i="2"/>
  <c r="C164" i="2"/>
  <c r="B164" i="2"/>
  <c r="A164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AZ163" i="2"/>
  <c r="AY163" i="2"/>
  <c r="AX163" i="2"/>
  <c r="AW163" i="2"/>
  <c r="AV163" i="2"/>
  <c r="AU163" i="2"/>
  <c r="AT163" i="2"/>
  <c r="AS163" i="2"/>
  <c r="AR163" i="2"/>
  <c r="AP163" i="2"/>
  <c r="BA163" i="2" s="1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H163" i="2"/>
  <c r="D163" i="2"/>
  <c r="C163" i="2"/>
  <c r="B163" i="2"/>
  <c r="A163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AZ162" i="2"/>
  <c r="AY162" i="2"/>
  <c r="AX162" i="2"/>
  <c r="AW162" i="2"/>
  <c r="AV162" i="2"/>
  <c r="AU162" i="2"/>
  <c r="AT162" i="2"/>
  <c r="AS162" i="2"/>
  <c r="AR162" i="2"/>
  <c r="AP162" i="2"/>
  <c r="BA162" i="2" s="1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H162" i="2"/>
  <c r="D162" i="2"/>
  <c r="C162" i="2"/>
  <c r="B162" i="2"/>
  <c r="A162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H161" i="2"/>
  <c r="D161" i="2"/>
  <c r="C161" i="2"/>
  <c r="B161" i="2"/>
  <c r="A161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AZ160" i="2"/>
  <c r="AY160" i="2"/>
  <c r="AX160" i="2"/>
  <c r="AW160" i="2"/>
  <c r="AV160" i="2"/>
  <c r="AU160" i="2"/>
  <c r="AT160" i="2"/>
  <c r="AS160" i="2"/>
  <c r="AR160" i="2"/>
  <c r="AP160" i="2"/>
  <c r="BA160" i="2" s="1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H160" i="2"/>
  <c r="D160" i="2"/>
  <c r="C160" i="2"/>
  <c r="B160" i="2"/>
  <c r="A160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AZ159" i="2"/>
  <c r="AY159" i="2"/>
  <c r="AX159" i="2"/>
  <c r="AW159" i="2"/>
  <c r="AV159" i="2"/>
  <c r="AU159" i="2"/>
  <c r="AT159" i="2"/>
  <c r="AS159" i="2"/>
  <c r="AR159" i="2"/>
  <c r="AP159" i="2"/>
  <c r="BA159" i="2" s="1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H159" i="2"/>
  <c r="D159" i="2"/>
  <c r="C159" i="2"/>
  <c r="B159" i="2"/>
  <c r="A159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P158" i="2"/>
  <c r="AO158" i="2" s="1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H158" i="2"/>
  <c r="D158" i="2"/>
  <c r="C158" i="2"/>
  <c r="B158" i="2"/>
  <c r="A158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H157" i="2"/>
  <c r="D157" i="2"/>
  <c r="C157" i="2"/>
  <c r="B157" i="2"/>
  <c r="A157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AZ156" i="2"/>
  <c r="AY156" i="2"/>
  <c r="AX156" i="2"/>
  <c r="AW156" i="2"/>
  <c r="AV156" i="2"/>
  <c r="AU156" i="2"/>
  <c r="AT156" i="2"/>
  <c r="AS156" i="2"/>
  <c r="AR156" i="2"/>
  <c r="AP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H156" i="2"/>
  <c r="D156" i="2"/>
  <c r="C156" i="2"/>
  <c r="B156" i="2"/>
  <c r="A156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AZ155" i="2"/>
  <c r="AY155" i="2"/>
  <c r="AX155" i="2"/>
  <c r="AW155" i="2"/>
  <c r="AV155" i="2"/>
  <c r="AU155" i="2"/>
  <c r="AT155" i="2"/>
  <c r="AS155" i="2"/>
  <c r="AR155" i="2"/>
  <c r="AP155" i="2"/>
  <c r="AO155" i="2" s="1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H155" i="2"/>
  <c r="D155" i="2"/>
  <c r="C155" i="2"/>
  <c r="B155" i="2"/>
  <c r="A155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AZ154" i="2"/>
  <c r="AY154" i="2"/>
  <c r="AX154" i="2"/>
  <c r="AW154" i="2"/>
  <c r="AV154" i="2"/>
  <c r="AU154" i="2"/>
  <c r="AT154" i="2"/>
  <c r="AS154" i="2"/>
  <c r="AR154" i="2"/>
  <c r="AP154" i="2"/>
  <c r="BA154" i="2" s="1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H154" i="2"/>
  <c r="D154" i="2"/>
  <c r="C154" i="2"/>
  <c r="B154" i="2"/>
  <c r="A154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AZ153" i="2"/>
  <c r="AY153" i="2"/>
  <c r="AX153" i="2"/>
  <c r="AW153" i="2"/>
  <c r="AV153" i="2"/>
  <c r="AU153" i="2"/>
  <c r="AT153" i="2"/>
  <c r="AS153" i="2"/>
  <c r="AR153" i="2"/>
  <c r="AP153" i="2"/>
  <c r="BA153" i="2" s="1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H153" i="2"/>
  <c r="D153" i="2"/>
  <c r="C153" i="2"/>
  <c r="B153" i="2"/>
  <c r="A153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P152" i="2"/>
  <c r="AO152" i="2" s="1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H152" i="2"/>
  <c r="D152" i="2"/>
  <c r="C152" i="2"/>
  <c r="B152" i="2"/>
  <c r="A152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AZ151" i="2"/>
  <c r="AY151" i="2"/>
  <c r="AX151" i="2"/>
  <c r="AW151" i="2"/>
  <c r="AV151" i="2"/>
  <c r="AU151" i="2"/>
  <c r="AT151" i="2"/>
  <c r="AS151" i="2"/>
  <c r="AR151" i="2"/>
  <c r="AP151" i="2"/>
  <c r="BA151" i="2" s="1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H151" i="2"/>
  <c r="D151" i="2"/>
  <c r="C151" i="2"/>
  <c r="B151" i="2"/>
  <c r="A151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AZ150" i="2"/>
  <c r="AY150" i="2"/>
  <c r="AX150" i="2"/>
  <c r="AW150" i="2"/>
  <c r="AV150" i="2"/>
  <c r="AU150" i="2"/>
  <c r="AT150" i="2"/>
  <c r="AS150" i="2"/>
  <c r="AR150" i="2"/>
  <c r="AP150" i="2"/>
  <c r="BA150" i="2" s="1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H150" i="2"/>
  <c r="D150" i="2"/>
  <c r="C150" i="2"/>
  <c r="B150" i="2"/>
  <c r="A150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AZ149" i="2"/>
  <c r="AY149" i="2"/>
  <c r="AX149" i="2"/>
  <c r="AW149" i="2"/>
  <c r="AV149" i="2"/>
  <c r="AU149" i="2"/>
  <c r="AT149" i="2"/>
  <c r="AS149" i="2"/>
  <c r="AR149" i="2"/>
  <c r="AP149" i="2"/>
  <c r="BA149" i="2" s="1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H149" i="2"/>
  <c r="D149" i="2"/>
  <c r="C149" i="2"/>
  <c r="B149" i="2"/>
  <c r="A149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AZ148" i="2"/>
  <c r="AY148" i="2"/>
  <c r="AX148" i="2"/>
  <c r="AW148" i="2"/>
  <c r="AV148" i="2"/>
  <c r="AU148" i="2"/>
  <c r="AT148" i="2"/>
  <c r="AS148" i="2"/>
  <c r="AR148" i="2"/>
  <c r="AP148" i="2"/>
  <c r="BA148" i="2" s="1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H148" i="2"/>
  <c r="D148" i="2"/>
  <c r="C148" i="2"/>
  <c r="B148" i="2"/>
  <c r="A148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AZ147" i="2"/>
  <c r="AY147" i="2"/>
  <c r="AX147" i="2"/>
  <c r="AW147" i="2"/>
  <c r="AV147" i="2"/>
  <c r="AU147" i="2"/>
  <c r="AT147" i="2"/>
  <c r="AS147" i="2"/>
  <c r="AR147" i="2"/>
  <c r="AP147" i="2"/>
  <c r="BA147" i="2" s="1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H147" i="2"/>
  <c r="D147" i="2"/>
  <c r="C147" i="2"/>
  <c r="B147" i="2"/>
  <c r="A147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AZ146" i="2"/>
  <c r="AY146" i="2"/>
  <c r="AX146" i="2"/>
  <c r="AW146" i="2"/>
  <c r="AV146" i="2"/>
  <c r="AU146" i="2"/>
  <c r="AT146" i="2"/>
  <c r="AS146" i="2"/>
  <c r="AR146" i="2"/>
  <c r="AP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H146" i="2"/>
  <c r="D146" i="2"/>
  <c r="C146" i="2"/>
  <c r="B146" i="2"/>
  <c r="A146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AZ145" i="2"/>
  <c r="AY145" i="2"/>
  <c r="AX145" i="2"/>
  <c r="AW145" i="2"/>
  <c r="AV145" i="2"/>
  <c r="AU145" i="2"/>
  <c r="AT145" i="2"/>
  <c r="AS145" i="2"/>
  <c r="AR145" i="2"/>
  <c r="AP145" i="2"/>
  <c r="AO145" i="2" s="1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H145" i="2"/>
  <c r="D145" i="2"/>
  <c r="C145" i="2"/>
  <c r="B145" i="2"/>
  <c r="A145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AZ144" i="2"/>
  <c r="AY144" i="2"/>
  <c r="AX144" i="2"/>
  <c r="AW144" i="2"/>
  <c r="AV144" i="2"/>
  <c r="AU144" i="2"/>
  <c r="AT144" i="2"/>
  <c r="AS144" i="2"/>
  <c r="AR144" i="2"/>
  <c r="AP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H144" i="2"/>
  <c r="D144" i="2"/>
  <c r="C144" i="2"/>
  <c r="B144" i="2"/>
  <c r="A144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P143" i="2"/>
  <c r="AO143" i="2" s="1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H143" i="2"/>
  <c r="D143" i="2"/>
  <c r="C143" i="2"/>
  <c r="B143" i="2"/>
  <c r="A143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AZ142" i="2"/>
  <c r="AY142" i="2"/>
  <c r="AX142" i="2"/>
  <c r="AW142" i="2"/>
  <c r="AV142" i="2"/>
  <c r="AU142" i="2"/>
  <c r="AT142" i="2"/>
  <c r="AS142" i="2"/>
  <c r="AR142" i="2"/>
  <c r="AP142" i="2"/>
  <c r="BA142" i="2" s="1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H142" i="2"/>
  <c r="D142" i="2"/>
  <c r="C142" i="2"/>
  <c r="B142" i="2"/>
  <c r="A142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AZ141" i="2"/>
  <c r="AY141" i="2"/>
  <c r="AX141" i="2"/>
  <c r="AW141" i="2"/>
  <c r="AV141" i="2"/>
  <c r="AU141" i="2"/>
  <c r="AT141" i="2"/>
  <c r="AS141" i="2"/>
  <c r="AR141" i="2"/>
  <c r="AP141" i="2"/>
  <c r="AO141" i="2" s="1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H141" i="2"/>
  <c r="D141" i="2"/>
  <c r="C141" i="2"/>
  <c r="B141" i="2"/>
  <c r="A141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AZ140" i="2"/>
  <c r="AY140" i="2"/>
  <c r="AX140" i="2"/>
  <c r="AW140" i="2"/>
  <c r="AV140" i="2"/>
  <c r="AU140" i="2"/>
  <c r="AT140" i="2"/>
  <c r="AS140" i="2"/>
  <c r="AR140" i="2"/>
  <c r="AP140" i="2"/>
  <c r="BA140" i="2" s="1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H140" i="2"/>
  <c r="D140" i="2"/>
  <c r="C140" i="2"/>
  <c r="B140" i="2"/>
  <c r="A140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AZ139" i="2"/>
  <c r="AY139" i="2"/>
  <c r="AX139" i="2"/>
  <c r="AW139" i="2"/>
  <c r="AV139" i="2"/>
  <c r="AU139" i="2"/>
  <c r="AT139" i="2"/>
  <c r="AS139" i="2"/>
  <c r="AR139" i="2"/>
  <c r="AP139" i="2"/>
  <c r="BA139" i="2" s="1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H139" i="2"/>
  <c r="D139" i="2"/>
  <c r="C139" i="2"/>
  <c r="B139" i="2"/>
  <c r="A139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AZ138" i="2"/>
  <c r="AY138" i="2"/>
  <c r="AX138" i="2"/>
  <c r="AW138" i="2"/>
  <c r="AV138" i="2"/>
  <c r="AU138" i="2"/>
  <c r="AT138" i="2"/>
  <c r="AS138" i="2"/>
  <c r="AR138" i="2"/>
  <c r="AP138" i="2"/>
  <c r="BA138" i="2" s="1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H138" i="2"/>
  <c r="D138" i="2"/>
  <c r="C138" i="2"/>
  <c r="B138" i="2"/>
  <c r="A138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AZ137" i="2"/>
  <c r="AY137" i="2"/>
  <c r="AX137" i="2"/>
  <c r="AW137" i="2"/>
  <c r="AV137" i="2"/>
  <c r="AU137" i="2"/>
  <c r="AT137" i="2"/>
  <c r="AS137" i="2"/>
  <c r="AR137" i="2"/>
  <c r="AP137" i="2"/>
  <c r="BA137" i="2" s="1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H137" i="2"/>
  <c r="D137" i="2"/>
  <c r="C137" i="2"/>
  <c r="B137" i="2"/>
  <c r="A137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P136" i="2"/>
  <c r="AO136" i="2" s="1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H136" i="2"/>
  <c r="D136" i="2"/>
  <c r="C136" i="2"/>
  <c r="B136" i="2"/>
  <c r="A136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AZ135" i="2"/>
  <c r="AY135" i="2"/>
  <c r="AX135" i="2"/>
  <c r="AW135" i="2"/>
  <c r="AV135" i="2"/>
  <c r="AU135" i="2"/>
  <c r="AT135" i="2"/>
  <c r="AS135" i="2"/>
  <c r="AR135" i="2"/>
  <c r="AP135" i="2"/>
  <c r="BA135" i="2" s="1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H135" i="2"/>
  <c r="D135" i="2"/>
  <c r="C135" i="2"/>
  <c r="B135" i="2"/>
  <c r="A135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AZ134" i="2"/>
  <c r="AY134" i="2"/>
  <c r="AX134" i="2"/>
  <c r="AW134" i="2"/>
  <c r="AV134" i="2"/>
  <c r="AU134" i="2"/>
  <c r="AT134" i="2"/>
  <c r="AS134" i="2"/>
  <c r="AR134" i="2"/>
  <c r="AP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H134" i="2"/>
  <c r="D134" i="2"/>
  <c r="C134" i="2"/>
  <c r="B134" i="2"/>
  <c r="A134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AZ133" i="2"/>
  <c r="AY133" i="2"/>
  <c r="AX133" i="2"/>
  <c r="AW133" i="2"/>
  <c r="AV133" i="2"/>
  <c r="AU133" i="2"/>
  <c r="AT133" i="2"/>
  <c r="AS133" i="2"/>
  <c r="AR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H133" i="2"/>
  <c r="D133" i="2"/>
  <c r="C133" i="2"/>
  <c r="A133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AZ132" i="2"/>
  <c r="AY132" i="2"/>
  <c r="AX132" i="2"/>
  <c r="AW132" i="2"/>
  <c r="AV132" i="2"/>
  <c r="AU132" i="2"/>
  <c r="AT132" i="2"/>
  <c r="AS132" i="2"/>
  <c r="AR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H132" i="2"/>
  <c r="D132" i="2"/>
  <c r="C132" i="2"/>
  <c r="B132" i="2"/>
  <c r="A132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AZ131" i="2"/>
  <c r="AY131" i="2"/>
  <c r="AX131" i="2"/>
  <c r="AW131" i="2"/>
  <c r="AV131" i="2"/>
  <c r="AU131" i="2"/>
  <c r="AT131" i="2"/>
  <c r="AS131" i="2"/>
  <c r="AR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H131" i="2"/>
  <c r="D131" i="2"/>
  <c r="C131" i="2"/>
  <c r="B131" i="2"/>
  <c r="A131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AZ130" i="2"/>
  <c r="AY130" i="2"/>
  <c r="AX130" i="2"/>
  <c r="AW130" i="2"/>
  <c r="AV130" i="2"/>
  <c r="AU130" i="2"/>
  <c r="AT130" i="2"/>
  <c r="AS130" i="2"/>
  <c r="AR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H130" i="2"/>
  <c r="D130" i="2"/>
  <c r="C130" i="2"/>
  <c r="B130" i="2"/>
  <c r="A130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AZ129" i="2"/>
  <c r="AY129" i="2"/>
  <c r="AX129" i="2"/>
  <c r="AW129" i="2"/>
  <c r="AV129" i="2"/>
  <c r="AU129" i="2"/>
  <c r="AT129" i="2"/>
  <c r="AS129" i="2"/>
  <c r="AR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H129" i="2"/>
  <c r="D129" i="2"/>
  <c r="C129" i="2"/>
  <c r="A129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AZ128" i="2"/>
  <c r="AY128" i="2"/>
  <c r="AX128" i="2"/>
  <c r="AW128" i="2"/>
  <c r="AV128" i="2"/>
  <c r="AU128" i="2"/>
  <c r="AT128" i="2"/>
  <c r="AS128" i="2"/>
  <c r="AR128" i="2"/>
  <c r="AP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H128" i="2"/>
  <c r="D128" i="2"/>
  <c r="C128" i="2"/>
  <c r="B128" i="2"/>
  <c r="A128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P127" i="2"/>
  <c r="AO127" i="2" s="1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H127" i="2"/>
  <c r="D127" i="2"/>
  <c r="C127" i="2"/>
  <c r="B127" i="2"/>
  <c r="A127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AZ126" i="2"/>
  <c r="AY126" i="2"/>
  <c r="AX126" i="2"/>
  <c r="AW126" i="2"/>
  <c r="AV126" i="2"/>
  <c r="AU126" i="2"/>
  <c r="AT126" i="2"/>
  <c r="AS126" i="2"/>
  <c r="AR126" i="2"/>
  <c r="AP126" i="2"/>
  <c r="BA126" i="2" s="1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H126" i="2"/>
  <c r="D126" i="2"/>
  <c r="C126" i="2"/>
  <c r="B126" i="2"/>
  <c r="A126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AZ125" i="2"/>
  <c r="AY125" i="2"/>
  <c r="AX125" i="2"/>
  <c r="AW125" i="2"/>
  <c r="AV125" i="2"/>
  <c r="AU125" i="2"/>
  <c r="AT125" i="2"/>
  <c r="AS125" i="2"/>
  <c r="AR125" i="2"/>
  <c r="AP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H125" i="2"/>
  <c r="D125" i="2"/>
  <c r="C125" i="2"/>
  <c r="B125" i="2"/>
  <c r="A125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AZ124" i="2"/>
  <c r="AY124" i="2"/>
  <c r="AX124" i="2"/>
  <c r="AW124" i="2"/>
  <c r="AV124" i="2"/>
  <c r="AU124" i="2"/>
  <c r="AT124" i="2"/>
  <c r="AS124" i="2"/>
  <c r="AR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H124" i="2"/>
  <c r="D124" i="2"/>
  <c r="C124" i="2"/>
  <c r="B124" i="2"/>
  <c r="A124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AZ123" i="2"/>
  <c r="AY123" i="2"/>
  <c r="AX123" i="2"/>
  <c r="AW123" i="2"/>
  <c r="AV123" i="2"/>
  <c r="AU123" i="2"/>
  <c r="AT123" i="2"/>
  <c r="AS123" i="2"/>
  <c r="AR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H123" i="2"/>
  <c r="D123" i="2"/>
  <c r="C123" i="2"/>
  <c r="B123" i="2"/>
  <c r="A123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AZ122" i="2"/>
  <c r="AY122" i="2"/>
  <c r="AX122" i="2"/>
  <c r="AW122" i="2"/>
  <c r="AV122" i="2"/>
  <c r="AU122" i="2"/>
  <c r="AT122" i="2"/>
  <c r="AS122" i="2"/>
  <c r="AR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H122" i="2"/>
  <c r="D122" i="2"/>
  <c r="C122" i="2"/>
  <c r="B122" i="2"/>
  <c r="A122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AZ121" i="2"/>
  <c r="AY121" i="2"/>
  <c r="AX121" i="2"/>
  <c r="AW121" i="2"/>
  <c r="AV121" i="2"/>
  <c r="AU121" i="2"/>
  <c r="AT121" i="2"/>
  <c r="AS121" i="2"/>
  <c r="AR121" i="2"/>
  <c r="AP121" i="2"/>
  <c r="AO121" i="2" s="1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H121" i="2"/>
  <c r="D121" i="2"/>
  <c r="C121" i="2"/>
  <c r="B121" i="2"/>
  <c r="A121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AZ120" i="2"/>
  <c r="AY120" i="2"/>
  <c r="AX120" i="2"/>
  <c r="AW120" i="2"/>
  <c r="AV120" i="2"/>
  <c r="AU120" i="2"/>
  <c r="AT120" i="2"/>
  <c r="AS120" i="2"/>
  <c r="AR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H120" i="2"/>
  <c r="D120" i="2"/>
  <c r="C120" i="2"/>
  <c r="B120" i="2"/>
  <c r="A120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AZ119" i="2"/>
  <c r="AY119" i="2"/>
  <c r="AX119" i="2"/>
  <c r="AW119" i="2"/>
  <c r="AV119" i="2"/>
  <c r="AU119" i="2"/>
  <c r="AT119" i="2"/>
  <c r="AS119" i="2"/>
  <c r="AR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H119" i="2"/>
  <c r="D119" i="2"/>
  <c r="C119" i="2"/>
  <c r="B119" i="2"/>
  <c r="A119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H118" i="2"/>
  <c r="D118" i="2"/>
  <c r="C118" i="2"/>
  <c r="B118" i="2"/>
  <c r="A118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AZ117" i="2"/>
  <c r="AY117" i="2"/>
  <c r="AX117" i="2"/>
  <c r="AW117" i="2"/>
  <c r="AV117" i="2"/>
  <c r="AU117" i="2"/>
  <c r="AT117" i="2"/>
  <c r="AS117" i="2"/>
  <c r="AR117" i="2"/>
  <c r="AP117" i="2"/>
  <c r="BA117" i="2" s="1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H117" i="2"/>
  <c r="D117" i="2"/>
  <c r="C117" i="2"/>
  <c r="B117" i="2"/>
  <c r="A117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AZ116" i="2"/>
  <c r="AY116" i="2"/>
  <c r="AX116" i="2"/>
  <c r="AW116" i="2"/>
  <c r="AV116" i="2"/>
  <c r="AU116" i="2"/>
  <c r="AT116" i="2"/>
  <c r="AS116" i="2"/>
  <c r="AR116" i="2"/>
  <c r="AP116" i="2"/>
  <c r="BA116" i="2" s="1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H116" i="2"/>
  <c r="D116" i="2"/>
  <c r="C116" i="2"/>
  <c r="B116" i="2"/>
  <c r="A116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P115" i="2"/>
  <c r="AO115" i="2" s="1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H115" i="2"/>
  <c r="D115" i="2"/>
  <c r="C115" i="2"/>
  <c r="B115" i="2"/>
  <c r="A115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AZ114" i="2"/>
  <c r="AY114" i="2"/>
  <c r="AX114" i="2"/>
  <c r="AW114" i="2"/>
  <c r="AV114" i="2"/>
  <c r="AU114" i="2"/>
  <c r="AT114" i="2"/>
  <c r="AS114" i="2"/>
  <c r="AR114" i="2"/>
  <c r="AP114" i="2"/>
  <c r="BA114" i="2" s="1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H114" i="2"/>
  <c r="D114" i="2"/>
  <c r="C114" i="2"/>
  <c r="B114" i="2"/>
  <c r="A114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AZ113" i="2"/>
  <c r="AY113" i="2"/>
  <c r="AX113" i="2"/>
  <c r="AW113" i="2"/>
  <c r="AV113" i="2"/>
  <c r="AU113" i="2"/>
  <c r="AT113" i="2"/>
  <c r="AS113" i="2"/>
  <c r="AR113" i="2"/>
  <c r="AP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H113" i="2"/>
  <c r="D113" i="2"/>
  <c r="C113" i="2"/>
  <c r="B113" i="2"/>
  <c r="A113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AZ112" i="2"/>
  <c r="AY112" i="2"/>
  <c r="AX112" i="2"/>
  <c r="AW112" i="2"/>
  <c r="AV112" i="2"/>
  <c r="AU112" i="2"/>
  <c r="AT112" i="2"/>
  <c r="AS112" i="2"/>
  <c r="AR112" i="2"/>
  <c r="AP112" i="2"/>
  <c r="BA112" i="2" s="1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H112" i="2"/>
  <c r="D112" i="2"/>
  <c r="C112" i="2"/>
  <c r="B112" i="2"/>
  <c r="A112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AZ111" i="2"/>
  <c r="AY111" i="2"/>
  <c r="AX111" i="2"/>
  <c r="AW111" i="2"/>
  <c r="AV111" i="2"/>
  <c r="AU111" i="2"/>
  <c r="AT111" i="2"/>
  <c r="AS111" i="2"/>
  <c r="AR111" i="2"/>
  <c r="AP111" i="2"/>
  <c r="BA111" i="2" s="1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H111" i="2"/>
  <c r="D111" i="2"/>
  <c r="C111" i="2"/>
  <c r="B111" i="2"/>
  <c r="A111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AZ110" i="2"/>
  <c r="AY110" i="2"/>
  <c r="AX110" i="2"/>
  <c r="AW110" i="2"/>
  <c r="AV110" i="2"/>
  <c r="AU110" i="2"/>
  <c r="AT110" i="2"/>
  <c r="AS110" i="2"/>
  <c r="AR110" i="2"/>
  <c r="AP110" i="2"/>
  <c r="BA110" i="2" s="1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H110" i="2"/>
  <c r="D110" i="2"/>
  <c r="C110" i="2"/>
  <c r="B110" i="2"/>
  <c r="A110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AZ109" i="2"/>
  <c r="AY109" i="2"/>
  <c r="AX109" i="2"/>
  <c r="AW109" i="2"/>
  <c r="AV109" i="2"/>
  <c r="AU109" i="2"/>
  <c r="AT109" i="2"/>
  <c r="AS109" i="2"/>
  <c r="AR109" i="2"/>
  <c r="AP109" i="2"/>
  <c r="BA109" i="2" s="1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H109" i="2"/>
  <c r="D109" i="2"/>
  <c r="C109" i="2"/>
  <c r="B109" i="2"/>
  <c r="A109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AZ108" i="2"/>
  <c r="AY108" i="2"/>
  <c r="AX108" i="2"/>
  <c r="AW108" i="2"/>
  <c r="AV108" i="2"/>
  <c r="AU108" i="2"/>
  <c r="AT108" i="2"/>
  <c r="AS108" i="2"/>
  <c r="AR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H108" i="2"/>
  <c r="D108" i="2"/>
  <c r="C108" i="2"/>
  <c r="B108" i="2"/>
  <c r="A108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AZ107" i="2"/>
  <c r="AY107" i="2"/>
  <c r="AX107" i="2"/>
  <c r="AW107" i="2"/>
  <c r="AV107" i="2"/>
  <c r="AU107" i="2"/>
  <c r="AT107" i="2"/>
  <c r="AS107" i="2"/>
  <c r="AR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H107" i="2"/>
  <c r="D107" i="2"/>
  <c r="C107" i="2"/>
  <c r="B107" i="2"/>
  <c r="A107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AZ106" i="2"/>
  <c r="AY106" i="2"/>
  <c r="AX106" i="2"/>
  <c r="AW106" i="2"/>
  <c r="AV106" i="2"/>
  <c r="AU106" i="2"/>
  <c r="AT106" i="2"/>
  <c r="AS106" i="2"/>
  <c r="AR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H106" i="2"/>
  <c r="D106" i="2"/>
  <c r="C106" i="2"/>
  <c r="A106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H105" i="2"/>
  <c r="D105" i="2"/>
  <c r="C105" i="2"/>
  <c r="B105" i="2"/>
  <c r="A105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AZ104" i="2"/>
  <c r="AY104" i="2"/>
  <c r="AX104" i="2"/>
  <c r="AW104" i="2"/>
  <c r="AV104" i="2"/>
  <c r="AU104" i="2"/>
  <c r="AT104" i="2"/>
  <c r="AS104" i="2"/>
  <c r="AR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H104" i="2"/>
  <c r="D104" i="2"/>
  <c r="C104" i="2"/>
  <c r="B104" i="2"/>
  <c r="A104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AZ103" i="2"/>
  <c r="AY103" i="2"/>
  <c r="AX103" i="2"/>
  <c r="AW103" i="2"/>
  <c r="AV103" i="2"/>
  <c r="AU103" i="2"/>
  <c r="AT103" i="2"/>
  <c r="AS103" i="2"/>
  <c r="AR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H103" i="2"/>
  <c r="D103" i="2"/>
  <c r="C103" i="2"/>
  <c r="A103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AZ102" i="2"/>
  <c r="AY102" i="2"/>
  <c r="AX102" i="2"/>
  <c r="AW102" i="2"/>
  <c r="AV102" i="2"/>
  <c r="AU102" i="2"/>
  <c r="AT102" i="2"/>
  <c r="AS102" i="2"/>
  <c r="AR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H102" i="2"/>
  <c r="D102" i="2"/>
  <c r="C102" i="2"/>
  <c r="B102" i="2"/>
  <c r="A102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AZ101" i="2"/>
  <c r="AY101" i="2"/>
  <c r="AX101" i="2"/>
  <c r="AW101" i="2"/>
  <c r="AV101" i="2"/>
  <c r="AU101" i="2"/>
  <c r="AT101" i="2"/>
  <c r="AS101" i="2"/>
  <c r="AR101" i="2"/>
  <c r="AP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H101" i="2"/>
  <c r="D101" i="2"/>
  <c r="C101" i="2"/>
  <c r="B101" i="2"/>
  <c r="A101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AZ100" i="2"/>
  <c r="AY100" i="2"/>
  <c r="AX100" i="2"/>
  <c r="AW100" i="2"/>
  <c r="AV100" i="2"/>
  <c r="AU100" i="2"/>
  <c r="AT100" i="2"/>
  <c r="AS100" i="2"/>
  <c r="AR100" i="2"/>
  <c r="AP100" i="2"/>
  <c r="BA100" i="2" s="1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H100" i="2"/>
  <c r="D100" i="2"/>
  <c r="C100" i="2"/>
  <c r="A100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AZ99" i="2"/>
  <c r="AY99" i="2"/>
  <c r="AX99" i="2"/>
  <c r="AW99" i="2"/>
  <c r="AV99" i="2"/>
  <c r="AU99" i="2"/>
  <c r="AT99" i="2"/>
  <c r="AS99" i="2"/>
  <c r="AR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H99" i="2"/>
  <c r="D99" i="2"/>
  <c r="C99" i="2"/>
  <c r="B99" i="2"/>
  <c r="A99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AZ98" i="2"/>
  <c r="AY98" i="2"/>
  <c r="AX98" i="2"/>
  <c r="AW98" i="2"/>
  <c r="AV98" i="2"/>
  <c r="AU98" i="2"/>
  <c r="AT98" i="2"/>
  <c r="AS98" i="2"/>
  <c r="AR98" i="2"/>
  <c r="AP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H98" i="2"/>
  <c r="D98" i="2"/>
  <c r="C98" i="2"/>
  <c r="A98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AZ97" i="2"/>
  <c r="AY97" i="2"/>
  <c r="AX97" i="2"/>
  <c r="AW97" i="2"/>
  <c r="AV97" i="2"/>
  <c r="AU97" i="2"/>
  <c r="AT97" i="2"/>
  <c r="AS97" i="2"/>
  <c r="AR97" i="2"/>
  <c r="AP97" i="2"/>
  <c r="BA97" i="2" s="1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H97" i="2"/>
  <c r="D97" i="2"/>
  <c r="C97" i="2"/>
  <c r="B97" i="2"/>
  <c r="A97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AZ96" i="2"/>
  <c r="AY96" i="2"/>
  <c r="AX96" i="2"/>
  <c r="AW96" i="2"/>
  <c r="AV96" i="2"/>
  <c r="AU96" i="2"/>
  <c r="AT96" i="2"/>
  <c r="AS96" i="2"/>
  <c r="AR96" i="2"/>
  <c r="AP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H96" i="2"/>
  <c r="D96" i="2"/>
  <c r="C96" i="2"/>
  <c r="A96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AZ95" i="2"/>
  <c r="AY95" i="2"/>
  <c r="AX95" i="2"/>
  <c r="AW95" i="2"/>
  <c r="AV95" i="2"/>
  <c r="AU95" i="2"/>
  <c r="AT95" i="2"/>
  <c r="AS95" i="2"/>
  <c r="AR95" i="2"/>
  <c r="AP95" i="2"/>
  <c r="BA95" i="2" s="1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H95" i="2"/>
  <c r="D95" i="2"/>
  <c r="C95" i="2"/>
  <c r="B95" i="2"/>
  <c r="A95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AZ94" i="2"/>
  <c r="AY94" i="2"/>
  <c r="AX94" i="2"/>
  <c r="AW94" i="2"/>
  <c r="AV94" i="2"/>
  <c r="AU94" i="2"/>
  <c r="AT94" i="2"/>
  <c r="AS94" i="2"/>
  <c r="AR94" i="2"/>
  <c r="AP94" i="2"/>
  <c r="BA94" i="2" s="1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H94" i="2"/>
  <c r="D94" i="2"/>
  <c r="C94" i="2"/>
  <c r="B94" i="2"/>
  <c r="A94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AZ93" i="2"/>
  <c r="AY93" i="2"/>
  <c r="AX93" i="2"/>
  <c r="AW93" i="2"/>
  <c r="AV93" i="2"/>
  <c r="AU93" i="2"/>
  <c r="AT93" i="2"/>
  <c r="AS93" i="2"/>
  <c r="AR93" i="2"/>
  <c r="AP93" i="2"/>
  <c r="BA93" i="2" s="1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H93" i="2"/>
  <c r="D93" i="2"/>
  <c r="C93" i="2"/>
  <c r="B93" i="2"/>
  <c r="A93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AZ92" i="2"/>
  <c r="AY92" i="2"/>
  <c r="AX92" i="2"/>
  <c r="AW92" i="2"/>
  <c r="AV92" i="2"/>
  <c r="AU92" i="2"/>
  <c r="AT92" i="2"/>
  <c r="AS92" i="2"/>
  <c r="AR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H92" i="2"/>
  <c r="D92" i="2"/>
  <c r="C92" i="2"/>
  <c r="B92" i="2"/>
  <c r="A92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AZ91" i="2"/>
  <c r="AY91" i="2"/>
  <c r="AX91" i="2"/>
  <c r="AW91" i="2"/>
  <c r="AV91" i="2"/>
  <c r="AU91" i="2"/>
  <c r="AT91" i="2"/>
  <c r="AS91" i="2"/>
  <c r="AR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H91" i="2"/>
  <c r="D91" i="2"/>
  <c r="C91" i="2"/>
  <c r="B91" i="2"/>
  <c r="A91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AZ90" i="2"/>
  <c r="AY90" i="2"/>
  <c r="AX90" i="2"/>
  <c r="AW90" i="2"/>
  <c r="AV90" i="2"/>
  <c r="AU90" i="2"/>
  <c r="AT90" i="2"/>
  <c r="AS90" i="2"/>
  <c r="AR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H90" i="2"/>
  <c r="D90" i="2"/>
  <c r="C90" i="2"/>
  <c r="B90" i="2"/>
  <c r="A90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AZ89" i="2"/>
  <c r="AY89" i="2"/>
  <c r="AX89" i="2"/>
  <c r="AW89" i="2"/>
  <c r="AV89" i="2"/>
  <c r="AU89" i="2"/>
  <c r="AT89" i="2"/>
  <c r="AS89" i="2"/>
  <c r="AR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H89" i="2"/>
  <c r="D89" i="2"/>
  <c r="C89" i="2"/>
  <c r="B89" i="2"/>
  <c r="A89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AZ88" i="2"/>
  <c r="AY88" i="2"/>
  <c r="AX88" i="2"/>
  <c r="AW88" i="2"/>
  <c r="AV88" i="2"/>
  <c r="AU88" i="2"/>
  <c r="AT88" i="2"/>
  <c r="AS88" i="2"/>
  <c r="AR88" i="2"/>
  <c r="AP88" i="2"/>
  <c r="BA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H88" i="2"/>
  <c r="D88" i="2"/>
  <c r="C88" i="2"/>
  <c r="B88" i="2"/>
  <c r="A88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AZ87" i="2"/>
  <c r="AY87" i="2"/>
  <c r="AX87" i="2"/>
  <c r="AW87" i="2"/>
  <c r="AV87" i="2"/>
  <c r="AU87" i="2"/>
  <c r="AT87" i="2"/>
  <c r="AS87" i="2"/>
  <c r="AR87" i="2"/>
  <c r="AP87" i="2"/>
  <c r="BA87" i="2" s="1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H87" i="2"/>
  <c r="D87" i="2"/>
  <c r="C87" i="2"/>
  <c r="B87" i="2"/>
  <c r="A87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AZ86" i="2"/>
  <c r="AY86" i="2"/>
  <c r="AX86" i="2"/>
  <c r="AW86" i="2"/>
  <c r="AV86" i="2"/>
  <c r="AU86" i="2"/>
  <c r="AT86" i="2"/>
  <c r="AS86" i="2"/>
  <c r="AR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H86" i="2"/>
  <c r="D86" i="2"/>
  <c r="C86" i="2"/>
  <c r="B86" i="2"/>
  <c r="A86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AZ85" i="2"/>
  <c r="AY85" i="2"/>
  <c r="AX85" i="2"/>
  <c r="AW85" i="2"/>
  <c r="AV85" i="2"/>
  <c r="AU85" i="2"/>
  <c r="AT85" i="2"/>
  <c r="AS85" i="2"/>
  <c r="AR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H85" i="2"/>
  <c r="D85" i="2"/>
  <c r="C85" i="2"/>
  <c r="A85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AZ84" i="2"/>
  <c r="AY84" i="2"/>
  <c r="AX84" i="2"/>
  <c r="AW84" i="2"/>
  <c r="AV84" i="2"/>
  <c r="AU84" i="2"/>
  <c r="AT84" i="2"/>
  <c r="AS84" i="2"/>
  <c r="AR84" i="2"/>
  <c r="AP84" i="2"/>
  <c r="AO84" i="2" s="1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H84" i="2"/>
  <c r="D84" i="2"/>
  <c r="C84" i="2"/>
  <c r="B84" i="2"/>
  <c r="A84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AZ83" i="2"/>
  <c r="AY83" i="2"/>
  <c r="AX83" i="2"/>
  <c r="AW83" i="2"/>
  <c r="AV83" i="2"/>
  <c r="AU83" i="2"/>
  <c r="AT83" i="2"/>
  <c r="AS83" i="2"/>
  <c r="AR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H83" i="2"/>
  <c r="D83" i="2"/>
  <c r="C83" i="2"/>
  <c r="B83" i="2"/>
  <c r="A83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P82" i="2"/>
  <c r="AO82" i="2" s="1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H82" i="2"/>
  <c r="D82" i="2"/>
  <c r="C82" i="2"/>
  <c r="B82" i="2"/>
  <c r="A82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AZ81" i="2"/>
  <c r="AY81" i="2"/>
  <c r="AX81" i="2"/>
  <c r="AW81" i="2"/>
  <c r="AV81" i="2"/>
  <c r="AU81" i="2"/>
  <c r="AT81" i="2"/>
  <c r="AS81" i="2"/>
  <c r="AR81" i="2"/>
  <c r="AP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H81" i="2"/>
  <c r="D81" i="2"/>
  <c r="C81" i="2"/>
  <c r="B81" i="2"/>
  <c r="A81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AZ80" i="2"/>
  <c r="AY80" i="2"/>
  <c r="AX80" i="2"/>
  <c r="AW80" i="2"/>
  <c r="AV80" i="2"/>
  <c r="AU80" i="2"/>
  <c r="AT80" i="2"/>
  <c r="AS80" i="2"/>
  <c r="AR80" i="2"/>
  <c r="AP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H80" i="2"/>
  <c r="D80" i="2"/>
  <c r="C80" i="2"/>
  <c r="B80" i="2"/>
  <c r="A80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P79" i="2"/>
  <c r="AO79" i="2" s="1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H79" i="2"/>
  <c r="D79" i="2"/>
  <c r="C79" i="2"/>
  <c r="B79" i="2"/>
  <c r="A79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AZ78" i="2"/>
  <c r="AY78" i="2"/>
  <c r="AX78" i="2"/>
  <c r="AW78" i="2"/>
  <c r="AV78" i="2"/>
  <c r="AU78" i="2"/>
  <c r="AT78" i="2"/>
  <c r="AS78" i="2"/>
  <c r="AR78" i="2"/>
  <c r="AP78" i="2"/>
  <c r="BA78" i="2" s="1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H78" i="2"/>
  <c r="D78" i="2"/>
  <c r="C78" i="2"/>
  <c r="B78" i="2"/>
  <c r="A78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AZ77" i="2"/>
  <c r="AY77" i="2"/>
  <c r="AX77" i="2"/>
  <c r="AW77" i="2"/>
  <c r="AV77" i="2"/>
  <c r="AU77" i="2"/>
  <c r="AT77" i="2"/>
  <c r="AS77" i="2"/>
  <c r="AR77" i="2"/>
  <c r="AP77" i="2"/>
  <c r="BA77" i="2" s="1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H77" i="2"/>
  <c r="D77" i="2"/>
  <c r="C77" i="2"/>
  <c r="B77" i="2"/>
  <c r="A77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H76" i="2"/>
  <c r="D76" i="2"/>
  <c r="C76" i="2"/>
  <c r="B76" i="2"/>
  <c r="A76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AZ75" i="2"/>
  <c r="AY75" i="2"/>
  <c r="AX75" i="2"/>
  <c r="AW75" i="2"/>
  <c r="AV75" i="2"/>
  <c r="AU75" i="2"/>
  <c r="AT75" i="2"/>
  <c r="AS75" i="2"/>
  <c r="AR75" i="2"/>
  <c r="AP75" i="2"/>
  <c r="BA75" i="2" s="1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H75" i="2"/>
  <c r="D75" i="2"/>
  <c r="C75" i="2"/>
  <c r="B75" i="2"/>
  <c r="A75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AZ74" i="2"/>
  <c r="AY74" i="2"/>
  <c r="AX74" i="2"/>
  <c r="AW74" i="2"/>
  <c r="AV74" i="2"/>
  <c r="AU74" i="2"/>
  <c r="AT74" i="2"/>
  <c r="AS74" i="2"/>
  <c r="AR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H74" i="2"/>
  <c r="D74" i="2"/>
  <c r="C74" i="2"/>
  <c r="B74" i="2"/>
  <c r="A74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AZ73" i="2"/>
  <c r="AY73" i="2"/>
  <c r="AX73" i="2"/>
  <c r="AW73" i="2"/>
  <c r="AV73" i="2"/>
  <c r="AU73" i="2"/>
  <c r="AT73" i="2"/>
  <c r="AS73" i="2"/>
  <c r="AR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H73" i="2"/>
  <c r="D73" i="2"/>
  <c r="C73" i="2"/>
  <c r="B73" i="2"/>
  <c r="A73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AZ72" i="2"/>
  <c r="AY72" i="2"/>
  <c r="AX72" i="2"/>
  <c r="AW72" i="2"/>
  <c r="AV72" i="2"/>
  <c r="AU72" i="2"/>
  <c r="AT72" i="2"/>
  <c r="AS72" i="2"/>
  <c r="AR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H72" i="2"/>
  <c r="D72" i="2"/>
  <c r="C72" i="2"/>
  <c r="B72" i="2"/>
  <c r="A72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AZ71" i="2"/>
  <c r="AY71" i="2"/>
  <c r="AX71" i="2"/>
  <c r="AW71" i="2"/>
  <c r="AV71" i="2"/>
  <c r="AU71" i="2"/>
  <c r="AT71" i="2"/>
  <c r="AS71" i="2"/>
  <c r="AR71" i="2"/>
  <c r="AP71" i="2"/>
  <c r="BA71" i="2" s="1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H71" i="2"/>
  <c r="D71" i="2"/>
  <c r="C71" i="2"/>
  <c r="B71" i="2"/>
  <c r="A71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AZ70" i="2"/>
  <c r="AY70" i="2"/>
  <c r="AX70" i="2"/>
  <c r="AW70" i="2"/>
  <c r="AV70" i="2"/>
  <c r="AU70" i="2"/>
  <c r="AT70" i="2"/>
  <c r="AS70" i="2"/>
  <c r="AR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H70" i="2"/>
  <c r="D70" i="2"/>
  <c r="C70" i="2"/>
  <c r="B70" i="2"/>
  <c r="A70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P69" i="2"/>
  <c r="AO69" i="2" s="1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H69" i="2"/>
  <c r="D69" i="2"/>
  <c r="C69" i="2"/>
  <c r="B69" i="2"/>
  <c r="A69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AZ68" i="2"/>
  <c r="AY68" i="2"/>
  <c r="AX68" i="2"/>
  <c r="AW68" i="2"/>
  <c r="AV68" i="2"/>
  <c r="AU68" i="2"/>
  <c r="AT68" i="2"/>
  <c r="AS68" i="2"/>
  <c r="AR68" i="2"/>
  <c r="AP68" i="2"/>
  <c r="BA68" i="2" s="1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H68" i="2"/>
  <c r="D68" i="2"/>
  <c r="C68" i="2"/>
  <c r="B68" i="2"/>
  <c r="A68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P67" i="2"/>
  <c r="AO67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H67" i="2"/>
  <c r="D67" i="2"/>
  <c r="C67" i="2"/>
  <c r="B67" i="2"/>
  <c r="A67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AZ66" i="2"/>
  <c r="AY66" i="2"/>
  <c r="AX66" i="2"/>
  <c r="AW66" i="2"/>
  <c r="AV66" i="2"/>
  <c r="AU66" i="2"/>
  <c r="AT66" i="2"/>
  <c r="AS66" i="2"/>
  <c r="AR66" i="2"/>
  <c r="AP66" i="2"/>
  <c r="BA66" i="2" s="1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H66" i="2"/>
  <c r="D66" i="2"/>
  <c r="C66" i="2"/>
  <c r="B66" i="2"/>
  <c r="A66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H65" i="2"/>
  <c r="D65" i="2"/>
  <c r="C65" i="2"/>
  <c r="B65" i="2"/>
  <c r="A65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H64" i="2"/>
  <c r="D64" i="2"/>
  <c r="C64" i="2"/>
  <c r="B64" i="2"/>
  <c r="A64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AZ63" i="2"/>
  <c r="AY63" i="2"/>
  <c r="AX63" i="2"/>
  <c r="AW63" i="2"/>
  <c r="AV63" i="2"/>
  <c r="AU63" i="2"/>
  <c r="AT63" i="2"/>
  <c r="AS63" i="2"/>
  <c r="AR63" i="2"/>
  <c r="AP63" i="2"/>
  <c r="BA63" i="2" s="1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H63" i="2"/>
  <c r="D63" i="2"/>
  <c r="C63" i="2"/>
  <c r="B63" i="2"/>
  <c r="A63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AZ62" i="2"/>
  <c r="AY62" i="2"/>
  <c r="AX62" i="2"/>
  <c r="AW62" i="2"/>
  <c r="AV62" i="2"/>
  <c r="AU62" i="2"/>
  <c r="AT62" i="2"/>
  <c r="AS62" i="2"/>
  <c r="AR62" i="2"/>
  <c r="AP62" i="2"/>
  <c r="BA62" i="2" s="1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H62" i="2"/>
  <c r="B62" i="2"/>
  <c r="A62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P61" i="2"/>
  <c r="AO61" i="2" s="1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H61" i="2"/>
  <c r="B61" i="2"/>
  <c r="A61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AZ60" i="2"/>
  <c r="AY60" i="2"/>
  <c r="AX60" i="2"/>
  <c r="AW60" i="2"/>
  <c r="AV60" i="2"/>
  <c r="AU60" i="2"/>
  <c r="AT60" i="2"/>
  <c r="AS60" i="2"/>
  <c r="AR60" i="2"/>
  <c r="AP60" i="2"/>
  <c r="BA60" i="2" s="1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H60" i="2"/>
  <c r="D60" i="2"/>
  <c r="C60" i="2"/>
  <c r="B60" i="2"/>
  <c r="A60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AZ59" i="2"/>
  <c r="AY59" i="2"/>
  <c r="AX59" i="2"/>
  <c r="AW59" i="2"/>
  <c r="AV59" i="2"/>
  <c r="AU59" i="2"/>
  <c r="AT59" i="2"/>
  <c r="AS59" i="2"/>
  <c r="AR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H59" i="2"/>
  <c r="B59" i="2"/>
  <c r="A59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P58" i="2"/>
  <c r="AO58" i="2" s="1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H58" i="2"/>
  <c r="D58" i="2"/>
  <c r="C58" i="2"/>
  <c r="B58" i="2"/>
  <c r="A58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AZ57" i="2"/>
  <c r="AY57" i="2"/>
  <c r="AX57" i="2"/>
  <c r="AW57" i="2"/>
  <c r="AV57" i="2"/>
  <c r="AU57" i="2"/>
  <c r="AT57" i="2"/>
  <c r="AS57" i="2"/>
  <c r="AR57" i="2"/>
  <c r="AP57" i="2"/>
  <c r="BA57" i="2" s="1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H57" i="2"/>
  <c r="D57" i="2"/>
  <c r="C57" i="2"/>
  <c r="B57" i="2"/>
  <c r="A57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AZ56" i="2"/>
  <c r="AY56" i="2"/>
  <c r="AX56" i="2"/>
  <c r="AW56" i="2"/>
  <c r="AV56" i="2"/>
  <c r="AU56" i="2"/>
  <c r="AT56" i="2"/>
  <c r="AS56" i="2"/>
  <c r="AR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H56" i="2"/>
  <c r="D56" i="2"/>
  <c r="C56" i="2"/>
  <c r="B56" i="2"/>
  <c r="A56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AZ55" i="2"/>
  <c r="AY55" i="2"/>
  <c r="AX55" i="2"/>
  <c r="AW55" i="2"/>
  <c r="AV55" i="2"/>
  <c r="AU55" i="2"/>
  <c r="AT55" i="2"/>
  <c r="AS55" i="2"/>
  <c r="AR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H55" i="2"/>
  <c r="D55" i="2"/>
  <c r="C55" i="2"/>
  <c r="B55" i="2"/>
  <c r="A55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AZ54" i="2"/>
  <c r="AY54" i="2"/>
  <c r="AX54" i="2"/>
  <c r="AW54" i="2"/>
  <c r="AV54" i="2"/>
  <c r="AU54" i="2"/>
  <c r="AT54" i="2"/>
  <c r="AS54" i="2"/>
  <c r="AR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H54" i="2"/>
  <c r="D54" i="2"/>
  <c r="C54" i="2"/>
  <c r="B54" i="2"/>
  <c r="A54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AZ53" i="2"/>
  <c r="AY53" i="2"/>
  <c r="AX53" i="2"/>
  <c r="AW53" i="2"/>
  <c r="AV53" i="2"/>
  <c r="AU53" i="2"/>
  <c r="AT53" i="2"/>
  <c r="AS53" i="2"/>
  <c r="AR53" i="2"/>
  <c r="AP53" i="2"/>
  <c r="BA53" i="2" s="1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H53" i="2"/>
  <c r="D53" i="2"/>
  <c r="C53" i="2"/>
  <c r="B53" i="2"/>
  <c r="A53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AZ52" i="2"/>
  <c r="AY52" i="2"/>
  <c r="AX52" i="2"/>
  <c r="AW52" i="2"/>
  <c r="AV52" i="2"/>
  <c r="AU52" i="2"/>
  <c r="AT52" i="2"/>
  <c r="AS52" i="2"/>
  <c r="AR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H52" i="2"/>
  <c r="D52" i="2"/>
  <c r="C52" i="2"/>
  <c r="B52" i="2"/>
  <c r="A52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AZ51" i="2"/>
  <c r="AY51" i="2"/>
  <c r="AX51" i="2"/>
  <c r="AW51" i="2"/>
  <c r="AV51" i="2"/>
  <c r="AU51" i="2"/>
  <c r="AT51" i="2"/>
  <c r="AS51" i="2"/>
  <c r="AR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H51" i="2"/>
  <c r="D51" i="2"/>
  <c r="C51" i="2"/>
  <c r="B51" i="2"/>
  <c r="A51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AZ50" i="2"/>
  <c r="AY50" i="2"/>
  <c r="AX50" i="2"/>
  <c r="AW50" i="2"/>
  <c r="AV50" i="2"/>
  <c r="AU50" i="2"/>
  <c r="AT50" i="2"/>
  <c r="AS50" i="2"/>
  <c r="AR50" i="2"/>
  <c r="AP50" i="2"/>
  <c r="AO50" i="2" s="1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H50" i="2"/>
  <c r="D50" i="2"/>
  <c r="C50" i="2"/>
  <c r="B50" i="2"/>
  <c r="A50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P49" i="2"/>
  <c r="AO49" i="2" s="1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H49" i="2"/>
  <c r="D49" i="2"/>
  <c r="C49" i="2"/>
  <c r="B49" i="2"/>
  <c r="A49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AZ48" i="2"/>
  <c r="AY48" i="2"/>
  <c r="AX48" i="2"/>
  <c r="AW48" i="2"/>
  <c r="AV48" i="2"/>
  <c r="AU48" i="2"/>
  <c r="AT48" i="2"/>
  <c r="AS48" i="2"/>
  <c r="AR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H48" i="2"/>
  <c r="D48" i="2"/>
  <c r="C48" i="2"/>
  <c r="B48" i="2"/>
  <c r="A48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AZ47" i="2"/>
  <c r="AY47" i="2"/>
  <c r="AX47" i="2"/>
  <c r="AW47" i="2"/>
  <c r="AV47" i="2"/>
  <c r="AU47" i="2"/>
  <c r="AT47" i="2"/>
  <c r="AS47" i="2"/>
  <c r="AR47" i="2"/>
  <c r="AP47" i="2"/>
  <c r="BA47" i="2" s="1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H47" i="2"/>
  <c r="D47" i="2"/>
  <c r="C47" i="2"/>
  <c r="A47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AZ46" i="2"/>
  <c r="AY46" i="2"/>
  <c r="AX46" i="2"/>
  <c r="AW46" i="2"/>
  <c r="AV46" i="2"/>
  <c r="AU46" i="2"/>
  <c r="AT46" i="2"/>
  <c r="AS46" i="2"/>
  <c r="AR46" i="2"/>
  <c r="AP46" i="2"/>
  <c r="BA46" i="2" s="1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H46" i="2"/>
  <c r="D46" i="2"/>
  <c r="C46" i="2"/>
  <c r="B46" i="2"/>
  <c r="A46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AZ45" i="2"/>
  <c r="AY45" i="2"/>
  <c r="AX45" i="2"/>
  <c r="AW45" i="2"/>
  <c r="AV45" i="2"/>
  <c r="AU45" i="2"/>
  <c r="AT45" i="2"/>
  <c r="AS45" i="2"/>
  <c r="AR45" i="2"/>
  <c r="AP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H45" i="2"/>
  <c r="D45" i="2"/>
  <c r="C45" i="2"/>
  <c r="B45" i="2"/>
  <c r="A45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AZ44" i="2"/>
  <c r="AY44" i="2"/>
  <c r="AX44" i="2"/>
  <c r="AW44" i="2"/>
  <c r="AV44" i="2"/>
  <c r="AU44" i="2"/>
  <c r="AT44" i="2"/>
  <c r="AS44" i="2"/>
  <c r="AR44" i="2"/>
  <c r="AP44" i="2"/>
  <c r="BA44" i="2" s="1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H44" i="2"/>
  <c r="D44" i="2"/>
  <c r="C44" i="2"/>
  <c r="B44" i="2"/>
  <c r="A44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AZ43" i="2"/>
  <c r="AY43" i="2"/>
  <c r="AX43" i="2"/>
  <c r="AW43" i="2"/>
  <c r="AV43" i="2"/>
  <c r="AU43" i="2"/>
  <c r="AT43" i="2"/>
  <c r="AS43" i="2"/>
  <c r="AR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H43" i="2"/>
  <c r="D43" i="2"/>
  <c r="C43" i="2"/>
  <c r="B43" i="2"/>
  <c r="A43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AZ42" i="2"/>
  <c r="AY42" i="2"/>
  <c r="AX42" i="2"/>
  <c r="AW42" i="2"/>
  <c r="AV42" i="2"/>
  <c r="AU42" i="2"/>
  <c r="AT42" i="2"/>
  <c r="AS42" i="2"/>
  <c r="AR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H42" i="2"/>
  <c r="D42" i="2"/>
  <c r="C42" i="2"/>
  <c r="B42" i="2"/>
  <c r="A42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AZ41" i="2"/>
  <c r="AY41" i="2"/>
  <c r="AX41" i="2"/>
  <c r="AW41" i="2"/>
  <c r="AV41" i="2"/>
  <c r="AU41" i="2"/>
  <c r="AT41" i="2"/>
  <c r="AS41" i="2"/>
  <c r="AR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H41" i="2"/>
  <c r="D41" i="2"/>
  <c r="C41" i="2"/>
  <c r="B41" i="2"/>
  <c r="A41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AZ40" i="2"/>
  <c r="AY40" i="2"/>
  <c r="AX40" i="2"/>
  <c r="AW40" i="2"/>
  <c r="AV40" i="2"/>
  <c r="AU40" i="2"/>
  <c r="AT40" i="2"/>
  <c r="AS40" i="2"/>
  <c r="AR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H40" i="2"/>
  <c r="D40" i="2"/>
  <c r="C40" i="2"/>
  <c r="A40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AZ39" i="2"/>
  <c r="AY39" i="2"/>
  <c r="AX39" i="2"/>
  <c r="AW39" i="2"/>
  <c r="AV39" i="2"/>
  <c r="AU39" i="2"/>
  <c r="AT39" i="2"/>
  <c r="AS39" i="2"/>
  <c r="AR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H39" i="2"/>
  <c r="D39" i="2"/>
  <c r="C39" i="2"/>
  <c r="B39" i="2"/>
  <c r="A39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AZ38" i="2"/>
  <c r="AY38" i="2"/>
  <c r="AX38" i="2"/>
  <c r="AW38" i="2"/>
  <c r="AV38" i="2"/>
  <c r="AU38" i="2"/>
  <c r="AT38" i="2"/>
  <c r="AS38" i="2"/>
  <c r="AR38" i="2"/>
  <c r="AP38" i="2"/>
  <c r="BA38" i="2" s="1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H38" i="2"/>
  <c r="D38" i="2"/>
  <c r="C38" i="2"/>
  <c r="B38" i="2"/>
  <c r="A38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AZ37" i="2"/>
  <c r="AY37" i="2"/>
  <c r="AX37" i="2"/>
  <c r="AW37" i="2"/>
  <c r="AV37" i="2"/>
  <c r="AU37" i="2"/>
  <c r="AT37" i="2"/>
  <c r="AS37" i="2"/>
  <c r="AR37" i="2"/>
  <c r="AP37" i="2"/>
  <c r="AO37" i="2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H37" i="2"/>
  <c r="D37" i="2"/>
  <c r="C37" i="2"/>
  <c r="B37" i="2"/>
  <c r="A37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P36" i="2"/>
  <c r="AO36" i="2" s="1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H36" i="2"/>
  <c r="D36" i="2"/>
  <c r="C36" i="2"/>
  <c r="B36" i="2"/>
  <c r="A36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AZ35" i="2"/>
  <c r="AY35" i="2"/>
  <c r="AX35" i="2"/>
  <c r="AW35" i="2"/>
  <c r="AV35" i="2"/>
  <c r="AU35" i="2"/>
  <c r="AT35" i="2"/>
  <c r="AS35" i="2"/>
  <c r="AR35" i="2"/>
  <c r="AP35" i="2"/>
  <c r="AO35" i="2" s="1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H35" i="2"/>
  <c r="D35" i="2"/>
  <c r="C35" i="2"/>
  <c r="B35" i="2"/>
  <c r="A35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AZ34" i="2"/>
  <c r="AY34" i="2"/>
  <c r="AX34" i="2"/>
  <c r="AW34" i="2"/>
  <c r="AV34" i="2"/>
  <c r="AU34" i="2"/>
  <c r="AT34" i="2"/>
  <c r="AS34" i="2"/>
  <c r="AR34" i="2"/>
  <c r="AP34" i="2"/>
  <c r="BA34" i="2" s="1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H34" i="2"/>
  <c r="D34" i="2"/>
  <c r="C34" i="2"/>
  <c r="B34" i="2"/>
  <c r="A34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P33" i="2"/>
  <c r="AO33" i="2" s="1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H33" i="2"/>
  <c r="D33" i="2"/>
  <c r="C33" i="2"/>
  <c r="B33" i="2"/>
  <c r="A33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AZ32" i="2"/>
  <c r="AY32" i="2"/>
  <c r="AX32" i="2"/>
  <c r="AW32" i="2"/>
  <c r="AV32" i="2"/>
  <c r="AU32" i="2"/>
  <c r="AT32" i="2"/>
  <c r="AS32" i="2"/>
  <c r="AR32" i="2"/>
  <c r="AP32" i="2"/>
  <c r="BA32" i="2" s="1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H32" i="2"/>
  <c r="D32" i="2"/>
  <c r="C32" i="2"/>
  <c r="B32" i="2"/>
  <c r="A32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AZ31" i="2"/>
  <c r="AY31" i="2"/>
  <c r="AX31" i="2"/>
  <c r="AW31" i="2"/>
  <c r="AV31" i="2"/>
  <c r="AU31" i="2"/>
  <c r="AT31" i="2"/>
  <c r="AS31" i="2"/>
  <c r="AR31" i="2"/>
  <c r="AP31" i="2"/>
  <c r="BA31" i="2" s="1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H31" i="2"/>
  <c r="D31" i="2"/>
  <c r="C31" i="2"/>
  <c r="B31" i="2"/>
  <c r="A31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AZ30" i="2"/>
  <c r="AY30" i="2"/>
  <c r="AX30" i="2"/>
  <c r="AW30" i="2"/>
  <c r="AV30" i="2"/>
  <c r="AU30" i="2"/>
  <c r="AT30" i="2"/>
  <c r="AS30" i="2"/>
  <c r="AR30" i="2"/>
  <c r="AP30" i="2"/>
  <c r="BA30" i="2" s="1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H30" i="2"/>
  <c r="D30" i="2"/>
  <c r="C30" i="2"/>
  <c r="B30" i="2"/>
  <c r="A30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AZ29" i="2"/>
  <c r="AY29" i="2"/>
  <c r="AX29" i="2"/>
  <c r="AW29" i="2"/>
  <c r="AV29" i="2"/>
  <c r="AU29" i="2"/>
  <c r="AT29" i="2"/>
  <c r="AS29" i="2"/>
  <c r="AR29" i="2"/>
  <c r="AP29" i="2"/>
  <c r="BA29" i="2" s="1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H29" i="2"/>
  <c r="D29" i="2"/>
  <c r="C29" i="2"/>
  <c r="B29" i="2"/>
  <c r="A29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AZ28" i="2"/>
  <c r="AY28" i="2"/>
  <c r="AX28" i="2"/>
  <c r="AW28" i="2"/>
  <c r="AV28" i="2"/>
  <c r="AU28" i="2"/>
  <c r="AT28" i="2"/>
  <c r="AS28" i="2"/>
  <c r="AR28" i="2"/>
  <c r="AP28" i="2"/>
  <c r="BA28" i="2" s="1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H28" i="2"/>
  <c r="D28" i="2"/>
  <c r="C28" i="2"/>
  <c r="B28" i="2"/>
  <c r="A28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AZ27" i="2"/>
  <c r="AY27" i="2"/>
  <c r="AX27" i="2"/>
  <c r="AW27" i="2"/>
  <c r="AV27" i="2"/>
  <c r="AU27" i="2"/>
  <c r="AT27" i="2"/>
  <c r="AS27" i="2"/>
  <c r="AR27" i="2"/>
  <c r="AP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H27" i="2"/>
  <c r="D27" i="2"/>
  <c r="C27" i="2"/>
  <c r="B27" i="2"/>
  <c r="A27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P26" i="2"/>
  <c r="AO26" i="2" s="1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H26" i="2"/>
  <c r="D26" i="2"/>
  <c r="C26" i="2"/>
  <c r="B26" i="2"/>
  <c r="A26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AZ25" i="2"/>
  <c r="AY25" i="2"/>
  <c r="AX25" i="2"/>
  <c r="AW25" i="2"/>
  <c r="AV25" i="2"/>
  <c r="AU25" i="2"/>
  <c r="AT25" i="2"/>
  <c r="AS25" i="2"/>
  <c r="AR25" i="2"/>
  <c r="AP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H25" i="2"/>
  <c r="D25" i="2"/>
  <c r="C25" i="2"/>
  <c r="B25" i="2"/>
  <c r="A25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AZ24" i="2"/>
  <c r="AY24" i="2"/>
  <c r="AX24" i="2"/>
  <c r="AW24" i="2"/>
  <c r="AV24" i="2"/>
  <c r="AU24" i="2"/>
  <c r="AT24" i="2"/>
  <c r="AS24" i="2"/>
  <c r="AR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H24" i="2"/>
  <c r="D24" i="2"/>
  <c r="C24" i="2"/>
  <c r="B24" i="2"/>
  <c r="A24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AZ23" i="2"/>
  <c r="AY23" i="2"/>
  <c r="AX23" i="2"/>
  <c r="AW23" i="2"/>
  <c r="AV23" i="2"/>
  <c r="AU23" i="2"/>
  <c r="AT23" i="2"/>
  <c r="AS23" i="2"/>
  <c r="AR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H23" i="2"/>
  <c r="D23" i="2"/>
  <c r="C23" i="2"/>
  <c r="A23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AZ22" i="2"/>
  <c r="AY22" i="2"/>
  <c r="AX22" i="2"/>
  <c r="AW22" i="2"/>
  <c r="AV22" i="2"/>
  <c r="AU22" i="2"/>
  <c r="AT22" i="2"/>
  <c r="AS22" i="2"/>
  <c r="AR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H22" i="2"/>
  <c r="D22" i="2"/>
  <c r="C22" i="2"/>
  <c r="B22" i="2"/>
  <c r="A22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H21" i="2"/>
  <c r="D21" i="2"/>
  <c r="C21" i="2"/>
  <c r="B21" i="2"/>
  <c r="A21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H20" i="2"/>
  <c r="D20" i="2"/>
  <c r="C20" i="2"/>
  <c r="B20" i="2"/>
  <c r="A20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AZ19" i="2"/>
  <c r="AY19" i="2"/>
  <c r="AX19" i="2"/>
  <c r="AW19" i="2"/>
  <c r="AV19" i="2"/>
  <c r="AU19" i="2"/>
  <c r="AT19" i="2"/>
  <c r="AS19" i="2"/>
  <c r="AR19" i="2"/>
  <c r="AP19" i="2"/>
  <c r="BA19" i="2" s="1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H19" i="2"/>
  <c r="D19" i="2"/>
  <c r="C19" i="2"/>
  <c r="B19" i="2"/>
  <c r="A19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AZ18" i="2"/>
  <c r="AY18" i="2"/>
  <c r="AX18" i="2"/>
  <c r="AW18" i="2"/>
  <c r="AV18" i="2"/>
  <c r="AU18" i="2"/>
  <c r="AT18" i="2"/>
  <c r="AS18" i="2"/>
  <c r="AR18" i="2"/>
  <c r="AP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H18" i="2"/>
  <c r="D18" i="2"/>
  <c r="C18" i="2"/>
  <c r="A18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P17" i="2"/>
  <c r="AO17" i="2" s="1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H17" i="2"/>
  <c r="D17" i="2"/>
  <c r="C17" i="2"/>
  <c r="B17" i="2"/>
  <c r="A17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AZ16" i="2"/>
  <c r="AY16" i="2"/>
  <c r="AX16" i="2"/>
  <c r="AW16" i="2"/>
  <c r="AV16" i="2"/>
  <c r="AU16" i="2"/>
  <c r="AT16" i="2"/>
  <c r="AS16" i="2"/>
  <c r="AR16" i="2"/>
  <c r="AP16" i="2"/>
  <c r="BA16" i="2" s="1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H16" i="2"/>
  <c r="D16" i="2"/>
  <c r="C16" i="2"/>
  <c r="B16" i="2"/>
  <c r="A16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AZ15" i="2"/>
  <c r="AY15" i="2"/>
  <c r="AX15" i="2"/>
  <c r="AW15" i="2"/>
  <c r="AV15" i="2"/>
  <c r="AU15" i="2"/>
  <c r="AT15" i="2"/>
  <c r="AS15" i="2"/>
  <c r="AR15" i="2"/>
  <c r="AP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H15" i="2"/>
  <c r="D15" i="2"/>
  <c r="C15" i="2"/>
  <c r="B15" i="2"/>
  <c r="A15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AZ14" i="2"/>
  <c r="AY14" i="2"/>
  <c r="AX14" i="2"/>
  <c r="AW14" i="2"/>
  <c r="AV14" i="2"/>
  <c r="AU14" i="2"/>
  <c r="AT14" i="2"/>
  <c r="AS14" i="2"/>
  <c r="AR14" i="2"/>
  <c r="AP14" i="2"/>
  <c r="BA14" i="2" s="1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H14" i="2"/>
  <c r="D14" i="2"/>
  <c r="C14" i="2"/>
  <c r="B14" i="2"/>
  <c r="A14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AZ13" i="2"/>
  <c r="AY13" i="2"/>
  <c r="AX13" i="2"/>
  <c r="AW13" i="2"/>
  <c r="AV13" i="2"/>
  <c r="AU13" i="2"/>
  <c r="AT13" i="2"/>
  <c r="AS13" i="2"/>
  <c r="AR13" i="2"/>
  <c r="AP13" i="2"/>
  <c r="BA13" i="2" s="1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H13" i="2"/>
  <c r="D13" i="2"/>
  <c r="C13" i="2"/>
  <c r="B13" i="2"/>
  <c r="A13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AZ12" i="2"/>
  <c r="AY12" i="2"/>
  <c r="AX12" i="2"/>
  <c r="AW12" i="2"/>
  <c r="AV12" i="2"/>
  <c r="AU12" i="2"/>
  <c r="AT12" i="2"/>
  <c r="AS12" i="2"/>
  <c r="AR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H12" i="2"/>
  <c r="D12" i="2"/>
  <c r="C12" i="2"/>
  <c r="A12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AZ11" i="2"/>
  <c r="AY11" i="2"/>
  <c r="AX11" i="2"/>
  <c r="AW11" i="2"/>
  <c r="AV11" i="2"/>
  <c r="AU11" i="2"/>
  <c r="AT11" i="2"/>
  <c r="AS11" i="2"/>
  <c r="AR11" i="2"/>
  <c r="AP11" i="2"/>
  <c r="BA11" i="2" s="1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H11" i="2"/>
  <c r="D11" i="2"/>
  <c r="C11" i="2"/>
  <c r="B11" i="2"/>
  <c r="A11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AZ10" i="2"/>
  <c r="AY10" i="2"/>
  <c r="AX10" i="2"/>
  <c r="AW10" i="2"/>
  <c r="AV10" i="2"/>
  <c r="AU10" i="2"/>
  <c r="AT10" i="2"/>
  <c r="AS10" i="2"/>
  <c r="AR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H10" i="2"/>
  <c r="D10" i="2"/>
  <c r="C10" i="2"/>
  <c r="B10" i="2"/>
  <c r="A10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AZ9" i="2"/>
  <c r="AY9" i="2"/>
  <c r="AX9" i="2"/>
  <c r="AW9" i="2"/>
  <c r="AV9" i="2"/>
  <c r="AU9" i="2"/>
  <c r="AT9" i="2"/>
  <c r="AS9" i="2"/>
  <c r="AR9" i="2"/>
  <c r="AP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H9" i="2"/>
  <c r="D9" i="2"/>
  <c r="C9" i="2"/>
  <c r="B9" i="2"/>
  <c r="A9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AZ8" i="2"/>
  <c r="AY8" i="2"/>
  <c r="AX8" i="2"/>
  <c r="AW8" i="2"/>
  <c r="AV8" i="2"/>
  <c r="AU8" i="2"/>
  <c r="AT8" i="2"/>
  <c r="AS8" i="2"/>
  <c r="AR8" i="2"/>
  <c r="AP8" i="2"/>
  <c r="BA8" i="2" s="1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H8" i="2"/>
  <c r="D8" i="2"/>
  <c r="C8" i="2"/>
  <c r="B8" i="2"/>
  <c r="A8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AZ7" i="2"/>
  <c r="AY7" i="2"/>
  <c r="AX7" i="2"/>
  <c r="AW7" i="2"/>
  <c r="AV7" i="2"/>
  <c r="AU7" i="2"/>
  <c r="AT7" i="2"/>
  <c r="AS7" i="2"/>
  <c r="AR7" i="2"/>
  <c r="AP7" i="2"/>
  <c r="BA7" i="2" s="1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H7" i="2"/>
  <c r="D7" i="2"/>
  <c r="C7" i="2"/>
  <c r="B7" i="2"/>
  <c r="A7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AZ6" i="2"/>
  <c r="AY6" i="2"/>
  <c r="AX6" i="2"/>
  <c r="AW6" i="2"/>
  <c r="AV6" i="2"/>
  <c r="AU6" i="2"/>
  <c r="AT6" i="2"/>
  <c r="AS6" i="2"/>
  <c r="AR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H6" i="2"/>
  <c r="D6" i="2"/>
  <c r="C6" i="2"/>
  <c r="B6" i="2"/>
  <c r="A6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AZ5" i="2"/>
  <c r="AY5" i="2"/>
  <c r="AX5" i="2"/>
  <c r="AW5" i="2"/>
  <c r="AV5" i="2"/>
  <c r="AU5" i="2"/>
  <c r="AT5" i="2"/>
  <c r="AS5" i="2"/>
  <c r="AR5" i="2"/>
  <c r="AP5" i="2"/>
  <c r="BA5" i="2" s="1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H5" i="2"/>
  <c r="D5" i="2"/>
  <c r="C5" i="2"/>
  <c r="B5" i="2"/>
  <c r="A5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AZ4" i="2"/>
  <c r="AY4" i="2"/>
  <c r="AX4" i="2"/>
  <c r="AW4" i="2"/>
  <c r="AV4" i="2"/>
  <c r="AU4" i="2"/>
  <c r="AT4" i="2"/>
  <c r="AS4" i="2"/>
  <c r="AR4" i="2"/>
  <c r="AP4" i="2"/>
  <c r="AO4" i="2" s="1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H4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 a="1"/>
  <c r="G4" i="2"/>
  <c r="D4" i="2"/>
  <c r="C4" i="2"/>
  <c r="A4" i="2"/>
  <c r="BA107" i="2" l="1"/>
  <c r="AO107" i="2"/>
  <c r="BA131" i="2"/>
  <c r="AO131" i="2"/>
  <c r="BA59" i="2"/>
  <c r="AO59" i="2"/>
  <c r="AO90" i="2"/>
  <c r="BA90" i="2"/>
  <c r="BA12" i="2"/>
  <c r="AO12" i="2"/>
  <c r="AO6" i="2"/>
  <c r="BA6" i="2"/>
  <c r="BA41" i="2"/>
  <c r="AO41" i="2"/>
  <c r="BA104" i="2"/>
  <c r="AO104" i="2"/>
  <c r="BA129" i="2"/>
  <c r="AO129" i="2"/>
  <c r="BA22" i="2"/>
  <c r="AO22" i="2"/>
  <c r="BA122" i="2"/>
  <c r="AO122" i="2"/>
  <c r="BA56" i="2"/>
  <c r="AO56" i="2"/>
  <c r="AO119" i="2"/>
  <c r="BA119" i="2"/>
  <c r="BA72" i="2"/>
  <c r="AO72" i="2"/>
  <c r="BA1352" i="2"/>
  <c r="AO1352" i="2"/>
  <c r="AO337" i="2"/>
  <c r="BA337" i="2"/>
  <c r="AO857" i="2"/>
  <c r="BA857" i="2"/>
  <c r="AO911" i="2"/>
  <c r="BA911" i="2"/>
  <c r="AO2331" i="2"/>
  <c r="BA2331" i="2"/>
  <c r="BA106" i="2"/>
  <c r="AO106" i="2"/>
  <c r="AO54" i="2"/>
  <c r="AP40" i="2"/>
  <c r="AO40" i="2" s="1"/>
  <c r="BA24" i="2"/>
  <c r="AO441" i="2"/>
  <c r="BA441" i="2"/>
  <c r="AO1397" i="2"/>
  <c r="BA1397" i="2"/>
  <c r="AO2276" i="2"/>
  <c r="BA2276" i="2"/>
  <c r="BA103" i="2"/>
  <c r="AO103" i="2"/>
  <c r="BA48" i="2"/>
  <c r="AO48" i="2"/>
  <c r="AO47" i="2"/>
  <c r="BA130" i="2"/>
  <c r="AO159" i="2"/>
  <c r="AO305" i="2"/>
  <c r="AO308" i="2"/>
  <c r="AO673" i="2"/>
  <c r="AO851" i="2"/>
  <c r="BA851" i="2"/>
  <c r="AO957" i="2"/>
  <c r="BA957" i="2"/>
  <c r="AO1052" i="2"/>
  <c r="BA1052" i="2"/>
  <c r="AO1200" i="2"/>
  <c r="BA1200" i="2"/>
  <c r="AO1712" i="2"/>
  <c r="BA1712" i="2"/>
  <c r="AO1788" i="2"/>
  <c r="BA1788" i="2"/>
  <c r="AO2091" i="2"/>
  <c r="BA2091" i="2"/>
  <c r="BA85" i="2"/>
  <c r="AO85" i="2"/>
  <c r="BA51" i="2"/>
  <c r="AO51" i="2"/>
  <c r="AO1850" i="2"/>
  <c r="BA1850" i="2"/>
  <c r="AO682" i="2"/>
  <c r="BA682" i="2"/>
  <c r="BA1431" i="2"/>
  <c r="AO1431" i="2"/>
  <c r="AO973" i="2"/>
  <c r="BA973" i="2"/>
  <c r="BA1038" i="2"/>
  <c r="AO1038" i="2"/>
  <c r="AO236" i="2"/>
  <c r="BA236" i="2"/>
  <c r="AO15" i="2"/>
  <c r="BA15" i="2"/>
  <c r="AO1055" i="2"/>
  <c r="BA1055" i="2"/>
  <c r="AO298" i="2"/>
  <c r="BA298" i="2"/>
  <c r="AO375" i="2"/>
  <c r="BA375" i="2"/>
  <c r="AO676" i="2"/>
  <c r="BA676" i="2"/>
  <c r="AO824" i="2"/>
  <c r="BA824" i="2"/>
  <c r="AO1028" i="2"/>
  <c r="BA1028" i="2"/>
  <c r="AO2129" i="2"/>
  <c r="BA2129" i="2"/>
  <c r="AO19" i="2"/>
  <c r="BA73" i="2"/>
  <c r="AO128" i="2"/>
  <c r="BA128" i="2"/>
  <c r="AO156" i="2"/>
  <c r="BA156" i="2"/>
  <c r="AO240" i="2"/>
  <c r="AO295" i="2"/>
  <c r="AO425" i="2"/>
  <c r="AO476" i="2"/>
  <c r="AO535" i="2"/>
  <c r="AO607" i="2"/>
  <c r="AO831" i="2"/>
  <c r="AO841" i="2"/>
  <c r="AO902" i="2"/>
  <c r="BA902" i="2"/>
  <c r="AO974" i="2"/>
  <c r="AO1025" i="2"/>
  <c r="BA1025" i="2"/>
  <c r="AO1062" i="2"/>
  <c r="BA1062" i="2"/>
  <c r="AO1126" i="2"/>
  <c r="AO1156" i="2"/>
  <c r="BA1156" i="2"/>
  <c r="AO1211" i="2"/>
  <c r="BA1211" i="2"/>
  <c r="BA1329" i="2"/>
  <c r="AO1329" i="2"/>
  <c r="AO1360" i="2"/>
  <c r="BA1360" i="2"/>
  <c r="AO1663" i="2"/>
  <c r="BA1663" i="2"/>
  <c r="AO1733" i="2"/>
  <c r="AO1771" i="2"/>
  <c r="BA1771" i="2"/>
  <c r="AO2074" i="2"/>
  <c r="BA2074" i="2"/>
  <c r="AO2136" i="2"/>
  <c r="BA2136" i="2"/>
  <c r="AO2273" i="2"/>
  <c r="BA2273" i="2"/>
  <c r="AO2325" i="2"/>
  <c r="BA2325" i="2"/>
  <c r="AO619" i="2"/>
  <c r="BA619" i="2"/>
  <c r="AP23" i="2"/>
  <c r="AO1162" i="2"/>
  <c r="BA1162" i="2"/>
  <c r="AO1366" i="2"/>
  <c r="BA1366" i="2"/>
  <c r="AO2269" i="2"/>
  <c r="BA2269" i="2"/>
  <c r="BA120" i="2"/>
  <c r="AO120" i="2"/>
  <c r="AO2266" i="2"/>
  <c r="BA2266" i="2"/>
  <c r="AO9" i="2"/>
  <c r="BA9" i="2"/>
  <c r="AO166" i="2"/>
  <c r="BA166" i="2"/>
  <c r="AO604" i="2"/>
  <c r="BA604" i="2"/>
  <c r="AO1022" i="2"/>
  <c r="BA1022" i="2"/>
  <c r="BA1015" i="2"/>
  <c r="AO1015" i="2"/>
  <c r="AO1208" i="2"/>
  <c r="BA1208" i="2"/>
  <c r="AO1309" i="2"/>
  <c r="BA1309" i="2"/>
  <c r="BA1333" i="2"/>
  <c r="AO1333" i="2"/>
  <c r="BA1398" i="2"/>
  <c r="AO1398" i="2"/>
  <c r="AO1646" i="2"/>
  <c r="BA1646" i="2"/>
  <c r="AO2071" i="2"/>
  <c r="BA2071" i="2"/>
  <c r="AO2130" i="2"/>
  <c r="BA2130" i="2"/>
  <c r="BA544" i="2"/>
  <c r="AO544" i="2"/>
  <c r="AO1101" i="2"/>
  <c r="BA1101" i="2"/>
  <c r="BA1094" i="2"/>
  <c r="AO1094" i="2"/>
  <c r="BA43" i="2"/>
  <c r="AO43" i="2"/>
  <c r="AO908" i="2"/>
  <c r="BA908" i="2"/>
  <c r="BA96" i="2"/>
  <c r="AO96" i="2"/>
  <c r="AO230" i="2"/>
  <c r="BA230" i="2"/>
  <c r="AO469" i="2"/>
  <c r="BA469" i="2"/>
  <c r="AO1197" i="2"/>
  <c r="BA1197" i="2"/>
  <c r="AO2191" i="2"/>
  <c r="BA2191" i="2"/>
  <c r="AO459" i="2"/>
  <c r="BA459" i="2"/>
  <c r="AO466" i="2"/>
  <c r="BA466" i="2"/>
  <c r="AO650" i="2"/>
  <c r="BA650" i="2"/>
  <c r="BA339" i="2"/>
  <c r="AO339" i="2"/>
  <c r="AO951" i="2"/>
  <c r="BA951" i="2"/>
  <c r="AO1110" i="2"/>
  <c r="BA1110" i="2"/>
  <c r="AO1130" i="2"/>
  <c r="BA1130" i="2"/>
  <c r="AO1340" i="2"/>
  <c r="BA1340" i="2"/>
  <c r="AO1385" i="2"/>
  <c r="BA1385" i="2"/>
  <c r="BA1713" i="2"/>
  <c r="AO1713" i="2"/>
  <c r="AO2007" i="2"/>
  <c r="BA2007" i="2"/>
  <c r="BA2082" i="2"/>
  <c r="AO2082" i="2"/>
  <c r="BA74" i="2"/>
  <c r="AO74" i="2"/>
  <c r="BA42" i="2"/>
  <c r="AO42" i="2"/>
  <c r="AO1456" i="2"/>
  <c r="BA1456" i="2"/>
  <c r="AO954" i="2"/>
  <c r="BA954" i="2"/>
  <c r="BA124" i="2"/>
  <c r="AO221" i="2"/>
  <c r="BA221" i="2"/>
  <c r="AO944" i="2"/>
  <c r="BA944" i="2"/>
  <c r="AO283" i="2"/>
  <c r="AO346" i="2"/>
  <c r="AO366" i="2"/>
  <c r="AO406" i="2"/>
  <c r="AO456" i="2"/>
  <c r="AO516" i="2"/>
  <c r="AO523" i="2"/>
  <c r="AO526" i="2"/>
  <c r="AO631" i="2"/>
  <c r="BA631" i="2"/>
  <c r="AO718" i="2"/>
  <c r="AO728" i="2"/>
  <c r="AO873" i="2"/>
  <c r="AO876" i="2"/>
  <c r="BA1103" i="2"/>
  <c r="AO1103" i="2"/>
  <c r="AO1194" i="2"/>
  <c r="BA1194" i="2"/>
  <c r="AO1330" i="2"/>
  <c r="BA1571" i="2"/>
  <c r="AO1571" i="2"/>
  <c r="AO1692" i="2"/>
  <c r="BA1692" i="2"/>
  <c r="AO1987" i="2"/>
  <c r="BA1987" i="2"/>
  <c r="AO501" i="2"/>
  <c r="BA501" i="2"/>
  <c r="AO763" i="2"/>
  <c r="BA763" i="2"/>
  <c r="AO830" i="2"/>
  <c r="BA830" i="2"/>
  <c r="AO190" i="2"/>
  <c r="BA190" i="2"/>
  <c r="AO790" i="2"/>
  <c r="BA790" i="2"/>
  <c r="AO1343" i="2"/>
  <c r="BA1343" i="2"/>
  <c r="BA70" i="2"/>
  <c r="BA352" i="2"/>
  <c r="AO352" i="2"/>
  <c r="AO419" i="2"/>
  <c r="BA419" i="2"/>
  <c r="AO741" i="2"/>
  <c r="BA741" i="2"/>
  <c r="AO882" i="2"/>
  <c r="BA882" i="2"/>
  <c r="AO63" i="2"/>
  <c r="BA84" i="2"/>
  <c r="AO97" i="2"/>
  <c r="AO101" i="2"/>
  <c r="BA101" i="2"/>
  <c r="AO147" i="2"/>
  <c r="AO205" i="2"/>
  <c r="BA205" i="2"/>
  <c r="AO215" i="2"/>
  <c r="AO218" i="2"/>
  <c r="AO267" i="2"/>
  <c r="BA267" i="2"/>
  <c r="AO277" i="2"/>
  <c r="AO296" i="2"/>
  <c r="BA296" i="2"/>
  <c r="BA449" i="2"/>
  <c r="AO449" i="2"/>
  <c r="AO463" i="2"/>
  <c r="BA463" i="2"/>
  <c r="AO513" i="2"/>
  <c r="AO575" i="2"/>
  <c r="AO582" i="2"/>
  <c r="BA582" i="2"/>
  <c r="AO641" i="2"/>
  <c r="AO644" i="2"/>
  <c r="AO647" i="2"/>
  <c r="AO822" i="2"/>
  <c r="BA822" i="2"/>
  <c r="AO1012" i="2"/>
  <c r="AO1019" i="2"/>
  <c r="BA1019" i="2"/>
  <c r="BA1626" i="2"/>
  <c r="AO1626" i="2"/>
  <c r="AO1946" i="2"/>
  <c r="BA1946" i="2"/>
  <c r="AO196" i="2"/>
  <c r="BA196" i="2"/>
  <c r="AO800" i="2"/>
  <c r="BA800" i="2"/>
  <c r="BA132" i="2"/>
  <c r="AO132" i="2"/>
  <c r="BA1210" i="2"/>
  <c r="AO1210" i="2"/>
  <c r="AO551" i="2"/>
  <c r="BA551" i="2"/>
  <c r="AO554" i="2"/>
  <c r="BA554" i="2"/>
  <c r="AO616" i="2"/>
  <c r="BA616" i="2"/>
  <c r="AO706" i="2"/>
  <c r="BA706" i="2"/>
  <c r="AO1736" i="2"/>
  <c r="BA1736" i="2"/>
  <c r="AO1039" i="2"/>
  <c r="BA1039" i="2"/>
  <c r="AO1312" i="2"/>
  <c r="BA1312" i="2"/>
  <c r="AO1709" i="2"/>
  <c r="BA1709" i="2"/>
  <c r="BA92" i="2"/>
  <c r="AO212" i="2"/>
  <c r="AO274" i="2"/>
  <c r="AO336" i="2"/>
  <c r="AO343" i="2"/>
  <c r="AO403" i="2"/>
  <c r="AO725" i="2"/>
  <c r="AO799" i="2"/>
  <c r="BA799" i="2"/>
  <c r="AO809" i="2"/>
  <c r="AO863" i="2"/>
  <c r="AO917" i="2"/>
  <c r="BA927" i="2"/>
  <c r="AO927" i="2"/>
  <c r="AO941" i="2"/>
  <c r="BA941" i="2"/>
  <c r="BA1100" i="2"/>
  <c r="AO1100" i="2"/>
  <c r="AO1114" i="2"/>
  <c r="AO1306" i="2"/>
  <c r="BA1306" i="2"/>
  <c r="AO1382" i="2"/>
  <c r="BA1382" i="2"/>
  <c r="AO1389" i="2"/>
  <c r="BA1389" i="2"/>
  <c r="AO1578" i="2"/>
  <c r="BA1578" i="2"/>
  <c r="AO1984" i="2"/>
  <c r="BA1984" i="2"/>
  <c r="AO2004" i="2"/>
  <c r="BA2004" i="2"/>
  <c r="AO113" i="2"/>
  <c r="BA113" i="2"/>
  <c r="AO1270" i="2"/>
  <c r="BA1270" i="2"/>
  <c r="BA1182" i="2"/>
  <c r="AO1182" i="2"/>
  <c r="AO437" i="2"/>
  <c r="BA437" i="2"/>
  <c r="BA1342" i="2"/>
  <c r="AO1342" i="2"/>
  <c r="BA1722" i="2"/>
  <c r="AO1722" i="2"/>
  <c r="AO369" i="2"/>
  <c r="BA369" i="2"/>
  <c r="BA172" i="2"/>
  <c r="AO628" i="2"/>
  <c r="BA628" i="2"/>
  <c r="AO1002" i="2"/>
  <c r="BA1002" i="2"/>
  <c r="AO1107" i="2"/>
  <c r="BA1107" i="2"/>
  <c r="AO1320" i="2"/>
  <c r="BA1320" i="2"/>
  <c r="AO1555" i="2"/>
  <c r="BA1555" i="2"/>
  <c r="AO1616" i="2"/>
  <c r="BA1616" i="2"/>
  <c r="AO1919" i="2"/>
  <c r="BA1919" i="2"/>
  <c r="AO793" i="2"/>
  <c r="BA793" i="2"/>
  <c r="AO2334" i="2"/>
  <c r="BA2334" i="2"/>
  <c r="AO993" i="2"/>
  <c r="BA993" i="2"/>
  <c r="AO1756" i="2"/>
  <c r="BA1756" i="2"/>
  <c r="BA52" i="2"/>
  <c r="AO52" i="2"/>
  <c r="AO438" i="2"/>
  <c r="BA438" i="2"/>
  <c r="AO1388" i="2"/>
  <c r="BA1388" i="2"/>
  <c r="AO2249" i="2"/>
  <c r="BA2249" i="2"/>
  <c r="AO947" i="2"/>
  <c r="BA947" i="2"/>
  <c r="AO199" i="2"/>
  <c r="BA199" i="2"/>
  <c r="AO460" i="2"/>
  <c r="BA460" i="2"/>
  <c r="AO1009" i="2"/>
  <c r="BA1009" i="2"/>
  <c r="AO1016" i="2"/>
  <c r="BA1016" i="2"/>
  <c r="BA1083" i="2"/>
  <c r="AO1083" i="2"/>
  <c r="AO1090" i="2"/>
  <c r="BA1090" i="2"/>
  <c r="BA1293" i="2"/>
  <c r="AO1293" i="2"/>
  <c r="AO1887" i="2"/>
  <c r="BA1887" i="2"/>
  <c r="AO1922" i="2"/>
  <c r="BA1922" i="2"/>
  <c r="AO1383" i="2"/>
  <c r="BA1383" i="2"/>
  <c r="BA304" i="2"/>
  <c r="AO304" i="2"/>
  <c r="AO1476" i="2"/>
  <c r="BA1476" i="2"/>
  <c r="BA18" i="2"/>
  <c r="AO18" i="2"/>
  <c r="BA133" i="2"/>
  <c r="AO475" i="2"/>
  <c r="BA475" i="2"/>
  <c r="AO1048" i="2"/>
  <c r="BA1048" i="2"/>
  <c r="BA1815" i="2"/>
  <c r="AO1815" i="2"/>
  <c r="AO1847" i="2"/>
  <c r="BA1847" i="2"/>
  <c r="AO970" i="2"/>
  <c r="BA970" i="2"/>
  <c r="AO854" i="2"/>
  <c r="BA854" i="2"/>
  <c r="AO2328" i="2"/>
  <c r="BA2328" i="2"/>
  <c r="AO821" i="2"/>
  <c r="BA821" i="2"/>
  <c r="AO2133" i="2"/>
  <c r="BA2133" i="2"/>
  <c r="AO202" i="2"/>
  <c r="BA202" i="2"/>
  <c r="BA251" i="2"/>
  <c r="AO251" i="2"/>
  <c r="AO413" i="2"/>
  <c r="BA413" i="2"/>
  <c r="AO144" i="2"/>
  <c r="BA144" i="2"/>
  <c r="AO261" i="2"/>
  <c r="BA261" i="2"/>
  <c r="AO264" i="2"/>
  <c r="BA264" i="2"/>
  <c r="AO397" i="2"/>
  <c r="BA397" i="2"/>
  <c r="AO410" i="2"/>
  <c r="BA410" i="2"/>
  <c r="AO507" i="2"/>
  <c r="BA507" i="2"/>
  <c r="BA688" i="2"/>
  <c r="AO688" i="2"/>
  <c r="AO796" i="2"/>
  <c r="BA796" i="2"/>
  <c r="AO860" i="2"/>
  <c r="BA860" i="2"/>
  <c r="AO914" i="2"/>
  <c r="BA914" i="2"/>
  <c r="BA1077" i="2"/>
  <c r="AO1077" i="2"/>
  <c r="BA1161" i="2"/>
  <c r="AO1161" i="2"/>
  <c r="BA1246" i="2"/>
  <c r="AO1246" i="2"/>
  <c r="AO1300" i="2"/>
  <c r="BA1379" i="2"/>
  <c r="AO1379" i="2"/>
  <c r="AO1386" i="2"/>
  <c r="BA1386" i="2"/>
  <c r="AO1853" i="2"/>
  <c r="BA1853" i="2"/>
  <c r="BA1936" i="2"/>
  <c r="AO1936" i="2"/>
  <c r="AO1943" i="2"/>
  <c r="BA1943" i="2"/>
  <c r="AO1978" i="2"/>
  <c r="BA1978" i="2"/>
  <c r="AO1068" i="2"/>
  <c r="BA1068" i="2"/>
  <c r="BA80" i="2"/>
  <c r="AO80" i="2"/>
  <c r="BA482" i="2"/>
  <c r="AO482" i="2"/>
  <c r="AO1142" i="2"/>
  <c r="BA1142" i="2"/>
  <c r="BA1791" i="2"/>
  <c r="AO1791" i="2"/>
  <c r="AO472" i="2"/>
  <c r="BA472" i="2"/>
  <c r="AO2200" i="2"/>
  <c r="BA2200" i="2"/>
  <c r="AO519" i="2"/>
  <c r="BA519" i="2"/>
  <c r="AO10" i="2"/>
  <c r="AO209" i="2"/>
  <c r="BA209" i="2"/>
  <c r="AO53" i="2"/>
  <c r="BA55" i="2"/>
  <c r="AO60" i="2"/>
  <c r="AO116" i="2"/>
  <c r="AO123" i="2"/>
  <c r="AO323" i="2"/>
  <c r="BA323" i="2"/>
  <c r="AO384" i="2"/>
  <c r="BA384" i="2"/>
  <c r="AO394" i="2"/>
  <c r="BA394" i="2"/>
  <c r="AO563" i="2"/>
  <c r="AO566" i="2"/>
  <c r="AO622" i="2"/>
  <c r="AO632" i="2"/>
  <c r="AO779" i="2"/>
  <c r="AO853" i="2"/>
  <c r="AO907" i="2"/>
  <c r="AO935" i="2"/>
  <c r="BA935" i="2"/>
  <c r="AO1064" i="2"/>
  <c r="BA1064" i="2"/>
  <c r="AO1104" i="2"/>
  <c r="BA1104" i="2"/>
  <c r="AO1195" i="2"/>
  <c r="BA1195" i="2"/>
  <c r="AO1253" i="2"/>
  <c r="BA1253" i="2"/>
  <c r="AO1290" i="2"/>
  <c r="BA1290" i="2"/>
  <c r="BA1472" i="2"/>
  <c r="AO1472" i="2"/>
  <c r="AO1538" i="2"/>
  <c r="AO440" i="2"/>
  <c r="BA440" i="2"/>
  <c r="AO1794" i="2"/>
  <c r="BA1794" i="2"/>
  <c r="AO378" i="2"/>
  <c r="BA378" i="2"/>
  <c r="BA541" i="2"/>
  <c r="AO541" i="2"/>
  <c r="AO2139" i="2"/>
  <c r="BA2139" i="2"/>
  <c r="AO81" i="2"/>
  <c r="BA81" i="2"/>
  <c r="AO581" i="2"/>
  <c r="BA581" i="2"/>
  <c r="AO125" i="2"/>
  <c r="BA125" i="2"/>
  <c r="AO1113" i="2"/>
  <c r="BA1113" i="2"/>
  <c r="AO2211" i="2"/>
  <c r="BA2211" i="2"/>
  <c r="AO224" i="2"/>
  <c r="BA224" i="2"/>
  <c r="AO828" i="2"/>
  <c r="BA828" i="2"/>
  <c r="AO87" i="2"/>
  <c r="BA89" i="2"/>
  <c r="AO134" i="2"/>
  <c r="BA134" i="2"/>
  <c r="AO255" i="2"/>
  <c r="AO320" i="2"/>
  <c r="BA320" i="2"/>
  <c r="BA347" i="2"/>
  <c r="AO347" i="2"/>
  <c r="AO391" i="2"/>
  <c r="AO450" i="2"/>
  <c r="BA450" i="2"/>
  <c r="AO504" i="2"/>
  <c r="AO517" i="2"/>
  <c r="BA517" i="2"/>
  <c r="BA612" i="2"/>
  <c r="AO612" i="2"/>
  <c r="AO702" i="2"/>
  <c r="AO712" i="2"/>
  <c r="BA712" i="2"/>
  <c r="AO904" i="2"/>
  <c r="AO986" i="2"/>
  <c r="AO1006" i="2"/>
  <c r="AO1158" i="2"/>
  <c r="AO1263" i="2"/>
  <c r="AO1469" i="2"/>
  <c r="AO1535" i="2"/>
  <c r="AO1552" i="2"/>
  <c r="BA1552" i="2"/>
  <c r="AO1811" i="2"/>
  <c r="BA1811" i="2"/>
  <c r="AO1133" i="2"/>
  <c r="BA1133" i="2"/>
  <c r="AO1283" i="2"/>
  <c r="BA1283" i="2"/>
  <c r="AO1418" i="2"/>
  <c r="BA1418" i="2"/>
  <c r="AO1660" i="2"/>
  <c r="BA1660" i="2"/>
  <c r="AO1808" i="2"/>
  <c r="BA1808" i="2"/>
  <c r="AO1867" i="2"/>
  <c r="BA1867" i="2"/>
  <c r="AO2027" i="2"/>
  <c r="BA2027" i="2"/>
  <c r="AO2126" i="2"/>
  <c r="BA2126" i="2"/>
  <c r="AO2150" i="2"/>
  <c r="BA2150" i="2"/>
  <c r="AO2194" i="2"/>
  <c r="BA2194" i="2"/>
  <c r="BA2283" i="2"/>
  <c r="AO2283" i="2"/>
  <c r="AO2174" i="2"/>
  <c r="BA2174" i="2"/>
  <c r="AO2322" i="2"/>
  <c r="BA2322" i="2"/>
  <c r="AO7" i="2"/>
  <c r="AO29" i="2"/>
  <c r="AO32" i="2"/>
  <c r="AO57" i="2"/>
  <c r="AO88" i="2"/>
  <c r="AO114" i="2"/>
  <c r="AO142" i="2"/>
  <c r="AO148" i="2"/>
  <c r="AO151" i="2"/>
  <c r="AO234" i="2"/>
  <c r="AO454" i="2"/>
  <c r="AO470" i="2"/>
  <c r="AO489" i="2"/>
  <c r="AO530" i="2"/>
  <c r="AO533" i="2"/>
  <c r="AO536" i="2"/>
  <c r="AO539" i="2"/>
  <c r="AO576" i="2"/>
  <c r="AO579" i="2"/>
  <c r="AO651" i="2"/>
  <c r="AO726" i="2"/>
  <c r="AO739" i="2"/>
  <c r="BA813" i="2"/>
  <c r="AO813" i="2"/>
  <c r="AO871" i="2"/>
  <c r="AO886" i="2"/>
  <c r="AO896" i="2"/>
  <c r="AO981" i="2"/>
  <c r="AO984" i="2"/>
  <c r="AO1013" i="2"/>
  <c r="BA1013" i="2"/>
  <c r="AO1023" i="2"/>
  <c r="AO1121" i="2"/>
  <c r="AO1150" i="2"/>
  <c r="AO1153" i="2"/>
  <c r="BA1166" i="2"/>
  <c r="AO1166" i="2"/>
  <c r="AO1205" i="2"/>
  <c r="AO1370" i="2"/>
  <c r="AO1467" i="2"/>
  <c r="BA1467" i="2"/>
  <c r="AO1515" i="2"/>
  <c r="BA1549" i="2"/>
  <c r="AO1549" i="2"/>
  <c r="AO1637" i="2"/>
  <c r="AO1689" i="2"/>
  <c r="AO2001" i="2"/>
  <c r="BA2001" i="2"/>
  <c r="AO2058" i="2"/>
  <c r="AO2127" i="2"/>
  <c r="BA2127" i="2"/>
  <c r="AO2181" i="2"/>
  <c r="AO2260" i="2"/>
  <c r="BA2260" i="2"/>
  <c r="AO1861" i="2"/>
  <c r="BA1861" i="2"/>
  <c r="BA1088" i="2"/>
  <c r="AO1088" i="2"/>
  <c r="AO1238" i="2"/>
  <c r="AO1347" i="2"/>
  <c r="AO1436" i="2"/>
  <c r="AO1529" i="2"/>
  <c r="BA1529" i="2"/>
  <c r="AO1703" i="2"/>
  <c r="AO1785" i="2"/>
  <c r="BA1785" i="2"/>
  <c r="AO1837" i="2"/>
  <c r="BA1892" i="2"/>
  <c r="AO1892" i="2"/>
  <c r="AO1975" i="2"/>
  <c r="AO2055" i="2"/>
  <c r="AO2065" i="2"/>
  <c r="BA2065" i="2"/>
  <c r="AO2103" i="2"/>
  <c r="BA2103" i="2"/>
  <c r="AO2171" i="2"/>
  <c r="BA2171" i="2"/>
  <c r="AO2188" i="2"/>
  <c r="BA2188" i="2"/>
  <c r="AO2246" i="2"/>
  <c r="BA2246" i="2"/>
  <c r="AO2301" i="2"/>
  <c r="BA2301" i="2"/>
  <c r="BA1802" i="2"/>
  <c r="AO1802" i="2"/>
  <c r="AO1916" i="2"/>
  <c r="BA1916" i="2"/>
  <c r="AO1357" i="2"/>
  <c r="BA1357" i="2"/>
  <c r="AO1450" i="2"/>
  <c r="BA1450" i="2"/>
  <c r="AO1512" i="2"/>
  <c r="BA1512" i="2"/>
  <c r="AO1590" i="2"/>
  <c r="BA1590" i="2"/>
  <c r="AO1610" i="2"/>
  <c r="BA1610" i="2"/>
  <c r="AO1710" i="2"/>
  <c r="BA1710" i="2"/>
  <c r="AO1844" i="2"/>
  <c r="BA1844" i="2"/>
  <c r="AO1913" i="2"/>
  <c r="BA1913" i="2"/>
  <c r="BA1920" i="2"/>
  <c r="AO1920" i="2"/>
  <c r="AO1998" i="2"/>
  <c r="BA1998" i="2"/>
  <c r="AO2229" i="2"/>
  <c r="BA2229" i="2"/>
  <c r="AO139" i="2"/>
  <c r="AO219" i="2"/>
  <c r="AO411" i="2"/>
  <c r="AO451" i="2"/>
  <c r="AO521" i="2"/>
  <c r="AO620" i="2"/>
  <c r="AO765" i="2"/>
  <c r="AO1228" i="2"/>
  <c r="BA1228" i="2"/>
  <c r="AO1235" i="2"/>
  <c r="AO1354" i="2"/>
  <c r="AO1377" i="2"/>
  <c r="AO1433" i="2"/>
  <c r="AO1502" i="2"/>
  <c r="AO1526" i="2"/>
  <c r="AO1634" i="2"/>
  <c r="BA1634" i="2"/>
  <c r="AO1765" i="2"/>
  <c r="BA1765" i="2"/>
  <c r="AO1896" i="2"/>
  <c r="BA1896" i="2"/>
  <c r="AO1955" i="2"/>
  <c r="AO2042" i="2"/>
  <c r="BA2042" i="2"/>
  <c r="AO2185" i="2"/>
  <c r="BA2185" i="2"/>
  <c r="AO2305" i="2"/>
  <c r="BA2305" i="2"/>
  <c r="AO1613" i="2"/>
  <c r="BA1613" i="2"/>
  <c r="BA312" i="2"/>
  <c r="AO312" i="2"/>
  <c r="AO377" i="2"/>
  <c r="AO448" i="2"/>
  <c r="BA720" i="2"/>
  <c r="AO720" i="2"/>
  <c r="AO781" i="2"/>
  <c r="AO807" i="2"/>
  <c r="AO865" i="2"/>
  <c r="AO890" i="2"/>
  <c r="AO939" i="2"/>
  <c r="BA939" i="2"/>
  <c r="AO952" i="2"/>
  <c r="AO1007" i="2"/>
  <c r="AO1017" i="2"/>
  <c r="BA1066" i="2"/>
  <c r="AO1066" i="2"/>
  <c r="BA1288" i="2"/>
  <c r="AO1288" i="2"/>
  <c r="AO1341" i="2"/>
  <c r="AO1374" i="2"/>
  <c r="AO1430" i="2"/>
  <c r="AO1686" i="2"/>
  <c r="BA1686" i="2"/>
  <c r="AO1748" i="2"/>
  <c r="BA1748" i="2"/>
  <c r="AO1782" i="2"/>
  <c r="BA1782" i="2"/>
  <c r="AO1972" i="2"/>
  <c r="AO2062" i="2"/>
  <c r="BA2062" i="2"/>
  <c r="AO2168" i="2"/>
  <c r="BA2168" i="2"/>
  <c r="AO2226" i="2"/>
  <c r="BA2226" i="2"/>
  <c r="AO2236" i="2"/>
  <c r="AO2257" i="2"/>
  <c r="BA2257" i="2"/>
  <c r="AO1095" i="2"/>
  <c r="BA1095" i="2"/>
  <c r="BA1248" i="2"/>
  <c r="AO1248" i="2"/>
  <c r="AO1440" i="2"/>
  <c r="BA1440" i="2"/>
  <c r="AO1669" i="2"/>
  <c r="BA1669" i="2"/>
  <c r="AO2100" i="2"/>
  <c r="BA2100" i="2"/>
  <c r="AO2243" i="2"/>
  <c r="BA2243" i="2"/>
  <c r="AO474" i="2"/>
  <c r="BA474" i="2"/>
  <c r="AO1014" i="2"/>
  <c r="AO1063" i="2"/>
  <c r="AO1092" i="2"/>
  <c r="AO1193" i="2"/>
  <c r="BA1364" i="2"/>
  <c r="AO1364" i="2"/>
  <c r="AO1499" i="2"/>
  <c r="AO1587" i="2"/>
  <c r="BA1587" i="2"/>
  <c r="AO1604" i="2"/>
  <c r="AO1762" i="2"/>
  <c r="BA1762" i="2"/>
  <c r="AO1769" i="2"/>
  <c r="AO1824" i="2"/>
  <c r="AO1841" i="2"/>
  <c r="BA1841" i="2"/>
  <c r="AO1952" i="2"/>
  <c r="BA1952" i="2"/>
  <c r="BA2145" i="2"/>
  <c r="AO2145" i="2"/>
  <c r="AO2316" i="2"/>
  <c r="BA2316" i="2"/>
  <c r="AO2298" i="2"/>
  <c r="BA2298" i="2"/>
  <c r="AO8" i="2"/>
  <c r="AO149" i="2"/>
  <c r="AO198" i="2"/>
  <c r="AO288" i="2"/>
  <c r="AO291" i="2"/>
  <c r="AO316" i="2"/>
  <c r="AO402" i="2"/>
  <c r="AO458" i="2"/>
  <c r="BA458" i="2"/>
  <c r="AO471" i="2"/>
  <c r="AO571" i="2"/>
  <c r="AO574" i="2"/>
  <c r="AO577" i="2"/>
  <c r="AO580" i="2"/>
  <c r="AO668" i="2"/>
  <c r="AO714" i="2"/>
  <c r="AO872" i="2"/>
  <c r="AO887" i="2"/>
  <c r="AO1001" i="2"/>
  <c r="AO1089" i="2"/>
  <c r="AO1308" i="2"/>
  <c r="AO1427" i="2"/>
  <c r="BA1427" i="2"/>
  <c r="AO1506" i="2"/>
  <c r="BA1506" i="2"/>
  <c r="AO1523" i="2"/>
  <c r="BA1523" i="2"/>
  <c r="AO1601" i="2"/>
  <c r="AO1745" i="2"/>
  <c r="BA1745" i="2"/>
  <c r="AO1752" i="2"/>
  <c r="AO1817" i="2"/>
  <c r="BA1817" i="2"/>
  <c r="AO1893" i="2"/>
  <c r="BA1893" i="2"/>
  <c r="AO2039" i="2"/>
  <c r="BA2039" i="2"/>
  <c r="BA2090" i="2"/>
  <c r="AO2090" i="2"/>
  <c r="BA2104" i="2"/>
  <c r="AO2104" i="2"/>
  <c r="AO2165" i="2"/>
  <c r="BA2165" i="2"/>
  <c r="AO2182" i="2"/>
  <c r="BA2182" i="2"/>
  <c r="AO2285" i="2"/>
  <c r="BA303" i="2"/>
  <c r="AO303" i="2"/>
  <c r="AO5" i="2"/>
  <c r="AO109" i="2"/>
  <c r="AO112" i="2"/>
  <c r="AO332" i="2"/>
  <c r="AO390" i="2"/>
  <c r="AO421" i="2"/>
  <c r="AO662" i="2"/>
  <c r="AO795" i="2"/>
  <c r="AO894" i="2"/>
  <c r="AO900" i="2"/>
  <c r="BA900" i="2"/>
  <c r="BA1060" i="2"/>
  <c r="AO1060" i="2"/>
  <c r="AO1174" i="2"/>
  <c r="BA1174" i="2"/>
  <c r="AO1187" i="2"/>
  <c r="AO1190" i="2"/>
  <c r="AO1295" i="2"/>
  <c r="BA1295" i="2"/>
  <c r="AO1482" i="2"/>
  <c r="BA1482" i="2"/>
  <c r="AO1666" i="2"/>
  <c r="BA1666" i="2"/>
  <c r="AO1838" i="2"/>
  <c r="BA1838" i="2"/>
  <c r="AO2097" i="2"/>
  <c r="BA2097" i="2"/>
  <c r="AO2295" i="2"/>
  <c r="BA2295" i="2"/>
  <c r="AO1417" i="2"/>
  <c r="BA1475" i="2"/>
  <c r="AO1475" i="2"/>
  <c r="AO1496" i="2"/>
  <c r="BA1593" i="2"/>
  <c r="AO1659" i="2"/>
  <c r="AO1725" i="2"/>
  <c r="BA1899" i="2"/>
  <c r="AO1949" i="2"/>
  <c r="BA1949" i="2"/>
  <c r="BA2043" i="2"/>
  <c r="AO2043" i="2"/>
  <c r="BA2045" i="2"/>
  <c r="AO2220" i="2"/>
  <c r="BA2220" i="2"/>
  <c r="AO2240" i="2"/>
  <c r="BA2240" i="2"/>
  <c r="AO415" i="2"/>
  <c r="BA415" i="2"/>
  <c r="AO1229" i="2"/>
  <c r="BA1229" i="2"/>
  <c r="AO368" i="2"/>
  <c r="BA368" i="2"/>
  <c r="BA621" i="2"/>
  <c r="AO621" i="2"/>
  <c r="AO1424" i="2"/>
  <c r="BA1424" i="2"/>
  <c r="AO1584" i="2"/>
  <c r="BA1584" i="2"/>
  <c r="AO1814" i="2"/>
  <c r="BA1814" i="2"/>
  <c r="AO1873" i="2"/>
  <c r="BA1873" i="2"/>
  <c r="AO2013" i="2"/>
  <c r="BA2013" i="2"/>
  <c r="BA624" i="2"/>
  <c r="AO624" i="2"/>
  <c r="BA1265" i="2"/>
  <c r="AO1265" i="2"/>
  <c r="BA35" i="2"/>
  <c r="BA145" i="2"/>
  <c r="BA661" i="2"/>
  <c r="BA848" i="2"/>
  <c r="AO866" i="2"/>
  <c r="BA866" i="2"/>
  <c r="BA877" i="2"/>
  <c r="BA899" i="2"/>
  <c r="BA932" i="2"/>
  <c r="BA1033" i="2"/>
  <c r="BA1098" i="2"/>
  <c r="AO1145" i="2"/>
  <c r="BA1145" i="2"/>
  <c r="BA1186" i="2"/>
  <c r="BA1189" i="2"/>
  <c r="AO1315" i="2"/>
  <c r="BA1315" i="2"/>
  <c r="BA1409" i="2"/>
  <c r="AO1479" i="2"/>
  <c r="BA1479" i="2"/>
  <c r="AO1558" i="2"/>
  <c r="BA1558" i="2"/>
  <c r="AO1642" i="2"/>
  <c r="BA1642" i="2"/>
  <c r="BA1835" i="2"/>
  <c r="AO1835" i="2"/>
  <c r="BA1942" i="2"/>
  <c r="AO1942" i="2"/>
  <c r="AO2036" i="2"/>
  <c r="BA2036" i="2"/>
  <c r="AO2094" i="2"/>
  <c r="BA2094" i="2"/>
  <c r="AO2101" i="2"/>
  <c r="BA2101" i="2"/>
  <c r="AO2203" i="2"/>
  <c r="BA2203" i="2"/>
  <c r="AO2292" i="2"/>
  <c r="BA2292" i="2"/>
  <c r="AO2299" i="2"/>
  <c r="BA2299" i="2"/>
  <c r="BA1369" i="2"/>
  <c r="BA1459" i="2"/>
  <c r="BA1462" i="2"/>
  <c r="BA1485" i="2"/>
  <c r="BA1678" i="2"/>
  <c r="BA1695" i="2"/>
  <c r="BA1718" i="2"/>
  <c r="BA1741" i="2"/>
  <c r="BA1820" i="2"/>
  <c r="BA1843" i="2"/>
  <c r="BA1846" i="2"/>
  <c r="BA1945" i="2"/>
  <c r="BA1948" i="2"/>
  <c r="BA2077" i="2"/>
  <c r="BA2164" i="2"/>
  <c r="BA2190" i="2"/>
  <c r="BA2235" i="2"/>
  <c r="BA2304" i="2"/>
  <c r="AO1271" i="2"/>
  <c r="AO1402" i="2"/>
  <c r="AO1845" i="2"/>
  <c r="AO1848" i="2"/>
  <c r="AO1947" i="2"/>
  <c r="AO1950" i="2"/>
  <c r="AO2134" i="2"/>
  <c r="AO1381" i="2"/>
  <c r="AO1422" i="2"/>
  <c r="AO1760" i="2"/>
  <c r="AO2044" i="2"/>
  <c r="AO2154" i="2"/>
  <c r="AO2258" i="2"/>
  <c r="AO2300" i="2"/>
  <c r="AO1554" i="2"/>
  <c r="AO1570" i="2"/>
  <c r="AO1810" i="2"/>
  <c r="AO2038" i="2"/>
  <c r="AO2096" i="2"/>
  <c r="BA1444" i="2"/>
  <c r="BA1543" i="2"/>
  <c r="BA1572" i="2"/>
  <c r="BA1575" i="2"/>
  <c r="BA1657" i="2"/>
  <c r="BA1680" i="2"/>
  <c r="BA1776" i="2"/>
  <c r="BA1832" i="2"/>
  <c r="BA1963" i="2"/>
  <c r="BA1995" i="2"/>
  <c r="BA2053" i="2"/>
  <c r="BA2056" i="2"/>
  <c r="BA2059" i="2"/>
  <c r="BA2098" i="2"/>
  <c r="BA2118" i="2"/>
  <c r="BA1196" i="2"/>
  <c r="AO1196" i="2"/>
  <c r="AO1633" i="2"/>
  <c r="BA1633" i="2"/>
  <c r="AO892" i="2"/>
  <c r="BA892" i="2"/>
  <c r="AO25" i="2"/>
  <c r="BA25" i="2"/>
  <c r="AO171" i="2"/>
  <c r="BA171" i="2"/>
  <c r="AO340" i="2"/>
  <c r="BA340" i="2"/>
  <c r="BA798" i="2"/>
  <c r="AO798" i="2"/>
  <c r="AO606" i="2"/>
  <c r="BA606" i="2"/>
  <c r="AO738" i="2"/>
  <c r="BA738" i="2"/>
  <c r="AO792" i="2"/>
  <c r="BA792" i="2"/>
  <c r="AO943" i="2"/>
  <c r="BA943" i="2"/>
  <c r="BA1074" i="2"/>
  <c r="AO1074" i="2"/>
  <c r="AO1096" i="2"/>
  <c r="BA1096" i="2"/>
  <c r="AO1109" i="2"/>
  <c r="BA1109" i="2"/>
  <c r="BA663" i="2"/>
  <c r="AO663" i="2"/>
  <c r="AO958" i="2"/>
  <c r="BA958" i="2"/>
  <c r="AO1209" i="2"/>
  <c r="BA1209" i="2"/>
  <c r="AO429" i="2"/>
  <c r="BA429" i="2"/>
  <c r="BA1623" i="2"/>
  <c r="AO1623" i="2"/>
  <c r="AO414" i="2"/>
  <c r="BA414" i="2"/>
  <c r="AO791" i="2"/>
  <c r="BA791" i="2"/>
  <c r="BA83" i="2"/>
  <c r="AO83" i="2"/>
  <c r="AO1206" i="2"/>
  <c r="BA1206" i="2"/>
  <c r="AO2023" i="2"/>
  <c r="BA2023" i="2"/>
  <c r="AO1367" i="2"/>
  <c r="BA1367" i="2"/>
  <c r="BA1408" i="2"/>
  <c r="AO1408" i="2"/>
  <c r="BA583" i="2"/>
  <c r="AO93" i="2"/>
  <c r="AO268" i="2"/>
  <c r="AO271" i="2"/>
  <c r="AO341" i="2"/>
  <c r="AO344" i="2"/>
  <c r="AO372" i="2"/>
  <c r="AO671" i="2"/>
  <c r="AO719" i="2"/>
  <c r="AO722" i="2"/>
  <c r="AO776" i="2"/>
  <c r="BA794" i="2"/>
  <c r="AO849" i="2"/>
  <c r="AO921" i="2"/>
  <c r="BA921" i="2"/>
  <c r="AO934" i="2"/>
  <c r="AO749" i="2"/>
  <c r="BA749" i="2"/>
  <c r="AO2259" i="2"/>
  <c r="BA2259" i="2"/>
  <c r="AO491" i="2"/>
  <c r="BA491" i="2"/>
  <c r="AO705" i="2"/>
  <c r="BA705" i="2"/>
  <c r="AO910" i="2"/>
  <c r="BA910" i="2"/>
  <c r="AO562" i="2"/>
  <c r="BA562" i="2"/>
  <c r="BA635" i="2"/>
  <c r="AO635" i="2"/>
  <c r="AO867" i="2"/>
  <c r="BA867" i="2"/>
  <c r="AO885" i="2"/>
  <c r="BA885" i="2"/>
  <c r="AO689" i="2"/>
  <c r="BA689" i="2"/>
  <c r="AO1414" i="2"/>
  <c r="BA1414" i="2"/>
  <c r="BA1232" i="2"/>
  <c r="AO1232" i="2"/>
  <c r="AO1591" i="2"/>
  <c r="BA1591" i="2"/>
  <c r="BA40" i="2"/>
  <c r="BA86" i="2"/>
  <c r="AO100" i="2"/>
  <c r="AO154" i="2"/>
  <c r="AO160" i="2"/>
  <c r="AO163" i="2"/>
  <c r="AO211" i="2"/>
  <c r="AO214" i="2"/>
  <c r="AO335" i="2"/>
  <c r="AO338" i="2"/>
  <c r="AO597" i="2"/>
  <c r="BA629" i="2"/>
  <c r="AO713" i="2"/>
  <c r="AO716" i="2"/>
  <c r="BA716" i="2"/>
  <c r="AO846" i="2"/>
  <c r="AO859" i="2"/>
  <c r="BA859" i="2"/>
  <c r="AO915" i="2"/>
  <c r="BA915" i="2"/>
  <c r="AO918" i="2"/>
  <c r="AO931" i="2"/>
  <c r="AO995" i="2"/>
  <c r="AO1119" i="2"/>
  <c r="BA1119" i="2"/>
  <c r="AO254" i="2"/>
  <c r="BA254" i="2"/>
  <c r="AO965" i="2"/>
  <c r="BA965" i="2"/>
  <c r="AO1594" i="2"/>
  <c r="BA1594" i="2"/>
  <c r="AO1361" i="2"/>
  <c r="BA1361" i="2"/>
  <c r="BA2014" i="2"/>
  <c r="AO2014" i="2"/>
  <c r="AO2227" i="2"/>
  <c r="BA2227" i="2"/>
  <c r="AO280" i="2"/>
  <c r="BA280" i="2"/>
  <c r="BA989" i="2"/>
  <c r="AO989" i="2"/>
  <c r="AO1011" i="2"/>
  <c r="BA1011" i="2"/>
  <c r="AO961" i="2"/>
  <c r="BA961" i="2"/>
  <c r="AO692" i="2"/>
  <c r="BA692" i="2"/>
  <c r="AO2315" i="2"/>
  <c r="BA2315" i="2"/>
  <c r="AO955" i="2"/>
  <c r="BA955" i="2"/>
  <c r="AO2210" i="2"/>
  <c r="BA2210" i="2"/>
  <c r="AO177" i="2"/>
  <c r="BA177" i="2"/>
  <c r="BA273" i="2"/>
  <c r="AO273" i="2"/>
  <c r="AO2075" i="2"/>
  <c r="BA2075" i="2"/>
  <c r="BA315" i="2"/>
  <c r="AO1897" i="2"/>
  <c r="BA1897" i="2"/>
  <c r="BA363" i="2"/>
  <c r="AO363" i="2"/>
  <c r="AO452" i="2"/>
  <c r="BA452" i="2"/>
  <c r="BA493" i="2"/>
  <c r="AO493" i="2"/>
  <c r="AO588" i="2"/>
  <c r="BA588" i="2"/>
  <c r="AO710" i="2"/>
  <c r="BA710" i="2"/>
  <c r="AO773" i="2"/>
  <c r="BA773" i="2"/>
  <c r="AO856" i="2"/>
  <c r="BA856" i="2"/>
  <c r="BA912" i="2"/>
  <c r="AO912" i="2"/>
  <c r="BA933" i="2"/>
  <c r="AO1034" i="2"/>
  <c r="BA1034" i="2"/>
  <c r="BA1116" i="2"/>
  <c r="AO1116" i="2"/>
  <c r="AO683" i="2"/>
  <c r="BA683" i="2"/>
  <c r="AO788" i="2"/>
  <c r="BA788" i="2"/>
  <c r="BA2230" i="2"/>
  <c r="AO2230" i="2"/>
  <c r="AO636" i="2"/>
  <c r="BA636" i="2"/>
  <c r="AO680" i="2"/>
  <c r="BA680" i="2"/>
  <c r="AO1112" i="2"/>
  <c r="BA1112" i="2"/>
  <c r="AO1979" i="2"/>
  <c r="BA1979" i="2"/>
  <c r="BA233" i="2"/>
  <c r="AO2326" i="2"/>
  <c r="BA2326" i="2"/>
  <c r="AO496" i="2"/>
  <c r="BA496" i="2"/>
  <c r="AO789" i="2"/>
  <c r="BA789" i="2"/>
  <c r="AO265" i="2"/>
  <c r="BA265" i="2"/>
  <c r="AO326" i="2"/>
  <c r="BA326" i="2"/>
  <c r="BA334" i="2"/>
  <c r="BA359" i="2"/>
  <c r="BA529" i="2"/>
  <c r="BA858" i="2"/>
  <c r="AO928" i="2"/>
  <c r="BA928" i="2"/>
  <c r="BA930" i="2"/>
  <c r="AO1008" i="2"/>
  <c r="BA1008" i="2"/>
  <c r="AO746" i="2"/>
  <c r="BA746" i="2"/>
  <c r="AO888" i="2"/>
  <c r="BA888" i="2"/>
  <c r="AO309" i="2"/>
  <c r="BA309" i="2"/>
  <c r="AO444" i="2"/>
  <c r="BA444" i="2"/>
  <c r="AO870" i="2"/>
  <c r="BA870" i="2"/>
  <c r="BA1401" i="2"/>
  <c r="AO1401" i="2"/>
  <c r="AO399" i="2"/>
  <c r="BA399" i="2"/>
  <c r="BA108" i="2"/>
  <c r="BA37" i="2"/>
  <c r="BA331" i="2"/>
  <c r="BA465" i="2"/>
  <c r="AO465" i="2"/>
  <c r="AO518" i="2"/>
  <c r="BA518" i="2"/>
  <c r="AO567" i="2"/>
  <c r="BA567" i="2"/>
  <c r="AO786" i="2"/>
  <c r="BA786" i="2"/>
  <c r="AO909" i="2"/>
  <c r="AO925" i="2"/>
  <c r="BA925" i="2"/>
  <c r="AO1005" i="2"/>
  <c r="BA1005" i="2"/>
  <c r="AO300" i="2"/>
  <c r="BA300" i="2"/>
  <c r="AO1199" i="2"/>
  <c r="BA1199" i="2"/>
  <c r="AO180" i="2"/>
  <c r="BA180" i="2"/>
  <c r="BA657" i="2"/>
  <c r="AO657" i="2"/>
  <c r="BA1251" i="2"/>
  <c r="AO1251" i="2"/>
  <c r="AO2020" i="2"/>
  <c r="BA2020" i="2"/>
  <c r="AO1630" i="2"/>
  <c r="BA1630" i="2"/>
  <c r="AO1457" i="2"/>
  <c r="BA1457" i="2"/>
  <c r="AO1043" i="2"/>
  <c r="BA1043" i="2"/>
  <c r="BA1617" i="2"/>
  <c r="AO1617" i="2"/>
  <c r="BA2329" i="2"/>
  <c r="AO2329" i="2"/>
  <c r="AO1020" i="2"/>
  <c r="BA1020" i="2"/>
  <c r="BA4" i="2"/>
  <c r="AO837" i="2"/>
  <c r="BA837" i="2"/>
  <c r="AO922" i="2"/>
  <c r="BA922" i="2"/>
  <c r="AO980" i="2"/>
  <c r="BA980" i="2"/>
  <c r="BA1149" i="2"/>
  <c r="AO1149" i="2"/>
  <c r="BA1656" i="2"/>
  <c r="AO1656" i="2"/>
  <c r="BA1568" i="2"/>
  <c r="AO1568" i="2"/>
  <c r="AO520" i="2"/>
  <c r="BA520" i="2"/>
  <c r="AO639" i="2"/>
  <c r="BA639" i="2"/>
  <c r="AO286" i="2"/>
  <c r="BA286" i="2"/>
  <c r="BA102" i="2"/>
  <c r="BA328" i="2"/>
  <c r="BA462" i="2"/>
  <c r="AO462" i="2"/>
  <c r="AO30" i="2"/>
  <c r="AO39" i="2"/>
  <c r="AO91" i="2"/>
  <c r="AO94" i="2"/>
  <c r="AO137" i="2"/>
  <c r="AO140" i="2"/>
  <c r="AO146" i="2"/>
  <c r="BA146" i="2"/>
  <c r="AO373" i="2"/>
  <c r="AO376" i="2"/>
  <c r="AO385" i="2"/>
  <c r="AO428" i="2"/>
  <c r="AO506" i="2"/>
  <c r="AO558" i="2"/>
  <c r="BA648" i="2"/>
  <c r="AO672" i="2"/>
  <c r="BA672" i="2"/>
  <c r="AO701" i="2"/>
  <c r="BA701" i="2"/>
  <c r="AO717" i="2"/>
  <c r="AO723" i="2"/>
  <c r="BA723" i="2"/>
  <c r="AO850" i="2"/>
  <c r="BA850" i="2"/>
  <c r="AO999" i="2"/>
  <c r="BA999" i="2"/>
  <c r="AO987" i="2"/>
  <c r="BA987" i="2"/>
  <c r="AO1152" i="2"/>
  <c r="BA1152" i="2"/>
  <c r="AO1649" i="2"/>
  <c r="BA1649" i="2"/>
  <c r="BA1146" i="2"/>
  <c r="AO1146" i="2"/>
  <c r="AO1696" i="2"/>
  <c r="BA1696" i="2"/>
  <c r="AO408" i="2"/>
  <c r="BA408" i="2"/>
  <c r="BA2049" i="2"/>
  <c r="AO2049" i="2"/>
  <c r="AO753" i="2"/>
  <c r="BA753" i="2"/>
  <c r="BA2046" i="2"/>
  <c r="AO2046" i="2"/>
  <c r="BA1493" i="2"/>
  <c r="AO1493" i="2"/>
  <c r="AO1134" i="2"/>
  <c r="BA1134" i="2"/>
  <c r="AO1982" i="2"/>
  <c r="BA1982" i="2"/>
  <c r="BA239" i="2"/>
  <c r="BA141" i="2"/>
  <c r="BA99" i="2"/>
  <c r="AO370" i="2"/>
  <c r="BA370" i="2"/>
  <c r="BA382" i="2"/>
  <c r="AO382" i="2"/>
  <c r="BA545" i="2"/>
  <c r="AO656" i="2"/>
  <c r="BA656" i="2"/>
  <c r="AO834" i="2"/>
  <c r="BA834" i="2"/>
  <c r="AO919" i="2"/>
  <c r="BA919" i="2"/>
  <c r="AO996" i="2"/>
  <c r="BA996" i="2"/>
  <c r="AO485" i="2"/>
  <c r="BA485" i="2"/>
  <c r="AO2312" i="2"/>
  <c r="BA2312" i="2"/>
  <c r="AO243" i="2"/>
  <c r="BA243" i="2"/>
  <c r="BA654" i="2"/>
  <c r="AO654" i="2"/>
  <c r="AO734" i="2"/>
  <c r="BA734" i="2"/>
  <c r="AO889" i="2"/>
  <c r="BA889" i="2"/>
  <c r="BA949" i="2"/>
  <c r="AO949" i="2"/>
  <c r="BA1483" i="2"/>
  <c r="AO1483" i="2"/>
  <c r="AO2302" i="2"/>
  <c r="BA2302" i="2"/>
  <c r="AO855" i="2"/>
  <c r="BA855" i="2"/>
  <c r="AO1046" i="2"/>
  <c r="BA1046" i="2"/>
  <c r="BA404" i="2"/>
  <c r="BA586" i="2"/>
  <c r="AO782" i="2"/>
  <c r="BA782" i="2"/>
  <c r="AO1358" i="2"/>
  <c r="BA1358" i="2"/>
  <c r="BA861" i="2"/>
  <c r="AO45" i="2"/>
  <c r="BA45" i="2"/>
  <c r="BA27" i="2"/>
  <c r="AO27" i="2"/>
  <c r="BA50" i="2"/>
  <c r="BA121" i="2"/>
  <c r="AO194" i="2"/>
  <c r="AO197" i="2"/>
  <c r="AO203" i="2"/>
  <c r="AO206" i="2"/>
  <c r="AO245" i="2"/>
  <c r="AO248" i="2"/>
  <c r="AO257" i="2"/>
  <c r="AO358" i="2"/>
  <c r="AO364" i="2"/>
  <c r="BA364" i="2"/>
  <c r="AO367" i="2"/>
  <c r="AO453" i="2"/>
  <c r="BA453" i="2"/>
  <c r="BA477" i="2"/>
  <c r="AO494" i="2"/>
  <c r="BA508" i="2"/>
  <c r="AO698" i="2"/>
  <c r="BA698" i="2"/>
  <c r="AO711" i="2"/>
  <c r="AO755" i="2"/>
  <c r="AO768" i="2"/>
  <c r="AO913" i="2"/>
  <c r="AO964" i="2"/>
  <c r="AO977" i="2"/>
  <c r="BA977" i="2"/>
  <c r="BA660" i="2"/>
  <c r="AO660" i="2"/>
  <c r="AO756" i="2"/>
  <c r="BA756" i="2"/>
  <c r="AO762" i="2"/>
  <c r="AO838" i="2"/>
  <c r="AO844" i="2"/>
  <c r="BA844" i="2"/>
  <c r="AO978" i="2"/>
  <c r="AO1097" i="2"/>
  <c r="BA1097" i="2"/>
  <c r="AO1454" i="2"/>
  <c r="BA1454" i="2"/>
  <c r="AO1789" i="2"/>
  <c r="BA1789" i="2"/>
  <c r="BA1132" i="2"/>
  <c r="AO1132" i="2"/>
  <c r="AO1371" i="2"/>
  <c r="BA1371" i="2"/>
  <c r="AO1451" i="2"/>
  <c r="BA1451" i="2"/>
  <c r="BA1871" i="2"/>
  <c r="AO1871" i="2"/>
  <c r="BA1904" i="2"/>
  <c r="AO1904" i="2"/>
  <c r="AO1976" i="2"/>
  <c r="BA1976" i="2"/>
  <c r="AO610" i="2"/>
  <c r="AO832" i="2"/>
  <c r="AO893" i="2"/>
  <c r="BA1129" i="2"/>
  <c r="AO1129" i="2"/>
  <c r="BA1477" i="2"/>
  <c r="AO1477" i="2"/>
  <c r="BA1796" i="2"/>
  <c r="AO1796" i="2"/>
  <c r="AO1894" i="2"/>
  <c r="BA1894" i="2"/>
  <c r="AO808" i="2"/>
  <c r="BA808" i="2"/>
  <c r="AO969" i="2"/>
  <c r="BA969" i="2"/>
  <c r="AO1123" i="2"/>
  <c r="BA1123" i="2"/>
  <c r="BA1368" i="2"/>
  <c r="AO1368" i="2"/>
  <c r="AO1393" i="2"/>
  <c r="BA1393" i="2"/>
  <c r="BA1458" i="2"/>
  <c r="AO1458" i="2"/>
  <c r="AO1035" i="2"/>
  <c r="BA1035" i="2"/>
  <c r="AO1057" i="2"/>
  <c r="BA1057" i="2"/>
  <c r="BA1117" i="2"/>
  <c r="AO1117" i="2"/>
  <c r="BA1399" i="2"/>
  <c r="AO1399" i="2"/>
  <c r="AO592" i="2"/>
  <c r="BA592" i="2"/>
  <c r="AO966" i="2"/>
  <c r="BA966" i="2"/>
  <c r="AO1307" i="2"/>
  <c r="BA1307" i="2"/>
  <c r="BA98" i="2"/>
  <c r="AO98" i="2"/>
  <c r="AO1032" i="2"/>
  <c r="BA1032" i="2"/>
  <c r="BA938" i="2"/>
  <c r="AO938" i="2"/>
  <c r="AO313" i="2"/>
  <c r="AO357" i="2"/>
  <c r="AO389" i="2"/>
  <c r="BA389" i="2"/>
  <c r="AO392" i="2"/>
  <c r="AO670" i="2"/>
  <c r="AO691" i="2"/>
  <c r="AO697" i="2"/>
  <c r="AO733" i="2"/>
  <c r="AO736" i="2"/>
  <c r="AO745" i="2"/>
  <c r="BA745" i="2"/>
  <c r="AO1167" i="2"/>
  <c r="BA1167" i="2"/>
  <c r="BA1227" i="2"/>
  <c r="AO1227" i="2"/>
  <c r="AO478" i="2"/>
  <c r="BA478" i="2"/>
  <c r="BA649" i="2"/>
  <c r="AO649" i="2"/>
  <c r="AO679" i="2"/>
  <c r="BA679" i="2"/>
  <c r="AO760" i="2"/>
  <c r="BA760" i="2"/>
  <c r="BA818" i="2"/>
  <c r="AO818" i="2"/>
  <c r="AO1026" i="2"/>
  <c r="AO1029" i="2"/>
  <c r="AO1042" i="2"/>
  <c r="BA1042" i="2"/>
  <c r="AO1218" i="2"/>
  <c r="BA1224" i="2"/>
  <c r="AO1224" i="2"/>
  <c r="BA1282" i="2"/>
  <c r="AO1282" i="2"/>
  <c r="AO595" i="2"/>
  <c r="BA595" i="2"/>
  <c r="AO540" i="2"/>
  <c r="BA540" i="2"/>
  <c r="AO812" i="2"/>
  <c r="BA812" i="2"/>
  <c r="AO815" i="2"/>
  <c r="BA815" i="2"/>
  <c r="BA1202" i="2"/>
  <c r="AO1202" i="2"/>
  <c r="AO1212" i="2"/>
  <c r="AO1221" i="2"/>
  <c r="BA155" i="2"/>
  <c r="BA266" i="2"/>
  <c r="BA350" i="2"/>
  <c r="BA353" i="2"/>
  <c r="BA356" i="2"/>
  <c r="BA468" i="2"/>
  <c r="BA542" i="2"/>
  <c r="BA669" i="2"/>
  <c r="BA690" i="2"/>
  <c r="BA774" i="2"/>
  <c r="AO948" i="2"/>
  <c r="BA948" i="2"/>
  <c r="BA950" i="2"/>
  <c r="AO1036" i="2"/>
  <c r="BA1036" i="2"/>
  <c r="AO1279" i="2"/>
  <c r="BA1279" i="2"/>
  <c r="AO1085" i="2"/>
  <c r="AO1178" i="2"/>
  <c r="BA1178" i="2"/>
  <c r="AO1184" i="2"/>
  <c r="BA1184" i="2"/>
  <c r="BA1684" i="2"/>
  <c r="AO1684" i="2"/>
  <c r="AO1973" i="2"/>
  <c r="BA1973" i="2"/>
  <c r="AO2163" i="2"/>
  <c r="BA2163" i="2"/>
  <c r="AO2186" i="2"/>
  <c r="AO2189" i="2"/>
  <c r="AO2192" i="2"/>
  <c r="AO1049" i="2"/>
  <c r="AO1135" i="2"/>
  <c r="AO1276" i="2"/>
  <c r="BA1276" i="2"/>
  <c r="AO1327" i="2"/>
  <c r="BA1327" i="2"/>
  <c r="AO1378" i="2"/>
  <c r="BA1378" i="2"/>
  <c r="AO1875" i="2"/>
  <c r="BA1875" i="2"/>
  <c r="AO1891" i="2"/>
  <c r="BA1891" i="2"/>
  <c r="AO1941" i="2"/>
  <c r="BA1941" i="2"/>
  <c r="AO2160" i="2"/>
  <c r="BA2160" i="2"/>
  <c r="AO1257" i="2"/>
  <c r="BA1257" i="2"/>
  <c r="AO1770" i="2"/>
  <c r="BA1770" i="2"/>
  <c r="AO1836" i="2"/>
  <c r="BA1836" i="2"/>
  <c r="BA1898" i="2"/>
  <c r="AO1898" i="2"/>
  <c r="BA2002" i="2"/>
  <c r="AO2002" i="2"/>
  <c r="AO801" i="2"/>
  <c r="BA801" i="2"/>
  <c r="AO1254" i="2"/>
  <c r="AO1273" i="2"/>
  <c r="BA1273" i="2"/>
  <c r="BA1314" i="2"/>
  <c r="AO1314" i="2"/>
  <c r="AO1324" i="2"/>
  <c r="AO1350" i="2"/>
  <c r="AO1356" i="2"/>
  <c r="BA1356" i="2"/>
  <c r="BA1658" i="2"/>
  <c r="AO1658" i="2"/>
  <c r="AO1734" i="2"/>
  <c r="BA1734" i="2"/>
  <c r="AO1665" i="2"/>
  <c r="BA1665" i="2"/>
  <c r="AO1833" i="2"/>
  <c r="BA1833" i="2"/>
  <c r="AO1872" i="2"/>
  <c r="BA1872" i="2"/>
  <c r="AO1938" i="2"/>
  <c r="BA1938" i="2"/>
  <c r="BA1977" i="2"/>
  <c r="AO1977" i="2"/>
  <c r="AO1321" i="2"/>
  <c r="BA1321" i="2"/>
  <c r="AO1528" i="2"/>
  <c r="BA1528" i="2"/>
  <c r="AO1731" i="2"/>
  <c r="BA1731" i="2"/>
  <c r="AO1935" i="2"/>
  <c r="BA1935" i="2"/>
  <c r="AO1031" i="2"/>
  <c r="BA1031" i="2"/>
  <c r="BA1160" i="2"/>
  <c r="AO1160" i="2"/>
  <c r="AO1179" i="2"/>
  <c r="BA1280" i="2"/>
  <c r="AO1280" i="2"/>
  <c r="AO1296" i="2"/>
  <c r="AO1299" i="2"/>
  <c r="AO1302" i="2"/>
  <c r="AO1655" i="2"/>
  <c r="BA1655" i="2"/>
  <c r="AO1728" i="2"/>
  <c r="BA1859" i="2"/>
  <c r="AO1859" i="2"/>
  <c r="AO1086" i="2"/>
  <c r="BA1086" i="2"/>
  <c r="BA1154" i="2"/>
  <c r="AO1154" i="2"/>
  <c r="AO1305" i="2"/>
  <c r="BA1305" i="2"/>
  <c r="BA1662" i="2"/>
  <c r="AO1662" i="2"/>
  <c r="AO1751" i="2"/>
  <c r="BA1751" i="2"/>
  <c r="BA1807" i="2"/>
  <c r="AO1807" i="2"/>
  <c r="AO1830" i="2"/>
  <c r="BA1830" i="2"/>
  <c r="AO407" i="2"/>
  <c r="AO599" i="2"/>
  <c r="AO764" i="2"/>
  <c r="AO929" i="2"/>
  <c r="AO1108" i="2"/>
  <c r="BA1108" i="2"/>
  <c r="AO1318" i="2"/>
  <c r="BA1318" i="2"/>
  <c r="BA1420" i="2"/>
  <c r="AO1420" i="2"/>
  <c r="AO1492" i="2"/>
  <c r="BA1492" i="2"/>
  <c r="BA1804" i="2"/>
  <c r="AO1804" i="2"/>
  <c r="AO1856" i="2"/>
  <c r="BA1856" i="2"/>
  <c r="AO767" i="2"/>
  <c r="BA767" i="2"/>
  <c r="AO1105" i="2"/>
  <c r="AO1173" i="2"/>
  <c r="AO1176" i="2"/>
  <c r="AO1223" i="2"/>
  <c r="AO1274" i="2"/>
  <c r="AO1652" i="2"/>
  <c r="BA1652" i="2"/>
  <c r="BA1735" i="2"/>
  <c r="AO1735" i="2"/>
  <c r="BA743" i="2"/>
  <c r="BA1466" i="2"/>
  <c r="AO1466" i="2"/>
  <c r="AO1489" i="2"/>
  <c r="BA1489" i="2"/>
  <c r="AO1509" i="2"/>
  <c r="BA1509" i="2"/>
  <c r="AO1597" i="2"/>
  <c r="BA1597" i="2"/>
  <c r="AO1237" i="2"/>
  <c r="AO1240" i="2"/>
  <c r="BA1249" i="2"/>
  <c r="AO1249" i="2"/>
  <c r="AO1287" i="2"/>
  <c r="BA1287" i="2"/>
  <c r="AO1448" i="2"/>
  <c r="BA1448" i="2"/>
  <c r="AO1474" i="2"/>
  <c r="BA1474" i="2"/>
  <c r="AO1530" i="2"/>
  <c r="AO1556" i="2"/>
  <c r="BA1556" i="2"/>
  <c r="AO1588" i="2"/>
  <c r="BA1588" i="2"/>
  <c r="AO1614" i="2"/>
  <c r="BA1614" i="2"/>
  <c r="BA1719" i="2"/>
  <c r="AO1719" i="2"/>
  <c r="BA1834" i="2"/>
  <c r="AO1834" i="2"/>
  <c r="AO2128" i="2"/>
  <c r="BA2128" i="2"/>
  <c r="AO2267" i="2"/>
  <c r="BA2267" i="2"/>
  <c r="BA1328" i="2"/>
  <c r="AO1328" i="2"/>
  <c r="BA1331" i="2"/>
  <c r="AO1331" i="2"/>
  <c r="AO1344" i="2"/>
  <c r="AO1693" i="2"/>
  <c r="BA1693" i="2"/>
  <c r="BA1961" i="2"/>
  <c r="AO1961" i="2"/>
  <c r="BA2102" i="2"/>
  <c r="AO2102" i="2"/>
  <c r="BA2277" i="2"/>
  <c r="AO2277" i="2"/>
  <c r="AO1234" i="2"/>
  <c r="BA1234" i="2"/>
  <c r="AO1268" i="2"/>
  <c r="BA1268" i="2"/>
  <c r="BA1455" i="2"/>
  <c r="AO1455" i="2"/>
  <c r="AO1553" i="2"/>
  <c r="BA1553" i="2"/>
  <c r="BA1595" i="2"/>
  <c r="AO1595" i="2"/>
  <c r="AO1716" i="2"/>
  <c r="BA1716" i="2"/>
  <c r="AO1798" i="2"/>
  <c r="BA1798" i="2"/>
  <c r="AO1932" i="2"/>
  <c r="BA1932" i="2"/>
  <c r="AO2119" i="2"/>
  <c r="BA2119" i="2"/>
  <c r="AO2122" i="2"/>
  <c r="BA2122" i="2"/>
  <c r="AO2125" i="2"/>
  <c r="BA2125" i="2"/>
  <c r="AO2251" i="2"/>
  <c r="BA2251" i="2"/>
  <c r="AO1168" i="2"/>
  <c r="BA1325" i="2"/>
  <c r="AO1325" i="2"/>
  <c r="AO1338" i="2"/>
  <c r="BA1338" i="2"/>
  <c r="AO1416" i="2"/>
  <c r="AO1429" i="2"/>
  <c r="BA1429" i="2"/>
  <c r="AO1524" i="2"/>
  <c r="BA1585" i="2"/>
  <c r="AO1585" i="2"/>
  <c r="AO1700" i="2"/>
  <c r="AO1821" i="2"/>
  <c r="BA1821" i="2"/>
  <c r="AO1831" i="2"/>
  <c r="BA1831" i="2"/>
  <c r="AO1906" i="2"/>
  <c r="AO1958" i="2"/>
  <c r="BA1958" i="2"/>
  <c r="AO1127" i="2"/>
  <c r="AO1165" i="2"/>
  <c r="AO1171" i="2"/>
  <c r="AO1207" i="2"/>
  <c r="AO1231" i="2"/>
  <c r="BA1231" i="2"/>
  <c r="AO1262" i="2"/>
  <c r="BA1262" i="2"/>
  <c r="AO1373" i="2"/>
  <c r="AO1498" i="2"/>
  <c r="BA1498" i="2"/>
  <c r="AO1690" i="2"/>
  <c r="BA1690" i="2"/>
  <c r="AO1772" i="2"/>
  <c r="AO1929" i="2"/>
  <c r="BA1929" i="2"/>
  <c r="BA1939" i="2"/>
  <c r="AO1939" i="2"/>
  <c r="BA2148" i="2"/>
  <c r="AO2148" i="2"/>
  <c r="AO1177" i="2"/>
  <c r="AO1204" i="2"/>
  <c r="AO1291" i="2"/>
  <c r="AO1319" i="2"/>
  <c r="BA1351" i="2"/>
  <c r="AO1351" i="2"/>
  <c r="AO1376" i="2"/>
  <c r="AO1426" i="2"/>
  <c r="BA1426" i="2"/>
  <c r="AO1521" i="2"/>
  <c r="AO1550" i="2"/>
  <c r="BA1550" i="2"/>
  <c r="BA1560" i="2"/>
  <c r="AO1560" i="2"/>
  <c r="AO1664" i="2"/>
  <c r="AO1795" i="2"/>
  <c r="BA1795" i="2"/>
  <c r="AO1903" i="2"/>
  <c r="AO1926" i="2"/>
  <c r="AO2087" i="2"/>
  <c r="AO2116" i="2"/>
  <c r="BA2116" i="2"/>
  <c r="AO2177" i="2"/>
  <c r="BA2177" i="2"/>
  <c r="AO2248" i="2"/>
  <c r="BA2248" i="2"/>
  <c r="AO1256" i="2"/>
  <c r="BA1256" i="2"/>
  <c r="AO1335" i="2"/>
  <c r="BA1335" i="2"/>
  <c r="AO1413" i="2"/>
  <c r="BA1413" i="2"/>
  <c r="AO1439" i="2"/>
  <c r="BA1439" i="2"/>
  <c r="AO1495" i="2"/>
  <c r="BA1495" i="2"/>
  <c r="AO1547" i="2"/>
  <c r="BA1547" i="2"/>
  <c r="AO1687" i="2"/>
  <c r="BA1687" i="2"/>
  <c r="AO1818" i="2"/>
  <c r="BA1818" i="2"/>
  <c r="AO2064" i="2"/>
  <c r="BA2064" i="2"/>
  <c r="AO2084" i="2"/>
  <c r="BA2084" i="2"/>
  <c r="BA2297" i="2"/>
  <c r="AO2297" i="2"/>
  <c r="AO1192" i="2"/>
  <c r="AO1201" i="2"/>
  <c r="BA1241" i="2"/>
  <c r="AO1241" i="2"/>
  <c r="AO1285" i="2"/>
  <c r="AO1316" i="2"/>
  <c r="BA1316" i="2"/>
  <c r="BA1348" i="2"/>
  <c r="AO1348" i="2"/>
  <c r="AO1410" i="2"/>
  <c r="AO1423" i="2"/>
  <c r="BA1423" i="2"/>
  <c r="AO1518" i="2"/>
  <c r="AO1661" i="2"/>
  <c r="BA1694" i="2"/>
  <c r="AO1694" i="2"/>
  <c r="AO1766" i="2"/>
  <c r="AO1910" i="2"/>
  <c r="BA1910" i="2"/>
  <c r="AO2026" i="2"/>
  <c r="BA2026" i="2"/>
  <c r="AO2081" i="2"/>
  <c r="BA2081" i="2"/>
  <c r="AO2245" i="2"/>
  <c r="BA2294" i="2"/>
  <c r="AO2294" i="2"/>
  <c r="BA1269" i="2"/>
  <c r="AO1269" i="2"/>
  <c r="AO1345" i="2"/>
  <c r="BA1345" i="2"/>
  <c r="AO1404" i="2"/>
  <c r="BA1404" i="2"/>
  <c r="AO1792" i="2"/>
  <c r="BA1792" i="2"/>
  <c r="BA1799" i="2"/>
  <c r="AO1799" i="2"/>
  <c r="AO1874" i="2"/>
  <c r="BA1874" i="2"/>
  <c r="BA1991" i="2"/>
  <c r="AO1991" i="2"/>
  <c r="AO2061" i="2"/>
  <c r="BA2061" i="2"/>
  <c r="BA2142" i="2"/>
  <c r="AO2142" i="2"/>
  <c r="BA2110" i="2"/>
  <c r="AO2110" i="2"/>
  <c r="AO2265" i="2"/>
  <c r="BA2265" i="2"/>
  <c r="BA1021" i="2"/>
  <c r="BA1075" i="2"/>
  <c r="BA1141" i="2"/>
  <c r="AO1632" i="2"/>
  <c r="BA1632" i="2"/>
  <c r="AO1668" i="2"/>
  <c r="BA1668" i="2"/>
  <c r="BA1691" i="2"/>
  <c r="AO1691" i="2"/>
  <c r="AO1737" i="2"/>
  <c r="BA1737" i="2"/>
  <c r="AO1907" i="2"/>
  <c r="BA1907" i="2"/>
  <c r="AO1985" i="2"/>
  <c r="BA1985" i="2"/>
  <c r="AO2017" i="2"/>
  <c r="BA2017" i="2"/>
  <c r="AO2213" i="2"/>
  <c r="BA2213" i="2"/>
  <c r="BA2242" i="2"/>
  <c r="AO2242" i="2"/>
  <c r="AO2040" i="2"/>
  <c r="BA2040" i="2"/>
  <c r="AO2078" i="2"/>
  <c r="BA2078" i="2"/>
  <c r="AO2183" i="2"/>
  <c r="BA2183" i="2"/>
  <c r="BA2238" i="2"/>
  <c r="BA2241" i="2"/>
  <c r="BA2270" i="2"/>
  <c r="BA2308" i="2"/>
  <c r="AO1525" i="2"/>
  <c r="BA1525" i="2"/>
  <c r="AO1627" i="2"/>
  <c r="BA1627" i="2"/>
  <c r="AO1732" i="2"/>
  <c r="BA1732" i="2"/>
  <c r="AO1767" i="2"/>
  <c r="BA1767" i="2"/>
  <c r="AO1869" i="2"/>
  <c r="BA1869" i="2"/>
  <c r="AO2037" i="2"/>
  <c r="BA2037" i="2"/>
  <c r="AO2180" i="2"/>
  <c r="BA2180" i="2"/>
  <c r="AO2221" i="2"/>
  <c r="BA2221" i="2"/>
  <c r="AO2224" i="2"/>
  <c r="BA2224" i="2"/>
  <c r="AO2262" i="2"/>
  <c r="BA2262" i="2"/>
  <c r="AO2323" i="2"/>
  <c r="BA2323" i="2"/>
  <c r="AO1490" i="2"/>
  <c r="BA1490" i="2"/>
  <c r="AO1522" i="2"/>
  <c r="BA1522" i="2"/>
  <c r="AO1589" i="2"/>
  <c r="BA1589" i="2"/>
  <c r="AO1624" i="2"/>
  <c r="BA1624" i="2"/>
  <c r="AO1729" i="2"/>
  <c r="BA1729" i="2"/>
  <c r="AO1764" i="2"/>
  <c r="BA1764" i="2"/>
  <c r="AO1866" i="2"/>
  <c r="BA1866" i="2"/>
  <c r="BA1933" i="2"/>
  <c r="AO1933" i="2"/>
  <c r="AO1974" i="2"/>
  <c r="BA1974" i="2"/>
  <c r="AO2072" i="2"/>
  <c r="BA2072" i="2"/>
  <c r="AO2107" i="2"/>
  <c r="AO2218" i="2"/>
  <c r="BA2218" i="2"/>
  <c r="AO2256" i="2"/>
  <c r="AO2320" i="2"/>
  <c r="BA2320" i="2"/>
  <c r="AO1337" i="2"/>
  <c r="BA1449" i="2"/>
  <c r="AO1449" i="2"/>
  <c r="AO1519" i="2"/>
  <c r="BA1653" i="2"/>
  <c r="AO1653" i="2"/>
  <c r="AO1761" i="2"/>
  <c r="BA1793" i="2"/>
  <c r="AO1793" i="2"/>
  <c r="BA1895" i="2"/>
  <c r="AO1895" i="2"/>
  <c r="AO2012" i="2"/>
  <c r="BA2012" i="2"/>
  <c r="AO2117" i="2"/>
  <c r="BA2117" i="2"/>
  <c r="AO2152" i="2"/>
  <c r="BA2152" i="2"/>
  <c r="AO2317" i="2"/>
  <c r="BA2317" i="2"/>
  <c r="AO1487" i="2"/>
  <c r="BA1487" i="2"/>
  <c r="BA1551" i="2"/>
  <c r="AO1551" i="2"/>
  <c r="AO1621" i="2"/>
  <c r="BA1621" i="2"/>
  <c r="AO1726" i="2"/>
  <c r="BA1726" i="2"/>
  <c r="AO1828" i="2"/>
  <c r="BA1828" i="2"/>
  <c r="AO1863" i="2"/>
  <c r="BA1863" i="2"/>
  <c r="AO1971" i="2"/>
  <c r="BA1971" i="2"/>
  <c r="AO2009" i="2"/>
  <c r="BA2009" i="2"/>
  <c r="AO2041" i="2"/>
  <c r="AO2069" i="2"/>
  <c r="AO2079" i="2"/>
  <c r="AO2184" i="2"/>
  <c r="AO2215" i="2"/>
  <c r="BA2215" i="2"/>
  <c r="AO2253" i="2"/>
  <c r="AO2282" i="2"/>
  <c r="BA2282" i="2"/>
  <c r="BA1516" i="2"/>
  <c r="AO1516" i="2"/>
  <c r="AO1545" i="2"/>
  <c r="BA1545" i="2"/>
  <c r="AO1586" i="2"/>
  <c r="BA1586" i="2"/>
  <c r="AO1647" i="2"/>
  <c r="AO1682" i="2"/>
  <c r="BA1682" i="2"/>
  <c r="BA1758" i="2"/>
  <c r="AO1758" i="2"/>
  <c r="AO1787" i="2"/>
  <c r="BA1787" i="2"/>
  <c r="AO1889" i="2"/>
  <c r="AO1924" i="2"/>
  <c r="BA1924" i="2"/>
  <c r="AO2076" i="2"/>
  <c r="AO2149" i="2"/>
  <c r="BA2149" i="2"/>
  <c r="AO2212" i="2"/>
  <c r="AO2250" i="2"/>
  <c r="AO1484" i="2"/>
  <c r="BA1484" i="2"/>
  <c r="BA1618" i="2"/>
  <c r="AO1618" i="2"/>
  <c r="AO1822" i="2"/>
  <c r="BA1822" i="2"/>
  <c r="BA1860" i="2"/>
  <c r="AO1860" i="2"/>
  <c r="AO1968" i="2"/>
  <c r="BA1968" i="2"/>
  <c r="AO2006" i="2"/>
  <c r="BA2006" i="2"/>
  <c r="AO2114" i="2"/>
  <c r="BA2114" i="2"/>
  <c r="AO2279" i="2"/>
  <c r="BA2279" i="2"/>
  <c r="AO2314" i="2"/>
  <c r="BA2314" i="2"/>
  <c r="AO1403" i="2"/>
  <c r="AO1507" i="2"/>
  <c r="AO1542" i="2"/>
  <c r="BA1542" i="2"/>
  <c r="AO1580" i="2"/>
  <c r="BA1580" i="2"/>
  <c r="AO1612" i="2"/>
  <c r="AO1644" i="2"/>
  <c r="BA1644" i="2"/>
  <c r="AO1679" i="2"/>
  <c r="BA1679" i="2"/>
  <c r="AO1711" i="2"/>
  <c r="AO1714" i="2"/>
  <c r="AO1749" i="2"/>
  <c r="AO1784" i="2"/>
  <c r="BA1784" i="2"/>
  <c r="AO1854" i="2"/>
  <c r="AO1886" i="2"/>
  <c r="BA1886" i="2"/>
  <c r="AO1921" i="2"/>
  <c r="BA1921" i="2"/>
  <c r="AO2003" i="2"/>
  <c r="AO2111" i="2"/>
  <c r="BA2111" i="2"/>
  <c r="AO2143" i="2"/>
  <c r="AO2178" i="2"/>
  <c r="AO2209" i="2"/>
  <c r="AO2247" i="2"/>
  <c r="BA1294" i="2"/>
  <c r="AO1437" i="2"/>
  <c r="BA1437" i="2"/>
  <c r="BA1445" i="2"/>
  <c r="AO1504" i="2"/>
  <c r="AO1609" i="2"/>
  <c r="AO1670" i="2"/>
  <c r="AO1673" i="2"/>
  <c r="AO1676" i="2"/>
  <c r="BA1676" i="2"/>
  <c r="BA1681" i="2"/>
  <c r="AO1708" i="2"/>
  <c r="AO1746" i="2"/>
  <c r="BA1754" i="2"/>
  <c r="BA1786" i="2"/>
  <c r="AO1819" i="2"/>
  <c r="BA1819" i="2"/>
  <c r="AO1851" i="2"/>
  <c r="AO1912" i="2"/>
  <c r="AO1915" i="2"/>
  <c r="AO1918" i="2"/>
  <c r="BA1918" i="2"/>
  <c r="BA1923" i="2"/>
  <c r="AO2073" i="2"/>
  <c r="BA2073" i="2"/>
  <c r="AO2219" i="2"/>
  <c r="AO2244" i="2"/>
  <c r="AO2311" i="2"/>
  <c r="AO2321" i="2"/>
  <c r="AO1434" i="2"/>
  <c r="BA1434" i="2"/>
  <c r="AO1536" i="2"/>
  <c r="BA1536" i="2"/>
  <c r="AO1539" i="2"/>
  <c r="BA1539" i="2"/>
  <c r="AO1577" i="2"/>
  <c r="BA1577" i="2"/>
  <c r="AO1635" i="2"/>
  <c r="BA1635" i="2"/>
  <c r="AO1638" i="2"/>
  <c r="BA1638" i="2"/>
  <c r="AO1641" i="2"/>
  <c r="BA1641" i="2"/>
  <c r="AO1702" i="2"/>
  <c r="AO1705" i="2"/>
  <c r="AO1743" i="2"/>
  <c r="BA1743" i="2"/>
  <c r="AO1778" i="2"/>
  <c r="BA1778" i="2"/>
  <c r="AO1781" i="2"/>
  <c r="BA1781" i="2"/>
  <c r="AO1813" i="2"/>
  <c r="AO1816" i="2"/>
  <c r="AO1877" i="2"/>
  <c r="BA1877" i="2"/>
  <c r="AO1880" i="2"/>
  <c r="BA1880" i="2"/>
  <c r="AO1883" i="2"/>
  <c r="BA1883" i="2"/>
  <c r="AO1953" i="2"/>
  <c r="AO1956" i="2"/>
  <c r="BA2000" i="2"/>
  <c r="AO2000" i="2"/>
  <c r="BA2035" i="2"/>
  <c r="AO2035" i="2"/>
  <c r="AO2108" i="2"/>
  <c r="BA2108" i="2"/>
  <c r="BA2140" i="2"/>
  <c r="AO2140" i="2"/>
  <c r="AO2286" i="2"/>
  <c r="AO2318" i="2"/>
  <c r="AO1501" i="2"/>
  <c r="BA1501" i="2"/>
  <c r="BA1541" i="2"/>
  <c r="AO1842" i="2"/>
  <c r="BA1842" i="2"/>
  <c r="AO1909" i="2"/>
  <c r="AO1944" i="2"/>
  <c r="BA2175" i="2"/>
  <c r="AO2175" i="2"/>
  <c r="AO2216" i="2"/>
  <c r="BA2216" i="2"/>
  <c r="AO1533" i="2"/>
  <c r="BA1533" i="2"/>
  <c r="AO1600" i="2"/>
  <c r="BA1600" i="2"/>
  <c r="AO1699" i="2"/>
  <c r="BA1699" i="2"/>
  <c r="AO1740" i="2"/>
  <c r="BA1740" i="2"/>
  <c r="AO1775" i="2"/>
  <c r="BA1775" i="2"/>
  <c r="AO1839" i="2"/>
  <c r="BA1839" i="2"/>
  <c r="AO2029" i="2"/>
  <c r="BA2029" i="2"/>
  <c r="AO2070" i="2"/>
  <c r="BA2070" i="2"/>
  <c r="AO2105" i="2"/>
  <c r="BA2105" i="2"/>
  <c r="BA2137" i="2"/>
  <c r="AO2137" i="2"/>
  <c r="AO2254" i="2"/>
  <c r="BA2254" i="2"/>
  <c r="BA1465" i="2"/>
  <c r="BA1468" i="2"/>
  <c r="BA1497" i="2"/>
  <c r="BA1500" i="2"/>
  <c r="BA1503" i="2"/>
  <c r="BA1605" i="2"/>
  <c r="BA1707" i="2"/>
  <c r="BA1742" i="2"/>
  <c r="BA2166" i="2"/>
  <c r="BA2268" i="2"/>
  <c r="BA2271" i="2"/>
  <c r="BA2303" i="2"/>
  <c r="BA2306" i="2"/>
  <c r="BA1443" i="2"/>
  <c r="BA1446" i="2"/>
  <c r="BA1478" i="2"/>
  <c r="BA1481" i="2"/>
  <c r="BA1583" i="2"/>
  <c r="BA1685" i="2"/>
  <c r="BA1688" i="2"/>
  <c r="BA1720" i="2"/>
  <c r="BA1723" i="2"/>
  <c r="BA1825" i="2"/>
  <c r="BA1927" i="2"/>
  <c r="BA1930" i="2"/>
  <c r="BA1962" i="2"/>
  <c r="BA1965" i="2"/>
  <c r="BA2067" i="2"/>
  <c r="BA2169" i="2"/>
  <c r="BA2172" i="2"/>
  <c r="BA2204" i="2"/>
  <c r="BA2207" i="2"/>
  <c r="BA2309" i="2"/>
  <c r="AO23" i="2" l="1"/>
  <c r="B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<sst xmlns="http://schemas.openxmlformats.org/spreadsheetml/2006/main" count="17170" uniqueCount="2494">
  <si>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</si>
  <si>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</si>
  <si>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</si>
  <si>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</si>
  <si>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</si>
  <si>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</si>
  <si>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</si>
  <si>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</si>
  <si>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</si>
  <si>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</si>
  <si>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</si>
  <si>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</si>
  <si>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</si>
  <si>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</si>
  <si>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</si>
  <si>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</si>
  <si>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</si>
  <si>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</si>
  <si>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</si>
  <si>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</si>
  <si>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</si>
  <si>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</si>
  <si>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</si>
  <si>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</si>
  <si>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</si>
  <si>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</si>
  <si>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</si>
  <si>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</si>
  <si>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</si>
  <si>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</si>
  <si>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</si>
  <si>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</si>
  <si>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</si>
  <si>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</si>
  <si>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</si>
  <si>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</si>
  <si>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</si>
  <si>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</si>
  <si>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</si>
  <si>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</si>
  <si>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</si>
  <si>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</si>
  <si>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</si>
  <si>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</si>
  <si>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</si>
  <si>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</si>
  <si>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</si>
  <si>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</si>
  <si>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</si>
  <si>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</si>
  <si>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</si>
  <si>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</si>
  <si>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</si>
  <si>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</si>
  <si>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</si>
  <si>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</si>
  <si>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</si>
  <si>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</si>
  <si>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</si>
  <si>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</si>
  <si>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</si>
  <si>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</si>
  <si>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</si>
  <si>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</si>
  <si>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</si>
  <si>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</si>
  <si>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</si>
  <si>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</si>
  <si>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</si>
  <si>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</si>
  <si>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</si>
  <si>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</si>
  <si>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</si>
  <si>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</si>
  <si>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</si>
  <si>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</si>
  <si>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</si>
  <si>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</si>
  <si>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</si>
  <si>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</si>
  <si>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</si>
  <si>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</si>
  <si>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</si>
  <si>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</si>
  <si>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</si>
  <si>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</si>
  <si>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</si>
  <si>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</si>
  <si>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</si>
  <si>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</si>
  <si>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</si>
  <si>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</si>
  <si>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</si>
  <si>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</si>
  <si>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</si>
  <si>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</si>
  <si>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</si>
  <si>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</si>
  <si>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</si>
  <si>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</si>
  <si>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</si>
  <si>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</si>
  <si>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</si>
  <si>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</si>
  <si>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</si>
  <si>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</si>
  <si>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</si>
  <si>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</si>
  <si>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</si>
  <si>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儋州市</t>
  </si>
  <si>
    <t>那大镇</t>
  </si>
  <si>
    <t>已存在</t>
  </si>
  <si>
    <t>RYCM08980041</t>
  </si>
  <si>
    <t>儋州那大王者天创解放北路旗舰店</t>
  </si>
  <si>
    <t>55014365</t>
  </si>
  <si>
    <t>CNSQCN00054134</t>
  </si>
  <si>
    <t>综合卖场</t>
  </si>
  <si>
    <t>营业中</t>
  </si>
  <si>
    <t>排它-移动</t>
  </si>
  <si>
    <t>翁应聪</t>
  </si>
  <si>
    <t>海南省儋州市那大镇解放北路建成大厦首层王者天创手机店</t>
  </si>
  <si>
    <t>100015958202</t>
  </si>
  <si>
    <t>海南王者天创通讯设备有限公司</t>
  </si>
  <si>
    <t>TOP3</t>
  </si>
  <si>
    <t>TOP1</t>
  </si>
  <si>
    <t>无阵地</t>
  </si>
  <si>
    <t>TOP2</t>
  </si>
  <si>
    <t>是</t>
  </si>
  <si>
    <t>主城区</t>
  </si>
  <si>
    <t>街边店</t>
  </si>
  <si>
    <t>RYCT08980022</t>
  </si>
  <si>
    <t>儋州那大恒雁解放北路电信营业厅二店</t>
  </si>
  <si>
    <t>排它-电信</t>
  </si>
  <si>
    <t>郑程程</t>
  </si>
  <si>
    <t>海南省儋州市那大镇解放北路121号（老邮政宿舍楼一楼）</t>
  </si>
  <si>
    <t>100084347601</t>
  </si>
  <si>
    <t>儋州恒雁通信有限公司</t>
  </si>
  <si>
    <t>其他</t>
  </si>
  <si>
    <t>RYCM08980034</t>
  </si>
  <si>
    <t>儋州那大佰佳解放北路移动营业厅</t>
  </si>
  <si>
    <t>柯华钦</t>
  </si>
  <si>
    <t>海南省儋州市那大镇解放北路100号儋州那大佰佳解放北路移动营业厅</t>
  </si>
  <si>
    <t>100040325501</t>
  </si>
  <si>
    <t>儋州那大佰佳手机店</t>
  </si>
  <si>
    <t>RYCT08980023</t>
  </si>
  <si>
    <t>儋州那大翼信胜利路电信营业厅</t>
  </si>
  <si>
    <t>CNSQCN00054143</t>
  </si>
  <si>
    <t>吴柳家</t>
  </si>
  <si>
    <t>18907651000</t>
  </si>
  <si>
    <t>海南省儋州市那大镇胜利路245号</t>
  </si>
  <si>
    <t>100022519001</t>
  </si>
  <si>
    <t>儋州那大翼信电信专营店</t>
  </si>
  <si>
    <t>排浦镇</t>
  </si>
  <si>
    <t>RYCM08980044</t>
  </si>
  <si>
    <t>儋州排浦金日红三角街移动营业厅</t>
  </si>
  <si>
    <t>55014378</t>
  </si>
  <si>
    <t>CNSQCN00054139</t>
  </si>
  <si>
    <t>公开</t>
  </si>
  <si>
    <t>林丽妹</t>
  </si>
  <si>
    <t>海南省儋州市排浦镇排浦市场三角街</t>
  </si>
  <si>
    <t>100068789401</t>
  </si>
  <si>
    <t>儋州排浦新金日红手机店</t>
  </si>
  <si>
    <t>非主城区</t>
  </si>
  <si>
    <t>RYCT08980020</t>
  </si>
  <si>
    <t>儋州那大东鸿解放北路电信营业厅</t>
  </si>
  <si>
    <t>许靖欣</t>
  </si>
  <si>
    <t>13337670088</t>
  </si>
  <si>
    <t>海南省儋州市那大镇解放北路1号</t>
  </si>
  <si>
    <t>100017781101</t>
  </si>
  <si>
    <t>儋州东鸿通讯器材有限公司</t>
  </si>
  <si>
    <t>白马井镇</t>
  </si>
  <si>
    <t>RYCM08980043</t>
  </si>
  <si>
    <t>儋州白马井齐天大圣人民路8848齐圣4店</t>
  </si>
  <si>
    <t>55014376</t>
  </si>
  <si>
    <t>CNSQCN00023680</t>
  </si>
  <si>
    <t>潘中圣</t>
  </si>
  <si>
    <t>海南省儋州市白马井镇人民路齐圣店</t>
  </si>
  <si>
    <t>100068114001</t>
  </si>
  <si>
    <t>儋州白马井齐天大圣手机店</t>
  </si>
  <si>
    <t>CNSCN332237</t>
  </si>
  <si>
    <t>儋州那大红日数码产品店</t>
  </si>
  <si>
    <t>CNSQCN00054150</t>
  </si>
  <si>
    <t>陈元英</t>
  </si>
  <si>
    <t>18889882689</t>
  </si>
  <si>
    <t>海南省儋州市那大镇园地路86-6号儋州那大红日数码产品店</t>
  </si>
  <si>
    <t>100069287401</t>
  </si>
  <si>
    <t>洋浦经济开发区</t>
  </si>
  <si>
    <t>CNSCN222698</t>
  </si>
  <si>
    <t>电信连锁-儋州洋浦营业厅(金鹏)</t>
  </si>
  <si>
    <t>55014381</t>
  </si>
  <si>
    <t>CNSQCN00056786</t>
  </si>
  <si>
    <t>运营商厅店</t>
  </si>
  <si>
    <t>王寿乾</t>
  </si>
  <si>
    <t>海南省儋州市洋浦经济开发区吉普路6号</t>
  </si>
  <si>
    <t>100029648601</t>
  </si>
  <si>
    <t>海南金鹏东宜通信工程有限公司</t>
  </si>
  <si>
    <t>海头镇</t>
  </si>
  <si>
    <t>CNSCN142691</t>
  </si>
  <si>
    <t>儋州海头顺旺南市新街移动营业厅</t>
  </si>
  <si>
    <t>55014373</t>
  </si>
  <si>
    <t>CNSQCN00054133</t>
  </si>
  <si>
    <t>凌发旺</t>
  </si>
  <si>
    <t>海南省儋州市海头镇新市南街68号</t>
  </si>
  <si>
    <t>200024690001</t>
  </si>
  <si>
    <t>儋州海头海顺通讯店</t>
  </si>
  <si>
    <t>CNSCN240638</t>
  </si>
  <si>
    <t>儋州干冲卓越二小旁手机店</t>
  </si>
  <si>
    <t>CNSQCN00056791</t>
  </si>
  <si>
    <t>王海章</t>
  </si>
  <si>
    <t>13876015850</t>
  </si>
  <si>
    <t>海南省儋州市洋浦干冲二小旁卓越手机店</t>
  </si>
  <si>
    <t>100082883501</t>
  </si>
  <si>
    <t>洋浦卓越通讯店</t>
  </si>
  <si>
    <t>否</t>
  </si>
  <si>
    <t>CNSCN240634</t>
  </si>
  <si>
    <t>儋州白马井讯恒手机店</t>
  </si>
  <si>
    <t>陈道登</t>
  </si>
  <si>
    <t>海南省儋州市白马井镇白马井中学旁边</t>
  </si>
  <si>
    <t>100069425701</t>
  </si>
  <si>
    <t>CNSCN089316</t>
  </si>
  <si>
    <t>儋州那大玄航手机店</t>
  </si>
  <si>
    <t>CNSQCN00054136</t>
  </si>
  <si>
    <t>林月琴</t>
  </si>
  <si>
    <t>无</t>
  </si>
  <si>
    <t>海南省儋州市那大镇东风路196号</t>
  </si>
  <si>
    <t>200024839201</t>
  </si>
  <si>
    <t>CNSCN089315</t>
  </si>
  <si>
    <t>儋州那大翼信金州大厦电信营业厅</t>
  </si>
  <si>
    <t>CNSQCN00054145</t>
  </si>
  <si>
    <t>海南省儋州市那大镇文化南路155号中国电信</t>
  </si>
  <si>
    <t>CNSCN072119</t>
  </si>
  <si>
    <t>儋州白马井中顺人民路移动营业厅</t>
  </si>
  <si>
    <t>蒋举秀</t>
  </si>
  <si>
    <t>15607602215</t>
  </si>
  <si>
    <t>海南省儋州市白马井镇人民路中顺手机店</t>
  </si>
  <si>
    <t>100045180201</t>
  </si>
  <si>
    <t>儋州白马井中顺手机店</t>
  </si>
  <si>
    <t>CNSCN281415</t>
  </si>
  <si>
    <t>儋州那大兴百解放北路移动营业厅</t>
  </si>
  <si>
    <t>符兆祥</t>
  </si>
  <si>
    <t>海南省儋州市那大镇解放北路兴百手机店</t>
  </si>
  <si>
    <t>100021953801</t>
  </si>
  <si>
    <t>临高临城兴百通信商行</t>
  </si>
  <si>
    <t>CNSCN112982</t>
  </si>
  <si>
    <t>儋州洋浦光华吉普路移动营业厅</t>
  </si>
  <si>
    <t>许伟涛</t>
  </si>
  <si>
    <t>海南省儋州市洋浦经济开发区吉普路</t>
  </si>
  <si>
    <t>100073942201</t>
  </si>
  <si>
    <t>洋浦光华手机专营店</t>
  </si>
  <si>
    <t>CNSCN112980</t>
  </si>
  <si>
    <t>儋州那大亿维美食街路口店</t>
  </si>
  <si>
    <t>陈波</t>
  </si>
  <si>
    <t>17508960111</t>
  </si>
  <si>
    <t>海南省儋州那大解放北路美食街路口</t>
  </si>
  <si>
    <t>100035007701</t>
  </si>
  <si>
    <t>儋州那大亿维数码店</t>
  </si>
  <si>
    <t>CNSCN112971</t>
  </si>
  <si>
    <t>儋州那大强国强人民中路移动营业厅</t>
  </si>
  <si>
    <t>CNSQCN00056790</t>
  </si>
  <si>
    <t>谭文壮</t>
  </si>
  <si>
    <t>13876439633</t>
  </si>
  <si>
    <t>海南省儋州市那大镇人民中路218号</t>
  </si>
  <si>
    <t>100021953101</t>
  </si>
  <si>
    <t>儋州那大强国强商务中心</t>
  </si>
  <si>
    <t>CNSCN112969</t>
  </si>
  <si>
    <t>儋州那大丰庆解放北路电信营业厅</t>
  </si>
  <si>
    <t>王玉华</t>
  </si>
  <si>
    <t>海南省儋州市那大镇解放北路141号</t>
  </si>
  <si>
    <t>儋州那大丰庆通讯店</t>
  </si>
  <si>
    <t>RYCM08980154</t>
  </si>
  <si>
    <t>儋州洋浦吉浦路移动营业厅</t>
  </si>
  <si>
    <t>刘琼丽</t>
  </si>
  <si>
    <t>海南省儋州市洋浦经济开发区吉普路10-4号</t>
  </si>
  <si>
    <t>200018267701</t>
  </si>
  <si>
    <t>海南高乐电讯设备有限公司</t>
  </si>
  <si>
    <t>CNSCN345944</t>
  </si>
  <si>
    <t>儋州那大博弘通通讯店</t>
  </si>
  <si>
    <t>55015310</t>
  </si>
  <si>
    <t>CNSQCN00091008</t>
  </si>
  <si>
    <t>林石妹</t>
  </si>
  <si>
    <t>海南省儋州市那大镇东兴社区振兴南路10号</t>
  </si>
  <si>
    <t>200019012001</t>
  </si>
  <si>
    <t>CNSCN128580</t>
  </si>
  <si>
    <t>儋州市那大佰佳东风路移动营业厅</t>
  </si>
  <si>
    <t>CNSQCN00023667</t>
  </si>
  <si>
    <t>李思语</t>
  </si>
  <si>
    <t>海南省儋州市那大镇那大东风路325号</t>
  </si>
  <si>
    <t>大成镇</t>
  </si>
  <si>
    <t>CNSCN128569</t>
  </si>
  <si>
    <t>儋州大成顺隆移动专营店</t>
  </si>
  <si>
    <t>55014368</t>
  </si>
  <si>
    <t>CNSQCN00054211</t>
  </si>
  <si>
    <t>符爱欢</t>
  </si>
  <si>
    <t>海南省儋州市那大西庆农场场部商住楼2栋4号</t>
  </si>
  <si>
    <t>100075914101</t>
  </si>
  <si>
    <t>儋州大成顺隆手机店</t>
  </si>
  <si>
    <t>CNSCN128568</t>
  </si>
  <si>
    <t>儋州大成步步升移动专营店</t>
  </si>
  <si>
    <t>羊炳汉</t>
  </si>
  <si>
    <t>海南省儋州市西庆农场场部步步升手机店</t>
  </si>
  <si>
    <t>100075914301</t>
  </si>
  <si>
    <t>儋州大成步步升电讯商店</t>
  </si>
  <si>
    <t>新州镇</t>
  </si>
  <si>
    <t>CNSCN128552</t>
  </si>
  <si>
    <t>儋州新州海通移动专营店</t>
  </si>
  <si>
    <t>55014380</t>
  </si>
  <si>
    <t>CNSQCN00054148</t>
  </si>
  <si>
    <t>谢海妹</t>
  </si>
  <si>
    <t>13734567890</t>
  </si>
  <si>
    <t>儋州市新州镇红旗街130号</t>
  </si>
  <si>
    <t>100073663101</t>
  </si>
  <si>
    <t>儋州新州海通手机经营店</t>
  </si>
  <si>
    <t>CNSCN128551</t>
  </si>
  <si>
    <t>儋州市新英豪杰移动专营店</t>
  </si>
  <si>
    <t>李丽霞</t>
  </si>
  <si>
    <t>儋州市新英新街074号铺面</t>
  </si>
  <si>
    <t>100054828401</t>
  </si>
  <si>
    <t>儋州市新英豪杰手机专营点</t>
  </si>
  <si>
    <t>CNSCN128550</t>
  </si>
  <si>
    <t>儋州新州新英修卿移动专营店</t>
  </si>
  <si>
    <t>CNSQCN00056787</t>
  </si>
  <si>
    <t>郑修精</t>
  </si>
  <si>
    <t>儋州市新州镇新英新街063号</t>
  </si>
  <si>
    <t>100076049101</t>
  </si>
  <si>
    <t>儋州新州新英修卿通讯店</t>
  </si>
  <si>
    <t>王五镇</t>
  </si>
  <si>
    <t>CNSCN128545</t>
  </si>
  <si>
    <t>儋州王五谢振芳手机专营店</t>
  </si>
  <si>
    <t>55014375</t>
  </si>
  <si>
    <t>CNSQCN00054144</t>
  </si>
  <si>
    <t>谢振芳</t>
  </si>
  <si>
    <t>海南省儋州市王五镇振兴街150号</t>
  </si>
  <si>
    <t>100073661401</t>
  </si>
  <si>
    <t>CNSCN128542</t>
  </si>
  <si>
    <t>儋州排浦挺阳移动专营店</t>
  </si>
  <si>
    <t>林挺阳</t>
  </si>
  <si>
    <t>15808951088</t>
  </si>
  <si>
    <t>儋州市排浦镇文豪街</t>
  </si>
  <si>
    <t>100085300101</t>
  </si>
  <si>
    <t>儋州排浦挺阳通讯店</t>
  </si>
  <si>
    <t>木棠镇</t>
  </si>
  <si>
    <t>CNSCN128538</t>
  </si>
  <si>
    <t>儋州木棠博创电信专营店</t>
  </si>
  <si>
    <t>55014372</t>
  </si>
  <si>
    <t>CNSQCN00054859</t>
  </si>
  <si>
    <t>刘立勋</t>
  </si>
  <si>
    <t>儋州市木棠镇南兴街64号电信营业厅</t>
  </si>
  <si>
    <t>100078480501</t>
  </si>
  <si>
    <t>CNSCN128534</t>
  </si>
  <si>
    <t>儋州木棠东升移动专营店</t>
  </si>
  <si>
    <t>黎喜少</t>
  </si>
  <si>
    <t>海南省儋州市木棠镇东升街儋州木棠东升移动专营店</t>
  </si>
  <si>
    <t>200015187801</t>
  </si>
  <si>
    <t>儋州木棠东升手机店</t>
  </si>
  <si>
    <t>东成镇</t>
  </si>
  <si>
    <t>CNSCN128504</t>
  </si>
  <si>
    <t>儋州东成长坡龙飞专营店</t>
  </si>
  <si>
    <t>55014379</t>
  </si>
  <si>
    <t>CNSQCN00054212</t>
  </si>
  <si>
    <t>陈玉婷</t>
  </si>
  <si>
    <t>海南省儋州市东成镇长坡墟长胜大街018号</t>
  </si>
  <si>
    <t>100074464601</t>
  </si>
  <si>
    <t>雅星镇</t>
  </si>
  <si>
    <t>CNSCN128497</t>
  </si>
  <si>
    <t>儋州雅星八一锋华专营店</t>
  </si>
  <si>
    <t>55014369</t>
  </si>
  <si>
    <t>CNSQCN00054209</t>
  </si>
  <si>
    <t>廖海锋</t>
  </si>
  <si>
    <t>儋州市国营八一总场金川农场九队</t>
  </si>
  <si>
    <t>200009452301</t>
  </si>
  <si>
    <t>儋州雅星锋华手机店</t>
  </si>
  <si>
    <t>CNSCN128493</t>
  </si>
  <si>
    <t>儋州洋浦三都振荣移动专营店</t>
  </si>
  <si>
    <t>CNSQCN00054142</t>
  </si>
  <si>
    <t>吉萍</t>
  </si>
  <si>
    <t>海南省儋州市洋浦经济开发区三都镇下街信用社对面移动店</t>
  </si>
  <si>
    <t>100078480801</t>
  </si>
  <si>
    <t>洋浦三都振荣通信店</t>
  </si>
  <si>
    <t>CNSCN128484</t>
  </si>
  <si>
    <t>儋州洋浦干冲国信专营店</t>
  </si>
  <si>
    <t>王强成</t>
  </si>
  <si>
    <t>13976121068</t>
  </si>
  <si>
    <t>海南省儋州市洋浦干冲区干冲中北街2号</t>
  </si>
  <si>
    <t>100022518801</t>
  </si>
  <si>
    <t>洋浦干冲国信通信店</t>
  </si>
  <si>
    <t>CNSCN128482</t>
  </si>
  <si>
    <t>儋州白马井万通电信专营店</t>
  </si>
  <si>
    <t>万萍艳</t>
  </si>
  <si>
    <t>海南省儋州市白马井镇商业街路口中国电信</t>
  </si>
  <si>
    <t>100073663001</t>
  </si>
  <si>
    <t>儋州白马井万通通讯专营店</t>
  </si>
  <si>
    <t>CNSCN128470</t>
  </si>
  <si>
    <t>儋州那大月琴专营店</t>
  </si>
  <si>
    <t>王月琴</t>
  </si>
  <si>
    <t>18907578080</t>
  </si>
  <si>
    <t>海南省儋州市那大镇人民中路333号</t>
  </si>
  <si>
    <t>200011665901</t>
  </si>
  <si>
    <t>儋州那大月琴手机销售店</t>
  </si>
  <si>
    <t>CNSCN156396</t>
  </si>
  <si>
    <t>儋州佰佳夏日广场体验店</t>
  </si>
  <si>
    <t>CNSQCN00054147</t>
  </si>
  <si>
    <t>荣耀体验店</t>
  </si>
  <si>
    <t>何华清</t>
  </si>
  <si>
    <t>海南省儋州市那大镇兰洋北路111号夏日广场一楼010号荣耀体验店</t>
  </si>
  <si>
    <t>MALL店</t>
  </si>
  <si>
    <t>CNSCN221529</t>
  </si>
  <si>
    <t>儋州洋浦远洋路联通营业厅</t>
  </si>
  <si>
    <t>CNSQCN00054151</t>
  </si>
  <si>
    <t>排它-联通</t>
  </si>
  <si>
    <t>陈英</t>
  </si>
  <si>
    <t>海南省儋州市洋浦远洋路11-6号凯丰大厦一楼</t>
  </si>
  <si>
    <t>100015014301</t>
  </si>
  <si>
    <t>联通华盛通信有限公司海南分公司</t>
  </si>
  <si>
    <t>CNSCN287649</t>
  </si>
  <si>
    <t>电信连锁-儋州中兴路营业厅(恒雁)</t>
  </si>
  <si>
    <t>CNSQCN00054153</t>
  </si>
  <si>
    <t>王燕华</t>
  </si>
  <si>
    <t>18907653613</t>
  </si>
  <si>
    <t>海南省儋州市那大镇中兴大街电信大楼一楼营业厅</t>
  </si>
  <si>
    <t>CNSCN340049</t>
  </si>
  <si>
    <t>儋州那大优迅数码手机店</t>
  </si>
  <si>
    <t>刘秀玉</t>
  </si>
  <si>
    <t>18976108166</t>
  </si>
  <si>
    <t>儋州市那大镇中兴大道联通公司一楼正瑶手机城</t>
  </si>
  <si>
    <t>200016902301</t>
  </si>
  <si>
    <t>CNSCN111080</t>
  </si>
  <si>
    <t>儋州那大城北龙强专营店</t>
  </si>
  <si>
    <t>郑明强</t>
  </si>
  <si>
    <t>儋州市那大镇怡心花园小区商铺C15栋102号一层</t>
  </si>
  <si>
    <t>100040838901</t>
  </si>
  <si>
    <t>儋州那大龙强手机大卖场</t>
  </si>
  <si>
    <t>CNSCN085897</t>
  </si>
  <si>
    <t>儋州洋浦天成海岸华庭移动营业厅</t>
  </si>
  <si>
    <t>不合作</t>
  </si>
  <si>
    <t>陈小龙</t>
  </si>
  <si>
    <t>18389366876</t>
  </si>
  <si>
    <t>儋州市洋浦经济开发区海岸华庭二期商铺K405</t>
  </si>
  <si>
    <t>100069426601</t>
  </si>
  <si>
    <t>洋浦天成手机连锁店</t>
  </si>
  <si>
    <t>CNSCN226600</t>
  </si>
  <si>
    <t>儋州那大华盛夏日广场联通营业厅</t>
  </si>
  <si>
    <t>谢莉</t>
  </si>
  <si>
    <t>18689608993</t>
  </si>
  <si>
    <t>海南省儋州市那大镇兰洋北路111号</t>
  </si>
  <si>
    <t>CNSCN226598</t>
  </si>
  <si>
    <t>儋州那大亿维东坡路移动营业厅</t>
  </si>
  <si>
    <t>CNSQCN00054213</t>
  </si>
  <si>
    <t>海南省儋州市那大镇东坡路48号</t>
  </si>
  <si>
    <t>CNSCN284740</t>
  </si>
  <si>
    <t>儋州洋浦三都庆佳手机店</t>
  </si>
  <si>
    <t>蔡凤霞</t>
  </si>
  <si>
    <t>儋州市洋浦经济开发区三都镇三都上街3号</t>
  </si>
  <si>
    <t>洋浦三都庆佳通讯店</t>
  </si>
  <si>
    <t>RYCU08980018</t>
  </si>
  <si>
    <t>儋州白马井商业街旺中旺联通营业厅</t>
  </si>
  <si>
    <t>曾统传</t>
  </si>
  <si>
    <t>海南省儋州市白马井镇人民路旺中旺手机连锁</t>
  </si>
  <si>
    <t>100068114801</t>
  </si>
  <si>
    <t>儋州白马井旺中旺手机店</t>
  </si>
  <si>
    <t>CNSCN098118</t>
  </si>
  <si>
    <t>儋州那大尊客解放北路店</t>
  </si>
  <si>
    <t>李启秀</t>
  </si>
  <si>
    <t>13976925527</t>
  </si>
  <si>
    <t>海南省儋州市那大镇解放北路204号</t>
  </si>
  <si>
    <t>100073942301</t>
  </si>
  <si>
    <t>儋州那大尊客通讯店</t>
  </si>
  <si>
    <t>CNSCN276769</t>
  </si>
  <si>
    <t>儋州那大玩机堂解放北路店</t>
  </si>
  <si>
    <t>郑琼锴</t>
  </si>
  <si>
    <t>海南省儋州市那大镇解放北路166号</t>
  </si>
  <si>
    <t>三亚维旭通讯手机店</t>
  </si>
  <si>
    <t>CNSCN132278</t>
  </si>
  <si>
    <t>电信连锁-儋州解放路主营业厅(翼信)</t>
  </si>
  <si>
    <t>海南省儋州市那大镇解放北路2号</t>
  </si>
  <si>
    <t>CNSCN161239</t>
  </si>
  <si>
    <t>儋州八一畅达农场北路移动营业厅二店</t>
  </si>
  <si>
    <t>黎昌宁</t>
  </si>
  <si>
    <t>海南省儋州市八一农场总场北路8栋2号</t>
  </si>
  <si>
    <t>100043931901</t>
  </si>
  <si>
    <t>儋州雅星畅达手机卖场</t>
  </si>
  <si>
    <t>CNSCN222544</t>
  </si>
  <si>
    <t>儋州那大亿维先锋路手机店</t>
  </si>
  <si>
    <t>海南省儋州市那大镇解放北路117号</t>
  </si>
  <si>
    <t>CNSCN277352</t>
  </si>
  <si>
    <t>电信连锁-儋州洋浦营业厅(佰佳)</t>
  </si>
  <si>
    <t>何晓晖</t>
  </si>
  <si>
    <t>海南省儋州市洋浦经济开发区吉浦路电信主厅</t>
  </si>
  <si>
    <t>CNSCN315926</t>
  </si>
  <si>
    <t>儋州新英礼达新英街电信手机店</t>
  </si>
  <si>
    <t>吴礼达</t>
  </si>
  <si>
    <t>海南省儋州市新州镇新英街礼达电信手机店（永敬堂对面）</t>
  </si>
  <si>
    <t>200009435201</t>
  </si>
  <si>
    <t>儋州礼达手机店</t>
  </si>
  <si>
    <t>CNSCN342428</t>
  </si>
  <si>
    <t>儋州金庆那大中兴大道手机店</t>
  </si>
  <si>
    <t>CNSQCN00054135</t>
  </si>
  <si>
    <t>黎梅庆</t>
  </si>
  <si>
    <t>200017835001</t>
  </si>
  <si>
    <t>儋州那大金庆手机店</t>
  </si>
  <si>
    <t>CNSCN240255</t>
  </si>
  <si>
    <t>儋州白马井齐天大圣人民路手机1店</t>
  </si>
  <si>
    <t>海南省儋州市白马井镇人民路马涝地一巷路口</t>
  </si>
  <si>
    <t>CNSCN208027</t>
  </si>
  <si>
    <t>儋州洋浦南方吉普路移动营业厅</t>
  </si>
  <si>
    <t>海南省儋州市洋浦经济开发区吉普路南方手机店</t>
  </si>
  <si>
    <t>CNSCN208026</t>
  </si>
  <si>
    <t>儋州洋浦诺哲吉普路移动营业厅</t>
  </si>
  <si>
    <t>海南省儋州市洋浦经济开发区吉普路诺哲手机店</t>
  </si>
  <si>
    <t>CNSCN332567</t>
  </si>
  <si>
    <t>儋州解放北路鸿讯通专营店</t>
  </si>
  <si>
    <t>马超</t>
  </si>
  <si>
    <t>海南省儋州市那大镇解放北路126号</t>
  </si>
  <si>
    <t>儋州那大鸿讯通手机店</t>
  </si>
  <si>
    <t>RYCM08980047</t>
  </si>
  <si>
    <t>儋州八一畅达农场北路移动营业厅</t>
  </si>
  <si>
    <t>13876254567</t>
  </si>
  <si>
    <t>海南省儋州市八一农场北路1栋1号</t>
  </si>
  <si>
    <t>RYCM08980045</t>
  </si>
  <si>
    <t>儋州西培海明农场北路移动营业厅</t>
  </si>
  <si>
    <t>CNSQCN00054146</t>
  </si>
  <si>
    <t>戴海明</t>
  </si>
  <si>
    <t>海南省儋州市西培农场大门左边海明专营店</t>
  </si>
  <si>
    <t>100054828501</t>
  </si>
  <si>
    <t>儋州大成海明通讯店</t>
  </si>
  <si>
    <t>RYCT08980024</t>
  </si>
  <si>
    <t>儋州那大鑫盛达东风路电信营业厅</t>
  </si>
  <si>
    <t>蔡中伟</t>
  </si>
  <si>
    <t>海南省儋州市那大镇东风路158号</t>
  </si>
  <si>
    <t>100037166501</t>
  </si>
  <si>
    <t>儋州那大鑫盛达电信专营店</t>
  </si>
  <si>
    <t>RYCU08980007</t>
  </si>
  <si>
    <t>儋州白马井汇丰人民路联通营业厅</t>
  </si>
  <si>
    <t>万丽霞</t>
  </si>
  <si>
    <t>海南省儋州市白马井镇人民路汇丰手机连锁</t>
  </si>
  <si>
    <t>200001094101</t>
  </si>
  <si>
    <t>儋州白马井旺汇丰手机店</t>
  </si>
  <si>
    <t>CNSCN278908</t>
  </si>
  <si>
    <t>儋州那大解放北路正佳手机店</t>
  </si>
  <si>
    <t>黎维峰</t>
  </si>
  <si>
    <t>19989192885</t>
  </si>
  <si>
    <t>海南省儋州市解放北路122号</t>
  </si>
  <si>
    <t>100072651701</t>
  </si>
  <si>
    <t>儋州那大正佳手机店</t>
  </si>
  <si>
    <t>CNSCN344611</t>
  </si>
  <si>
    <t>儋州洋浦昌隆吉普路联通手机店</t>
  </si>
  <si>
    <t>CNSQCN00054149</t>
  </si>
  <si>
    <t>邓克雄</t>
  </si>
  <si>
    <t>海南省儋州市洋浦利坚楼112号</t>
  </si>
  <si>
    <t>200018690401</t>
  </si>
  <si>
    <t>洋浦昌隆通讯器材营销店</t>
  </si>
  <si>
    <t>CNSCN107170</t>
  </si>
  <si>
    <t>儋州那大中兴大道移动营业厅</t>
  </si>
  <si>
    <t>吕静</t>
  </si>
  <si>
    <t>海南省儋州市那大镇中兴大道移动通信综合楼</t>
  </si>
  <si>
    <t>CNSCN344862</t>
  </si>
  <si>
    <t>儋州雅星永联八一糖厂手机店</t>
  </si>
  <si>
    <t>李杏</t>
  </si>
  <si>
    <t>儋州市雅星镇八一糖厂市场20号联通专营店</t>
  </si>
  <si>
    <t>200033798101</t>
  </si>
  <si>
    <t>儋州雅星永联手机专营店</t>
  </si>
  <si>
    <t>CNSCN356943</t>
  </si>
  <si>
    <t>儋州那大西联鑫旺电信专营店</t>
  </si>
  <si>
    <t>温娇冰</t>
  </si>
  <si>
    <t>海南省儋州市西联农场联港南路第一幢</t>
  </si>
  <si>
    <t>200022447201</t>
  </si>
  <si>
    <t>CNSCN390110</t>
  </si>
  <si>
    <t>儋州西培农场闪电手机店</t>
  </si>
  <si>
    <t>40003041</t>
  </si>
  <si>
    <t>符细易</t>
  </si>
  <si>
    <t>18489886999</t>
  </si>
  <si>
    <t>海南省儋州市西培农场闪电手机店</t>
  </si>
  <si>
    <t>100069426701</t>
  </si>
  <si>
    <t>儋州雅星闪电通讯器材店</t>
  </si>
  <si>
    <t>光村镇</t>
  </si>
  <si>
    <t>CNSCN072120</t>
  </si>
  <si>
    <t>儋州光村强盛光村大道联通营业厅</t>
  </si>
  <si>
    <t>55014371</t>
  </si>
  <si>
    <t>CNSQCN00054132</t>
  </si>
  <si>
    <t>吕小送</t>
  </si>
  <si>
    <t>海南省儋州市光村镇光村大道59号强盛手机店</t>
  </si>
  <si>
    <t>200020916801</t>
  </si>
  <si>
    <t>儋州光村旺货行手机店</t>
  </si>
  <si>
    <t>CNSCN180142</t>
  </si>
  <si>
    <t>儋州那大华盛解放北路联通主厅</t>
  </si>
  <si>
    <t>许媛丹</t>
  </si>
  <si>
    <t>海南省儋州市那大镇解放北路113号</t>
  </si>
  <si>
    <t>南丰镇</t>
  </si>
  <si>
    <t>CNSCN343873</t>
  </si>
  <si>
    <t>儋州南丰丰盈手机专营店</t>
  </si>
  <si>
    <t>55014367</t>
  </si>
  <si>
    <t>CNSQCN00054138</t>
  </si>
  <si>
    <t>李菲菲</t>
  </si>
  <si>
    <t>海南省儋州市南丰镇东路3号</t>
  </si>
  <si>
    <t>200011739901</t>
  </si>
  <si>
    <t>CNSCN128575</t>
  </si>
  <si>
    <t>儋州光村新盈宏燕手机店</t>
  </si>
  <si>
    <t>儋州市西联农场新盈分场新兴路02号</t>
  </si>
  <si>
    <t>CNSCN128574</t>
  </si>
  <si>
    <t>儋州光村新盈官成手机专卖店</t>
  </si>
  <si>
    <t>谭官成</t>
  </si>
  <si>
    <t>13876258086</t>
  </si>
  <si>
    <t>儋州市新盈农场市场街</t>
  </si>
  <si>
    <t>100076636801</t>
  </si>
  <si>
    <t>和庆镇</t>
  </si>
  <si>
    <t>CNSCN128529</t>
  </si>
  <si>
    <t>儋州和庆西流鸿达移动专营店</t>
  </si>
  <si>
    <t>40003039</t>
  </si>
  <si>
    <t>CNSQCN00095005</t>
  </si>
  <si>
    <t>林绍青</t>
  </si>
  <si>
    <t>海南省儋州市和庆镇西流农场西流大道110号</t>
  </si>
  <si>
    <t>200011717401</t>
  </si>
  <si>
    <t>CNSCN128520</t>
  </si>
  <si>
    <t>儋州海头安得移动专营店</t>
  </si>
  <si>
    <t>王裕有</t>
  </si>
  <si>
    <t>海南省儋州市海头镇新市</t>
  </si>
  <si>
    <t>200022991501</t>
  </si>
  <si>
    <t>儋州海头安得通讯专营店</t>
  </si>
  <si>
    <t>峨蔓镇</t>
  </si>
  <si>
    <t>CNSCN128512</t>
  </si>
  <si>
    <t>儋州峨蔓移动专营店</t>
  </si>
  <si>
    <t>55014374</t>
  </si>
  <si>
    <t>CNSQCN00054214</t>
  </si>
  <si>
    <t>陈彩转</t>
  </si>
  <si>
    <t>海南省儋州市峨蔓镇峨蔓街道中国移动专营店</t>
  </si>
  <si>
    <t>儋州峨蔓才转手机专营店</t>
  </si>
  <si>
    <t>CNSCN128509</t>
  </si>
  <si>
    <t>儋州东成铭信手机店</t>
  </si>
  <si>
    <t>李金珠</t>
  </si>
  <si>
    <t>海南省儋州市东成镇长坡墟长坡大街016号</t>
  </si>
  <si>
    <t>200025133101</t>
  </si>
  <si>
    <t>CNSCN389951</t>
  </si>
  <si>
    <t>儋州白马井恒一手机店</t>
  </si>
  <si>
    <t>40003050</t>
  </si>
  <si>
    <t>CNSQCN00054210</t>
  </si>
  <si>
    <t>吴焕业</t>
  </si>
  <si>
    <t>海南省儋州市白马井镇曼谷海岸商铺</t>
  </si>
  <si>
    <t>200032062501</t>
  </si>
  <si>
    <t>儋州恒一通讯有限公司</t>
  </si>
  <si>
    <t>CNSCN221532</t>
  </si>
  <si>
    <t>儋州白马井顺兴南司码头移动营业厅</t>
  </si>
  <si>
    <t>邓可峰</t>
  </si>
  <si>
    <t>海南省儋州市白马井镇涌泉街二里老人院旁顺兴移动手机店</t>
  </si>
  <si>
    <t>200028649501</t>
  </si>
  <si>
    <t>儋州白马井新顺兴手机店</t>
  </si>
  <si>
    <t>CNSCN382310</t>
  </si>
  <si>
    <t>儋州排浦新梅移动通讯店</t>
  </si>
  <si>
    <t>CNSQCN00054140</t>
  </si>
  <si>
    <t>黄新梅</t>
  </si>
  <si>
    <t>15289971569</t>
  </si>
  <si>
    <t>海南省儋州市排浦镇新梅移动移动厅</t>
  </si>
  <si>
    <t>100078566901</t>
  </si>
  <si>
    <t>CNSCN156002</t>
  </si>
  <si>
    <t>电信连锁-儋州解放路主营业厅(金鹏)</t>
  </si>
  <si>
    <t>廖之瑞</t>
  </si>
  <si>
    <t>儋州市那大镇解放北路2号</t>
  </si>
  <si>
    <t>CNSCN352510</t>
  </si>
  <si>
    <t>儋州那大平芯手机店</t>
  </si>
  <si>
    <t>刘伟玲</t>
  </si>
  <si>
    <t>海南省儋州市那大镇解放北路先锋路口平芯手机店</t>
  </si>
  <si>
    <t>200020533901</t>
  </si>
  <si>
    <t>CNSCN382311</t>
  </si>
  <si>
    <t>洋浦新英湾智颖手机店</t>
  </si>
  <si>
    <t>陈奕标</t>
  </si>
  <si>
    <t>海南省洋浦经济开发区新英湾区119亩安置区B3-1-19号铺面</t>
  </si>
  <si>
    <t>200030146701</t>
  </si>
  <si>
    <t>洋浦新英湾智颖手机店（个体工商户）</t>
  </si>
  <si>
    <t>CNSCN342867</t>
  </si>
  <si>
    <t>儋州皓伟那大迎宾大道城投风情店</t>
  </si>
  <si>
    <t>吴崇伟</t>
  </si>
  <si>
    <t>海南省儋州市那大镇那大人民政府北门101铺面</t>
  </si>
  <si>
    <t>200018315501</t>
  </si>
  <si>
    <t>海南皓伟商贸有限公司</t>
  </si>
  <si>
    <t>CNSCN342706</t>
  </si>
  <si>
    <t>儋州那大卓亿手机通信店</t>
  </si>
  <si>
    <t>李乾梦</t>
  </si>
  <si>
    <t>海南省儋州市那大镇尖岭</t>
  </si>
  <si>
    <t>200018322301</t>
  </si>
  <si>
    <t>CNSCN346698</t>
  </si>
  <si>
    <t>儋州雅星八一农场闪电总场北路电信营业厅</t>
  </si>
  <si>
    <t>海南省儋州市雅星镇八一总场北路</t>
  </si>
  <si>
    <t>CNSCN366149</t>
  </si>
  <si>
    <t>儋州那大曾新才移动专营店</t>
  </si>
  <si>
    <t>曾锦程</t>
  </si>
  <si>
    <t>海南省儋州市西联农场联港南路华厦大厦1-层110商铺</t>
  </si>
  <si>
    <t>100072652801</t>
  </si>
  <si>
    <t>CNSCN295894</t>
  </si>
  <si>
    <t>电信连锁-儋州中兴路营业厅(佰佳)</t>
  </si>
  <si>
    <t>海南省儋州市那大镇中兴大道电信大楼一楼</t>
  </si>
  <si>
    <t>CNSCN349772</t>
  </si>
  <si>
    <t>儋州那大鸿财通讯数码店</t>
  </si>
  <si>
    <t>黄有才</t>
  </si>
  <si>
    <t>海南省儋州市那大镇丰华小区29号鸿财手机店</t>
  </si>
  <si>
    <t>100041943501</t>
  </si>
  <si>
    <t>CNSCN342477</t>
  </si>
  <si>
    <t>儋州八一荣昌农场北路电信营业厅</t>
  </si>
  <si>
    <t>吴良花</t>
  </si>
  <si>
    <t>18907651968</t>
  </si>
  <si>
    <t>200011644601</t>
  </si>
  <si>
    <t>儋州雅星荣昌电信营业厅</t>
  </si>
  <si>
    <t>SCN361325</t>
  </si>
  <si>
    <t>儋州亿维荣耀授权体验店</t>
  </si>
  <si>
    <t>海南省儋州市那大镇解放北路万福隆商场1-019铺</t>
  </si>
  <si>
    <t>CNSCN328027</t>
  </si>
  <si>
    <t>儋州那大超联电脑设备店</t>
  </si>
  <si>
    <t>CNSQCN00058749</t>
  </si>
  <si>
    <t>曹忠礼</t>
  </si>
  <si>
    <t>海南省儋州市那大镇农垦北路超联电脑城</t>
  </si>
  <si>
    <t>200012955201</t>
  </si>
  <si>
    <t>CNSCN328025</t>
  </si>
  <si>
    <t>儋州大成创创通讯店</t>
  </si>
  <si>
    <t>文富</t>
  </si>
  <si>
    <t>海南省儋州市西培农场金晨南街003号</t>
  </si>
  <si>
    <t>200011932901</t>
  </si>
  <si>
    <t>CNSCN387633</t>
  </si>
  <si>
    <t>电信连锁-儋州中兴路营业厅(王者)</t>
  </si>
  <si>
    <t>华为堡垒店</t>
  </si>
  <si>
    <t>林姜</t>
  </si>
  <si>
    <t>18976576065</t>
  </si>
  <si>
    <t>海南省儋州市那大镇中兴大道中国电信大楼一楼营业厅</t>
  </si>
  <si>
    <t>CNSCN107888</t>
  </si>
  <si>
    <t>儋州木棠健华南兴街移动营业厅</t>
  </si>
  <si>
    <t>何健伟</t>
  </si>
  <si>
    <t>海南省儋州市木棠镇南兴街50号</t>
  </si>
  <si>
    <t>100070704101</t>
  </si>
  <si>
    <t>儋州木棠移动专营店</t>
  </si>
  <si>
    <t>CNSCN384602</t>
  </si>
  <si>
    <t>儋州那大亿维万福隆移动营业厅</t>
  </si>
  <si>
    <t>40003038</t>
  </si>
  <si>
    <t>海南省儋州市东坡路与中兴大街交叉口西南方向79米左右万福隆广场底商</t>
  </si>
  <si>
    <t>CNSCN312516</t>
  </si>
  <si>
    <t>儋州雅星八一糖厂鑫凯移动专营店</t>
  </si>
  <si>
    <t>陈庆桃</t>
  </si>
  <si>
    <t>15203038625</t>
  </si>
  <si>
    <t>海南省儋州市雅星镇八一糖厂中国移动</t>
  </si>
  <si>
    <t>200009456001</t>
  </si>
  <si>
    <t>儋州雅星鑫凯通讯店</t>
  </si>
  <si>
    <t>兰洋镇</t>
  </si>
  <si>
    <t>CNSCN342431</t>
  </si>
  <si>
    <t>儋州兰洋兰和通信店</t>
  </si>
  <si>
    <t>55014370</t>
  </si>
  <si>
    <t>CNSQCN00057249</t>
  </si>
  <si>
    <t>曹开文</t>
  </si>
  <si>
    <t>13976290066</t>
  </si>
  <si>
    <t>海南省儋州市兰洋镇蓝洋农场蓝洋大道37号</t>
  </si>
  <si>
    <t>200004503601</t>
  </si>
  <si>
    <t>CNSCN342430</t>
  </si>
  <si>
    <t>儋州东成顺旺通信专营店</t>
  </si>
  <si>
    <t>张应敏</t>
  </si>
  <si>
    <t>海南省儋州市东成镇东成三角街顺旺移动手机店</t>
  </si>
  <si>
    <t>100072652601</t>
  </si>
  <si>
    <t>CNSCN342429</t>
  </si>
  <si>
    <t>儋州大成健华移动专营店</t>
  </si>
  <si>
    <t>羊健华</t>
  </si>
  <si>
    <t>海南省儋州市大成镇健华移动专营店</t>
  </si>
  <si>
    <t>100075914201</t>
  </si>
  <si>
    <t>CNSCN345837</t>
  </si>
  <si>
    <t>儋州那大谢新玉胜利路手机店</t>
  </si>
  <si>
    <t>谢新玉</t>
  </si>
  <si>
    <t>海南省儋州市那大镇胜利路那大谢新玉手机店</t>
  </si>
  <si>
    <t>100070415701</t>
  </si>
  <si>
    <t>儋州那大谢新玉手机店</t>
  </si>
  <si>
    <t>CNSCN364844</t>
  </si>
  <si>
    <t>荣耀官方授权服务中心（儋州文化北路店）</t>
  </si>
  <si>
    <t>CNSQCN00056788</t>
  </si>
  <si>
    <t>荣耀授权专卖店</t>
  </si>
  <si>
    <t>符海香</t>
  </si>
  <si>
    <t>海南省儋州市文化北路与伏波东路交叉口铭隆酒庄隔壁荣耀店</t>
  </si>
  <si>
    <t>200022198701</t>
  </si>
  <si>
    <t>广东兴耀信息科技有限公司三亚市天涯区分公司</t>
  </si>
  <si>
    <t>CNSCN358527</t>
  </si>
  <si>
    <t>儋州大成锋盛移动专营店</t>
  </si>
  <si>
    <t>羊学伟</t>
  </si>
  <si>
    <t>海南省儋州市西培农场西华分场市场旁边工会对面</t>
  </si>
  <si>
    <t>200018915601</t>
  </si>
  <si>
    <t>无规划</t>
  </si>
  <si>
    <t>460400080</t>
  </si>
  <si>
    <t>儋州南丰冠通电信服务点</t>
  </si>
  <si>
    <t>王小玲</t>
  </si>
  <si>
    <t>儋州市南丰镇那麻村电信服务点</t>
  </si>
  <si>
    <t>洽谈中</t>
  </si>
  <si>
    <t>460400075</t>
  </si>
  <si>
    <t>儋州海头森润移动专营店</t>
  </si>
  <si>
    <t>韦森宏</t>
  </si>
  <si>
    <t>海南省儋州市海头镇红洋糖厂旁边</t>
  </si>
  <si>
    <t>儋州海头森润通信店</t>
  </si>
  <si>
    <t>460400076</t>
  </si>
  <si>
    <t>儋州王五机遇手机专营店</t>
  </si>
  <si>
    <t>洪海森</t>
  </si>
  <si>
    <t>海南省儋州市王五镇振兴街</t>
  </si>
  <si>
    <t>460400043</t>
  </si>
  <si>
    <t>儋州峨蔓李平电信服务点</t>
  </si>
  <si>
    <t>李平</t>
  </si>
  <si>
    <t>海南省儋州市峨蔓镇峨蔓街道联通专营店</t>
  </si>
  <si>
    <t>460400077</t>
  </si>
  <si>
    <t>儋州洋浦恒通移动专营店</t>
  </si>
  <si>
    <t>陈琼美</t>
  </si>
  <si>
    <t>洋浦经济开发区德馨小区1幢3单元401房</t>
  </si>
  <si>
    <t>洋浦恒通手机经销店</t>
  </si>
  <si>
    <t>460400098</t>
  </si>
  <si>
    <t>儋州兰洋饶兵联通业务代理专营店</t>
  </si>
  <si>
    <t>饶兵</t>
  </si>
  <si>
    <t>海南省儋州市兰洋镇蓝洋农场蓝洋大道35号</t>
  </si>
  <si>
    <t>460400069</t>
  </si>
  <si>
    <t>儋州雅星八一农场OPPO专卖店</t>
  </si>
  <si>
    <t>OPPO体验店</t>
  </si>
  <si>
    <t>海南省儋州市八一农场OPPO专卖店</t>
  </si>
  <si>
    <t>460400091</t>
  </si>
  <si>
    <t>儋州洋浦宇涵电信专营店</t>
  </si>
  <si>
    <t>周雪云</t>
  </si>
  <si>
    <t>儋州市洋浦经济开发区海滨假日小区7栋3号宇涵电信专营店</t>
  </si>
  <si>
    <t>洋浦宇涵通讯店</t>
  </si>
  <si>
    <t>460400062</t>
  </si>
  <si>
    <t>儋州光村光信手机专卖店</t>
  </si>
  <si>
    <t>蔡军传</t>
  </si>
  <si>
    <t>海南省儋州市光村镇光村大道</t>
  </si>
  <si>
    <t>中和镇</t>
  </si>
  <si>
    <t>460400064</t>
  </si>
  <si>
    <t>儋州中和新时代移动营业厅</t>
  </si>
  <si>
    <t>CNSQCN00054152</t>
  </si>
  <si>
    <t>唐有亮</t>
  </si>
  <si>
    <t>海南省儋州市中和镇解放街85号</t>
  </si>
  <si>
    <t>儋州中和新时代通讯专卖店</t>
  </si>
  <si>
    <t>460400095</t>
  </si>
  <si>
    <t>儋州那大亿维华为1店</t>
  </si>
  <si>
    <t>海南省儋州市那大镇解放北路</t>
  </si>
  <si>
    <t>460400096</t>
  </si>
  <si>
    <t>儋州那大亿维华为2店</t>
  </si>
  <si>
    <t>460400057</t>
  </si>
  <si>
    <t>儋州那大卓诺OPPO解放北路体验店</t>
  </si>
  <si>
    <t>海南省儋州市那大镇解放北路OPPO专卖店</t>
  </si>
  <si>
    <t>海南OPPO公司</t>
  </si>
  <si>
    <t>460400040</t>
  </si>
  <si>
    <t>儋州白马井佰信人民路手机店</t>
  </si>
  <si>
    <t>李良爱</t>
  </si>
  <si>
    <t>海南省儋州市白马井镇人民路佰信手机店</t>
  </si>
  <si>
    <t>儋州白马井佰信手机店</t>
  </si>
  <si>
    <t>CNSCN282673</t>
  </si>
  <si>
    <t>儋州那大优品解放南路店</t>
  </si>
  <si>
    <t>庄祖豪</t>
  </si>
  <si>
    <t>海南华商智能科技有限公司</t>
  </si>
  <si>
    <t>CNSCN226604</t>
  </si>
  <si>
    <t>儋州那大佰佳夏日广场OPPO体验店</t>
  </si>
  <si>
    <t>海南省儋州市那大镇夏日广场OPPO专卖店</t>
  </si>
  <si>
    <t>460400092</t>
  </si>
  <si>
    <t>儋州那大亿维vivo夏日专卖店</t>
  </si>
  <si>
    <t>VIVO体验店</t>
  </si>
  <si>
    <t>海南省儋州市那大镇夏日广场vivo专卖店</t>
  </si>
  <si>
    <t>CNSCN128474</t>
  </si>
  <si>
    <t>儋州那大夏日广场龙汛体验店</t>
  </si>
  <si>
    <t>华为授权体验店</t>
  </si>
  <si>
    <t>符学武</t>
  </si>
  <si>
    <t>海南省儋州市那大镇兰洋北路111号夏日广场1楼华为体验店</t>
  </si>
  <si>
    <t>海南龙汛科技有限公司</t>
  </si>
  <si>
    <t>460400093</t>
  </si>
  <si>
    <t>儋州那大传奇档口</t>
  </si>
  <si>
    <t>海南传奇</t>
  </si>
  <si>
    <t>460400094</t>
  </si>
  <si>
    <t>儋州兰洋覃家厘手机专营商店</t>
  </si>
  <si>
    <t>李业</t>
  </si>
  <si>
    <t>海南省儋州市兰洋镇蓝洋农场蓝洋大道47号</t>
  </si>
  <si>
    <t>CNSCN128507</t>
  </si>
  <si>
    <t>儋州东成永盛手机通讯店</t>
  </si>
  <si>
    <t>吴冬连</t>
  </si>
  <si>
    <t>海南省儋州市东成镇长坡居委会长坡大街</t>
  </si>
  <si>
    <t>CNSCN240633</t>
  </si>
  <si>
    <t>儋州那大锦讯解放北路苹果专卖店</t>
  </si>
  <si>
    <t>陈锦峰</t>
  </si>
  <si>
    <t>儋州那大锦讯手机之家店</t>
  </si>
  <si>
    <t>460400087</t>
  </si>
  <si>
    <t>儋州海头青春移动专营店</t>
  </si>
  <si>
    <t>张飞春</t>
  </si>
  <si>
    <t>海南省儋州市海头镇红岭农场</t>
  </si>
  <si>
    <t>儋州海头春春电讯专营店</t>
  </si>
  <si>
    <t>CNSCN292590</t>
  </si>
  <si>
    <t>儋州白马井金日红人民路手机店</t>
  </si>
  <si>
    <t>许宝平</t>
  </si>
  <si>
    <t>海南省儋州市白马井镇人民路金日红手机店</t>
  </si>
  <si>
    <t>儋州白马井金日红手机专卖店</t>
  </si>
  <si>
    <t>CNSCN226599</t>
  </si>
  <si>
    <t>儋州那大新燕海夏日广场苹果专卖店</t>
  </si>
  <si>
    <t>苹果体验店</t>
  </si>
  <si>
    <t>魏海燕</t>
  </si>
  <si>
    <t>海南省儋州市那大镇夏日广场苹果专卖店</t>
  </si>
  <si>
    <t>海南新燕海华通科技有限公司</t>
  </si>
  <si>
    <t>460400056</t>
  </si>
  <si>
    <t>儋州新州新英成忠电信服务店</t>
  </si>
  <si>
    <t>林文焕</t>
  </si>
  <si>
    <t>18189802123</t>
  </si>
  <si>
    <t>儋州市新州镇新英新街邮电所旁边</t>
  </si>
  <si>
    <t>儋州新州新英文英电信营业店</t>
  </si>
  <si>
    <t>460400042</t>
  </si>
  <si>
    <t>儋州中和敏杰电信专营店</t>
  </si>
  <si>
    <t>李香梅</t>
  </si>
  <si>
    <t>海南省儋州市中和镇解放街008号</t>
  </si>
  <si>
    <t>儋州白马井海花岛华为专卖店</t>
  </si>
  <si>
    <t>海南省儋州市白马井镇海花岛华为专卖店</t>
  </si>
  <si>
    <t>儋州白马井人民路华为授权体验店</t>
  </si>
  <si>
    <t>海南省儋州市白马井镇人民路华为体验店</t>
  </si>
  <si>
    <t>儋州白马井人民路华为专卖店</t>
  </si>
  <si>
    <t>海南省儋州市白马井镇人民路华为专卖店</t>
  </si>
  <si>
    <t>儋州白马井涌泉街联通专营店</t>
  </si>
  <si>
    <t>谢昌富</t>
  </si>
  <si>
    <t>海南省儋州市白马井镇涌泉街联通手机店</t>
  </si>
  <si>
    <t>儋州白马井昌隆电信店</t>
  </si>
  <si>
    <t>儋州白马井风光手机店</t>
  </si>
  <si>
    <t>蔡辉荣</t>
  </si>
  <si>
    <t>海南省儋州市白马井镇人民路风光手机店</t>
  </si>
  <si>
    <t>CNSCN128566</t>
  </si>
  <si>
    <t>儋州大成西讯电信专营店</t>
  </si>
  <si>
    <t>符沙丽</t>
  </si>
  <si>
    <t>海南省儋州市大成镇西培农场西讯电信专营店</t>
  </si>
  <si>
    <t>儋州大成西讯电信代办店</t>
  </si>
  <si>
    <t>儋州大成鑫杨电信专营店</t>
  </si>
  <si>
    <t>李乃珠</t>
  </si>
  <si>
    <t>海南省儋州市大成镇鑫杨电信专营店</t>
  </si>
  <si>
    <t>儋州大成鑫杨电子通讯店</t>
  </si>
  <si>
    <t>儋州大成亿丽移动专营店</t>
  </si>
  <si>
    <t>张亿丽</t>
  </si>
  <si>
    <t>海南省儋州市西培农场大门右边亿丽移动专营店</t>
  </si>
  <si>
    <t>儋州大成亿丽数码手机店（个体工商户）</t>
  </si>
  <si>
    <t>儋州那大两院移动专营店</t>
  </si>
  <si>
    <t>海南省儋州市两院商贸公司一楼移动专营店</t>
  </si>
  <si>
    <t>儋州大成西培电信营业厅</t>
  </si>
  <si>
    <t>海南省儋州市大成镇西培农场电信营业厅</t>
  </si>
  <si>
    <t>儋州大成顺盛联通专营店</t>
  </si>
  <si>
    <t>孙王炳</t>
  </si>
  <si>
    <t>海南省儋州市大成镇成府街057号中国联通</t>
  </si>
  <si>
    <t>儋州大成顺盛手机店</t>
  </si>
  <si>
    <t>儋州大成旭日联通专营店</t>
  </si>
  <si>
    <t>陈明日</t>
  </si>
  <si>
    <t>海南省儋州市两院商贸公司一楼联通专营店</t>
  </si>
  <si>
    <t>儋州大成旭日通讯专营店</t>
  </si>
  <si>
    <t>儋州光村精诚通讯手机专卖店</t>
  </si>
  <si>
    <t>苏军壮</t>
  </si>
  <si>
    <t>儋州光村新盈天成手机店</t>
  </si>
  <si>
    <t>海南省儋州市光村镇国营新盈农场</t>
  </si>
  <si>
    <t>儋州海头和美电信专营店</t>
  </si>
  <si>
    <t>吴春香</t>
  </si>
  <si>
    <t>海南省儋州市海头镇新市北街</t>
  </si>
  <si>
    <t>儋州海头和美手机专营店</t>
  </si>
  <si>
    <t>儋州海头飞强联通专营店</t>
  </si>
  <si>
    <t>张飞强</t>
  </si>
  <si>
    <t>海南省儋州市海头镇德立社区居委会红洋南街B23号</t>
  </si>
  <si>
    <t>儋州海头飞强电讯专营店</t>
  </si>
  <si>
    <t>儋州市王五久久通讯专营店</t>
  </si>
  <si>
    <t>文德福</t>
  </si>
  <si>
    <t>海南省儋州市王五镇振兴街148号</t>
  </si>
  <si>
    <t>儋州王五日隆电讯代理店</t>
  </si>
  <si>
    <t>周业勤</t>
  </si>
  <si>
    <t>13036059218</t>
  </si>
  <si>
    <t>海南省儋州市王五镇振兴街156号</t>
  </si>
  <si>
    <t>儋州王五云月电信店</t>
  </si>
  <si>
    <t>何志妍</t>
  </si>
  <si>
    <t>海南省儋州市王五镇振兴街128号</t>
  </si>
  <si>
    <t>儋州雅星八一农场闪电2店</t>
  </si>
  <si>
    <t>海南省儋州市八一农场</t>
  </si>
  <si>
    <t>儋州雅星阿凤电信营业点</t>
  </si>
  <si>
    <t>龙堂全</t>
  </si>
  <si>
    <t>海南省 儋州市 八一糖厂邮政局旁电信服务点</t>
  </si>
  <si>
    <t>儋州雅星尚一移动专营店</t>
  </si>
  <si>
    <t>符精</t>
  </si>
  <si>
    <t>富儋州市雅星镇富街居民区富街158号</t>
  </si>
  <si>
    <t>儋州雅星尚一通信店</t>
  </si>
  <si>
    <t>儋州中和白创移动专营店</t>
  </si>
  <si>
    <t>林德桃</t>
  </si>
  <si>
    <t>海南省儋州市中和镇解放街87号</t>
  </si>
  <si>
    <t>儋州中和白创通讯店</t>
  </si>
  <si>
    <t>洋浦儋壹移动专营店</t>
  </si>
  <si>
    <t>何焕良</t>
  </si>
  <si>
    <t>儋州市洋浦经济开发区滨海幸福城东区2#商住楼S26-1号</t>
  </si>
  <si>
    <t>儋壹通讯（洋浦经济开发区）有限公司</t>
  </si>
  <si>
    <t>洋浦新英湾翼佳电信专营店</t>
  </si>
  <si>
    <t>陈春蕾</t>
  </si>
  <si>
    <t>洋浦经济开发旺豪超市入口中国电信营业厅</t>
  </si>
  <si>
    <t>洋浦新英湾翼佳通讯店</t>
  </si>
  <si>
    <t>洋浦干冲华翊电信专营店</t>
  </si>
  <si>
    <t>周增杰</t>
  </si>
  <si>
    <t>洋浦经济开发区干冲文明街7号中国电信</t>
  </si>
  <si>
    <t>洋浦干冲华翊通信店</t>
  </si>
  <si>
    <t>洋浦长通手机代办移动缴费点</t>
  </si>
  <si>
    <t>杨晓君</t>
  </si>
  <si>
    <t>洋浦干冲中北街儒兰居委会路口对面中国移动</t>
  </si>
  <si>
    <t>儋州洋浦远洋路华为专卖1店</t>
  </si>
  <si>
    <t>海南省儋州市洋浦经济开发区远洋路华为专卖店</t>
  </si>
  <si>
    <t>儋州洋浦远洋路华为专卖2店</t>
  </si>
  <si>
    <t>儋州洋浦滨海广场华为体验店</t>
  </si>
  <si>
    <t>海南省儋州市洋浦经济开发区滨海广场华为专卖店</t>
  </si>
  <si>
    <t>儋州洋浦滨海广场小米体验店</t>
  </si>
  <si>
    <t>小米体验店</t>
  </si>
  <si>
    <t>海南省儋州市洋浦经济开发区滨海广场小米专卖店</t>
  </si>
  <si>
    <t>海南众星时代科技有限公司</t>
  </si>
  <si>
    <t>儋州那大亿维大勇商场vivo体验店</t>
  </si>
  <si>
    <t>海南省儋州市那大镇大勇商场vivo专卖店</t>
  </si>
  <si>
    <t>儋州那大解放北路亿维华为体验店</t>
  </si>
  <si>
    <t>装修中</t>
  </si>
  <si>
    <t>海南省儋州市那大镇解放北路88号</t>
  </si>
  <si>
    <t>儋州那大翼信解放北路vivo体验店</t>
  </si>
  <si>
    <t>海南省儋州市那大镇解放北路112号vivo专卖店</t>
  </si>
  <si>
    <t>儋州那大龙讯万国广场华为专卖店</t>
  </si>
  <si>
    <t>海南省儋州市那大镇万国广场华为专卖店</t>
  </si>
  <si>
    <t>儋州那大龙讯大勇商场华为体验店</t>
  </si>
  <si>
    <t>海南省儋州市那大镇大勇商场华为专卖店</t>
  </si>
  <si>
    <t>儋州那大龙讯解放北路华为体验店</t>
  </si>
  <si>
    <t>儋州那大镇解放北路华为专卖店</t>
  </si>
  <si>
    <t>儋州那大龙讯东坡路移动营业厅</t>
  </si>
  <si>
    <t>海南省儋州市东坡路龙讯手机店</t>
  </si>
  <si>
    <t>儋州那大万福隆小米体验店</t>
  </si>
  <si>
    <t>海南省儋州市那大镇万福隆商场小米专卖店</t>
  </si>
  <si>
    <t>儋州那大解放北路小米体验店</t>
  </si>
  <si>
    <t>海南省儋州市那大镇解放北路小米专卖店</t>
  </si>
  <si>
    <t>儋州那大夏日广场小米体验店</t>
  </si>
  <si>
    <t>海南省儋州市那大镇夏日广场小米专卖店</t>
  </si>
  <si>
    <t>儋州那大好易购通讯店</t>
  </si>
  <si>
    <t>海南省儋州市那大镇文化北路7街</t>
  </si>
  <si>
    <t>儋州那大好易购通讯店（个体工商户）</t>
  </si>
  <si>
    <t>儋州那大鑫雄发通讯店</t>
  </si>
  <si>
    <t>海南省儋州市那大镇农垦北路</t>
  </si>
  <si>
    <t>儋州那大鑫雄发通讯店（个体工商户）</t>
  </si>
  <si>
    <t>儋州那大明新联通专营店</t>
  </si>
  <si>
    <t>儋州那大明新电脑店</t>
  </si>
  <si>
    <t>华为授权服务中心（儋州文化北路）</t>
  </si>
  <si>
    <t>深圳市三瑞兴业科技有限公司海口分公司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</si>
  <si>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</si>
  <si>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</si>
  <si>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</si>
  <si>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</si>
  <si>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</si>
  <si>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</si>
  <si>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</si>
  <si>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</si>
  <si>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</si>
  <si>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</si>
  <si>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</si>
  <si>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</si>
  <si>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</si>
  <si>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</si>
  <si>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</si>
  <si>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</si>
  <si>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</si>
  <si>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</si>
  <si>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</si>
  <si>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</si>
  <si>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</si>
  <si>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</si>
  <si>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</si>
  <si>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</si>
  <si>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</si>
  <si>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</si>
  <si>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</si>
  <si>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</si>
  <si>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</si>
  <si>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</si>
  <si>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</si>
  <si>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</si>
  <si>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</si>
  <si>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</si>
  <si>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</si>
  <si>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</si>
  <si>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</si>
  <si>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</si>
  <si>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</si>
  <si>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</si>
  <si>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</si>
  <si>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</si>
  <si>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</si>
  <si>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</si>
  <si>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</si>
  <si>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</si>
  <si>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</si>
  <si>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</si>
  <si>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</si>
  <si>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</si>
  <si>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</si>
  <si>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</si>
  <si>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</si>
  <si>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</si>
  <si>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</si>
  <si>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</si>
  <si>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</si>
  <si>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</si>
  <si>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</si>
  <si>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</si>
  <si>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</si>
  <si>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</si>
  <si>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</si>
  <si>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</si>
  <si>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</si>
  <si>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</si>
  <si>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</si>
  <si>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</si>
  <si>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</si>
  <si>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</si>
  <si>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海口</t>
  </si>
  <si>
    <t>CKA</t>
  </si>
  <si>
    <t>TO2000</t>
  </si>
  <si>
    <t>A</t>
  </si>
  <si>
    <t>砖石</t>
  </si>
  <si>
    <t>排他-电信</t>
  </si>
  <si>
    <t>小算盘</t>
  </si>
  <si>
    <t>PKA</t>
  </si>
  <si>
    <t>TOP1500</t>
  </si>
  <si>
    <t>T</t>
  </si>
  <si>
    <t>排他-移动</t>
  </si>
  <si>
    <t>柯亚松</t>
  </si>
  <si>
    <t>博远</t>
  </si>
  <si>
    <t>TOP2000</t>
  </si>
  <si>
    <t>钻石</t>
  </si>
  <si>
    <t>诺信</t>
  </si>
  <si>
    <t>非清单</t>
  </si>
  <si>
    <t>清单非圈层</t>
  </si>
  <si>
    <t>TOP5000</t>
  </si>
  <si>
    <t>吴国良</t>
  </si>
  <si>
    <t>临高</t>
  </si>
  <si>
    <t>T5000</t>
  </si>
  <si>
    <t>TOP1000</t>
  </si>
  <si>
    <t>S</t>
  </si>
  <si>
    <t>铂金</t>
  </si>
  <si>
    <t>王剑</t>
  </si>
  <si>
    <t>郑壮龙</t>
  </si>
  <si>
    <t>吴春燕</t>
  </si>
  <si>
    <t>排他-联通</t>
  </si>
  <si>
    <t>林芳妍</t>
  </si>
  <si>
    <t>三亚</t>
  </si>
  <si>
    <t>13976585168</t>
  </si>
  <si>
    <t>公开&amp;三网</t>
  </si>
  <si>
    <t>13707599378</t>
  </si>
  <si>
    <t>广东</t>
  </si>
  <si>
    <t>许有和</t>
  </si>
  <si>
    <t>深圳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</si>
  <si>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</si>
  <si>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</si>
  <si>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</si>
  <si>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</si>
  <si>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</si>
  <si>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</si>
  <si>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</si>
  <si>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</si>
  <si>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</si>
  <si>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</si>
  <si>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</si>
  <si>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</si>
  <si>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</si>
  <si>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</si>
  <si>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</si>
  <si>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</si>
  <si>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</si>
  <si>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</si>
  <si>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</si>
  <si>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</si>
  <si>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</si>
  <si>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</si>
  <si>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</si>
  <si>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</si>
  <si>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</si>
  <si>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</si>
  <si>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</si>
  <si>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</si>
  <si>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</si>
  <si>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</si>
  <si>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</si>
  <si>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</si>
  <si>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</si>
  <si>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</si>
  <si>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</si>
  <si>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</si>
  <si>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</si>
  <si>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</si>
  <si>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</si>
  <si>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</si>
  <si>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</si>
  <si>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</si>
  <si>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</si>
  <si>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</si>
  <si>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</si>
  <si>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</si>
  <si>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</si>
  <si>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</si>
  <si>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</si>
  <si>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</si>
  <si>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</si>
  <si>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</si>
  <si>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</si>
  <si>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</si>
  <si>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</si>
  <si>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儋州那大益诚网络科技设备店</t>
  </si>
  <si>
    <t>海南省儋州市农垦北路</t>
  </si>
  <si>
    <t>电子一条街</t>
  </si>
  <si>
    <t>儋州科海电脑设备有限公司</t>
  </si>
  <si>
    <t>儋州那大硕展电脑店</t>
  </si>
  <si>
    <t>黄春丽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</si>
  <si>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</si>
  <si>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</si>
  <si>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</si>
  <si>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</si>
  <si>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</si>
  <si>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</si>
  <si>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</si>
  <si>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</si>
  <si>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</si>
  <si>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</si>
  <si>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</si>
  <si>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</si>
  <si>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</si>
  <si>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</si>
  <si>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</si>
  <si>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</si>
  <si>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</si>
  <si>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</si>
  <si>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</si>
  <si>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</si>
  <si>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</si>
  <si>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</si>
  <si>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</si>
  <si>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</si>
  <si>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</si>
  <si>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</si>
  <si>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</si>
  <si>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</si>
  <si>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</si>
  <si>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</si>
  <si>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</si>
  <si>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</si>
  <si>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</si>
  <si>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</si>
  <si>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</si>
  <si>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</si>
  <si>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</si>
  <si>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</si>
  <si>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非圈层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</si>
  <si>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</si>
  <si>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</si>
  <si>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</si>
  <si>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</si>
  <si>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</si>
  <si>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</si>
  <si>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</si>
  <si>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</si>
  <si>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</si>
  <si>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</si>
  <si>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</si>
  <si>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</si>
  <si>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</si>
  <si>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</si>
  <si>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</si>
  <si>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</si>
  <si>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</si>
  <si>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</si>
  <si>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</si>
  <si>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</si>
  <si>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</si>
  <si>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</si>
  <si>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</si>
  <si>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</si>
  <si>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</si>
  <si>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</si>
  <si>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</si>
  <si>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</si>
  <si>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</si>
  <si>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</si>
  <si>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</si>
  <si>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</si>
  <si>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</si>
  <si>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</si>
  <si>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</si>
  <si>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</si>
  <si>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</si>
  <si>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</si>
  <si>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</si>
  <si>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</si>
  <si>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</si>
  <si>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</si>
  <si>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</si>
  <si>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</si>
  <si>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</si>
  <si>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</si>
  <si>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</si>
  <si>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</si>
  <si>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</si>
  <si>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</si>
  <si>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</si>
  <si>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</si>
  <si>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</si>
  <si>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</si>
  <si>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</si>
  <si>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</si>
  <si>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</si>
  <si>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</si>
  <si>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</si>
  <si>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</si>
  <si>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</si>
  <si>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</si>
  <si>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</si>
  <si>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</si>
  <si>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</si>
  <si>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</si>
  <si>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</si>
  <si>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</si>
  <si>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</si>
  <si>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</si>
  <si>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</si>
  <si>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</si>
  <si>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</si>
  <si>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</si>
  <si>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</si>
  <si>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</si>
  <si>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</si>
  <si>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</si>
  <si>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</si>
  <si>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</si>
  <si>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</si>
  <si>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</si>
  <si>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</si>
  <si>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</si>
  <si>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</si>
  <si>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</si>
  <si>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</si>
  <si>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</si>
  <si>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</si>
  <si>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</si>
  <si>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</si>
  <si>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</si>
  <si>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</si>
  <si>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</si>
  <si>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</si>
  <si>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</si>
  <si>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</si>
  <si>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</si>
  <si>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</si>
  <si>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</si>
  <si>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</si>
  <si>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</si>
  <si>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</si>
  <si>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</si>
  <si>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</si>
  <si>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</si>
  <si>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</si>
  <si>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</si>
  <si>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</si>
  <si>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</si>
  <si>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</si>
  <si>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</si>
  <si>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</si>
  <si>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</si>
  <si>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</si>
  <si>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</si>
  <si>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</si>
  <si>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</si>
  <si>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</si>
  <si>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</si>
  <si>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</si>
  <si>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</si>
  <si>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</si>
  <si>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</si>
  <si>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</si>
  <si>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</si>
  <si>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</si>
  <si>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</si>
  <si>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</si>
  <si>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</si>
  <si>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</si>
  <si>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</si>
  <si>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</si>
  <si>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</si>
  <si>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</si>
  <si>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</si>
  <si>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</si>
  <si>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</si>
  <si>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</si>
  <si>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</si>
  <si>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</si>
  <si>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</si>
  <si>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</si>
  <si>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</si>
  <si>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</si>
  <si>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</si>
  <si>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</si>
  <si>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</si>
  <si>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</si>
  <si>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</si>
  <si>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</si>
  <si>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</si>
  <si>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</si>
  <si>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</si>
  <si>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</si>
  <si>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</si>
  <si>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</si>
  <si>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</si>
  <si>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</si>
  <si>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</si>
  <si>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</si>
  <si>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</si>
  <si>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</si>
  <si>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</si>
  <si>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</si>
  <si>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</si>
  <si>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</si>
  <si>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</si>
  <si>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</si>
  <si>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</si>
  <si>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</si>
  <si>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</si>
  <si>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</si>
  <si>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</si>
  <si>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</si>
  <si>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</si>
  <si>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</si>
  <si>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</si>
  <si>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</si>
  <si>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</si>
  <si>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</si>
  <si>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</si>
  <si>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</si>
  <si>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</si>
  <si>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</si>
  <si>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</si>
  <si>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</si>
  <si>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</si>
  <si>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</si>
  <si>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</si>
  <si>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</si>
  <si>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</si>
  <si>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55014366</t>
  </si>
  <si>
    <t>55014377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</si>
  <si>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</si>
  <si>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</si>
  <si>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</si>
  <si>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</si>
  <si>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</si>
  <si>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</si>
  <si>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</si>
  <si>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</si>
  <si>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</si>
  <si>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</si>
  <si>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</si>
  <si>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</si>
  <si>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</si>
  <si>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</si>
  <si>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</si>
  <si>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</si>
  <si>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</si>
  <si>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</si>
  <si>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</si>
  <si>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</si>
  <si>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</si>
  <si>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</si>
  <si>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</si>
  <si>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</si>
  <si>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</si>
  <si>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</si>
  <si>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</si>
  <si>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</si>
  <si>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</si>
  <si>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</si>
  <si>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</si>
  <si>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</si>
  <si>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</si>
  <si>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</si>
  <si>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</si>
  <si>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</si>
  <si>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</si>
  <si>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</si>
  <si>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</si>
  <si>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</si>
  <si>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</si>
  <si>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</si>
  <si>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</si>
  <si>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</si>
  <si>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</si>
  <si>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</si>
  <si>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</si>
  <si>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</si>
  <si>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</si>
  <si>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</si>
  <si>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</si>
  <si>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</si>
  <si>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</si>
  <si>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</si>
  <si>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</si>
  <si>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</si>
  <si>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</si>
  <si>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</si>
  <si>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</si>
  <si>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</si>
  <si>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</si>
  <si>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</si>
  <si>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</si>
  <si>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</si>
  <si>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</si>
  <si>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</si>
  <si>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</si>
  <si>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</si>
  <si>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</si>
  <si>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</si>
  <si>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</si>
  <si>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</si>
  <si>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</si>
  <si>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</si>
  <si>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</si>
  <si>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</si>
  <si>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</si>
  <si>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</si>
  <si>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</si>
  <si>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</si>
  <si>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</si>
  <si>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</si>
  <si>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</si>
  <si>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</si>
  <si>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</si>
  <si>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</si>
  <si>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</si>
  <si>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</si>
  <si>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</si>
  <si>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</si>
  <si>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</si>
  <si>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</si>
  <si>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</si>
  <si>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</si>
  <si>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</si>
  <si>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</si>
  <si>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</si>
  <si>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</si>
  <si>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</si>
  <si>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</si>
  <si>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</si>
  <si>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</si>
  <si>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</si>
  <si>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</si>
  <si>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</si>
  <si>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</si>
  <si>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</si>
  <si>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</si>
  <si>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</si>
  <si>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</si>
  <si>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</si>
  <si>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</si>
  <si>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</si>
  <si>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</si>
  <si>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</si>
  <si>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</si>
  <si>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</si>
  <si>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</si>
  <si>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</si>
  <si>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</si>
  <si>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</si>
  <si>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</si>
  <si>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</si>
  <si>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</si>
  <si>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</si>
  <si>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</si>
  <si>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</si>
  <si>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</si>
  <si>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</si>
  <si>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</si>
  <si>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</si>
  <si>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</si>
  <si>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</si>
  <si>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</si>
  <si>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</si>
  <si>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</si>
  <si>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</si>
  <si>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</si>
  <si>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</si>
  <si>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</si>
  <si>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</si>
  <si>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</si>
  <si>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</si>
  <si>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</si>
  <si>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</si>
  <si>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</si>
  <si>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</si>
  <si>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</si>
  <si>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</si>
  <si>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</si>
  <si>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</si>
  <si>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</si>
  <si>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</si>
  <si>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</si>
  <si>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</si>
  <si>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</si>
  <si>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</si>
  <si>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</si>
  <si>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</si>
  <si>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</si>
  <si>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</si>
  <si>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</si>
  <si>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</si>
  <si>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</si>
  <si>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</si>
  <si>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</si>
  <si>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</si>
  <si>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</si>
  <si>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</si>
  <si>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</si>
  <si>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</si>
  <si>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</si>
  <si>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</si>
  <si>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</si>
  <si>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</si>
  <si>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</si>
  <si>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</si>
  <si>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</si>
  <si>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</si>
  <si>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</si>
  <si>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</si>
  <si>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</si>
  <si>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</si>
  <si>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</si>
  <si>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</si>
  <si>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</si>
  <si>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</si>
  <si>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</si>
  <si>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</si>
  <si>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</si>
  <si>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</si>
  <si>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</si>
  <si>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</si>
  <si>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</si>
  <si>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</si>
  <si>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</si>
  <si>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</si>
  <si>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</si>
  <si>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</si>
  <si>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</si>
  <si>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</si>
  <si>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</si>
  <si>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</si>
  <si>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</si>
  <si>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</si>
  <si>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</si>
  <si>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</si>
  <si>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</si>
  <si>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</si>
  <si>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</si>
  <si>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</si>
  <si>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</si>
  <si>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</si>
  <si>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</si>
  <si>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</si>
  <si>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</si>
  <si>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</si>
  <si>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</si>
  <si>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</si>
  <si>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</si>
  <si>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</si>
  <si>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</si>
  <si>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</si>
  <si>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</si>
  <si>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</si>
  <si>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</si>
  <si>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</si>
  <si>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</si>
  <si>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</si>
  <si>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</si>
  <si>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</si>
  <si>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</si>
  <si>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</si>
  <si>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</si>
  <si>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</si>
  <si>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</si>
  <si>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</si>
  <si>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</si>
  <si>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</si>
  <si>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</si>
  <si>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</si>
  <si>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</si>
  <si>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</si>
  <si>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</si>
  <si>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</si>
  <si>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</si>
  <si>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</si>
  <si>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</si>
  <si>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</si>
  <si>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</si>
  <si>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</si>
  <si>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</si>
  <si>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</si>
  <si>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</si>
  <si>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</si>
  <si>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</si>
  <si>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</si>
  <si>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</si>
  <si>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</si>
  <si>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</si>
  <si>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</si>
  <si>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</si>
  <si>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</si>
  <si>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</si>
  <si>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</si>
  <si>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</si>
  <si>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</si>
  <si>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</si>
  <si>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</si>
  <si>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</si>
  <si>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</si>
  <si>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</si>
  <si>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</si>
  <si>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</si>
  <si>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</si>
  <si>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</si>
  <si>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</si>
  <si>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</si>
  <si>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</si>
  <si>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</si>
  <si>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</si>
  <si>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</si>
  <si>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</si>
  <si>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</si>
  <si>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</si>
  <si>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</si>
  <si>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</si>
  <si>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</si>
  <si>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</si>
  <si>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</si>
  <si>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</si>
  <si>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</si>
  <si>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</si>
  <si>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</si>
  <si>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</si>
  <si>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</si>
  <si>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</si>
  <si>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</si>
  <si>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</si>
  <si>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</si>
  <si>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</si>
  <si>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</si>
  <si>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</si>
  <si>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</si>
  <si>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</si>
  <si>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</si>
  <si>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</si>
  <si>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</si>
  <si>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</si>
  <si>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</si>
  <si>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</si>
  <si>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</si>
  <si>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</si>
  <si>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</si>
  <si>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</si>
  <si>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</si>
  <si>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</si>
  <si>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</si>
  <si>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</si>
  <si>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</si>
  <si>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</si>
  <si>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</si>
  <si>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</si>
  <si>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</si>
  <si>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</si>
  <si>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</si>
  <si>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</si>
  <si>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</si>
  <si>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</si>
  <si>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</si>
  <si>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</si>
  <si>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</si>
  <si>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</si>
  <si>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</si>
  <si>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</si>
  <si>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/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</si>
  <si>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</si>
  <si>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</si>
  <si>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</si>
  <si>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</si>
  <si>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</si>
  <si>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</si>
  <si>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</si>
  <si>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</si>
  <si>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</si>
  <si>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</si>
  <si>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</si>
  <si>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</si>
  <si>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</si>
  <si>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</si>
  <si>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</si>
  <si>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</si>
  <si>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</si>
  <si>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</si>
  <si>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</si>
  <si>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</si>
  <si>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</si>
  <si>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</si>
  <si>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</si>
  <si>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</si>
  <si>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</si>
  <si>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</si>
  <si>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</si>
  <si>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</si>
  <si>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</si>
  <si>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</si>
  <si>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</si>
  <si>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</si>
  <si>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</si>
  <si>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</si>
  <si>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</si>
  <si>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</si>
  <si>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</si>
  <si>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</si>
  <si>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</si>
  <si>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</si>
  <si>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</si>
  <si>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</si>
  <si>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</si>
  <si>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</si>
  <si>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</si>
  <si>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</si>
  <si>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</si>
  <si>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</si>
  <si>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</si>
  <si>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</si>
  <si>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</si>
  <si>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</si>
  <si>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</si>
  <si>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</si>
  <si>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</si>
  <si>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</si>
  <si>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</si>
  <si>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</si>
  <si>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</si>
  <si>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</si>
  <si>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</si>
  <si>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</si>
  <si>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</si>
  <si>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</si>
  <si>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</si>
  <si>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</si>
  <si>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</si>
  <si>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</si>
  <si>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</si>
  <si>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</si>
  <si>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</si>
  <si>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</si>
  <si>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</si>
  <si>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</si>
  <si>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</si>
  <si>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</si>
  <si>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</si>
  <si>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</si>
  <si>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</si>
  <si>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</si>
  <si>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</si>
  <si>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</si>
  <si>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</si>
  <si>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</si>
  <si>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</si>
  <si>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</si>
  <si>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</si>
  <si>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</si>
  <si>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</si>
  <si>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</si>
  <si>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</si>
  <si>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</si>
  <si>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</si>
  <si>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</si>
  <si>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</si>
  <si>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</si>
  <si>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</si>
  <si>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</si>
  <si>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</si>
  <si>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</si>
  <si>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</si>
  <si>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</si>
  <si>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</si>
  <si>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</si>
  <si>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</si>
  <si>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</si>
  <si>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</si>
  <si>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</si>
  <si>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</si>
  <si>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</si>
  <si>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</si>
  <si>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</si>
  <si>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</si>
  <si>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</si>
  <si>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</si>
  <si>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</si>
  <si>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</si>
  <si>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</si>
  <si>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</si>
  <si>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</si>
  <si>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</si>
  <si>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</si>
  <si>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</si>
  <si>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</si>
  <si>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</si>
  <si>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</si>
  <si>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</si>
  <si>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</si>
  <si>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</si>
  <si>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</si>
  <si>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</si>
  <si>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</si>
  <si>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</si>
  <si>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</si>
  <si>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</si>
  <si>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</si>
  <si>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</si>
  <si>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</si>
  <si>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</si>
  <si>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</si>
  <si>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</si>
  <si>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</si>
  <si>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</si>
  <si>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</si>
  <si>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</si>
  <si>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</si>
  <si>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</si>
  <si>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</si>
  <si>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</si>
  <si>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</si>
  <si>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</si>
  <si>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</si>
  <si>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</si>
  <si>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</si>
  <si>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</si>
  <si>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</si>
  <si>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</si>
  <si>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</si>
  <si>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</si>
  <si>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</si>
  <si>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</si>
  <si>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</si>
  <si>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</si>
  <si>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</si>
  <si>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</si>
  <si>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</si>
  <si>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</si>
  <si>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</si>
  <si>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</si>
  <si>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</si>
  <si>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</si>
  <si>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</si>
  <si>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</si>
  <si>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</si>
  <si>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</si>
  <si>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</si>
  <si>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</si>
  <si>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</si>
  <si>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</si>
  <si>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</si>
  <si>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</si>
  <si>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</si>
  <si>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</si>
  <si>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</si>
  <si>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儋州东风路商圈</t>
  </si>
  <si>
    <t>CNSQCN00023677</t>
  </si>
  <si>
    <t>儋州南兴街商圈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</si>
  <si>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</si>
  <si>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</si>
  <si>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</si>
  <si>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</si>
  <si>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</si>
  <si>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</si>
  <si>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</si>
  <si>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</si>
  <si>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</si>
  <si>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</si>
  <si>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</si>
  <si>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</si>
  <si>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</si>
  <si>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</si>
  <si>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</si>
  <si>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</si>
  <si>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</si>
  <si>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</si>
  <si>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</si>
  <si>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</si>
  <si>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</si>
  <si>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</si>
  <si>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</si>
  <si>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</si>
  <si>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</si>
  <si>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</si>
  <si>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</si>
  <si>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</si>
  <si>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</si>
  <si>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</si>
  <si>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</si>
  <si>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</si>
  <si>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</si>
  <si>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</si>
  <si>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</si>
  <si>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</si>
  <si>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</si>
  <si>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</si>
  <si>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</si>
  <si>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</si>
  <si>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</si>
  <si>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</si>
  <si>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</si>
  <si>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</si>
  <si>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</si>
  <si>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</si>
  <si>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</si>
  <si>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</si>
  <si>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</si>
  <si>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</si>
  <si>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</si>
  <si>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</si>
  <si>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</si>
  <si>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</si>
  <si>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</si>
  <si>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</si>
  <si>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</si>
  <si>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</si>
  <si>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</si>
  <si>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</si>
  <si>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</si>
  <si>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</si>
  <si>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</si>
  <si>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</si>
  <si>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</si>
  <si>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</si>
  <si>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</si>
  <si>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</si>
  <si>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</si>
  <si>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</si>
  <si>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</si>
  <si>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</si>
  <si>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</si>
  <si>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</si>
  <si>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</si>
  <si>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</si>
  <si>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</si>
  <si>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</si>
  <si>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</si>
  <si>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</si>
  <si>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</si>
  <si>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</si>
  <si>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</si>
  <si>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</si>
  <si>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</si>
  <si>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</si>
  <si>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</si>
  <si>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</si>
  <si>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</si>
  <si>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</si>
  <si>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</si>
  <si>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</si>
  <si>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</si>
  <si>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</si>
  <si>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</si>
  <si>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</si>
  <si>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</si>
  <si>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</si>
  <si>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</si>
  <si>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</si>
  <si>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</si>
  <si>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</si>
  <si>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</si>
  <si>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</si>
  <si>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</si>
  <si>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</si>
  <si>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</si>
  <si>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</si>
  <si>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</si>
  <si>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</si>
  <si>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</si>
  <si>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</si>
  <si>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</si>
  <si>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</si>
  <si>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</si>
  <si>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</si>
  <si>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</si>
  <si>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</si>
  <si>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</si>
  <si>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</si>
  <si>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</si>
  <si>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</si>
  <si>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</si>
  <si>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</si>
  <si>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</si>
  <si>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</si>
  <si>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</si>
  <si>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</si>
  <si>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</si>
  <si>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</si>
  <si>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</si>
  <si>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</si>
  <si>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</si>
  <si>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</si>
  <si>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</si>
  <si>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</si>
  <si>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</si>
  <si>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</si>
  <si>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</si>
  <si>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</si>
  <si>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</si>
  <si>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</si>
  <si>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</si>
  <si>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</si>
  <si>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</si>
  <si>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</si>
  <si>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</si>
  <si>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</si>
  <si>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</si>
  <si>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</si>
  <si>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</si>
  <si>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</si>
  <si>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</si>
  <si>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</si>
  <si>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</si>
  <si>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</si>
  <si>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</si>
  <si>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</si>
  <si>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</si>
  <si>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</si>
  <si>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</si>
  <si>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</si>
  <si>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</si>
  <si>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</si>
  <si>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</si>
  <si>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</si>
  <si>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</si>
  <si>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</si>
  <si>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</si>
  <si>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</si>
  <si>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</si>
  <si>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</si>
  <si>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</si>
  <si>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</si>
  <si>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</si>
  <si>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</si>
  <si>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</si>
  <si>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</si>
  <si>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</si>
  <si>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</si>
  <si>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</si>
  <si>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</si>
  <si>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</si>
  <si>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</si>
  <si>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</si>
  <si>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</si>
  <si>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</si>
  <si>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</si>
  <si>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</si>
  <si>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</si>
  <si>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</si>
  <si>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</si>
  <si>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</si>
  <si>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</si>
  <si>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</si>
  <si>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</si>
  <si>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</si>
  <si>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</si>
  <si>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</si>
  <si>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</si>
  <si>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</si>
  <si>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</si>
  <si>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</si>
  <si>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</si>
  <si>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</si>
  <si>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</si>
  <si>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</si>
  <si>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</si>
  <si>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</si>
  <si>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</si>
  <si>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</si>
  <si>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</si>
  <si>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</si>
  <si>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</si>
  <si>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</si>
  <si>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</si>
  <si>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</si>
  <si>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</si>
  <si>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</si>
  <si>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</si>
  <si>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</si>
  <si>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</si>
  <si>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</si>
  <si>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</si>
  <si>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</si>
  <si>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</si>
  <si>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</si>
  <si>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</si>
  <si>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</si>
  <si>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</si>
  <si>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</si>
  <si>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</si>
  <si>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</si>
  <si>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</si>
  <si>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</si>
  <si>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</si>
  <si>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</si>
  <si>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</si>
  <si>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</si>
  <si>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</si>
  <si>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</si>
  <si>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</si>
  <si>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</si>
  <si>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</si>
  <si>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</si>
  <si>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</si>
  <si>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</si>
  <si>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</si>
  <si>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</si>
  <si>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</si>
  <si>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</si>
  <si>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</si>
  <si>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</si>
  <si>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</si>
  <si>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</si>
  <si>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</si>
  <si>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</si>
  <si>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</si>
  <si>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</si>
  <si>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</si>
  <si>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</si>
  <si>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</si>
  <si>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</si>
  <si>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</si>
  <si>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</si>
  <si>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</si>
  <si>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</si>
  <si>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</si>
  <si>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</si>
  <si>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</si>
  <si>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</si>
  <si>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</si>
  <si>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</si>
  <si>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</si>
  <si>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</si>
  <si>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</si>
  <si>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</si>
  <si>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</si>
  <si>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</si>
  <si>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</si>
  <si>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</si>
  <si>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</si>
  <si>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</si>
  <si>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</si>
  <si>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</si>
  <si>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</si>
  <si>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</si>
  <si>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</si>
  <si>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</si>
  <si>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</si>
  <si>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</si>
  <si>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</si>
  <si>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</si>
  <si>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</si>
  <si>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</si>
  <si>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</si>
  <si>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</si>
  <si>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</si>
  <si>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</si>
  <si>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</si>
  <si>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</si>
  <si>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</si>
  <si>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</si>
  <si>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</si>
  <si>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儋州光村商圈</t>
  </si>
  <si>
    <t>儋州海头商圈</t>
  </si>
  <si>
    <t>儋州解放北路商圈</t>
  </si>
  <si>
    <t>儋州解放北商圈</t>
  </si>
  <si>
    <t>儋州解放南路商圈</t>
  </si>
  <si>
    <t>CNSQCN00054137</t>
  </si>
  <si>
    <t>儋州马井商圈</t>
  </si>
  <si>
    <t>儋州南丰商圈</t>
  </si>
  <si>
    <t>儋州排浦商圈</t>
  </si>
  <si>
    <t>儋州排浦镇商圈</t>
  </si>
  <si>
    <t>CNSQCN00054141</t>
  </si>
  <si>
    <t>儋州人民中路商圈</t>
  </si>
  <si>
    <t>儋州三都商圈</t>
  </si>
  <si>
    <t>儋州胜利路商圈</t>
  </si>
  <si>
    <t>儋州王五商圈</t>
  </si>
  <si>
    <t>儋州文化南商圈</t>
  </si>
  <si>
    <t>儋州西培商圈</t>
  </si>
  <si>
    <t>儋州夏日广场商圈</t>
  </si>
  <si>
    <t>儋州新州商圈</t>
  </si>
  <si>
    <t>儋州洋浦商圈</t>
  </si>
  <si>
    <t>儋州园地路商圈</t>
  </si>
  <si>
    <t>儋州洋浦远洋路商圈</t>
  </si>
  <si>
    <t>儋州中和商圈</t>
  </si>
  <si>
    <t>40003051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</si>
  <si>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</si>
  <si>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</si>
  <si>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</si>
  <si>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</si>
  <si>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</si>
  <si>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</si>
  <si>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</si>
  <si>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</si>
  <si>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</si>
  <si>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</si>
  <si>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</si>
  <si>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</si>
  <si>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</si>
  <si>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</si>
  <si>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</si>
  <si>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</si>
  <si>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</si>
  <si>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</si>
  <si>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</si>
  <si>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</si>
  <si>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</si>
  <si>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</si>
  <si>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</si>
  <si>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</si>
  <si>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</si>
  <si>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</si>
  <si>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</si>
  <si>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</si>
  <si>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</si>
  <si>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</si>
  <si>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</si>
  <si>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</si>
  <si>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</si>
  <si>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</si>
  <si>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</si>
  <si>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</si>
  <si>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</si>
  <si>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</si>
  <si>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</si>
  <si>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</si>
  <si>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</si>
  <si>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</si>
  <si>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</si>
  <si>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</si>
  <si>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</si>
  <si>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</si>
  <si>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</si>
  <si>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</si>
  <si>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</si>
  <si>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</si>
  <si>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</si>
  <si>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</si>
  <si>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</si>
  <si>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</si>
  <si>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</si>
  <si>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</si>
  <si>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</si>
  <si>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</si>
  <si>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</si>
  <si>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</si>
  <si>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</si>
  <si>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</si>
  <si>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</si>
  <si>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</si>
  <si>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</si>
  <si>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</si>
  <si>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</si>
  <si>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</si>
  <si>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</si>
  <si>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</si>
  <si>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</si>
  <si>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</si>
  <si>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</si>
  <si>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</si>
  <si>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</si>
  <si>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</si>
  <si>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</si>
  <si>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</si>
  <si>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</si>
  <si>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</si>
  <si>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</si>
  <si>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</si>
  <si>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</si>
  <si>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</si>
  <si>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</si>
  <si>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</si>
  <si>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</si>
  <si>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</si>
  <si>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</si>
  <si>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</si>
  <si>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</si>
  <si>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</si>
  <si>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</si>
  <si>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</si>
  <si>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</si>
  <si>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</si>
  <si>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</si>
  <si>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</si>
  <si>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</si>
  <si>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</si>
  <si>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</si>
  <si>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</si>
  <si>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</si>
  <si>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</si>
  <si>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</si>
  <si>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</si>
  <si>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</si>
  <si>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</si>
  <si>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</si>
  <si>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</si>
  <si>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</si>
  <si>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</si>
  <si>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</si>
  <si>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</si>
  <si>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</si>
  <si>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儋州八一商圈</t>
  </si>
  <si>
    <t>儋州白马井商圈</t>
  </si>
  <si>
    <t>儋州大成商圈</t>
  </si>
  <si>
    <t>儋州东成商圈</t>
  </si>
  <si>
    <t>儋州东坡路商圈</t>
  </si>
  <si>
    <t>儋州峨蔓商圈</t>
  </si>
  <si>
    <t>儋州市那大镇农垦北路电子一条街</t>
  </si>
  <si>
    <t>CNSQCN00058750</t>
  </si>
  <si>
    <t>三亚市天涯区创新电脑城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</si>
  <si>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</si>
  <si>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</si>
  <si>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</si>
  <si>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</si>
  <si>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</si>
  <si>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</si>
  <si>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</si>
  <si>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</si>
  <si>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</si>
  <si>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</si>
  <si>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</si>
  <si>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</si>
  <si>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</si>
  <si>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</si>
  <si>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儋州和庆镇商圈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</si>
  <si>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</si>
  <si>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</si>
  <si>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</si>
  <si>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</si>
  <si>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</si>
  <si>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</si>
  <si>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</si>
  <si>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</si>
  <si>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</si>
  <si>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</si>
  <si>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</si>
  <si>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</si>
  <si>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</si>
  <si>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</si>
  <si>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</si>
  <si>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</si>
  <si>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</si>
  <si>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</si>
  <si>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</si>
  <si>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</si>
  <si>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</si>
  <si>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</si>
  <si>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</si>
  <si>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</si>
  <si>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</si>
  <si>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</si>
  <si>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</si>
  <si>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</si>
  <si>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</si>
  <si>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</si>
  <si>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</si>
  <si>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</si>
  <si>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</si>
  <si>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</si>
  <si>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</si>
  <si>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</si>
  <si>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</si>
  <si>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</si>
  <si>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</si>
  <si>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</si>
  <si>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</si>
  <si>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</si>
  <si>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</si>
  <si>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儋州干冲商圈</t>
  </si>
  <si>
    <t>儋州新英商圈</t>
  </si>
  <si>
    <t>儋州文化北路商圈</t>
  </si>
  <si>
    <t>CNSQCN00057449</t>
  </si>
  <si>
    <t>琼海环球春天商圈</t>
  </si>
  <si>
    <t>CNSQCN00056785</t>
  </si>
  <si>
    <t>陵水新村商圈</t>
  </si>
  <si>
    <t>儋州那大人民路商圈</t>
  </si>
  <si>
    <t>CNSQCN00056109</t>
  </si>
  <si>
    <t>万宁人民路商圈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</si>
  <si>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</si>
  <si>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</si>
  <si>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</si>
  <si>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</si>
  <si>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</si>
  <si>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</si>
  <si>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</si>
  <si>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</si>
  <si>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</si>
  <si>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</si>
  <si>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</si>
  <si>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</si>
  <si>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</si>
  <si>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</si>
  <si>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</si>
  <si>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</si>
  <si>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</si>
  <si>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</si>
  <si>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</si>
  <si>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</si>
  <si>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</si>
  <si>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</si>
  <si>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</si>
  <si>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</si>
  <si>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</si>
  <si>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校验</t>
  </si>
  <si>
    <t>空白字段</t>
  </si>
  <si>
    <t>手机价位段与手机品牌销量是否一致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</si>
</sst>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[$-409]mmm&quot;-&quot;yy;@"/>
    <numFmt numFmtId="179" formatCode="yyyy\-mm\-dd"/>
    <numFmt numFmtId="180" formatCode="0_);[Red]\(0\)"/>
    <numFmt numFmtId="181" formatCode="0_ "/>
    <numFmt numFmtId="182" formatCode="0.00_ "/>
  </numFmts>
  <fonts count="17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9" fontId="15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178" fontId="15" fillId="0" borderId="0">
      <alignment vertical="center"/>
    </xf>
    <xf numFmtId="178" fontId="15" fillId="0" borderId="0">
      <alignment vertical="center"/>
    </xf>
    <xf numFmtId="178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2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80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2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1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2" fontId="6" fillId="0" borderId="7" xfId="0" applyNumberFormat="1" applyFont="1" applyBorder="1" applyAlignment="1">
      <alignment horizontal="center" vertical="center" wrapText="1"/>
    </xf>
    <xf numFmtId="181" fontId="5" fillId="0" borderId="5" xfId="5" applyNumberFormat="1" applyFont="1" applyBorder="1" applyAlignment="1">
      <alignment horizontal="center" vertical="center" wrapText="1"/>
    </xf>
    <xf numFmtId="181" fontId="5" fillId="0" borderId="3" xfId="5" applyNumberFormat="1" applyFont="1" applyBorder="1" applyAlignment="1">
      <alignment horizontal="center" vertical="center" wrapText="1"/>
    </xf>
    <xf numFmtId="181" fontId="6" fillId="0" borderId="3" xfId="5" applyNumberFormat="1" applyFont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/>
    </xf>
    <xf numFmtId="182" fontId="6" fillId="0" borderId="3" xfId="5" applyNumberFormat="1" applyFont="1" applyBorder="1" applyAlignment="1">
      <alignment horizontal="center" vertical="center" wrapText="1"/>
    </xf>
    <xf numFmtId="182" fontId="5" fillId="0" borderId="3" xfId="5" applyNumberFormat="1" applyFont="1" applyBorder="1" applyAlignment="1">
      <alignment horizontal="center" vertical="center" wrapText="1"/>
    </xf>
    <xf numFmtId="182" fontId="5" fillId="0" borderId="8" xfId="5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/>
    </xf>
    <xf numFmtId="181" fontId="5" fillId="0" borderId="3" xfId="6" applyNumberFormat="1" applyFont="1" applyBorder="1" applyAlignment="1">
      <alignment horizontal="center" vertical="center"/>
    </xf>
    <xf numFmtId="181" fontId="6" fillId="0" borderId="3" xfId="6" applyNumberFormat="1" applyFont="1" applyBorder="1" applyAlignment="1">
      <alignment horizontal="center" vertical="center" wrapText="1"/>
    </xf>
    <xf numFmtId="181" fontId="5" fillId="0" borderId="3" xfId="6" applyNumberFormat="1" applyFont="1" applyBorder="1" applyAlignment="1">
      <alignment horizontal="center" vertical="center" wrapText="1"/>
    </xf>
    <xf numFmtId="182" fontId="5" fillId="0" borderId="3" xfId="6" applyNumberFormat="1" applyFont="1" applyBorder="1" applyAlignment="1">
      <alignment horizontal="center" vertical="center" wrapText="1"/>
    </xf>
    <xf numFmtId="181" fontId="5" fillId="3" borderId="3" xfId="5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81" fontId="5" fillId="3" borderId="5" xfId="5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 wrapText="1"/>
    </xf>
    <xf numFmtId="181" fontId="7" fillId="3" borderId="3" xfId="5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2" fontId="5" fillId="3" borderId="3" xfId="6" applyNumberFormat="1" applyFont="1" applyFill="1" applyBorder="1" applyAlignment="1">
      <alignment horizontal="center" vertical="center" wrapText="1"/>
    </xf>
    <xf numFmtId="181" fontId="4" fillId="3" borderId="3" xfId="5" applyNumberFormat="1" applyFont="1" applyFill="1" applyBorder="1" applyAlignment="1">
      <alignment horizontal="center" vertical="center" wrapText="1"/>
    </xf>
    <xf numFmtId="181" fontId="4" fillId="3" borderId="5" xfId="7" applyNumberFormat="1" applyFont="1" applyFill="1" applyBorder="1" applyAlignment="1">
      <alignment horizontal="center" vertical="center" wrapText="1"/>
    </xf>
    <xf numFmtId="181" fontId="4" fillId="3" borderId="3" xfId="7" applyNumberFormat="1" applyFont="1" applyFill="1" applyBorder="1" applyAlignment="1">
      <alignment horizontal="center" vertical="center" wrapText="1"/>
    </xf>
    <xf numFmtId="181" fontId="4" fillId="5" borderId="3" xfId="7" applyNumberFormat="1" applyFont="1" applyFill="1" applyBorder="1" applyAlignment="1">
      <alignment horizontal="center" vertical="center" wrapText="1"/>
    </xf>
    <xf numFmtId="49" fontId="4" fillId="3" borderId="3" xfId="5" applyNumberFormat="1" applyFont="1" applyFill="1" applyBorder="1" applyAlignment="1">
      <alignment horizontal="center" vertical="center" wrapText="1"/>
    </xf>
    <xf numFmtId="181" fontId="4" fillId="5" borderId="3" xfId="5" applyNumberFormat="1" applyFont="1" applyFill="1" applyBorder="1" applyAlignment="1">
      <alignment horizontal="center" vertical="center" wrapText="1"/>
    </xf>
    <xf numFmtId="182" fontId="4" fillId="3" borderId="3" xfId="5" applyNumberFormat="1" applyFont="1" applyFill="1" applyBorder="1" applyAlignment="1">
      <alignment horizontal="center" vertical="center" wrapText="1"/>
    </xf>
    <xf numFmtId="182" fontId="4" fillId="3" borderId="7" xfId="5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80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80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80" fontId="3" fillId="11" borderId="0" xfId="0" applyNumberFormat="1" applyFont="1" applyFill="1" applyAlignment="1">
      <alignment horizontal="center"/>
    </xf>
    <xf numFmtId="0" fontId="0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80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180" fontId="7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quotePrefix="1" applyFont="1" applyAlignment="1">
      <alignment horizontal="center" vertical="center"/>
    </xf>
    <xf numFmtId="180" fontId="3" fillId="0" borderId="0" xfId="0" quotePrefix="1" applyNumberFormat="1" applyFont="1" applyAlignment="1">
      <alignment horizontal="center" vertical="center"/>
    </xf>
    <xf numFmtId="179" fontId="11" fillId="10" borderId="3" xfId="2" quotePrefix="1" applyNumberFormat="1" applyFont="1" applyFill="1" applyBorder="1" applyAlignment="1">
      <alignment horizontal="center" vertical="center" wrapText="1"/>
    </xf>
    <xf numFmtId="180" fontId="3" fillId="11" borderId="0" xfId="0" quotePrefix="1" applyNumberFormat="1" applyFont="1" applyFill="1" applyAlignment="1">
      <alignment horizontal="center"/>
    </xf>
    <xf numFmtId="179" fontId="2" fillId="10" borderId="3" xfId="0" quotePrefix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1" fontId="4" fillId="12" borderId="3" xfId="0" applyNumberFormat="1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>
      <alignment horizontal="center" vertical="center" wrapText="1"/>
    </xf>
    <xf numFmtId="182" fontId="4" fillId="13" borderId="3" xfId="5" applyNumberFormat="1" applyFont="1" applyFill="1" applyBorder="1" applyAlignment="1">
      <alignment horizontal="center" vertical="center" wrapText="1"/>
    </xf>
    <xf numFmtId="182" fontId="4" fillId="14" borderId="3" xfId="0" applyNumberFormat="1" applyFont="1" applyFill="1" applyBorder="1" applyAlignment="1">
      <alignment horizontal="center" vertical="center" wrapText="1"/>
    </xf>
    <xf numFmtId="181" fontId="4" fillId="15" borderId="3" xfId="0" applyNumberFormat="1" applyFont="1" applyFill="1" applyBorder="1" applyAlignment="1">
      <alignment horizontal="center" vertical="center" wrapText="1"/>
    </xf>
    <xf numFmtId="182" fontId="4" fillId="16" borderId="3" xfId="0" applyNumberFormat="1" applyFont="1" applyFill="1" applyBorder="1" applyAlignment="1">
      <alignment horizontal="center" vertical="center" wrapText="1"/>
    </xf>
    <xf numFmtId="182" fontId="4" fillId="17" borderId="3" xfId="6" applyNumberFormat="1" applyFont="1" applyFill="1" applyBorder="1" applyAlignment="1">
      <alignment horizontal="center" vertical="center" wrapText="1"/>
    </xf>
    <xf numFmtId="182" fontId="5" fillId="3" borderId="3" xfId="5" applyNumberFormat="1" applyFont="1" applyFill="1" applyBorder="1" applyAlignment="1">
      <alignment horizontal="center" vertical="center"/>
    </xf>
    <xf numFmtId="182" fontId="5" fillId="3" borderId="3" xfId="6" applyNumberFormat="1" applyFont="1" applyFill="1" applyBorder="1" applyAlignment="1">
      <alignment horizontal="center" vertical="center" wrapText="1"/>
    </xf>
    <xf numFmtId="181" fontId="5" fillId="3" borderId="3" xfId="6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</cellXfs>
  <cellStyles count="10">
    <cellStyle name="百分比" xfId="1" builtinId="5"/>
    <cellStyle name="常规" xfId="0" builtinId="0"/>
    <cellStyle name="常规 14 2 2 4" xfId="5" xr:uid="{00000000-0005-0000-0000-000034000000}"/>
    <cellStyle name="常规 2" xfId="3" xr:uid="{00000000-0005-0000-0000-000032000000}"/>
    <cellStyle name="常规 2 2" xfId="6" xr:uid="{00000000-0005-0000-0000-000035000000}"/>
    <cellStyle name="常规 2 5" xfId="9" xr:uid="{00000000-0005-0000-0000-000038000000}"/>
    <cellStyle name="常规 3" xfId="2" xr:uid="{00000000-0005-0000-0000-000031000000}"/>
    <cellStyle name="常规 32" xfId="7" xr:uid="{00000000-0005-0000-0000-000036000000}"/>
    <cellStyle name="常规 4" xfId="8" xr:uid="{00000000-0005-0000-0000-000037000000}"/>
    <cellStyle name="常规 6" xfId="4" xr:uid="{00000000-0005-0000-0000-000033000000}"/>
  </cellStyles>
  <dxfs count="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698"/>
  <sheetViews>
    <sheetView tabSelected="1" topLeftCell="BA1" workbookViewId="0">
      <selection activeCell="BP3" sqref="BP3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83" customWidth="1"/>
    <col min="19" max="19" width="41.0664062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7" s="80" customFormat="1" ht="40.049999999999997" customHeight="1">
      <c r="A1" s="93" t="s">
        <v>0</v>
      </c>
      <c r="B1" s="94"/>
      <c r="C1" s="94"/>
      <c r="D1" s="95"/>
      <c r="E1" s="96" t="s">
        <v>1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5"/>
      <c r="R1" s="97" t="s">
        <v>2</v>
      </c>
      <c r="S1" s="95"/>
      <c r="T1" s="98" t="s">
        <v>3</v>
      </c>
      <c r="U1" s="94"/>
      <c r="V1" s="95"/>
      <c r="W1" s="99" t="s">
        <v>4</v>
      </c>
      <c r="X1" s="94"/>
      <c r="Y1" s="94"/>
      <c r="Z1" s="94"/>
      <c r="AA1" s="94"/>
      <c r="AB1" s="94"/>
      <c r="AC1" s="100" t="s">
        <v>5</v>
      </c>
      <c r="AD1" s="94"/>
      <c r="AE1" s="94"/>
      <c r="AF1" s="94"/>
      <c r="AG1" s="94"/>
      <c r="AH1" s="94"/>
      <c r="AI1" s="95"/>
      <c r="AJ1" s="101" t="s">
        <v>6</v>
      </c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5"/>
      <c r="BB1" s="102" t="s">
        <v>7</v>
      </c>
      <c r="BC1" s="94"/>
      <c r="BD1" s="94"/>
      <c r="BE1" s="94"/>
      <c r="BF1" s="94"/>
      <c r="BG1" s="94"/>
      <c r="BH1" s="94"/>
      <c r="BI1" s="95"/>
      <c r="BJ1" s="103" t="s">
        <v>8</v>
      </c>
      <c r="BK1" s="94"/>
      <c r="BL1" s="94"/>
      <c r="BM1" s="95"/>
    </row>
    <row r="2" spans="1:67" s="17" customFormat="1" ht="63.6" customHeight="1">
      <c r="A2" s="84" t="s">
        <v>9</v>
      </c>
      <c r="B2" s="84" t="s">
        <v>10</v>
      </c>
      <c r="C2" s="84" t="s">
        <v>11</v>
      </c>
      <c r="D2" s="84" t="s">
        <v>12</v>
      </c>
      <c r="E2" s="84" t="s">
        <v>13</v>
      </c>
      <c r="F2" s="84" t="s">
        <v>14</v>
      </c>
      <c r="G2" s="84" t="s">
        <v>15</v>
      </c>
      <c r="H2" s="84" t="s">
        <v>16</v>
      </c>
      <c r="I2" s="84" t="s">
        <v>17</v>
      </c>
      <c r="J2" s="84" t="s">
        <v>18</v>
      </c>
      <c r="K2" s="84" t="s">
        <v>19</v>
      </c>
      <c r="L2" s="84" t="s">
        <v>20</v>
      </c>
      <c r="M2" s="84" t="s">
        <v>21</v>
      </c>
      <c r="N2" s="84" t="s">
        <v>22</v>
      </c>
      <c r="O2" s="84" t="s">
        <v>23</v>
      </c>
      <c r="P2" s="84" t="s">
        <v>24</v>
      </c>
      <c r="Q2" s="84" t="s">
        <v>25</v>
      </c>
      <c r="R2" s="84" t="s">
        <v>26</v>
      </c>
      <c r="S2" s="84" t="s">
        <v>27</v>
      </c>
      <c r="T2" s="84" t="s">
        <v>28</v>
      </c>
      <c r="U2" s="84" t="s">
        <v>29</v>
      </c>
      <c r="V2" s="84" t="s">
        <v>30</v>
      </c>
      <c r="W2" s="84" t="s">
        <v>31</v>
      </c>
      <c r="X2" s="84" t="s">
        <v>32</v>
      </c>
      <c r="Y2" s="84" t="s">
        <v>33</v>
      </c>
      <c r="Z2" s="84" t="s">
        <v>34</v>
      </c>
      <c r="AA2" s="84" t="s">
        <v>35</v>
      </c>
      <c r="AB2" s="84" t="s">
        <v>36</v>
      </c>
      <c r="AC2" s="84" t="s">
        <v>37</v>
      </c>
      <c r="AD2" s="84" t="s">
        <v>38</v>
      </c>
      <c r="AE2" s="84" t="s">
        <v>39</v>
      </c>
      <c r="AF2" s="84" t="s">
        <v>40</v>
      </c>
      <c r="AG2" s="84" t="s">
        <v>41</v>
      </c>
      <c r="AH2" s="84" t="s">
        <v>42</v>
      </c>
      <c r="AI2" s="84" t="s">
        <v>43</v>
      </c>
      <c r="AJ2" s="84" t="s">
        <v>44</v>
      </c>
      <c r="AK2" s="84" t="s">
        <v>45</v>
      </c>
      <c r="AL2" s="84" t="s">
        <v>46</v>
      </c>
      <c r="AM2" s="84" t="s">
        <v>47</v>
      </c>
      <c r="AN2" s="84" t="s">
        <v>48</v>
      </c>
      <c r="AO2" s="84" t="s">
        <v>49</v>
      </c>
      <c r="AP2" s="84" t="s">
        <v>50</v>
      </c>
      <c r="AQ2" s="84" t="s">
        <v>51</v>
      </c>
      <c r="AR2" s="84" t="s">
        <v>52</v>
      </c>
      <c r="AS2" s="84" t="s">
        <v>53</v>
      </c>
      <c r="AT2" s="84" t="s">
        <v>54</v>
      </c>
      <c r="AU2" s="84" t="s">
        <v>55</v>
      </c>
      <c r="AV2" s="84" t="s">
        <v>56</v>
      </c>
      <c r="AW2" s="84" t="s">
        <v>57</v>
      </c>
      <c r="AX2" s="84" t="s">
        <v>58</v>
      </c>
      <c r="AY2" s="84" t="s">
        <v>59</v>
      </c>
      <c r="AZ2" s="84" t="s">
        <v>60</v>
      </c>
      <c r="BA2" s="84" t="s">
        <v>61</v>
      </c>
      <c r="BB2" s="84" t="s">
        <v>62</v>
      </c>
      <c r="BC2" s="84" t="s">
        <v>63</v>
      </c>
      <c r="BD2" s="84" t="s">
        <v>64</v>
      </c>
      <c r="BE2" s="84" t="s">
        <v>65</v>
      </c>
      <c r="BF2" s="84" t="s">
        <v>66</v>
      </c>
      <c r="BG2" s="84" t="s">
        <v>67</v>
      </c>
      <c r="BH2" s="84" t="s">
        <v>68</v>
      </c>
      <c r="BI2" s="84" t="s">
        <v>69</v>
      </c>
      <c r="BJ2" s="84" t="s">
        <v>70</v>
      </c>
      <c r="BK2" s="84" t="s">
        <v>71</v>
      </c>
      <c r="BL2" s="84" t="s">
        <v>72</v>
      </c>
      <c r="BM2" s="84" t="s">
        <v>73</v>
      </c>
      <c r="BN2" s="80" t="s">
        <v>2491</v>
      </c>
      <c r="BO2" s="80" t="s">
        <v>2491</v>
      </c>
    </row>
    <row r="3" spans="1:67" s="81" customFormat="1" ht="126.75" customHeight="1">
      <c r="A3" s="42" t="s">
        <v>74</v>
      </c>
      <c r="B3" s="42" t="s">
        <v>75</v>
      </c>
      <c r="C3" s="42" t="s">
        <v>76</v>
      </c>
      <c r="D3" s="42" t="s">
        <v>77</v>
      </c>
      <c r="E3" s="42" t="s">
        <v>78</v>
      </c>
      <c r="F3" s="42" t="s">
        <v>79</v>
      </c>
      <c r="G3" s="42" t="s">
        <v>80</v>
      </c>
      <c r="H3" s="42" t="s">
        <v>81</v>
      </c>
      <c r="I3" s="42" t="s">
        <v>82</v>
      </c>
      <c r="J3" s="42" t="s">
        <v>83</v>
      </c>
      <c r="K3" s="42" t="s">
        <v>84</v>
      </c>
      <c r="L3" s="42" t="s">
        <v>85</v>
      </c>
      <c r="M3" s="42" t="s">
        <v>86</v>
      </c>
      <c r="N3" s="42" t="s">
        <v>87</v>
      </c>
      <c r="O3" s="42" t="s">
        <v>88</v>
      </c>
      <c r="P3" s="42" t="s">
        <v>89</v>
      </c>
      <c r="Q3" s="42" t="s">
        <v>90</v>
      </c>
      <c r="R3" s="85" t="s">
        <v>91</v>
      </c>
      <c r="S3" s="42" t="s">
        <v>92</v>
      </c>
      <c r="T3" s="42" t="s">
        <v>93</v>
      </c>
      <c r="U3" s="42" t="s">
        <v>93</v>
      </c>
      <c r="V3" s="42" t="s">
        <v>93</v>
      </c>
      <c r="W3" s="42" t="s">
        <v>94</v>
      </c>
      <c r="X3" s="42" t="s">
        <v>95</v>
      </c>
      <c r="Y3" s="42" t="s">
        <v>94</v>
      </c>
      <c r="Z3" s="42" t="s">
        <v>96</v>
      </c>
      <c r="AA3" s="42" t="s">
        <v>94</v>
      </c>
      <c r="AB3" s="42" t="s">
        <v>97</v>
      </c>
      <c r="AC3" s="42" t="s">
        <v>93</v>
      </c>
      <c r="AD3" s="42" t="s">
        <v>93</v>
      </c>
      <c r="AE3" s="42" t="s">
        <v>93</v>
      </c>
      <c r="AF3" s="42" t="s">
        <v>93</v>
      </c>
      <c r="AG3" s="42" t="s">
        <v>93</v>
      </c>
      <c r="AH3" s="42" t="s">
        <v>93</v>
      </c>
      <c r="AI3" s="42" t="s">
        <v>93</v>
      </c>
      <c r="AJ3" s="42" t="s">
        <v>98</v>
      </c>
      <c r="AK3" s="42" t="s">
        <v>99</v>
      </c>
      <c r="AL3" s="42" t="s">
        <v>100</v>
      </c>
      <c r="AM3" s="42" t="s">
        <v>98</v>
      </c>
      <c r="AN3" s="42" t="s">
        <v>99</v>
      </c>
      <c r="AO3" s="42" t="s">
        <v>100</v>
      </c>
      <c r="AP3" s="42" t="s">
        <v>98</v>
      </c>
      <c r="AQ3" s="42" t="s">
        <v>99</v>
      </c>
      <c r="AR3" s="42" t="s">
        <v>100</v>
      </c>
      <c r="AS3" s="42" t="s">
        <v>98</v>
      </c>
      <c r="AT3" s="42" t="s">
        <v>99</v>
      </c>
      <c r="AU3" s="42" t="s">
        <v>100</v>
      </c>
      <c r="AV3" s="42" t="s">
        <v>98</v>
      </c>
      <c r="AW3" s="42" t="s">
        <v>99</v>
      </c>
      <c r="AX3" s="42" t="s">
        <v>100</v>
      </c>
      <c r="AY3" s="42" t="s">
        <v>98</v>
      </c>
      <c r="AZ3" s="42" t="s">
        <v>99</v>
      </c>
      <c r="BA3" s="42" t="s">
        <v>100</v>
      </c>
      <c r="BB3" s="42" t="s">
        <v>101</v>
      </c>
      <c r="BC3" s="42" t="s">
        <v>101</v>
      </c>
      <c r="BD3" s="42" t="s">
        <v>101</v>
      </c>
      <c r="BE3" s="42" t="s">
        <v>102</v>
      </c>
      <c r="BF3" s="42" t="s">
        <v>101</v>
      </c>
      <c r="BG3" s="42" t="s">
        <v>103</v>
      </c>
      <c r="BH3" s="42" t="s">
        <v>101</v>
      </c>
      <c r="BI3" s="42" t="s">
        <v>101</v>
      </c>
      <c r="BJ3" s="42" t="s">
        <v>104</v>
      </c>
      <c r="BK3" s="42" t="s">
        <v>105</v>
      </c>
      <c r="BL3" s="42" t="s">
        <v>106</v>
      </c>
      <c r="BM3" s="42" t="s">
        <v>107</v>
      </c>
      <c r="BN3" s="16" t="s">
        <v>2492</v>
      </c>
      <c r="BO3" s="6" t="s">
        <v>2493</v>
      </c>
    </row>
    <row r="4" spans="1:67" s="16" customFormat="1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6" t="s">
        <v>112</v>
      </c>
      <c r="G4" s="16" t="s">
        <v>113</v>
      </c>
      <c r="H4" s="16" t="s">
        <v>114</v>
      </c>
      <c r="I4" s="16" t="s">
        <v>115</v>
      </c>
      <c r="J4" s="16" t="s">
        <v>116</v>
      </c>
      <c r="K4" s="16">
        <f>SUM(T4:V4)</f>
        <v>120</v>
      </c>
      <c r="L4" s="16">
        <v>150</v>
      </c>
      <c r="M4" s="16" t="s">
        <v>117</v>
      </c>
      <c r="N4" s="16" t="s">
        <v>118</v>
      </c>
      <c r="O4" s="16" t="s">
        <v>119</v>
      </c>
      <c r="P4" s="16">
        <v>15595886633</v>
      </c>
      <c r="Q4" s="16" t="s">
        <v>120</v>
      </c>
      <c r="R4" s="59" t="s">
        <v>121</v>
      </c>
      <c r="S4" s="16" t="s">
        <v>122</v>
      </c>
      <c r="T4" s="16">
        <v>50</v>
      </c>
      <c r="U4" s="16">
        <v>40</v>
      </c>
      <c r="V4" s="16">
        <v>30</v>
      </c>
      <c r="W4" s="16">
        <v>4</v>
      </c>
      <c r="X4" s="16">
        <v>63</v>
      </c>
      <c r="Y4" s="16">
        <v>0</v>
      </c>
      <c r="Z4" s="16">
        <v>35</v>
      </c>
      <c r="AA4" s="16">
        <v>15</v>
      </c>
      <c r="AB4" s="16">
        <v>3</v>
      </c>
      <c r="AC4" s="16">
        <v>0</v>
      </c>
      <c r="AD4" s="16">
        <v>1</v>
      </c>
      <c r="AE4" s="16">
        <v>0</v>
      </c>
      <c r="AF4" s="16">
        <v>4</v>
      </c>
      <c r="AG4" s="16">
        <v>1</v>
      </c>
      <c r="AH4" s="16">
        <v>0</v>
      </c>
      <c r="AI4" s="16">
        <v>4</v>
      </c>
      <c r="AJ4" s="16">
        <v>4</v>
      </c>
      <c r="AK4" s="16" t="s">
        <v>123</v>
      </c>
      <c r="AL4" s="16">
        <v>0</v>
      </c>
      <c r="AM4" s="16">
        <v>3</v>
      </c>
      <c r="AN4" s="16" t="s">
        <v>124</v>
      </c>
      <c r="AO4" s="16">
        <v>0</v>
      </c>
      <c r="AP4" s="16">
        <v>0</v>
      </c>
      <c r="AQ4" s="16" t="s">
        <v>125</v>
      </c>
      <c r="AR4" s="16">
        <v>0</v>
      </c>
      <c r="AS4" s="16">
        <v>2</v>
      </c>
      <c r="AT4" s="16" t="s">
        <v>123</v>
      </c>
      <c r="AU4" s="16">
        <v>0</v>
      </c>
      <c r="AV4" s="16">
        <v>1</v>
      </c>
      <c r="AW4" s="16" t="s">
        <v>126</v>
      </c>
      <c r="AX4" s="16">
        <v>0</v>
      </c>
      <c r="AY4" s="16">
        <v>2</v>
      </c>
      <c r="AZ4" s="16" t="s">
        <v>125</v>
      </c>
      <c r="BA4" s="16">
        <v>0</v>
      </c>
      <c r="BB4" s="16">
        <v>0</v>
      </c>
      <c r="BC4" s="16">
        <v>1</v>
      </c>
      <c r="BD4" s="16">
        <v>0</v>
      </c>
      <c r="BE4" s="16">
        <v>1</v>
      </c>
      <c r="BF4" s="16">
        <v>0</v>
      </c>
      <c r="BG4" s="16">
        <v>0</v>
      </c>
      <c r="BH4" s="16">
        <v>3</v>
      </c>
      <c r="BI4" s="16">
        <v>4</v>
      </c>
      <c r="BJ4" s="16" t="s">
        <v>127</v>
      </c>
      <c r="BK4" s="16" t="s">
        <v>128</v>
      </c>
      <c r="BL4" s="16" t="s">
        <v>129</v>
      </c>
      <c r="BN4" s="16">
        <f>COUNTBLANK(A4:BL4)</f>
        <v>0</v>
      </c>
      <c r="BO4" s="16" t="str">
        <f>IF(SUM(T4:V4)=SUM(W4:AB4),"是","否")</f>
        <v>是</v>
      </c>
    </row>
    <row r="5" spans="1:67" s="16" customFormat="1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6" t="s">
        <v>130</v>
      </c>
      <c r="G5" s="16" t="s">
        <v>131</v>
      </c>
      <c r="H5" s="16" t="s">
        <v>114</v>
      </c>
      <c r="I5" s="16" t="s">
        <v>115</v>
      </c>
      <c r="J5" s="16" t="s">
        <v>116</v>
      </c>
      <c r="K5" s="16">
        <f t="shared" ref="K5:K68" si="0">SUM(T5:V5)</f>
        <v>15</v>
      </c>
      <c r="L5" s="16">
        <v>50</v>
      </c>
      <c r="M5" s="16" t="s">
        <v>117</v>
      </c>
      <c r="N5" s="16" t="s">
        <v>132</v>
      </c>
      <c r="O5" s="16" t="s">
        <v>133</v>
      </c>
      <c r="P5" s="16">
        <v>18976781182</v>
      </c>
      <c r="Q5" s="16" t="s">
        <v>134</v>
      </c>
      <c r="R5" s="59" t="s">
        <v>135</v>
      </c>
      <c r="S5" s="16" t="s">
        <v>136</v>
      </c>
      <c r="T5" s="16">
        <v>13</v>
      </c>
      <c r="U5" s="16">
        <v>2</v>
      </c>
      <c r="V5" s="16">
        <v>0</v>
      </c>
      <c r="W5" s="16">
        <v>4</v>
      </c>
      <c r="X5" s="16">
        <v>3</v>
      </c>
      <c r="Y5" s="16">
        <v>0</v>
      </c>
      <c r="Z5" s="16">
        <v>3</v>
      </c>
      <c r="AA5" s="16">
        <v>0</v>
      </c>
      <c r="AB5" s="16">
        <v>5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 t="s">
        <v>137</v>
      </c>
      <c r="AL5" s="16">
        <v>0</v>
      </c>
      <c r="AM5" s="16">
        <v>0</v>
      </c>
      <c r="AN5" s="16" t="s">
        <v>125</v>
      </c>
      <c r="AO5" s="16">
        <v>0</v>
      </c>
      <c r="AP5" s="16">
        <v>0</v>
      </c>
      <c r="AQ5" s="16" t="s">
        <v>125</v>
      </c>
      <c r="AR5" s="16">
        <v>0</v>
      </c>
      <c r="AS5" s="16">
        <v>2</v>
      </c>
      <c r="AT5" s="16" t="s">
        <v>126</v>
      </c>
      <c r="AU5" s="16">
        <v>0</v>
      </c>
      <c r="AV5" s="16">
        <v>0</v>
      </c>
      <c r="AW5" s="16" t="s">
        <v>125</v>
      </c>
      <c r="AX5" s="16">
        <v>0</v>
      </c>
      <c r="AY5" s="16">
        <v>2</v>
      </c>
      <c r="AZ5" s="16" t="s">
        <v>124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2</v>
      </c>
      <c r="BI5" s="16">
        <v>2</v>
      </c>
      <c r="BJ5" s="16" t="s">
        <v>127</v>
      </c>
      <c r="BK5" s="16" t="s">
        <v>128</v>
      </c>
      <c r="BL5" s="16" t="s">
        <v>129</v>
      </c>
      <c r="BN5" s="16">
        <f t="shared" ref="BN5:BN68" si="1">COUNTBLANK(A5:BL5)</f>
        <v>0</v>
      </c>
      <c r="BO5" s="16" t="str">
        <f t="shared" ref="BO5:BO68" si="2">IF(SUM(T5:V5)=SUM(W5:AB5),"是","否")</f>
        <v>是</v>
      </c>
    </row>
    <row r="6" spans="1:67" s="16" customFormat="1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6" t="s">
        <v>138</v>
      </c>
      <c r="G6" s="16" t="s">
        <v>139</v>
      </c>
      <c r="H6" s="16" t="s">
        <v>114</v>
      </c>
      <c r="I6" s="16" t="s">
        <v>115</v>
      </c>
      <c r="J6" s="16" t="s">
        <v>116</v>
      </c>
      <c r="K6" s="16">
        <f t="shared" si="0"/>
        <v>120</v>
      </c>
      <c r="L6" s="16">
        <v>100</v>
      </c>
      <c r="M6" s="16" t="s">
        <v>117</v>
      </c>
      <c r="N6" s="16" t="s">
        <v>118</v>
      </c>
      <c r="O6" s="16" t="s">
        <v>140</v>
      </c>
      <c r="P6" s="16">
        <v>1888962000</v>
      </c>
      <c r="Q6" s="16" t="s">
        <v>141</v>
      </c>
      <c r="R6" s="59" t="s">
        <v>142</v>
      </c>
      <c r="S6" s="16" t="s">
        <v>143</v>
      </c>
      <c r="T6" s="16">
        <v>55</v>
      </c>
      <c r="U6" s="16">
        <v>40</v>
      </c>
      <c r="V6" s="16">
        <v>25</v>
      </c>
      <c r="W6" s="16">
        <v>30</v>
      </c>
      <c r="X6" s="16">
        <v>40</v>
      </c>
      <c r="Y6" s="16">
        <v>0</v>
      </c>
      <c r="Z6" s="16">
        <v>0</v>
      </c>
      <c r="AA6" s="16">
        <v>5</v>
      </c>
      <c r="AB6" s="16">
        <v>45</v>
      </c>
      <c r="AC6" s="16">
        <v>0</v>
      </c>
      <c r="AD6" s="16">
        <v>2</v>
      </c>
      <c r="AE6" s="16">
        <v>2</v>
      </c>
      <c r="AF6" s="16">
        <v>4</v>
      </c>
      <c r="AG6" s="16">
        <v>2</v>
      </c>
      <c r="AH6" s="16">
        <v>8</v>
      </c>
      <c r="AI6" s="16">
        <v>2</v>
      </c>
      <c r="AJ6" s="16">
        <v>2</v>
      </c>
      <c r="AK6" s="16" t="s">
        <v>123</v>
      </c>
      <c r="AL6" s="16">
        <v>0</v>
      </c>
      <c r="AM6" s="16">
        <v>2</v>
      </c>
      <c r="AN6" s="16" t="s">
        <v>126</v>
      </c>
      <c r="AO6" s="16">
        <v>0</v>
      </c>
      <c r="AP6" s="16">
        <v>0</v>
      </c>
      <c r="AQ6" s="16" t="s">
        <v>125</v>
      </c>
      <c r="AR6" s="16">
        <v>0</v>
      </c>
      <c r="AS6" s="16">
        <v>0</v>
      </c>
      <c r="AT6" s="16" t="s">
        <v>125</v>
      </c>
      <c r="AU6" s="16">
        <v>0</v>
      </c>
      <c r="AV6" s="16">
        <v>0</v>
      </c>
      <c r="AW6" s="16" t="s">
        <v>125</v>
      </c>
      <c r="AX6" s="16">
        <v>0</v>
      </c>
      <c r="AY6" s="16">
        <v>3</v>
      </c>
      <c r="AZ6" s="16" t="s">
        <v>124</v>
      </c>
      <c r="BA6" s="16">
        <v>0</v>
      </c>
      <c r="BB6" s="16">
        <v>1</v>
      </c>
      <c r="BC6" s="16">
        <v>1</v>
      </c>
      <c r="BD6" s="16">
        <v>0</v>
      </c>
      <c r="BE6" s="16">
        <v>0</v>
      </c>
      <c r="BF6" s="16">
        <v>0</v>
      </c>
      <c r="BG6" s="16">
        <v>1</v>
      </c>
      <c r="BH6" s="16">
        <v>2</v>
      </c>
      <c r="BI6" s="16">
        <v>5</v>
      </c>
      <c r="BJ6" s="16" t="s">
        <v>127</v>
      </c>
      <c r="BK6" s="16" t="s">
        <v>128</v>
      </c>
      <c r="BL6" s="16" t="s">
        <v>129</v>
      </c>
      <c r="BN6" s="16">
        <f t="shared" si="1"/>
        <v>0</v>
      </c>
      <c r="BO6" s="16" t="str">
        <f t="shared" si="2"/>
        <v>是</v>
      </c>
    </row>
    <row r="7" spans="1:67" s="16" customFormat="1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6" t="s">
        <v>144</v>
      </c>
      <c r="G7" s="16" t="s">
        <v>145</v>
      </c>
      <c r="H7" s="16" t="s">
        <v>114</v>
      </c>
      <c r="I7" s="16" t="s">
        <v>146</v>
      </c>
      <c r="J7" s="16" t="s">
        <v>116</v>
      </c>
      <c r="K7" s="16">
        <f t="shared" si="0"/>
        <v>10</v>
      </c>
      <c r="L7" s="16">
        <v>40</v>
      </c>
      <c r="M7" s="16" t="s">
        <v>117</v>
      </c>
      <c r="N7" s="16" t="s">
        <v>132</v>
      </c>
      <c r="O7" s="16" t="s">
        <v>147</v>
      </c>
      <c r="P7" s="16" t="s">
        <v>148</v>
      </c>
      <c r="Q7" s="16" t="s">
        <v>149</v>
      </c>
      <c r="R7" s="59" t="s">
        <v>150</v>
      </c>
      <c r="S7" s="16" t="s">
        <v>151</v>
      </c>
      <c r="T7" s="16">
        <v>8</v>
      </c>
      <c r="U7" s="16">
        <v>2</v>
      </c>
      <c r="V7" s="16">
        <v>0</v>
      </c>
      <c r="W7" s="16">
        <v>2</v>
      </c>
      <c r="X7" s="16">
        <v>2</v>
      </c>
      <c r="Y7" s="16">
        <v>0</v>
      </c>
      <c r="Z7" s="16">
        <v>3</v>
      </c>
      <c r="AA7" s="16">
        <v>0</v>
      </c>
      <c r="AB7" s="16">
        <v>3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 t="s">
        <v>137</v>
      </c>
      <c r="AL7" s="16">
        <v>0</v>
      </c>
      <c r="AM7" s="16">
        <v>0</v>
      </c>
      <c r="AN7" s="16" t="s">
        <v>125</v>
      </c>
      <c r="AO7" s="16">
        <v>0</v>
      </c>
      <c r="AP7" s="16">
        <v>0</v>
      </c>
      <c r="AQ7" s="16" t="s">
        <v>125</v>
      </c>
      <c r="AR7" s="16">
        <v>0</v>
      </c>
      <c r="AS7" s="16">
        <v>2</v>
      </c>
      <c r="AT7" s="16" t="s">
        <v>124</v>
      </c>
      <c r="AU7" s="16">
        <v>0</v>
      </c>
      <c r="AV7" s="16">
        <v>0</v>
      </c>
      <c r="AW7" s="16" t="s">
        <v>125</v>
      </c>
      <c r="AX7" s="16">
        <v>0</v>
      </c>
      <c r="AY7" s="16">
        <v>2</v>
      </c>
      <c r="AZ7" s="16" t="s">
        <v>126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2</v>
      </c>
      <c r="BI7" s="16">
        <v>2</v>
      </c>
      <c r="BJ7" s="16" t="s">
        <v>127</v>
      </c>
      <c r="BK7" s="16" t="s">
        <v>128</v>
      </c>
      <c r="BL7" s="16" t="s">
        <v>129</v>
      </c>
      <c r="BN7" s="16">
        <f t="shared" si="1"/>
        <v>0</v>
      </c>
      <c r="BO7" s="16" t="str">
        <f t="shared" si="2"/>
        <v>是</v>
      </c>
    </row>
    <row r="8" spans="1:67" s="16" customFormat="1" ht="13.9" customHeight="1">
      <c r="A8" s="16" t="s">
        <v>108</v>
      </c>
      <c r="B8" s="16" t="s">
        <v>109</v>
      </c>
      <c r="C8" s="16" t="s">
        <v>152</v>
      </c>
      <c r="D8" s="16" t="s">
        <v>152</v>
      </c>
      <c r="E8" s="16" t="s">
        <v>111</v>
      </c>
      <c r="F8" s="16" t="s">
        <v>153</v>
      </c>
      <c r="G8" s="16" t="s">
        <v>154</v>
      </c>
      <c r="H8" s="16" t="s">
        <v>155</v>
      </c>
      <c r="I8" s="16" t="s">
        <v>156</v>
      </c>
      <c r="J8" s="16" t="s">
        <v>116</v>
      </c>
      <c r="K8" s="16">
        <f t="shared" si="0"/>
        <v>15</v>
      </c>
      <c r="L8" s="16">
        <v>25</v>
      </c>
      <c r="M8" s="16" t="s">
        <v>117</v>
      </c>
      <c r="N8" s="16" t="s">
        <v>157</v>
      </c>
      <c r="O8" s="16" t="s">
        <v>158</v>
      </c>
      <c r="P8" s="16">
        <v>18789777676</v>
      </c>
      <c r="Q8" s="16" t="s">
        <v>159</v>
      </c>
      <c r="R8" s="59" t="s">
        <v>160</v>
      </c>
      <c r="S8" s="16" t="s">
        <v>161</v>
      </c>
      <c r="T8" s="16">
        <v>12</v>
      </c>
      <c r="U8" s="16">
        <v>3</v>
      </c>
      <c r="V8" s="16">
        <v>0</v>
      </c>
      <c r="W8" s="16">
        <v>2</v>
      </c>
      <c r="X8" s="16">
        <v>4</v>
      </c>
      <c r="Y8" s="16">
        <v>0</v>
      </c>
      <c r="Z8" s="16">
        <v>4</v>
      </c>
      <c r="AA8" s="16">
        <v>0</v>
      </c>
      <c r="AB8" s="16">
        <v>5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 t="s">
        <v>137</v>
      </c>
      <c r="AL8" s="16">
        <v>0</v>
      </c>
      <c r="AM8" s="16">
        <v>2</v>
      </c>
      <c r="AN8" s="16" t="s">
        <v>124</v>
      </c>
      <c r="AO8" s="16">
        <v>0</v>
      </c>
      <c r="AP8" s="16">
        <v>0</v>
      </c>
      <c r="AQ8" s="16" t="s">
        <v>125</v>
      </c>
      <c r="AR8" s="16">
        <v>0</v>
      </c>
      <c r="AS8" s="16">
        <v>2</v>
      </c>
      <c r="AT8" s="16" t="s">
        <v>123</v>
      </c>
      <c r="AU8" s="16">
        <v>0</v>
      </c>
      <c r="AV8" s="16">
        <v>0</v>
      </c>
      <c r="AW8" s="16" t="s">
        <v>125</v>
      </c>
      <c r="AX8" s="16">
        <v>0</v>
      </c>
      <c r="AY8" s="16">
        <v>2</v>
      </c>
      <c r="AZ8" s="16" t="s">
        <v>126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1</v>
      </c>
      <c r="BI8" s="16">
        <v>1</v>
      </c>
      <c r="BJ8" s="16" t="s">
        <v>127</v>
      </c>
      <c r="BK8" s="16" t="s">
        <v>162</v>
      </c>
      <c r="BL8" s="16" t="s">
        <v>129</v>
      </c>
      <c r="BN8" s="16">
        <f t="shared" si="1"/>
        <v>0</v>
      </c>
      <c r="BO8" s="16" t="str">
        <f t="shared" si="2"/>
        <v>是</v>
      </c>
    </row>
    <row r="9" spans="1:67" s="16" customFormat="1" ht="13.9" customHeight="1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6" t="s">
        <v>163</v>
      </c>
      <c r="G9" s="16" t="s">
        <v>164</v>
      </c>
      <c r="H9" s="16" t="s">
        <v>114</v>
      </c>
      <c r="I9" s="16" t="s">
        <v>115</v>
      </c>
      <c r="J9" s="16" t="s">
        <v>116</v>
      </c>
      <c r="K9" s="16">
        <f t="shared" si="0"/>
        <v>50</v>
      </c>
      <c r="L9" s="16">
        <v>70</v>
      </c>
      <c r="M9" s="16" t="s">
        <v>117</v>
      </c>
      <c r="N9" s="16" t="s">
        <v>132</v>
      </c>
      <c r="O9" s="16" t="s">
        <v>165</v>
      </c>
      <c r="P9" s="16" t="s">
        <v>166</v>
      </c>
      <c r="Q9" s="16" t="s">
        <v>167</v>
      </c>
      <c r="R9" s="59" t="s">
        <v>168</v>
      </c>
      <c r="S9" s="16" t="s">
        <v>169</v>
      </c>
      <c r="T9" s="16">
        <v>30</v>
      </c>
      <c r="U9" s="16">
        <v>15</v>
      </c>
      <c r="V9" s="16">
        <v>5</v>
      </c>
      <c r="W9" s="16">
        <v>2</v>
      </c>
      <c r="X9" s="16">
        <v>8</v>
      </c>
      <c r="Y9" s="16">
        <v>5</v>
      </c>
      <c r="Z9" s="16">
        <v>20</v>
      </c>
      <c r="AA9" s="16">
        <v>5</v>
      </c>
      <c r="AB9" s="16">
        <v>10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 t="s">
        <v>137</v>
      </c>
      <c r="AL9" s="16">
        <v>0</v>
      </c>
      <c r="AM9" s="16">
        <v>1</v>
      </c>
      <c r="AN9" s="16" t="s">
        <v>123</v>
      </c>
      <c r="AO9" s="16">
        <v>0</v>
      </c>
      <c r="AP9" s="16">
        <v>0</v>
      </c>
      <c r="AQ9" s="16" t="s">
        <v>125</v>
      </c>
      <c r="AR9" s="16">
        <v>0</v>
      </c>
      <c r="AS9" s="16">
        <v>2</v>
      </c>
      <c r="AT9" s="16" t="s">
        <v>124</v>
      </c>
      <c r="AU9" s="16">
        <v>1</v>
      </c>
      <c r="AV9" s="16">
        <v>0</v>
      </c>
      <c r="AW9" s="16" t="s">
        <v>125</v>
      </c>
      <c r="AX9" s="16">
        <v>0</v>
      </c>
      <c r="AY9" s="16">
        <v>2</v>
      </c>
      <c r="AZ9" s="16" t="s">
        <v>126</v>
      </c>
      <c r="BA9" s="16">
        <v>0</v>
      </c>
      <c r="BB9" s="16">
        <v>0</v>
      </c>
      <c r="BC9" s="16">
        <v>0</v>
      </c>
      <c r="BD9" s="16">
        <v>0</v>
      </c>
      <c r="BE9" s="16">
        <v>1</v>
      </c>
      <c r="BF9" s="16">
        <v>0</v>
      </c>
      <c r="BG9" s="16">
        <v>0</v>
      </c>
      <c r="BH9" s="16">
        <v>0</v>
      </c>
      <c r="BI9" s="16">
        <v>5</v>
      </c>
      <c r="BJ9" s="16" t="s">
        <v>127</v>
      </c>
      <c r="BK9" s="16" t="s">
        <v>128</v>
      </c>
      <c r="BL9" s="16" t="s">
        <v>129</v>
      </c>
      <c r="BN9" s="16">
        <f t="shared" si="1"/>
        <v>0</v>
      </c>
      <c r="BO9" s="16" t="str">
        <f t="shared" si="2"/>
        <v>是</v>
      </c>
    </row>
    <row r="10" spans="1:67" s="16" customFormat="1" ht="13.9" customHeight="1">
      <c r="A10" s="16" t="s">
        <v>108</v>
      </c>
      <c r="B10" s="16" t="s">
        <v>109</v>
      </c>
      <c r="C10" s="16" t="s">
        <v>170</v>
      </c>
      <c r="D10" s="16" t="s">
        <v>170</v>
      </c>
      <c r="E10" s="16" t="s">
        <v>111</v>
      </c>
      <c r="F10" s="16" t="s">
        <v>171</v>
      </c>
      <c r="G10" s="16" t="s">
        <v>172</v>
      </c>
      <c r="H10" s="78" t="s">
        <v>173</v>
      </c>
      <c r="I10" s="78" t="s">
        <v>174</v>
      </c>
      <c r="J10" s="78" t="s">
        <v>116</v>
      </c>
      <c r="K10" s="16">
        <f t="shared" si="0"/>
        <v>100</v>
      </c>
      <c r="L10" s="77">
        <v>70</v>
      </c>
      <c r="M10" s="78" t="s">
        <v>117</v>
      </c>
      <c r="N10" s="78" t="s">
        <v>118</v>
      </c>
      <c r="O10" s="78" t="s">
        <v>175</v>
      </c>
      <c r="P10" s="78">
        <v>18689792059</v>
      </c>
      <c r="Q10" s="78" t="s">
        <v>176</v>
      </c>
      <c r="R10" s="59" t="s">
        <v>177</v>
      </c>
      <c r="S10" s="16" t="s">
        <v>178</v>
      </c>
      <c r="T10" s="77">
        <v>65</v>
      </c>
      <c r="U10" s="77">
        <v>25</v>
      </c>
      <c r="V10" s="77">
        <v>10</v>
      </c>
      <c r="W10" s="77">
        <v>10</v>
      </c>
      <c r="X10" s="77">
        <v>40</v>
      </c>
      <c r="Y10" s="77">
        <v>2</v>
      </c>
      <c r="Z10" s="77">
        <v>35</v>
      </c>
      <c r="AA10" s="77">
        <v>5</v>
      </c>
      <c r="AB10" s="77">
        <v>8</v>
      </c>
      <c r="AC10" s="77">
        <v>0</v>
      </c>
      <c r="AD10" s="77">
        <v>1</v>
      </c>
      <c r="AE10" s="77">
        <v>1</v>
      </c>
      <c r="AF10" s="77">
        <v>3</v>
      </c>
      <c r="AG10" s="77">
        <v>1</v>
      </c>
      <c r="AH10" s="77">
        <v>4</v>
      </c>
      <c r="AI10" s="77">
        <v>2</v>
      </c>
      <c r="AJ10" s="16">
        <v>2</v>
      </c>
      <c r="AK10" s="16" t="s">
        <v>126</v>
      </c>
      <c r="AL10" s="16">
        <v>0</v>
      </c>
      <c r="AM10" s="16">
        <v>2</v>
      </c>
      <c r="AN10" s="16" t="s">
        <v>124</v>
      </c>
      <c r="AO10" s="16">
        <v>0</v>
      </c>
      <c r="AP10" s="16">
        <v>0</v>
      </c>
      <c r="AQ10" s="16" t="s">
        <v>125</v>
      </c>
      <c r="AR10" s="16">
        <v>0</v>
      </c>
      <c r="AS10" s="16">
        <v>2</v>
      </c>
      <c r="AT10" s="16" t="s">
        <v>123</v>
      </c>
      <c r="AU10" s="16">
        <v>0</v>
      </c>
      <c r="AV10" s="16">
        <v>0</v>
      </c>
      <c r="AW10" s="16" t="s">
        <v>125</v>
      </c>
      <c r="AX10" s="16">
        <v>0</v>
      </c>
      <c r="AY10" s="16">
        <v>2</v>
      </c>
      <c r="AZ10" s="16" t="s">
        <v>137</v>
      </c>
      <c r="BA10" s="16">
        <v>0</v>
      </c>
      <c r="BB10" s="77">
        <v>0</v>
      </c>
      <c r="BC10" s="77">
        <v>1</v>
      </c>
      <c r="BD10" s="77">
        <v>0</v>
      </c>
      <c r="BE10" s="77">
        <v>1</v>
      </c>
      <c r="BF10" s="77">
        <v>0</v>
      </c>
      <c r="BG10" s="77">
        <v>0</v>
      </c>
      <c r="BH10" s="77">
        <v>2</v>
      </c>
      <c r="BI10" s="86">
        <v>4</v>
      </c>
      <c r="BJ10" s="78" t="s">
        <v>127</v>
      </c>
      <c r="BK10" s="78" t="s">
        <v>162</v>
      </c>
      <c r="BL10" s="78" t="s">
        <v>129</v>
      </c>
      <c r="BN10" s="16">
        <f t="shared" si="1"/>
        <v>0</v>
      </c>
      <c r="BO10" s="16" t="str">
        <f t="shared" si="2"/>
        <v>是</v>
      </c>
    </row>
    <row r="11" spans="1:67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6" t="s">
        <v>179</v>
      </c>
      <c r="G11" s="16" t="s">
        <v>180</v>
      </c>
      <c r="H11" s="16" t="s">
        <v>114</v>
      </c>
      <c r="I11" s="16" t="s">
        <v>181</v>
      </c>
      <c r="J11" s="16" t="s">
        <v>116</v>
      </c>
      <c r="K11" s="16">
        <f t="shared" si="0"/>
        <v>10</v>
      </c>
      <c r="L11" s="16">
        <v>50</v>
      </c>
      <c r="M11" s="16" t="s">
        <v>117</v>
      </c>
      <c r="N11" s="16" t="s">
        <v>118</v>
      </c>
      <c r="O11" s="16" t="s">
        <v>182</v>
      </c>
      <c r="P11" s="16" t="s">
        <v>183</v>
      </c>
      <c r="Q11" s="16" t="s">
        <v>184</v>
      </c>
      <c r="R11" s="59" t="s">
        <v>185</v>
      </c>
      <c r="S11" s="16" t="s">
        <v>180</v>
      </c>
      <c r="T11" s="16">
        <v>8</v>
      </c>
      <c r="U11" s="16">
        <v>2</v>
      </c>
      <c r="V11" s="16">
        <v>0</v>
      </c>
      <c r="W11" s="16">
        <v>2</v>
      </c>
      <c r="X11" s="16">
        <v>2</v>
      </c>
      <c r="Y11" s="16">
        <v>0</v>
      </c>
      <c r="Z11" s="16">
        <v>3</v>
      </c>
      <c r="AA11" s="16">
        <v>0</v>
      </c>
      <c r="AB11" s="16">
        <v>3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 t="s">
        <v>137</v>
      </c>
      <c r="AL11" s="16">
        <v>0</v>
      </c>
      <c r="AM11" s="16">
        <v>0</v>
      </c>
      <c r="AN11" s="16" t="s">
        <v>125</v>
      </c>
      <c r="AO11" s="16">
        <v>0</v>
      </c>
      <c r="AP11" s="16">
        <v>0</v>
      </c>
      <c r="AQ11" s="16" t="s">
        <v>125</v>
      </c>
      <c r="AR11" s="16">
        <v>0</v>
      </c>
      <c r="AS11" s="16">
        <v>2</v>
      </c>
      <c r="AT11" s="16" t="s">
        <v>126</v>
      </c>
      <c r="AU11" s="16">
        <v>0</v>
      </c>
      <c r="AV11" s="16">
        <v>0</v>
      </c>
      <c r="AW11" s="16" t="s">
        <v>125</v>
      </c>
      <c r="AX11" s="16">
        <v>0</v>
      </c>
      <c r="AY11" s="16">
        <v>2</v>
      </c>
      <c r="AZ11" s="16" t="s">
        <v>124</v>
      </c>
      <c r="BA11" s="16">
        <v>0</v>
      </c>
      <c r="BB11" s="16">
        <v>0</v>
      </c>
      <c r="BC11" s="16">
        <v>0</v>
      </c>
      <c r="BD11" s="16">
        <v>0</v>
      </c>
      <c r="BE11" s="16">
        <v>1</v>
      </c>
      <c r="BF11" s="16">
        <v>0</v>
      </c>
      <c r="BG11" s="16">
        <v>0</v>
      </c>
      <c r="BH11" s="16">
        <v>0</v>
      </c>
      <c r="BI11" s="16">
        <v>0</v>
      </c>
      <c r="BJ11" s="16" t="s">
        <v>127</v>
      </c>
      <c r="BK11" s="16" t="s">
        <v>128</v>
      </c>
      <c r="BL11" s="16" t="s">
        <v>129</v>
      </c>
      <c r="BN11" s="16">
        <f t="shared" si="1"/>
        <v>0</v>
      </c>
      <c r="BO11" s="16" t="str">
        <f t="shared" si="2"/>
        <v>是</v>
      </c>
    </row>
    <row r="12" spans="1:67">
      <c r="A12" s="16" t="s">
        <v>108</v>
      </c>
      <c r="B12" s="16" t="s">
        <v>109</v>
      </c>
      <c r="C12" s="16" t="s">
        <v>186</v>
      </c>
      <c r="D12" s="16" t="s">
        <v>186</v>
      </c>
      <c r="E12" s="16" t="s">
        <v>111</v>
      </c>
      <c r="F12" s="16" t="s">
        <v>187</v>
      </c>
      <c r="G12" s="16" t="s">
        <v>188</v>
      </c>
      <c r="H12" s="16" t="s">
        <v>189</v>
      </c>
      <c r="I12" s="16" t="s">
        <v>190</v>
      </c>
      <c r="J12" s="16" t="s">
        <v>191</v>
      </c>
      <c r="K12" s="16">
        <f t="shared" si="0"/>
        <v>40</v>
      </c>
      <c r="L12" s="16">
        <v>80</v>
      </c>
      <c r="M12" s="16" t="s">
        <v>117</v>
      </c>
      <c r="N12" s="16" t="s">
        <v>132</v>
      </c>
      <c r="O12" s="16" t="s">
        <v>192</v>
      </c>
      <c r="P12" s="16">
        <v>13398933203</v>
      </c>
      <c r="Q12" s="16" t="s">
        <v>193</v>
      </c>
      <c r="R12" s="59" t="s">
        <v>194</v>
      </c>
      <c r="S12" s="16" t="s">
        <v>195</v>
      </c>
      <c r="T12" s="16">
        <v>30</v>
      </c>
      <c r="U12" s="16">
        <v>8</v>
      </c>
      <c r="V12" s="16">
        <v>2</v>
      </c>
      <c r="W12" s="16">
        <v>5</v>
      </c>
      <c r="X12" s="16">
        <v>13</v>
      </c>
      <c r="Y12" s="16">
        <v>2</v>
      </c>
      <c r="Z12" s="16">
        <v>8</v>
      </c>
      <c r="AA12" s="16">
        <v>2</v>
      </c>
      <c r="AB12" s="16">
        <v>10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 t="s">
        <v>137</v>
      </c>
      <c r="AL12" s="16">
        <v>0</v>
      </c>
      <c r="AM12" s="16">
        <v>0</v>
      </c>
      <c r="AN12" s="16" t="s">
        <v>125</v>
      </c>
      <c r="AO12" s="16">
        <v>0</v>
      </c>
      <c r="AP12" s="16">
        <v>0</v>
      </c>
      <c r="AQ12" s="16" t="s">
        <v>125</v>
      </c>
      <c r="AR12" s="16">
        <v>0</v>
      </c>
      <c r="AS12" s="16">
        <v>1</v>
      </c>
      <c r="AT12" s="16" t="s">
        <v>126</v>
      </c>
      <c r="AU12" s="16">
        <v>0</v>
      </c>
      <c r="AV12" s="16">
        <v>0</v>
      </c>
      <c r="AW12" s="16" t="s">
        <v>125</v>
      </c>
      <c r="AX12" s="16">
        <v>0</v>
      </c>
      <c r="AY12" s="16">
        <v>1</v>
      </c>
      <c r="AZ12" s="16" t="s">
        <v>124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4</v>
      </c>
      <c r="BI12" s="16">
        <v>4</v>
      </c>
      <c r="BJ12" s="16" t="s">
        <v>127</v>
      </c>
      <c r="BK12" s="16" t="s">
        <v>162</v>
      </c>
      <c r="BL12" s="16" t="s">
        <v>129</v>
      </c>
      <c r="BM12" s="17"/>
      <c r="BN12" s="16">
        <f t="shared" si="1"/>
        <v>0</v>
      </c>
      <c r="BO12" s="16" t="str">
        <f t="shared" si="2"/>
        <v>是</v>
      </c>
    </row>
    <row r="13" spans="1:67">
      <c r="A13" s="16" t="s">
        <v>108</v>
      </c>
      <c r="B13" s="16" t="s">
        <v>109</v>
      </c>
      <c r="C13" s="16" t="s">
        <v>196</v>
      </c>
      <c r="D13" s="16" t="s">
        <v>196</v>
      </c>
      <c r="E13" s="16" t="s">
        <v>111</v>
      </c>
      <c r="F13" s="16" t="s">
        <v>197</v>
      </c>
      <c r="G13" s="16" t="s">
        <v>198</v>
      </c>
      <c r="H13" s="16" t="s">
        <v>199</v>
      </c>
      <c r="I13" s="16" t="s">
        <v>200</v>
      </c>
      <c r="J13" s="16" t="s">
        <v>116</v>
      </c>
      <c r="K13" s="16">
        <f t="shared" si="0"/>
        <v>50</v>
      </c>
      <c r="L13" s="17">
        <v>40</v>
      </c>
      <c r="M13" s="16" t="s">
        <v>117</v>
      </c>
      <c r="N13" s="16" t="s">
        <v>118</v>
      </c>
      <c r="O13" s="16" t="s">
        <v>201</v>
      </c>
      <c r="P13" s="16">
        <v>13976298027</v>
      </c>
      <c r="Q13" s="16" t="s">
        <v>202</v>
      </c>
      <c r="R13" s="59" t="s">
        <v>203</v>
      </c>
      <c r="S13" s="16" t="s">
        <v>204</v>
      </c>
      <c r="T13" s="17">
        <v>38</v>
      </c>
      <c r="U13" s="17">
        <v>12</v>
      </c>
      <c r="V13" s="17">
        <v>0</v>
      </c>
      <c r="W13" s="17">
        <v>15</v>
      </c>
      <c r="X13" s="17">
        <v>8</v>
      </c>
      <c r="Y13" s="17">
        <v>2</v>
      </c>
      <c r="Z13" s="17">
        <v>15</v>
      </c>
      <c r="AA13" s="17">
        <v>0</v>
      </c>
      <c r="AB13" s="17">
        <v>10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6">
        <v>2</v>
      </c>
      <c r="AK13" s="16" t="s">
        <v>126</v>
      </c>
      <c r="AL13" s="16">
        <v>0</v>
      </c>
      <c r="AM13" s="16">
        <v>0</v>
      </c>
      <c r="AN13" s="16" t="s">
        <v>125</v>
      </c>
      <c r="AO13" s="16">
        <v>0</v>
      </c>
      <c r="AP13" s="16">
        <v>0</v>
      </c>
      <c r="AQ13" s="16" t="s">
        <v>125</v>
      </c>
      <c r="AR13" s="16">
        <v>0</v>
      </c>
      <c r="AS13" s="16">
        <v>2</v>
      </c>
      <c r="AT13" s="16" t="s">
        <v>124</v>
      </c>
      <c r="AU13" s="16">
        <v>0</v>
      </c>
      <c r="AV13" s="16">
        <v>0</v>
      </c>
      <c r="AW13" s="16" t="s">
        <v>125</v>
      </c>
      <c r="AX13" s="16">
        <v>0</v>
      </c>
      <c r="AY13" s="16">
        <v>2</v>
      </c>
      <c r="AZ13" s="16" t="s">
        <v>123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1</v>
      </c>
      <c r="BI13" s="16">
        <v>1</v>
      </c>
      <c r="BJ13" s="16" t="s">
        <v>127</v>
      </c>
      <c r="BK13" s="16" t="s">
        <v>162</v>
      </c>
      <c r="BL13" s="16" t="s">
        <v>129</v>
      </c>
      <c r="BM13" s="17"/>
      <c r="BN13" s="16">
        <f t="shared" si="1"/>
        <v>0</v>
      </c>
      <c r="BO13" s="16" t="str">
        <f t="shared" si="2"/>
        <v>是</v>
      </c>
    </row>
    <row r="14" spans="1:67">
      <c r="A14" s="16" t="s">
        <v>108</v>
      </c>
      <c r="B14" s="16" t="s">
        <v>109</v>
      </c>
      <c r="C14" s="16" t="s">
        <v>186</v>
      </c>
      <c r="D14" s="16" t="s">
        <v>186</v>
      </c>
      <c r="E14" s="16" t="s">
        <v>111</v>
      </c>
      <c r="F14" s="16" t="s">
        <v>205</v>
      </c>
      <c r="G14" s="16" t="s">
        <v>206</v>
      </c>
      <c r="H14" s="16" t="s">
        <v>189</v>
      </c>
      <c r="I14" s="16" t="s">
        <v>207</v>
      </c>
      <c r="J14" s="16" t="s">
        <v>116</v>
      </c>
      <c r="K14" s="16">
        <f t="shared" si="0"/>
        <v>20</v>
      </c>
      <c r="L14" s="16">
        <v>50</v>
      </c>
      <c r="M14" s="16" t="s">
        <v>117</v>
      </c>
      <c r="N14" s="16" t="s">
        <v>157</v>
      </c>
      <c r="O14" s="16" t="s">
        <v>208</v>
      </c>
      <c r="P14" s="16" t="s">
        <v>209</v>
      </c>
      <c r="Q14" s="16" t="s">
        <v>210</v>
      </c>
      <c r="R14" s="59" t="s">
        <v>211</v>
      </c>
      <c r="S14" s="16" t="s">
        <v>212</v>
      </c>
      <c r="T14" s="16">
        <v>15</v>
      </c>
      <c r="U14" s="16">
        <v>4</v>
      </c>
      <c r="V14" s="16">
        <v>1</v>
      </c>
      <c r="W14" s="16">
        <v>2</v>
      </c>
      <c r="X14" s="16">
        <v>5</v>
      </c>
      <c r="Y14" s="16">
        <v>0</v>
      </c>
      <c r="Z14" s="16">
        <v>5</v>
      </c>
      <c r="AA14" s="16">
        <v>0</v>
      </c>
      <c r="AB14" s="16">
        <v>8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 t="s">
        <v>137</v>
      </c>
      <c r="AL14" s="16">
        <v>0</v>
      </c>
      <c r="AM14" s="16">
        <v>2</v>
      </c>
      <c r="AN14" s="16" t="s">
        <v>123</v>
      </c>
      <c r="AO14" s="16">
        <v>0</v>
      </c>
      <c r="AP14" s="16">
        <v>0</v>
      </c>
      <c r="AQ14" s="16" t="s">
        <v>125</v>
      </c>
      <c r="AR14" s="16">
        <v>0</v>
      </c>
      <c r="AS14" s="16">
        <v>2</v>
      </c>
      <c r="AT14" s="16" t="s">
        <v>126</v>
      </c>
      <c r="AU14" s="16">
        <v>0</v>
      </c>
      <c r="AV14" s="16">
        <v>0</v>
      </c>
      <c r="AW14" s="16" t="s">
        <v>125</v>
      </c>
      <c r="AX14" s="16">
        <v>0</v>
      </c>
      <c r="AY14" s="16">
        <v>2</v>
      </c>
      <c r="AZ14" s="16" t="s">
        <v>124</v>
      </c>
      <c r="BA14" s="16">
        <v>1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 t="s">
        <v>213</v>
      </c>
      <c r="BK14" s="16" t="s">
        <v>162</v>
      </c>
      <c r="BL14" s="16" t="s">
        <v>129</v>
      </c>
      <c r="BM14" s="17"/>
      <c r="BN14" s="16">
        <f t="shared" si="1"/>
        <v>0</v>
      </c>
      <c r="BO14" s="16" t="str">
        <f t="shared" si="2"/>
        <v>是</v>
      </c>
    </row>
    <row r="15" spans="1:67">
      <c r="A15" s="16" t="s">
        <v>108</v>
      </c>
      <c r="B15" s="16" t="s">
        <v>109</v>
      </c>
      <c r="C15" s="16" t="s">
        <v>170</v>
      </c>
      <c r="D15" s="16" t="s">
        <v>170</v>
      </c>
      <c r="E15" s="16" t="s">
        <v>111</v>
      </c>
      <c r="F15" s="16" t="s">
        <v>214</v>
      </c>
      <c r="G15" s="16" t="s">
        <v>215</v>
      </c>
      <c r="H15" s="78" t="s">
        <v>173</v>
      </c>
      <c r="I15" s="78" t="s">
        <v>174</v>
      </c>
      <c r="J15" s="78" t="s">
        <v>116</v>
      </c>
      <c r="K15" s="16">
        <f t="shared" si="0"/>
        <v>10</v>
      </c>
      <c r="L15" s="77">
        <v>25</v>
      </c>
      <c r="M15" s="78" t="s">
        <v>117</v>
      </c>
      <c r="N15" s="78" t="s">
        <v>157</v>
      </c>
      <c r="O15" s="77" t="s">
        <v>216</v>
      </c>
      <c r="P15" s="77">
        <v>18289867872</v>
      </c>
      <c r="Q15" s="78" t="s">
        <v>217</v>
      </c>
      <c r="R15" s="59" t="s">
        <v>218</v>
      </c>
      <c r="S15" s="16" t="s">
        <v>215</v>
      </c>
      <c r="T15" s="77">
        <v>7</v>
      </c>
      <c r="U15" s="77">
        <v>3</v>
      </c>
      <c r="V15" s="77">
        <v>0</v>
      </c>
      <c r="W15" s="77">
        <v>4</v>
      </c>
      <c r="X15" s="77">
        <v>2</v>
      </c>
      <c r="Y15" s="77">
        <v>0</v>
      </c>
      <c r="Z15" s="77">
        <v>2</v>
      </c>
      <c r="AA15" s="77">
        <v>0</v>
      </c>
      <c r="AB15" s="77">
        <v>2</v>
      </c>
      <c r="AC15" s="77">
        <v>0</v>
      </c>
      <c r="AD15" s="77">
        <v>0</v>
      </c>
      <c r="AE15" s="77">
        <v>1</v>
      </c>
      <c r="AF15" s="77">
        <v>0</v>
      </c>
      <c r="AG15" s="77">
        <v>0</v>
      </c>
      <c r="AH15" s="77">
        <v>1</v>
      </c>
      <c r="AI15" s="77">
        <v>0</v>
      </c>
      <c r="AJ15" s="16">
        <v>2</v>
      </c>
      <c r="AK15" s="16" t="s">
        <v>124</v>
      </c>
      <c r="AL15" s="16">
        <v>0</v>
      </c>
      <c r="AM15" s="16">
        <v>0</v>
      </c>
      <c r="AN15" s="16" t="s">
        <v>125</v>
      </c>
      <c r="AO15" s="16">
        <v>0</v>
      </c>
      <c r="AP15" s="16">
        <v>0</v>
      </c>
      <c r="AQ15" s="16" t="s">
        <v>125</v>
      </c>
      <c r="AR15" s="16">
        <v>0</v>
      </c>
      <c r="AS15" s="16">
        <v>0</v>
      </c>
      <c r="AT15" s="16" t="s">
        <v>125</v>
      </c>
      <c r="AU15" s="16">
        <v>0</v>
      </c>
      <c r="AV15" s="16">
        <v>0</v>
      </c>
      <c r="AW15" s="16" t="s">
        <v>125</v>
      </c>
      <c r="AX15" s="16">
        <v>0</v>
      </c>
      <c r="AY15" s="16">
        <v>0</v>
      </c>
      <c r="AZ15" s="16" t="s">
        <v>125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1</v>
      </c>
      <c r="BI15" s="16">
        <v>1</v>
      </c>
      <c r="BJ15" s="16" t="s">
        <v>213</v>
      </c>
      <c r="BK15" s="16" t="s">
        <v>162</v>
      </c>
      <c r="BL15" s="16" t="s">
        <v>129</v>
      </c>
      <c r="BM15" s="17"/>
      <c r="BN15" s="16">
        <f t="shared" si="1"/>
        <v>0</v>
      </c>
      <c r="BO15" s="16" t="str">
        <f t="shared" si="2"/>
        <v>是</v>
      </c>
    </row>
    <row r="16" spans="1:67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6" t="s">
        <v>219</v>
      </c>
      <c r="G16" s="16" t="s">
        <v>220</v>
      </c>
      <c r="H16" s="16" t="s">
        <v>114</v>
      </c>
      <c r="I16" s="16" t="s">
        <v>221</v>
      </c>
      <c r="J16" s="16" t="s">
        <v>116</v>
      </c>
      <c r="K16" s="16">
        <f t="shared" si="0"/>
        <v>50</v>
      </c>
      <c r="L16" s="16">
        <v>60</v>
      </c>
      <c r="M16" s="16" t="s">
        <v>117</v>
      </c>
      <c r="N16" s="16" t="s">
        <v>118</v>
      </c>
      <c r="O16" s="16" t="s">
        <v>222</v>
      </c>
      <c r="P16" s="16" t="s">
        <v>223</v>
      </c>
      <c r="Q16" s="16" t="s">
        <v>224</v>
      </c>
      <c r="R16" s="59" t="s">
        <v>225</v>
      </c>
      <c r="S16" s="16" t="s">
        <v>220</v>
      </c>
      <c r="T16" s="16">
        <v>36</v>
      </c>
      <c r="U16" s="16">
        <v>12</v>
      </c>
      <c r="V16" s="16">
        <v>2</v>
      </c>
      <c r="W16" s="16">
        <v>13</v>
      </c>
      <c r="X16" s="16">
        <v>5</v>
      </c>
      <c r="Y16" s="16">
        <v>0</v>
      </c>
      <c r="Z16" s="16">
        <v>18</v>
      </c>
      <c r="AA16" s="16">
        <v>2</v>
      </c>
      <c r="AB16" s="16">
        <v>12</v>
      </c>
      <c r="AC16" s="16">
        <v>0</v>
      </c>
      <c r="AD16" s="16">
        <v>0</v>
      </c>
      <c r="AE16" s="16">
        <v>1</v>
      </c>
      <c r="AF16" s="16">
        <v>0</v>
      </c>
      <c r="AG16" s="16">
        <v>0</v>
      </c>
      <c r="AH16" s="16">
        <v>1</v>
      </c>
      <c r="AI16" s="16">
        <v>1</v>
      </c>
      <c r="AJ16" s="16">
        <v>0</v>
      </c>
      <c r="AK16" s="16" t="s">
        <v>137</v>
      </c>
      <c r="AL16" s="16">
        <v>0</v>
      </c>
      <c r="AM16" s="16">
        <v>0</v>
      </c>
      <c r="AN16" s="16" t="s">
        <v>125</v>
      </c>
      <c r="AO16" s="16">
        <v>0</v>
      </c>
      <c r="AP16" s="16">
        <v>0</v>
      </c>
      <c r="AQ16" s="16" t="s">
        <v>125</v>
      </c>
      <c r="AR16" s="16">
        <v>0</v>
      </c>
      <c r="AS16" s="16">
        <v>2</v>
      </c>
      <c r="AT16" s="16" t="s">
        <v>126</v>
      </c>
      <c r="AU16" s="16">
        <v>0</v>
      </c>
      <c r="AV16" s="16">
        <v>0</v>
      </c>
      <c r="AW16" s="16" t="s">
        <v>125</v>
      </c>
      <c r="AX16" s="16">
        <v>0</v>
      </c>
      <c r="AY16" s="16">
        <v>2</v>
      </c>
      <c r="AZ16" s="16" t="s">
        <v>124</v>
      </c>
      <c r="BA16" s="16">
        <v>0</v>
      </c>
      <c r="BB16" s="16">
        <v>0</v>
      </c>
      <c r="BC16" s="16">
        <v>0</v>
      </c>
      <c r="BD16" s="16">
        <v>0</v>
      </c>
      <c r="BE16" s="16">
        <v>1</v>
      </c>
      <c r="BF16" s="16">
        <v>0</v>
      </c>
      <c r="BG16" s="16">
        <v>0</v>
      </c>
      <c r="BH16" s="16">
        <v>1</v>
      </c>
      <c r="BI16" s="16">
        <v>1</v>
      </c>
      <c r="BJ16" s="16" t="s">
        <v>127</v>
      </c>
      <c r="BK16" s="16" t="s">
        <v>128</v>
      </c>
      <c r="BL16" s="16" t="s">
        <v>129</v>
      </c>
      <c r="BM16" s="17"/>
      <c r="BN16" s="16">
        <f t="shared" si="1"/>
        <v>0</v>
      </c>
      <c r="BO16" s="16" t="str">
        <f t="shared" si="2"/>
        <v>是</v>
      </c>
    </row>
    <row r="17" spans="1:67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6" t="s">
        <v>226</v>
      </c>
      <c r="G17" s="16" t="s">
        <v>227</v>
      </c>
      <c r="H17" s="16" t="s">
        <v>114</v>
      </c>
      <c r="I17" s="16" t="s">
        <v>228</v>
      </c>
      <c r="J17" s="16" t="s">
        <v>116</v>
      </c>
      <c r="K17" s="16">
        <f t="shared" si="0"/>
        <v>50</v>
      </c>
      <c r="L17" s="16">
        <v>60</v>
      </c>
      <c r="M17" s="16" t="s">
        <v>117</v>
      </c>
      <c r="N17" s="16" t="s">
        <v>132</v>
      </c>
      <c r="O17" s="16" t="s">
        <v>147</v>
      </c>
      <c r="P17" s="16" t="s">
        <v>148</v>
      </c>
      <c r="Q17" s="16" t="s">
        <v>229</v>
      </c>
      <c r="R17" s="59" t="s">
        <v>150</v>
      </c>
      <c r="S17" s="16" t="s">
        <v>151</v>
      </c>
      <c r="T17" s="16">
        <v>45</v>
      </c>
      <c r="U17" s="16">
        <v>4</v>
      </c>
      <c r="V17" s="16">
        <v>1</v>
      </c>
      <c r="W17" s="16">
        <v>12</v>
      </c>
      <c r="X17" s="16">
        <v>8</v>
      </c>
      <c r="Y17" s="16">
        <v>2</v>
      </c>
      <c r="Z17" s="16">
        <v>18</v>
      </c>
      <c r="AA17" s="16">
        <v>0</v>
      </c>
      <c r="AB17" s="16">
        <v>10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2</v>
      </c>
      <c r="AK17" s="16" t="s">
        <v>123</v>
      </c>
      <c r="AL17" s="16">
        <v>0</v>
      </c>
      <c r="AM17" s="16">
        <v>2</v>
      </c>
      <c r="AN17" s="16" t="s">
        <v>137</v>
      </c>
      <c r="AO17" s="16">
        <v>0</v>
      </c>
      <c r="AP17" s="16">
        <v>0</v>
      </c>
      <c r="AQ17" s="16" t="s">
        <v>125</v>
      </c>
      <c r="AR17" s="16">
        <v>0</v>
      </c>
      <c r="AS17" s="16">
        <v>2</v>
      </c>
      <c r="AT17" s="16" t="s">
        <v>126</v>
      </c>
      <c r="AU17" s="16">
        <v>0</v>
      </c>
      <c r="AV17" s="16">
        <v>0</v>
      </c>
      <c r="AW17" s="16" t="s">
        <v>125</v>
      </c>
      <c r="AX17" s="16">
        <v>0</v>
      </c>
      <c r="AY17" s="16">
        <v>2</v>
      </c>
      <c r="AZ17" s="16" t="s">
        <v>124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2</v>
      </c>
      <c r="BI17" s="16">
        <v>2</v>
      </c>
      <c r="BJ17" s="16" t="s">
        <v>127</v>
      </c>
      <c r="BK17" s="16" t="s">
        <v>128</v>
      </c>
      <c r="BL17" s="16" t="s">
        <v>129</v>
      </c>
      <c r="BM17" s="17"/>
      <c r="BN17" s="16">
        <f t="shared" si="1"/>
        <v>0</v>
      </c>
      <c r="BO17" s="16" t="str">
        <f t="shared" si="2"/>
        <v>是</v>
      </c>
    </row>
    <row r="18" spans="1:67">
      <c r="A18" s="16" t="s">
        <v>108</v>
      </c>
      <c r="B18" s="16" t="s">
        <v>109</v>
      </c>
      <c r="C18" s="16" t="s">
        <v>170</v>
      </c>
      <c r="D18" s="16" t="s">
        <v>170</v>
      </c>
      <c r="E18" s="16" t="s">
        <v>111</v>
      </c>
      <c r="F18" s="16" t="s">
        <v>230</v>
      </c>
      <c r="G18" s="16" t="s">
        <v>231</v>
      </c>
      <c r="H18" s="16" t="s">
        <v>173</v>
      </c>
      <c r="I18" s="16" t="s">
        <v>174</v>
      </c>
      <c r="J18" s="78" t="s">
        <v>116</v>
      </c>
      <c r="K18" s="16">
        <f t="shared" si="0"/>
        <v>50</v>
      </c>
      <c r="L18" s="77">
        <v>80</v>
      </c>
      <c r="M18" s="78" t="s">
        <v>117</v>
      </c>
      <c r="N18" s="78" t="s">
        <v>118</v>
      </c>
      <c r="O18" s="78" t="s">
        <v>232</v>
      </c>
      <c r="P18" s="78" t="s">
        <v>233</v>
      </c>
      <c r="Q18" s="78" t="s">
        <v>234</v>
      </c>
      <c r="R18" s="59" t="s">
        <v>235</v>
      </c>
      <c r="S18" s="16" t="s">
        <v>236</v>
      </c>
      <c r="T18" s="77">
        <v>37</v>
      </c>
      <c r="U18" s="77">
        <v>10</v>
      </c>
      <c r="V18" s="77">
        <v>3</v>
      </c>
      <c r="W18" s="77">
        <v>16</v>
      </c>
      <c r="X18" s="77">
        <v>10</v>
      </c>
      <c r="Y18" s="77">
        <v>0</v>
      </c>
      <c r="Z18" s="77">
        <v>11</v>
      </c>
      <c r="AA18" s="77">
        <v>0</v>
      </c>
      <c r="AB18" s="77">
        <v>13</v>
      </c>
      <c r="AC18" s="77">
        <v>0</v>
      </c>
      <c r="AD18" s="77">
        <v>0</v>
      </c>
      <c r="AE18" s="77">
        <v>0</v>
      </c>
      <c r="AF18" s="77">
        <v>0</v>
      </c>
      <c r="AG18" s="77">
        <v>0</v>
      </c>
      <c r="AH18" s="77">
        <v>0</v>
      </c>
      <c r="AI18" s="77">
        <v>1</v>
      </c>
      <c r="AJ18" s="16">
        <v>2</v>
      </c>
      <c r="AK18" s="16" t="s">
        <v>123</v>
      </c>
      <c r="AL18" s="16">
        <v>0</v>
      </c>
      <c r="AM18" s="16">
        <v>0</v>
      </c>
      <c r="AN18" s="16" t="s">
        <v>125</v>
      </c>
      <c r="AO18" s="16">
        <v>0</v>
      </c>
      <c r="AP18" s="16">
        <v>0</v>
      </c>
      <c r="AQ18" s="16" t="s">
        <v>125</v>
      </c>
      <c r="AR18" s="16">
        <v>0</v>
      </c>
      <c r="AS18" s="16">
        <v>2</v>
      </c>
      <c r="AT18" s="16" t="s">
        <v>126</v>
      </c>
      <c r="AU18" s="16">
        <v>0</v>
      </c>
      <c r="AV18" s="16">
        <v>0</v>
      </c>
      <c r="AW18" s="16" t="s">
        <v>125</v>
      </c>
      <c r="AX18" s="16">
        <v>0</v>
      </c>
      <c r="AY18" s="16">
        <v>2</v>
      </c>
      <c r="AZ18" s="16" t="s">
        <v>124</v>
      </c>
      <c r="BA18" s="16">
        <v>0</v>
      </c>
      <c r="BB18" s="77">
        <v>0</v>
      </c>
      <c r="BC18" s="77">
        <v>0</v>
      </c>
      <c r="BD18" s="77">
        <v>0</v>
      </c>
      <c r="BE18" s="77">
        <v>0</v>
      </c>
      <c r="BF18" s="77">
        <v>0</v>
      </c>
      <c r="BG18" s="77">
        <v>0</v>
      </c>
      <c r="BH18" s="77">
        <v>2</v>
      </c>
      <c r="BI18" s="86">
        <v>2</v>
      </c>
      <c r="BJ18" s="78" t="s">
        <v>127</v>
      </c>
      <c r="BK18" s="78" t="s">
        <v>162</v>
      </c>
      <c r="BL18" s="78" t="s">
        <v>129</v>
      </c>
      <c r="BN18" s="16">
        <f t="shared" si="1"/>
        <v>0</v>
      </c>
      <c r="BO18" s="16" t="str">
        <f t="shared" si="2"/>
        <v>是</v>
      </c>
    </row>
    <row r="19" spans="1:67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6" t="s">
        <v>237</v>
      </c>
      <c r="G19" s="16" t="s">
        <v>238</v>
      </c>
      <c r="H19" s="16" t="s">
        <v>114</v>
      </c>
      <c r="I19" s="16" t="s">
        <v>115</v>
      </c>
      <c r="J19" s="16" t="s">
        <v>116</v>
      </c>
      <c r="K19" s="16">
        <f t="shared" si="0"/>
        <v>60</v>
      </c>
      <c r="L19" s="16">
        <v>250</v>
      </c>
      <c r="M19" s="16" t="s">
        <v>117</v>
      </c>
      <c r="N19" s="16" t="s">
        <v>118</v>
      </c>
      <c r="O19" s="16" t="s">
        <v>239</v>
      </c>
      <c r="P19" s="16">
        <v>16608913555</v>
      </c>
      <c r="Q19" s="16" t="s">
        <v>240</v>
      </c>
      <c r="R19" s="59" t="s">
        <v>241</v>
      </c>
      <c r="S19" s="16" t="s">
        <v>242</v>
      </c>
      <c r="T19" s="16">
        <v>40</v>
      </c>
      <c r="U19" s="16">
        <v>15</v>
      </c>
      <c r="V19" s="16">
        <v>5</v>
      </c>
      <c r="W19" s="16">
        <v>5</v>
      </c>
      <c r="X19" s="16">
        <v>8</v>
      </c>
      <c r="Y19" s="16">
        <v>0</v>
      </c>
      <c r="Z19" s="16">
        <v>25</v>
      </c>
      <c r="AA19" s="16">
        <v>0</v>
      </c>
      <c r="AB19" s="16">
        <v>22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2</v>
      </c>
      <c r="AK19" s="16" t="s">
        <v>137</v>
      </c>
      <c r="AL19" s="16">
        <v>0</v>
      </c>
      <c r="AM19" s="16">
        <v>3</v>
      </c>
      <c r="AN19" s="16" t="s">
        <v>124</v>
      </c>
      <c r="AO19" s="16">
        <v>0</v>
      </c>
      <c r="AP19" s="16">
        <v>0</v>
      </c>
      <c r="AQ19" s="16" t="s">
        <v>125</v>
      </c>
      <c r="AR19" s="16">
        <v>0</v>
      </c>
      <c r="AS19" s="16">
        <v>3</v>
      </c>
      <c r="AT19" s="16" t="s">
        <v>123</v>
      </c>
      <c r="AU19" s="16">
        <v>0</v>
      </c>
      <c r="AV19" s="16">
        <v>0</v>
      </c>
      <c r="AW19" s="16" t="s">
        <v>125</v>
      </c>
      <c r="AX19" s="16">
        <v>0</v>
      </c>
      <c r="AY19" s="16">
        <v>3</v>
      </c>
      <c r="AZ19" s="16" t="s">
        <v>124</v>
      </c>
      <c r="BA19" s="16">
        <v>0</v>
      </c>
      <c r="BB19" s="16">
        <v>0</v>
      </c>
      <c r="BC19" s="16">
        <v>0</v>
      </c>
      <c r="BD19" s="16">
        <v>0</v>
      </c>
      <c r="BE19" s="16">
        <v>1</v>
      </c>
      <c r="BF19" s="16">
        <v>0</v>
      </c>
      <c r="BG19" s="16">
        <v>1</v>
      </c>
      <c r="BH19" s="16">
        <v>4</v>
      </c>
      <c r="BI19" s="16">
        <v>6</v>
      </c>
      <c r="BJ19" s="16" t="s">
        <v>127</v>
      </c>
      <c r="BK19" s="16" t="s">
        <v>128</v>
      </c>
      <c r="BL19" s="16" t="s">
        <v>129</v>
      </c>
      <c r="BN19" s="16">
        <f t="shared" si="1"/>
        <v>0</v>
      </c>
      <c r="BO19" s="16" t="str">
        <f t="shared" si="2"/>
        <v>是</v>
      </c>
    </row>
    <row r="20" spans="1:67">
      <c r="A20" s="16" t="s">
        <v>108</v>
      </c>
      <c r="B20" s="16" t="s">
        <v>109</v>
      </c>
      <c r="C20" s="16" t="s">
        <v>186</v>
      </c>
      <c r="D20" s="16" t="s">
        <v>186</v>
      </c>
      <c r="E20" s="16" t="s">
        <v>111</v>
      </c>
      <c r="F20" s="16" t="s">
        <v>243</v>
      </c>
      <c r="G20" s="16" t="s">
        <v>244</v>
      </c>
      <c r="H20" s="16" t="s">
        <v>189</v>
      </c>
      <c r="I20" s="16" t="s">
        <v>190</v>
      </c>
      <c r="J20" s="16" t="s">
        <v>116</v>
      </c>
      <c r="K20" s="16">
        <f t="shared" si="0"/>
        <v>80</v>
      </c>
      <c r="L20" s="16">
        <v>50</v>
      </c>
      <c r="M20" s="16" t="s">
        <v>117</v>
      </c>
      <c r="N20" s="16" t="s">
        <v>157</v>
      </c>
      <c r="O20" s="16" t="s">
        <v>245</v>
      </c>
      <c r="P20" s="16">
        <v>13807551477</v>
      </c>
      <c r="Q20" s="16" t="s">
        <v>246</v>
      </c>
      <c r="R20" s="59" t="s">
        <v>247</v>
      </c>
      <c r="S20" s="16" t="s">
        <v>248</v>
      </c>
      <c r="T20" s="16">
        <v>56</v>
      </c>
      <c r="U20" s="16">
        <v>20</v>
      </c>
      <c r="V20" s="16">
        <v>4</v>
      </c>
      <c r="W20" s="16">
        <v>40</v>
      </c>
      <c r="X20" s="16">
        <v>8</v>
      </c>
      <c r="Y20" s="16">
        <v>2</v>
      </c>
      <c r="Z20" s="16">
        <v>13</v>
      </c>
      <c r="AA20" s="16">
        <v>2</v>
      </c>
      <c r="AB20" s="16">
        <v>15</v>
      </c>
      <c r="AC20" s="16">
        <v>0</v>
      </c>
      <c r="AD20" s="16">
        <v>0</v>
      </c>
      <c r="AE20" s="16">
        <v>2</v>
      </c>
      <c r="AF20" s="16">
        <v>0</v>
      </c>
      <c r="AG20" s="16">
        <v>0</v>
      </c>
      <c r="AH20" s="16">
        <v>2</v>
      </c>
      <c r="AI20" s="16">
        <v>1</v>
      </c>
      <c r="AJ20" s="16">
        <v>2</v>
      </c>
      <c r="AK20" s="16" t="s">
        <v>124</v>
      </c>
      <c r="AL20" s="16">
        <v>1</v>
      </c>
      <c r="AM20" s="16">
        <v>2</v>
      </c>
      <c r="AN20" s="16" t="s">
        <v>137</v>
      </c>
      <c r="AO20" s="16">
        <v>0</v>
      </c>
      <c r="AP20" s="16">
        <v>0</v>
      </c>
      <c r="AQ20" s="16" t="s">
        <v>125</v>
      </c>
      <c r="AR20" s="16">
        <v>0</v>
      </c>
      <c r="AS20" s="16">
        <v>2</v>
      </c>
      <c r="AT20" s="16" t="s">
        <v>123</v>
      </c>
      <c r="AU20" s="16">
        <v>0</v>
      </c>
      <c r="AV20" s="16">
        <v>0</v>
      </c>
      <c r="AW20" s="16" t="s">
        <v>125</v>
      </c>
      <c r="AX20" s="16">
        <v>0</v>
      </c>
      <c r="AY20" s="16">
        <v>2</v>
      </c>
      <c r="AZ20" s="16" t="s">
        <v>124</v>
      </c>
      <c r="BA20" s="16">
        <v>0</v>
      </c>
      <c r="BB20" s="16">
        <v>1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2</v>
      </c>
      <c r="BI20" s="16">
        <v>3</v>
      </c>
      <c r="BJ20" s="16" t="s">
        <v>127</v>
      </c>
      <c r="BK20" s="16" t="s">
        <v>162</v>
      </c>
      <c r="BL20" s="16" t="s">
        <v>129</v>
      </c>
      <c r="BN20" s="16">
        <f t="shared" si="1"/>
        <v>0</v>
      </c>
      <c r="BO20" s="16" t="str">
        <f t="shared" si="2"/>
        <v>是</v>
      </c>
    </row>
    <row r="21" spans="1:67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6" t="s">
        <v>249</v>
      </c>
      <c r="G21" s="16" t="s">
        <v>250</v>
      </c>
      <c r="H21" s="16" t="s">
        <v>114</v>
      </c>
      <c r="I21" s="16" t="s">
        <v>115</v>
      </c>
      <c r="J21" s="16" t="s">
        <v>116</v>
      </c>
      <c r="K21" s="16">
        <f t="shared" si="0"/>
        <v>100</v>
      </c>
      <c r="L21" s="16">
        <v>65</v>
      </c>
      <c r="M21" s="16" t="s">
        <v>117</v>
      </c>
      <c r="N21" s="16" t="s">
        <v>118</v>
      </c>
      <c r="O21" s="16" t="s">
        <v>251</v>
      </c>
      <c r="P21" s="16" t="s">
        <v>252</v>
      </c>
      <c r="Q21" s="16" t="s">
        <v>253</v>
      </c>
      <c r="R21" s="59" t="s">
        <v>254</v>
      </c>
      <c r="S21" s="16" t="s">
        <v>255</v>
      </c>
      <c r="T21" s="16">
        <v>55</v>
      </c>
      <c r="U21" s="16">
        <v>30</v>
      </c>
      <c r="V21" s="16">
        <v>15</v>
      </c>
      <c r="W21" s="16">
        <v>20</v>
      </c>
      <c r="X21" s="16">
        <v>23</v>
      </c>
      <c r="Y21" s="16">
        <v>0</v>
      </c>
      <c r="Z21" s="16">
        <v>25</v>
      </c>
      <c r="AA21" s="16">
        <v>2</v>
      </c>
      <c r="AB21" s="16">
        <v>30</v>
      </c>
      <c r="AC21" s="16">
        <v>0</v>
      </c>
      <c r="AD21" s="16">
        <v>0</v>
      </c>
      <c r="AE21" s="16">
        <v>1</v>
      </c>
      <c r="AF21" s="16">
        <v>2</v>
      </c>
      <c r="AG21" s="16">
        <v>0</v>
      </c>
      <c r="AH21" s="16">
        <v>6</v>
      </c>
      <c r="AI21" s="16">
        <v>2</v>
      </c>
      <c r="AJ21" s="16">
        <v>2</v>
      </c>
      <c r="AK21" s="16" t="s">
        <v>137</v>
      </c>
      <c r="AL21" s="16">
        <v>0</v>
      </c>
      <c r="AM21" s="16">
        <v>2</v>
      </c>
      <c r="AN21" s="16" t="s">
        <v>123</v>
      </c>
      <c r="AO21" s="16">
        <v>0</v>
      </c>
      <c r="AP21" s="16">
        <v>0</v>
      </c>
      <c r="AQ21" s="16" t="s">
        <v>125</v>
      </c>
      <c r="AR21" s="16">
        <v>0</v>
      </c>
      <c r="AS21" s="16">
        <v>3</v>
      </c>
      <c r="AT21" s="16" t="s">
        <v>124</v>
      </c>
      <c r="AU21" s="16">
        <v>0</v>
      </c>
      <c r="AV21" s="16">
        <v>0</v>
      </c>
      <c r="AW21" s="16" t="s">
        <v>125</v>
      </c>
      <c r="AX21" s="16">
        <v>0</v>
      </c>
      <c r="AY21" s="16">
        <v>2</v>
      </c>
      <c r="AZ21" s="16" t="s">
        <v>126</v>
      </c>
      <c r="BA21" s="16">
        <v>0</v>
      </c>
      <c r="BB21" s="16">
        <v>1</v>
      </c>
      <c r="BC21" s="16">
        <v>1</v>
      </c>
      <c r="BD21" s="16">
        <v>0</v>
      </c>
      <c r="BE21" s="16">
        <v>1</v>
      </c>
      <c r="BF21" s="16">
        <v>0</v>
      </c>
      <c r="BG21" s="16">
        <v>1</v>
      </c>
      <c r="BH21" s="16">
        <v>4</v>
      </c>
      <c r="BI21" s="16">
        <v>8</v>
      </c>
      <c r="BJ21" s="16" t="s">
        <v>127</v>
      </c>
      <c r="BK21" s="16" t="s">
        <v>128</v>
      </c>
      <c r="BL21" s="16" t="s">
        <v>129</v>
      </c>
      <c r="BN21" s="16">
        <f t="shared" si="1"/>
        <v>0</v>
      </c>
      <c r="BO21" s="16" t="str">
        <f t="shared" si="2"/>
        <v>是</v>
      </c>
    </row>
    <row r="22" spans="1:67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6" t="s">
        <v>256</v>
      </c>
      <c r="G22" s="16" t="s">
        <v>257</v>
      </c>
      <c r="H22" s="16" t="s">
        <v>114</v>
      </c>
      <c r="I22" s="16" t="s">
        <v>258</v>
      </c>
      <c r="J22" s="16" t="s">
        <v>116</v>
      </c>
      <c r="K22" s="16">
        <f t="shared" si="0"/>
        <v>15</v>
      </c>
      <c r="L22" s="16">
        <v>40</v>
      </c>
      <c r="M22" s="16" t="s">
        <v>117</v>
      </c>
      <c r="N22" s="16" t="s">
        <v>118</v>
      </c>
      <c r="O22" s="16" t="s">
        <v>259</v>
      </c>
      <c r="P22" s="16" t="s">
        <v>260</v>
      </c>
      <c r="Q22" s="16" t="s">
        <v>261</v>
      </c>
      <c r="R22" s="59" t="s">
        <v>262</v>
      </c>
      <c r="S22" s="16" t="s">
        <v>263</v>
      </c>
      <c r="T22" s="16">
        <v>11</v>
      </c>
      <c r="U22" s="16">
        <v>4</v>
      </c>
      <c r="V22" s="16">
        <v>0</v>
      </c>
      <c r="W22" s="16">
        <v>4</v>
      </c>
      <c r="X22" s="16">
        <v>2</v>
      </c>
      <c r="Y22" s="16">
        <v>0</v>
      </c>
      <c r="Z22" s="16">
        <v>3</v>
      </c>
      <c r="AA22" s="16">
        <v>0</v>
      </c>
      <c r="AB22" s="16">
        <v>6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 t="s">
        <v>137</v>
      </c>
      <c r="AL22" s="16">
        <v>0</v>
      </c>
      <c r="AM22" s="16">
        <v>0</v>
      </c>
      <c r="AN22" s="16" t="s">
        <v>125</v>
      </c>
      <c r="AO22" s="16">
        <v>0</v>
      </c>
      <c r="AP22" s="16">
        <v>0</v>
      </c>
      <c r="AQ22" s="16" t="s">
        <v>125</v>
      </c>
      <c r="AR22" s="16">
        <v>0</v>
      </c>
      <c r="AS22" s="16">
        <v>2</v>
      </c>
      <c r="AT22" s="16" t="s">
        <v>126</v>
      </c>
      <c r="AU22" s="16">
        <v>0</v>
      </c>
      <c r="AV22" s="16">
        <v>0</v>
      </c>
      <c r="AW22" s="16" t="s">
        <v>125</v>
      </c>
      <c r="AX22" s="16">
        <v>0</v>
      </c>
      <c r="AY22" s="16">
        <v>2</v>
      </c>
      <c r="AZ22" s="16" t="s">
        <v>124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2</v>
      </c>
      <c r="BI22" s="16">
        <v>2</v>
      </c>
      <c r="BJ22" s="16" t="s">
        <v>127</v>
      </c>
      <c r="BK22" s="16" t="s">
        <v>128</v>
      </c>
      <c r="BL22" s="16" t="s">
        <v>129</v>
      </c>
      <c r="BN22" s="16">
        <f t="shared" si="1"/>
        <v>0</v>
      </c>
      <c r="BO22" s="16" t="str">
        <f t="shared" si="2"/>
        <v>是</v>
      </c>
    </row>
    <row r="23" spans="1:67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6" t="s">
        <v>264</v>
      </c>
      <c r="G23" s="16" t="s">
        <v>265</v>
      </c>
      <c r="H23" s="16" t="s">
        <v>114</v>
      </c>
      <c r="I23" s="16" t="s">
        <v>115</v>
      </c>
      <c r="J23" s="16" t="s">
        <v>116</v>
      </c>
      <c r="K23" s="16">
        <f t="shared" si="0"/>
        <v>15</v>
      </c>
      <c r="L23" s="16">
        <v>25</v>
      </c>
      <c r="M23" s="16" t="s">
        <v>117</v>
      </c>
      <c r="N23" s="16" t="s">
        <v>132</v>
      </c>
      <c r="O23" s="16" t="s">
        <v>266</v>
      </c>
      <c r="P23" s="16">
        <v>15348893000</v>
      </c>
      <c r="Q23" s="16" t="s">
        <v>267</v>
      </c>
      <c r="R23" s="59">
        <v>100040838701</v>
      </c>
      <c r="S23" s="16" t="s">
        <v>268</v>
      </c>
      <c r="T23" s="16">
        <v>11</v>
      </c>
      <c r="U23" s="16">
        <v>4</v>
      </c>
      <c r="V23" s="16">
        <v>0</v>
      </c>
      <c r="W23" s="16">
        <v>4</v>
      </c>
      <c r="X23" s="16">
        <v>3</v>
      </c>
      <c r="Y23" s="16">
        <v>0</v>
      </c>
      <c r="Z23" s="16">
        <v>3</v>
      </c>
      <c r="AA23" s="16">
        <v>0</v>
      </c>
      <c r="AB23" s="16">
        <v>5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2</v>
      </c>
      <c r="AK23" s="16" t="s">
        <v>126</v>
      </c>
      <c r="AL23" s="16">
        <v>0</v>
      </c>
      <c r="AM23" s="16">
        <v>2</v>
      </c>
      <c r="AN23" s="16" t="s">
        <v>126</v>
      </c>
      <c r="AO23" s="16">
        <v>0</v>
      </c>
      <c r="AP23" s="16">
        <v>0</v>
      </c>
      <c r="AQ23" s="16" t="s">
        <v>125</v>
      </c>
      <c r="AR23" s="16">
        <v>0</v>
      </c>
      <c r="AS23" s="16">
        <v>0</v>
      </c>
      <c r="AT23" s="16" t="s">
        <v>125</v>
      </c>
      <c r="AU23" s="16">
        <v>0</v>
      </c>
      <c r="AV23" s="16">
        <v>0</v>
      </c>
      <c r="AW23" s="16" t="s">
        <v>125</v>
      </c>
      <c r="AX23" s="16">
        <v>0</v>
      </c>
      <c r="AY23" s="16">
        <v>0</v>
      </c>
      <c r="AZ23" s="16" t="s">
        <v>125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 t="s">
        <v>127</v>
      </c>
      <c r="BK23" s="16" t="s">
        <v>128</v>
      </c>
      <c r="BL23" s="16" t="s">
        <v>129</v>
      </c>
      <c r="BN23" s="16">
        <f t="shared" si="1"/>
        <v>0</v>
      </c>
      <c r="BO23" s="16" t="str">
        <f t="shared" si="2"/>
        <v>是</v>
      </c>
    </row>
    <row r="24" spans="1:67">
      <c r="A24" s="16" t="s">
        <v>108</v>
      </c>
      <c r="B24" s="16" t="s">
        <v>109</v>
      </c>
      <c r="C24" s="16" t="s">
        <v>186</v>
      </c>
      <c r="D24" s="16" t="s">
        <v>186</v>
      </c>
      <c r="E24" s="16" t="s">
        <v>111</v>
      </c>
      <c r="F24" s="16" t="s">
        <v>269</v>
      </c>
      <c r="G24" s="16" t="s">
        <v>270</v>
      </c>
      <c r="H24" s="16" t="s">
        <v>189</v>
      </c>
      <c r="I24" s="16" t="s">
        <v>190</v>
      </c>
      <c r="J24" s="16" t="s">
        <v>191</v>
      </c>
      <c r="K24" s="16">
        <f t="shared" si="0"/>
        <v>15</v>
      </c>
      <c r="L24" s="16">
        <v>60</v>
      </c>
      <c r="M24" s="16" t="s">
        <v>117</v>
      </c>
      <c r="N24" s="16" t="s">
        <v>118</v>
      </c>
      <c r="O24" s="16" t="s">
        <v>271</v>
      </c>
      <c r="P24" s="16">
        <v>18289583944</v>
      </c>
      <c r="Q24" s="16" t="s">
        <v>272</v>
      </c>
      <c r="R24" s="59" t="s">
        <v>273</v>
      </c>
      <c r="S24" s="16" t="s">
        <v>274</v>
      </c>
      <c r="T24" s="16">
        <v>9</v>
      </c>
      <c r="U24" s="16">
        <v>4</v>
      </c>
      <c r="V24" s="16">
        <v>2</v>
      </c>
      <c r="W24" s="16">
        <v>4</v>
      </c>
      <c r="X24" s="16">
        <v>4</v>
      </c>
      <c r="Y24" s="16">
        <v>2</v>
      </c>
      <c r="Z24" s="16">
        <v>2</v>
      </c>
      <c r="AA24" s="16">
        <v>0</v>
      </c>
      <c r="AB24" s="16">
        <v>3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 t="s">
        <v>137</v>
      </c>
      <c r="AL24" s="16">
        <v>0</v>
      </c>
      <c r="AM24" s="16">
        <v>1</v>
      </c>
      <c r="AN24" s="16" t="s">
        <v>126</v>
      </c>
      <c r="AO24" s="16">
        <v>0</v>
      </c>
      <c r="AP24" s="16">
        <v>0</v>
      </c>
      <c r="AQ24" s="16" t="s">
        <v>125</v>
      </c>
      <c r="AR24" s="16">
        <v>0</v>
      </c>
      <c r="AS24" s="16">
        <v>0</v>
      </c>
      <c r="AT24" s="16" t="s">
        <v>125</v>
      </c>
      <c r="AU24" s="16">
        <v>0</v>
      </c>
      <c r="AV24" s="16">
        <v>0</v>
      </c>
      <c r="AW24" s="16" t="s">
        <v>125</v>
      </c>
      <c r="AX24" s="16">
        <v>0</v>
      </c>
      <c r="AY24" s="16">
        <v>2</v>
      </c>
      <c r="AZ24" s="16" t="s">
        <v>124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3</v>
      </c>
      <c r="BI24" s="16">
        <v>3</v>
      </c>
      <c r="BJ24" s="16" t="s">
        <v>127</v>
      </c>
      <c r="BK24" s="16" t="s">
        <v>162</v>
      </c>
      <c r="BL24" s="16" t="s">
        <v>129</v>
      </c>
      <c r="BN24" s="16">
        <f t="shared" si="1"/>
        <v>0</v>
      </c>
      <c r="BO24" s="16" t="str">
        <f t="shared" si="2"/>
        <v>是</v>
      </c>
    </row>
    <row r="25" spans="1:67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6" t="s">
        <v>275</v>
      </c>
      <c r="G25" s="16" t="s">
        <v>276</v>
      </c>
      <c r="H25" s="16" t="s">
        <v>277</v>
      </c>
      <c r="I25" s="16" t="s">
        <v>278</v>
      </c>
      <c r="J25" s="16" t="s">
        <v>116</v>
      </c>
      <c r="K25" s="16">
        <f t="shared" si="0"/>
        <v>10</v>
      </c>
      <c r="L25" s="16">
        <v>25</v>
      </c>
      <c r="M25" s="16" t="s">
        <v>117</v>
      </c>
      <c r="N25" s="16" t="s">
        <v>118</v>
      </c>
      <c r="O25" s="16" t="s">
        <v>279</v>
      </c>
      <c r="P25" s="16">
        <v>13876259261</v>
      </c>
      <c r="Q25" s="16" t="s">
        <v>280</v>
      </c>
      <c r="R25" s="59" t="s">
        <v>281</v>
      </c>
      <c r="S25" s="16" t="s">
        <v>276</v>
      </c>
      <c r="T25" s="16">
        <v>8</v>
      </c>
      <c r="U25" s="16">
        <v>2</v>
      </c>
      <c r="V25" s="16">
        <v>0</v>
      </c>
      <c r="W25" s="16">
        <v>2</v>
      </c>
      <c r="X25" s="16">
        <v>1</v>
      </c>
      <c r="Y25" s="16">
        <v>1</v>
      </c>
      <c r="Z25" s="16">
        <v>3</v>
      </c>
      <c r="AA25" s="16">
        <v>0</v>
      </c>
      <c r="AB25" s="16">
        <v>3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 t="s">
        <v>137</v>
      </c>
      <c r="AL25" s="16">
        <v>0</v>
      </c>
      <c r="AM25" s="16">
        <v>0</v>
      </c>
      <c r="AN25" s="16" t="s">
        <v>125</v>
      </c>
      <c r="AO25" s="16">
        <v>0</v>
      </c>
      <c r="AP25" s="16">
        <v>0</v>
      </c>
      <c r="AQ25" s="16" t="s">
        <v>125</v>
      </c>
      <c r="AR25" s="16">
        <v>0</v>
      </c>
      <c r="AS25" s="16">
        <v>1</v>
      </c>
      <c r="AT25" s="16" t="s">
        <v>126</v>
      </c>
      <c r="AU25" s="16">
        <v>0</v>
      </c>
      <c r="AV25" s="16">
        <v>0</v>
      </c>
      <c r="AW25" s="16" t="s">
        <v>125</v>
      </c>
      <c r="AX25" s="16">
        <v>0</v>
      </c>
      <c r="AY25" s="16">
        <v>1</v>
      </c>
      <c r="AZ25" s="16" t="s">
        <v>124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1</v>
      </c>
      <c r="BI25" s="16">
        <v>0</v>
      </c>
      <c r="BJ25" s="16" t="s">
        <v>213</v>
      </c>
      <c r="BK25" s="16" t="s">
        <v>128</v>
      </c>
      <c r="BL25" s="16" t="s">
        <v>129</v>
      </c>
      <c r="BN25" s="16">
        <f t="shared" si="1"/>
        <v>0</v>
      </c>
      <c r="BO25" s="16" t="str">
        <f t="shared" si="2"/>
        <v>是</v>
      </c>
    </row>
    <row r="26" spans="1:67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6" t="s">
        <v>282</v>
      </c>
      <c r="G26" s="16" t="s">
        <v>283</v>
      </c>
      <c r="H26" s="16" t="s">
        <v>114</v>
      </c>
      <c r="I26" s="16" t="s">
        <v>284</v>
      </c>
      <c r="J26" s="16" t="s">
        <v>116</v>
      </c>
      <c r="K26" s="16">
        <f t="shared" si="0"/>
        <v>50</v>
      </c>
      <c r="L26" s="16">
        <v>50</v>
      </c>
      <c r="M26" s="16" t="s">
        <v>117</v>
      </c>
      <c r="N26" s="16" t="s">
        <v>132</v>
      </c>
      <c r="O26" s="16" t="s">
        <v>285</v>
      </c>
      <c r="P26" s="16">
        <v>13697521777</v>
      </c>
      <c r="Q26" s="16" t="s">
        <v>286</v>
      </c>
      <c r="R26" s="59" t="s">
        <v>142</v>
      </c>
      <c r="S26" s="16" t="s">
        <v>143</v>
      </c>
      <c r="T26" s="16">
        <v>34</v>
      </c>
      <c r="U26" s="16">
        <v>12</v>
      </c>
      <c r="V26" s="16">
        <v>4</v>
      </c>
      <c r="W26" s="16">
        <v>4</v>
      </c>
      <c r="X26" s="16">
        <v>10</v>
      </c>
      <c r="Y26" s="16">
        <v>0</v>
      </c>
      <c r="Z26" s="16">
        <v>0</v>
      </c>
      <c r="AA26" s="16">
        <v>1</v>
      </c>
      <c r="AB26" s="16">
        <v>35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137</v>
      </c>
      <c r="AL26" s="16">
        <v>0</v>
      </c>
      <c r="AM26" s="16">
        <v>2</v>
      </c>
      <c r="AN26" s="16" t="s">
        <v>126</v>
      </c>
      <c r="AO26" s="16">
        <v>0</v>
      </c>
      <c r="AP26" s="16">
        <v>0</v>
      </c>
      <c r="AQ26" s="16" t="s">
        <v>125</v>
      </c>
      <c r="AR26" s="16">
        <v>0</v>
      </c>
      <c r="AS26" s="16">
        <v>0</v>
      </c>
      <c r="AT26" s="16" t="s">
        <v>125</v>
      </c>
      <c r="AU26" s="16">
        <v>0</v>
      </c>
      <c r="AV26" s="16">
        <v>0</v>
      </c>
      <c r="AW26" s="16" t="s">
        <v>125</v>
      </c>
      <c r="AX26" s="16">
        <v>0</v>
      </c>
      <c r="AY26" s="16">
        <v>2</v>
      </c>
      <c r="AZ26" s="16" t="s">
        <v>124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1</v>
      </c>
      <c r="BH26" s="16">
        <v>4</v>
      </c>
      <c r="BI26" s="16">
        <v>5</v>
      </c>
      <c r="BJ26" s="16" t="s">
        <v>127</v>
      </c>
      <c r="BK26" s="16" t="s">
        <v>128</v>
      </c>
      <c r="BL26" s="16" t="s">
        <v>129</v>
      </c>
      <c r="BN26" s="16">
        <f t="shared" si="1"/>
        <v>0</v>
      </c>
      <c r="BO26" s="16" t="str">
        <f t="shared" si="2"/>
        <v>是</v>
      </c>
    </row>
    <row r="27" spans="1:67">
      <c r="A27" s="16" t="s">
        <v>108</v>
      </c>
      <c r="B27" s="16" t="s">
        <v>109</v>
      </c>
      <c r="C27" s="16" t="s">
        <v>287</v>
      </c>
      <c r="D27" s="16" t="s">
        <v>287</v>
      </c>
      <c r="E27" s="16" t="s">
        <v>111</v>
      </c>
      <c r="F27" s="16" t="s">
        <v>288</v>
      </c>
      <c r="G27" s="16" t="s">
        <v>289</v>
      </c>
      <c r="H27" s="16" t="s">
        <v>290</v>
      </c>
      <c r="I27" s="16" t="s">
        <v>291</v>
      </c>
      <c r="J27" s="78" t="s">
        <v>116</v>
      </c>
      <c r="K27" s="16">
        <f t="shared" si="0"/>
        <v>15</v>
      </c>
      <c r="L27" s="79">
        <v>25</v>
      </c>
      <c r="M27" s="78" t="s">
        <v>117</v>
      </c>
      <c r="N27" s="78" t="s">
        <v>118</v>
      </c>
      <c r="O27" s="78" t="s">
        <v>292</v>
      </c>
      <c r="P27" s="78">
        <v>18789186777</v>
      </c>
      <c r="Q27" s="78" t="s">
        <v>293</v>
      </c>
      <c r="R27" s="59" t="s">
        <v>294</v>
      </c>
      <c r="S27" s="16" t="s">
        <v>295</v>
      </c>
      <c r="T27" s="79">
        <v>12</v>
      </c>
      <c r="U27" s="79">
        <v>3</v>
      </c>
      <c r="V27" s="79">
        <v>0</v>
      </c>
      <c r="W27" s="79">
        <v>4</v>
      </c>
      <c r="X27" s="79">
        <v>3</v>
      </c>
      <c r="Y27" s="79">
        <v>0</v>
      </c>
      <c r="Z27" s="79">
        <v>5</v>
      </c>
      <c r="AA27" s="79">
        <v>0</v>
      </c>
      <c r="AB27" s="79">
        <v>3</v>
      </c>
      <c r="AC27" s="77">
        <v>0</v>
      </c>
      <c r="AD27" s="77">
        <v>0</v>
      </c>
      <c r="AE27" s="77">
        <v>0</v>
      </c>
      <c r="AF27" s="77">
        <v>0</v>
      </c>
      <c r="AG27" s="77">
        <v>0</v>
      </c>
      <c r="AH27" s="77">
        <v>0</v>
      </c>
      <c r="AI27" s="77">
        <v>0</v>
      </c>
      <c r="AJ27" s="16">
        <v>0</v>
      </c>
      <c r="AK27" s="16" t="s">
        <v>137</v>
      </c>
      <c r="AL27" s="16">
        <v>0</v>
      </c>
      <c r="AM27" s="16">
        <v>0</v>
      </c>
      <c r="AN27" s="16" t="s">
        <v>125</v>
      </c>
      <c r="AO27" s="16">
        <v>0</v>
      </c>
      <c r="AP27" s="16">
        <v>0</v>
      </c>
      <c r="AQ27" s="16" t="s">
        <v>125</v>
      </c>
      <c r="AR27" s="16">
        <v>0</v>
      </c>
      <c r="AS27" s="16">
        <v>2</v>
      </c>
      <c r="AT27" s="16" t="s">
        <v>124</v>
      </c>
      <c r="AU27" s="16">
        <v>1</v>
      </c>
      <c r="AV27" s="16">
        <v>0</v>
      </c>
      <c r="AW27" s="16" t="s">
        <v>125</v>
      </c>
      <c r="AX27" s="16">
        <v>0</v>
      </c>
      <c r="AY27" s="16">
        <v>0</v>
      </c>
      <c r="AZ27" s="16" t="s">
        <v>125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1</v>
      </c>
      <c r="BI27" s="16">
        <v>1</v>
      </c>
      <c r="BJ27" s="16" t="s">
        <v>127</v>
      </c>
      <c r="BK27" s="16" t="s">
        <v>162</v>
      </c>
      <c r="BL27" s="16" t="s">
        <v>129</v>
      </c>
      <c r="BN27" s="16">
        <f t="shared" si="1"/>
        <v>0</v>
      </c>
      <c r="BO27" s="16" t="str">
        <f t="shared" si="2"/>
        <v>是</v>
      </c>
    </row>
    <row r="28" spans="1:67">
      <c r="A28" s="16" t="s">
        <v>108</v>
      </c>
      <c r="B28" s="16" t="s">
        <v>109</v>
      </c>
      <c r="C28" s="16" t="s">
        <v>287</v>
      </c>
      <c r="D28" s="16" t="s">
        <v>287</v>
      </c>
      <c r="E28" s="16" t="s">
        <v>111</v>
      </c>
      <c r="F28" s="16" t="s">
        <v>296</v>
      </c>
      <c r="G28" s="16" t="s">
        <v>297</v>
      </c>
      <c r="H28" s="16" t="s">
        <v>290</v>
      </c>
      <c r="I28" s="16" t="s">
        <v>291</v>
      </c>
      <c r="J28" s="78" t="s">
        <v>116</v>
      </c>
      <c r="K28" s="16">
        <f t="shared" si="0"/>
        <v>10</v>
      </c>
      <c r="L28" s="79">
        <v>20</v>
      </c>
      <c r="M28" s="78" t="s">
        <v>117</v>
      </c>
      <c r="N28" s="78" t="s">
        <v>118</v>
      </c>
      <c r="O28" s="78" t="s">
        <v>298</v>
      </c>
      <c r="P28" s="78">
        <v>13518033388</v>
      </c>
      <c r="Q28" s="78" t="s">
        <v>299</v>
      </c>
      <c r="R28" s="59" t="s">
        <v>300</v>
      </c>
      <c r="S28" s="16" t="s">
        <v>301</v>
      </c>
      <c r="T28" s="79">
        <v>10</v>
      </c>
      <c r="U28" s="79">
        <v>0</v>
      </c>
      <c r="V28" s="79">
        <v>0</v>
      </c>
      <c r="W28" s="79">
        <v>5</v>
      </c>
      <c r="X28" s="79">
        <v>1</v>
      </c>
      <c r="Y28" s="79">
        <v>0</v>
      </c>
      <c r="Z28" s="79">
        <v>2</v>
      </c>
      <c r="AA28" s="79">
        <v>0</v>
      </c>
      <c r="AB28" s="79">
        <v>2</v>
      </c>
      <c r="AC28" s="77">
        <v>0</v>
      </c>
      <c r="AD28" s="77">
        <v>0</v>
      </c>
      <c r="AE28" s="77">
        <v>0</v>
      </c>
      <c r="AF28" s="77">
        <v>0</v>
      </c>
      <c r="AG28" s="77">
        <v>0</v>
      </c>
      <c r="AH28" s="77">
        <v>0</v>
      </c>
      <c r="AI28" s="77">
        <v>0</v>
      </c>
      <c r="AJ28" s="16">
        <v>0</v>
      </c>
      <c r="AK28" s="16" t="s">
        <v>137</v>
      </c>
      <c r="AL28" s="16">
        <v>0</v>
      </c>
      <c r="AM28" s="16">
        <v>0</v>
      </c>
      <c r="AN28" s="16" t="s">
        <v>125</v>
      </c>
      <c r="AO28" s="16">
        <v>0</v>
      </c>
      <c r="AP28" s="16">
        <v>0</v>
      </c>
      <c r="AQ28" s="16" t="s">
        <v>125</v>
      </c>
      <c r="AR28" s="16">
        <v>0</v>
      </c>
      <c r="AS28" s="16">
        <v>0</v>
      </c>
      <c r="AT28" s="16" t="s">
        <v>137</v>
      </c>
      <c r="AU28" s="16">
        <v>0</v>
      </c>
      <c r="AV28" s="16">
        <v>0</v>
      </c>
      <c r="AW28" s="16" t="s">
        <v>125</v>
      </c>
      <c r="AX28" s="16">
        <v>0</v>
      </c>
      <c r="AY28" s="16">
        <v>0</v>
      </c>
      <c r="AZ28" s="16" t="s">
        <v>125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1</v>
      </c>
      <c r="BI28" s="16">
        <v>1</v>
      </c>
      <c r="BJ28" s="16" t="s">
        <v>213</v>
      </c>
      <c r="BK28" s="16" t="s">
        <v>162</v>
      </c>
      <c r="BL28" s="16" t="s">
        <v>129</v>
      </c>
      <c r="BN28" s="16">
        <f t="shared" si="1"/>
        <v>0</v>
      </c>
      <c r="BO28" s="16" t="str">
        <f t="shared" si="2"/>
        <v>是</v>
      </c>
    </row>
    <row r="29" spans="1:67">
      <c r="A29" s="16" t="s">
        <v>108</v>
      </c>
      <c r="B29" s="16" t="s">
        <v>109</v>
      </c>
      <c r="C29" s="16" t="s">
        <v>302</v>
      </c>
      <c r="D29" s="16" t="s">
        <v>302</v>
      </c>
      <c r="E29" s="16" t="s">
        <v>111</v>
      </c>
      <c r="F29" s="16" t="s">
        <v>303</v>
      </c>
      <c r="G29" s="16" t="s">
        <v>304</v>
      </c>
      <c r="H29" s="16" t="s">
        <v>305</v>
      </c>
      <c r="I29" s="16" t="s">
        <v>306</v>
      </c>
      <c r="J29" s="16" t="s">
        <v>116</v>
      </c>
      <c r="K29" s="16">
        <f t="shared" si="0"/>
        <v>15</v>
      </c>
      <c r="L29" s="16">
        <v>40</v>
      </c>
      <c r="M29" s="16" t="s">
        <v>117</v>
      </c>
      <c r="N29" s="16" t="s">
        <v>118</v>
      </c>
      <c r="O29" s="16" t="s">
        <v>307</v>
      </c>
      <c r="P29" s="16" t="s">
        <v>308</v>
      </c>
      <c r="Q29" s="16" t="s">
        <v>309</v>
      </c>
      <c r="R29" s="59" t="s">
        <v>310</v>
      </c>
      <c r="S29" s="16" t="s">
        <v>311</v>
      </c>
      <c r="T29" s="16">
        <v>12</v>
      </c>
      <c r="U29" s="16">
        <v>3</v>
      </c>
      <c r="V29" s="16">
        <v>0</v>
      </c>
      <c r="W29" s="16">
        <v>2</v>
      </c>
      <c r="X29" s="16">
        <v>4</v>
      </c>
      <c r="Y29" s="16">
        <v>0</v>
      </c>
      <c r="Z29" s="16">
        <v>4</v>
      </c>
      <c r="AA29" s="16">
        <v>0</v>
      </c>
      <c r="AB29" s="16">
        <v>5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137</v>
      </c>
      <c r="AL29" s="16">
        <v>0</v>
      </c>
      <c r="AM29" s="16">
        <v>2</v>
      </c>
      <c r="AN29" s="16" t="s">
        <v>124</v>
      </c>
      <c r="AO29" s="16">
        <v>0</v>
      </c>
      <c r="AP29" s="16">
        <v>0</v>
      </c>
      <c r="AQ29" s="16" t="s">
        <v>125</v>
      </c>
      <c r="AR29" s="16">
        <v>0</v>
      </c>
      <c r="AS29" s="16">
        <v>2</v>
      </c>
      <c r="AT29" s="16" t="s">
        <v>123</v>
      </c>
      <c r="AU29" s="16">
        <v>0</v>
      </c>
      <c r="AV29" s="16">
        <v>0</v>
      </c>
      <c r="AW29" s="16" t="s">
        <v>125</v>
      </c>
      <c r="AX29" s="16">
        <v>0</v>
      </c>
      <c r="AY29" s="16">
        <v>2</v>
      </c>
      <c r="AZ29" s="16" t="s">
        <v>124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1</v>
      </c>
      <c r="BI29" s="16">
        <v>1</v>
      </c>
      <c r="BJ29" s="16" t="s">
        <v>127</v>
      </c>
      <c r="BK29" s="16" t="s">
        <v>162</v>
      </c>
      <c r="BL29" s="16" t="s">
        <v>129</v>
      </c>
      <c r="BN29" s="16">
        <f t="shared" si="1"/>
        <v>0</v>
      </c>
      <c r="BO29" s="16" t="str">
        <f t="shared" si="2"/>
        <v>是</v>
      </c>
    </row>
    <row r="30" spans="1:67">
      <c r="A30" s="16" t="s">
        <v>108</v>
      </c>
      <c r="B30" s="16" t="s">
        <v>109</v>
      </c>
      <c r="C30" s="16" t="s">
        <v>302</v>
      </c>
      <c r="D30" s="16" t="s">
        <v>302</v>
      </c>
      <c r="E30" s="16" t="s">
        <v>111</v>
      </c>
      <c r="F30" s="16" t="s">
        <v>312</v>
      </c>
      <c r="G30" s="16" t="s">
        <v>313</v>
      </c>
      <c r="H30" s="16" t="s">
        <v>305</v>
      </c>
      <c r="I30" s="16" t="s">
        <v>306</v>
      </c>
      <c r="J30" s="16" t="s">
        <v>116</v>
      </c>
      <c r="K30" s="16">
        <f t="shared" si="0"/>
        <v>15</v>
      </c>
      <c r="L30" s="16">
        <v>40</v>
      </c>
      <c r="M30" s="16" t="s">
        <v>117</v>
      </c>
      <c r="N30" s="16" t="s">
        <v>118</v>
      </c>
      <c r="O30" s="16" t="s">
        <v>314</v>
      </c>
      <c r="P30" s="16">
        <v>13976782420</v>
      </c>
      <c r="Q30" s="16" t="s">
        <v>315</v>
      </c>
      <c r="R30" s="59" t="s">
        <v>316</v>
      </c>
      <c r="S30" s="16" t="s">
        <v>317</v>
      </c>
      <c r="T30" s="16">
        <v>13</v>
      </c>
      <c r="U30" s="16">
        <v>2</v>
      </c>
      <c r="V30" s="16">
        <v>0</v>
      </c>
      <c r="W30" s="16">
        <v>2</v>
      </c>
      <c r="X30" s="16">
        <v>3</v>
      </c>
      <c r="Y30" s="16">
        <v>1</v>
      </c>
      <c r="Z30" s="16">
        <v>4</v>
      </c>
      <c r="AA30" s="16">
        <v>0</v>
      </c>
      <c r="AB30" s="16">
        <v>5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 t="s">
        <v>137</v>
      </c>
      <c r="AL30" s="16">
        <v>0</v>
      </c>
      <c r="AM30" s="16">
        <v>0</v>
      </c>
      <c r="AN30" s="16" t="s">
        <v>125</v>
      </c>
      <c r="AO30" s="16">
        <v>0</v>
      </c>
      <c r="AP30" s="16">
        <v>0</v>
      </c>
      <c r="AQ30" s="16" t="s">
        <v>125</v>
      </c>
      <c r="AR30" s="16">
        <v>0</v>
      </c>
      <c r="AS30" s="16">
        <v>2</v>
      </c>
      <c r="AT30" s="16" t="s">
        <v>126</v>
      </c>
      <c r="AU30" s="16">
        <v>0</v>
      </c>
      <c r="AV30" s="16">
        <v>0</v>
      </c>
      <c r="AW30" s="16" t="s">
        <v>125</v>
      </c>
      <c r="AX30" s="16">
        <v>0</v>
      </c>
      <c r="AY30" s="16">
        <v>2</v>
      </c>
      <c r="AZ30" s="16" t="s">
        <v>124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1</v>
      </c>
      <c r="BI30" s="16">
        <v>1</v>
      </c>
      <c r="BJ30" s="16" t="s">
        <v>213</v>
      </c>
      <c r="BK30" s="16" t="s">
        <v>162</v>
      </c>
      <c r="BL30" s="16" t="s">
        <v>129</v>
      </c>
      <c r="BN30" s="16">
        <f t="shared" si="1"/>
        <v>0</v>
      </c>
      <c r="BO30" s="16" t="str">
        <f t="shared" si="2"/>
        <v>是</v>
      </c>
    </row>
    <row r="31" spans="1:67">
      <c r="A31" s="16" t="s">
        <v>108</v>
      </c>
      <c r="B31" s="16" t="s">
        <v>109</v>
      </c>
      <c r="C31" s="16" t="s">
        <v>302</v>
      </c>
      <c r="D31" s="16" t="s">
        <v>302</v>
      </c>
      <c r="E31" s="16" t="s">
        <v>111</v>
      </c>
      <c r="F31" s="16" t="s">
        <v>318</v>
      </c>
      <c r="G31" s="16" t="s">
        <v>319</v>
      </c>
      <c r="H31" s="16" t="s">
        <v>305</v>
      </c>
      <c r="I31" s="16" t="s">
        <v>320</v>
      </c>
      <c r="J31" s="16" t="s">
        <v>116</v>
      </c>
      <c r="K31" s="16">
        <f t="shared" si="0"/>
        <v>10</v>
      </c>
      <c r="L31" s="16">
        <v>25</v>
      </c>
      <c r="M31" s="16" t="s">
        <v>117</v>
      </c>
      <c r="N31" s="16" t="s">
        <v>118</v>
      </c>
      <c r="O31" s="16" t="s">
        <v>321</v>
      </c>
      <c r="P31" s="16">
        <v>13976781858</v>
      </c>
      <c r="Q31" s="16" t="s">
        <v>322</v>
      </c>
      <c r="R31" s="59" t="s">
        <v>323</v>
      </c>
      <c r="S31" s="16" t="s">
        <v>324</v>
      </c>
      <c r="T31" s="16">
        <v>8</v>
      </c>
      <c r="U31" s="16">
        <v>2</v>
      </c>
      <c r="V31" s="16">
        <v>0</v>
      </c>
      <c r="W31" s="16">
        <v>2</v>
      </c>
      <c r="X31" s="16">
        <v>2</v>
      </c>
      <c r="Y31" s="16">
        <v>0</v>
      </c>
      <c r="Z31" s="16">
        <v>3</v>
      </c>
      <c r="AA31" s="16">
        <v>0</v>
      </c>
      <c r="AB31" s="16">
        <v>3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 t="s">
        <v>137</v>
      </c>
      <c r="AL31" s="16">
        <v>0</v>
      </c>
      <c r="AM31" s="16">
        <v>0</v>
      </c>
      <c r="AN31" s="16" t="s">
        <v>125</v>
      </c>
      <c r="AO31" s="16">
        <v>0</v>
      </c>
      <c r="AP31" s="16">
        <v>0</v>
      </c>
      <c r="AQ31" s="16" t="s">
        <v>125</v>
      </c>
      <c r="AR31" s="16">
        <v>0</v>
      </c>
      <c r="AS31" s="16">
        <v>2</v>
      </c>
      <c r="AT31" s="16" t="s">
        <v>126</v>
      </c>
      <c r="AU31" s="16">
        <v>0</v>
      </c>
      <c r="AV31" s="16">
        <v>0</v>
      </c>
      <c r="AW31" s="16" t="s">
        <v>125</v>
      </c>
      <c r="AX31" s="16">
        <v>0</v>
      </c>
      <c r="AY31" s="16">
        <v>2</v>
      </c>
      <c r="AZ31" s="16" t="s">
        <v>124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1</v>
      </c>
      <c r="BI31" s="16">
        <v>1</v>
      </c>
      <c r="BJ31" s="16" t="s">
        <v>213</v>
      </c>
      <c r="BK31" s="16" t="s">
        <v>162</v>
      </c>
      <c r="BL31" s="16" t="s">
        <v>129</v>
      </c>
      <c r="BN31" s="16">
        <f t="shared" si="1"/>
        <v>0</v>
      </c>
      <c r="BO31" s="16" t="str">
        <f t="shared" si="2"/>
        <v>是</v>
      </c>
    </row>
    <row r="32" spans="1:67">
      <c r="A32" s="16" t="s">
        <v>108</v>
      </c>
      <c r="B32" s="16" t="s">
        <v>109</v>
      </c>
      <c r="C32" s="16" t="s">
        <v>325</v>
      </c>
      <c r="D32" s="16" t="s">
        <v>325</v>
      </c>
      <c r="E32" s="16" t="s">
        <v>111</v>
      </c>
      <c r="F32" s="16" t="s">
        <v>326</v>
      </c>
      <c r="G32" s="16" t="s">
        <v>327</v>
      </c>
      <c r="H32" s="16" t="s">
        <v>328</v>
      </c>
      <c r="I32" s="16" t="s">
        <v>329</v>
      </c>
      <c r="J32" s="16" t="s">
        <v>116</v>
      </c>
      <c r="K32" s="16">
        <f t="shared" si="0"/>
        <v>15</v>
      </c>
      <c r="L32" s="16">
        <v>60</v>
      </c>
      <c r="M32" s="16" t="s">
        <v>117</v>
      </c>
      <c r="N32" s="16" t="s">
        <v>118</v>
      </c>
      <c r="O32" s="16" t="s">
        <v>330</v>
      </c>
      <c r="P32" s="16">
        <v>13876251101</v>
      </c>
      <c r="Q32" s="16" t="s">
        <v>331</v>
      </c>
      <c r="R32" s="59" t="s">
        <v>332</v>
      </c>
      <c r="S32" s="16" t="s">
        <v>327</v>
      </c>
      <c r="T32" s="16">
        <v>11</v>
      </c>
      <c r="U32" s="16">
        <v>4</v>
      </c>
      <c r="V32" s="16">
        <v>0</v>
      </c>
      <c r="W32" s="16">
        <v>2</v>
      </c>
      <c r="X32" s="16">
        <v>5</v>
      </c>
      <c r="Y32" s="16">
        <v>0</v>
      </c>
      <c r="Z32" s="16">
        <v>3</v>
      </c>
      <c r="AA32" s="16">
        <v>5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 t="s">
        <v>137</v>
      </c>
      <c r="AL32" s="16">
        <v>0</v>
      </c>
      <c r="AM32" s="16">
        <v>0</v>
      </c>
      <c r="AN32" s="16" t="s">
        <v>125</v>
      </c>
      <c r="AO32" s="16">
        <v>0</v>
      </c>
      <c r="AP32" s="16">
        <v>0</v>
      </c>
      <c r="AQ32" s="16" t="s">
        <v>125</v>
      </c>
      <c r="AR32" s="16">
        <v>0</v>
      </c>
      <c r="AS32" s="16">
        <v>2</v>
      </c>
      <c r="AT32" s="16" t="s">
        <v>126</v>
      </c>
      <c r="AU32" s="16">
        <v>0</v>
      </c>
      <c r="AV32" s="16">
        <v>0</v>
      </c>
      <c r="AW32" s="16" t="s">
        <v>125</v>
      </c>
      <c r="AX32" s="16">
        <v>0</v>
      </c>
      <c r="AY32" s="16">
        <v>2</v>
      </c>
      <c r="AZ32" s="16" t="s">
        <v>124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1</v>
      </c>
      <c r="BI32" s="16">
        <v>1</v>
      </c>
      <c r="BJ32" s="16" t="s">
        <v>213</v>
      </c>
      <c r="BK32" s="16" t="s">
        <v>162</v>
      </c>
      <c r="BL32" s="16" t="s">
        <v>129</v>
      </c>
      <c r="BN32" s="16">
        <f t="shared" si="1"/>
        <v>0</v>
      </c>
      <c r="BO32" s="16" t="str">
        <f t="shared" si="2"/>
        <v>是</v>
      </c>
    </row>
    <row r="33" spans="1:67">
      <c r="A33" s="16" t="s">
        <v>108</v>
      </c>
      <c r="B33" s="16" t="s">
        <v>109</v>
      </c>
      <c r="C33" s="16" t="s">
        <v>152</v>
      </c>
      <c r="D33" s="16" t="s">
        <v>152</v>
      </c>
      <c r="E33" s="16" t="s">
        <v>111</v>
      </c>
      <c r="F33" s="16" t="s">
        <v>333</v>
      </c>
      <c r="G33" s="16" t="s">
        <v>334</v>
      </c>
      <c r="H33" s="16" t="s">
        <v>155</v>
      </c>
      <c r="I33" s="16" t="s">
        <v>156</v>
      </c>
      <c r="J33" s="16" t="s">
        <v>116</v>
      </c>
      <c r="K33" s="16">
        <f t="shared" si="0"/>
        <v>15</v>
      </c>
      <c r="L33" s="16">
        <v>20</v>
      </c>
      <c r="M33" s="16" t="s">
        <v>117</v>
      </c>
      <c r="N33" s="16" t="s">
        <v>118</v>
      </c>
      <c r="O33" s="16" t="s">
        <v>335</v>
      </c>
      <c r="P33" s="16" t="s">
        <v>336</v>
      </c>
      <c r="Q33" s="16" t="s">
        <v>337</v>
      </c>
      <c r="R33" s="59" t="s">
        <v>338</v>
      </c>
      <c r="S33" s="16" t="s">
        <v>339</v>
      </c>
      <c r="T33" s="16">
        <v>13</v>
      </c>
      <c r="U33" s="16">
        <v>2</v>
      </c>
      <c r="V33" s="16">
        <v>0</v>
      </c>
      <c r="W33" s="16">
        <v>3</v>
      </c>
      <c r="X33" s="16">
        <v>4</v>
      </c>
      <c r="Y33" s="16">
        <v>0</v>
      </c>
      <c r="Z33" s="16">
        <v>3</v>
      </c>
      <c r="AA33" s="16">
        <v>0</v>
      </c>
      <c r="AB33" s="16">
        <v>5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 t="s">
        <v>137</v>
      </c>
      <c r="AL33" s="16">
        <v>0</v>
      </c>
      <c r="AM33" s="16">
        <v>0</v>
      </c>
      <c r="AN33" s="16" t="s">
        <v>125</v>
      </c>
      <c r="AO33" s="16">
        <v>0</v>
      </c>
      <c r="AP33" s="16">
        <v>0</v>
      </c>
      <c r="AQ33" s="16" t="s">
        <v>125</v>
      </c>
      <c r="AR33" s="16">
        <v>0</v>
      </c>
      <c r="AS33" s="16">
        <v>2</v>
      </c>
      <c r="AT33" s="16" t="s">
        <v>126</v>
      </c>
      <c r="AU33" s="16">
        <v>0</v>
      </c>
      <c r="AV33" s="16">
        <v>0</v>
      </c>
      <c r="AW33" s="16" t="s">
        <v>125</v>
      </c>
      <c r="AX33" s="16">
        <v>0</v>
      </c>
      <c r="AY33" s="16">
        <v>2</v>
      </c>
      <c r="AZ33" s="16" t="s">
        <v>124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1</v>
      </c>
      <c r="BI33" s="16">
        <v>1</v>
      </c>
      <c r="BJ33" s="16" t="s">
        <v>127</v>
      </c>
      <c r="BK33" s="16" t="s">
        <v>162</v>
      </c>
      <c r="BL33" s="16" t="s">
        <v>129</v>
      </c>
      <c r="BN33" s="16">
        <f t="shared" si="1"/>
        <v>0</v>
      </c>
      <c r="BO33" s="16" t="str">
        <f t="shared" si="2"/>
        <v>是</v>
      </c>
    </row>
    <row r="34" spans="1:67">
      <c r="A34" s="16" t="s">
        <v>108</v>
      </c>
      <c r="B34" s="16" t="s">
        <v>109</v>
      </c>
      <c r="C34" s="16" t="s">
        <v>340</v>
      </c>
      <c r="D34" s="16" t="s">
        <v>340</v>
      </c>
      <c r="E34" s="16" t="s">
        <v>111</v>
      </c>
      <c r="F34" s="16" t="s">
        <v>341</v>
      </c>
      <c r="G34" s="16" t="s">
        <v>342</v>
      </c>
      <c r="H34" s="16" t="s">
        <v>343</v>
      </c>
      <c r="I34" s="16" t="s">
        <v>344</v>
      </c>
      <c r="J34" s="16" t="s">
        <v>116</v>
      </c>
      <c r="K34" s="16">
        <f t="shared" si="0"/>
        <v>20</v>
      </c>
      <c r="L34" s="16">
        <v>40</v>
      </c>
      <c r="M34" s="16" t="s">
        <v>117</v>
      </c>
      <c r="N34" s="16" t="s">
        <v>132</v>
      </c>
      <c r="O34" s="16" t="s">
        <v>345</v>
      </c>
      <c r="P34" s="16">
        <v>18907655633</v>
      </c>
      <c r="Q34" s="16" t="s">
        <v>346</v>
      </c>
      <c r="R34" s="59" t="s">
        <v>347</v>
      </c>
      <c r="S34" s="16" t="s">
        <v>342</v>
      </c>
      <c r="T34" s="16">
        <v>16</v>
      </c>
      <c r="U34" s="16">
        <v>4</v>
      </c>
      <c r="V34" s="16">
        <v>0</v>
      </c>
      <c r="W34" s="16">
        <v>4</v>
      </c>
      <c r="X34" s="16">
        <v>4</v>
      </c>
      <c r="Y34" s="16">
        <v>2</v>
      </c>
      <c r="Z34" s="16">
        <v>5</v>
      </c>
      <c r="AA34" s="16">
        <v>0</v>
      </c>
      <c r="AB34" s="16">
        <v>5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 t="s">
        <v>137</v>
      </c>
      <c r="AL34" s="16">
        <v>0</v>
      </c>
      <c r="AM34" s="16">
        <v>0</v>
      </c>
      <c r="AN34" s="16" t="s">
        <v>125</v>
      </c>
      <c r="AO34" s="16">
        <v>0</v>
      </c>
      <c r="AP34" s="16">
        <v>0</v>
      </c>
      <c r="AQ34" s="16" t="s">
        <v>125</v>
      </c>
      <c r="AR34" s="16">
        <v>0</v>
      </c>
      <c r="AS34" s="16">
        <v>2</v>
      </c>
      <c r="AT34" s="16" t="s">
        <v>124</v>
      </c>
      <c r="AU34" s="16">
        <v>0</v>
      </c>
      <c r="AV34" s="16">
        <v>0</v>
      </c>
      <c r="AW34" s="16" t="s">
        <v>125</v>
      </c>
      <c r="AX34" s="16">
        <v>0</v>
      </c>
      <c r="AY34" s="16">
        <v>2</v>
      </c>
      <c r="AZ34" s="16" t="s">
        <v>126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1</v>
      </c>
      <c r="BI34" s="16">
        <v>1</v>
      </c>
      <c r="BJ34" s="16" t="s">
        <v>213</v>
      </c>
      <c r="BK34" s="16" t="s">
        <v>162</v>
      </c>
      <c r="BL34" s="16" t="s">
        <v>129</v>
      </c>
      <c r="BN34" s="16">
        <f t="shared" si="1"/>
        <v>0</v>
      </c>
      <c r="BO34" s="16" t="str">
        <f t="shared" si="2"/>
        <v>是</v>
      </c>
    </row>
    <row r="35" spans="1:67">
      <c r="A35" s="16" t="s">
        <v>108</v>
      </c>
      <c r="B35" s="16" t="s">
        <v>109</v>
      </c>
      <c r="C35" s="16" t="s">
        <v>340</v>
      </c>
      <c r="D35" s="16" t="s">
        <v>340</v>
      </c>
      <c r="E35" s="16" t="s">
        <v>111</v>
      </c>
      <c r="F35" s="16" t="s">
        <v>348</v>
      </c>
      <c r="G35" s="16" t="s">
        <v>349</v>
      </c>
      <c r="H35" s="16" t="s">
        <v>343</v>
      </c>
      <c r="I35" s="16" t="s">
        <v>344</v>
      </c>
      <c r="J35" s="16" t="s">
        <v>116</v>
      </c>
      <c r="K35" s="16">
        <f t="shared" si="0"/>
        <v>35</v>
      </c>
      <c r="L35" s="16">
        <v>70</v>
      </c>
      <c r="M35" s="16" t="s">
        <v>117</v>
      </c>
      <c r="N35" s="16" t="s">
        <v>118</v>
      </c>
      <c r="O35" s="16" t="s">
        <v>350</v>
      </c>
      <c r="P35" s="16">
        <v>18876112668</v>
      </c>
      <c r="Q35" s="16" t="s">
        <v>351</v>
      </c>
      <c r="R35" s="59" t="s">
        <v>352</v>
      </c>
      <c r="S35" s="16" t="s">
        <v>353</v>
      </c>
      <c r="T35" s="16">
        <v>27</v>
      </c>
      <c r="U35" s="16">
        <v>8</v>
      </c>
      <c r="V35" s="16">
        <v>0</v>
      </c>
      <c r="W35" s="16">
        <v>10</v>
      </c>
      <c r="X35" s="16">
        <v>5</v>
      </c>
      <c r="Y35" s="16">
        <v>0</v>
      </c>
      <c r="Z35" s="16">
        <v>5</v>
      </c>
      <c r="AA35" s="16">
        <v>0</v>
      </c>
      <c r="AB35" s="16">
        <v>15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2</v>
      </c>
      <c r="AK35" s="16" t="s">
        <v>137</v>
      </c>
      <c r="AL35" s="16">
        <v>0</v>
      </c>
      <c r="AM35" s="16">
        <v>2</v>
      </c>
      <c r="AN35" s="16" t="s">
        <v>124</v>
      </c>
      <c r="AO35" s="16">
        <v>0</v>
      </c>
      <c r="AP35" s="16">
        <v>0</v>
      </c>
      <c r="AQ35" s="16" t="s">
        <v>125</v>
      </c>
      <c r="AR35" s="16">
        <v>0</v>
      </c>
      <c r="AS35" s="16">
        <v>2</v>
      </c>
      <c r="AT35" s="16" t="s">
        <v>123</v>
      </c>
      <c r="AU35" s="16">
        <v>0</v>
      </c>
      <c r="AV35" s="16">
        <v>0</v>
      </c>
      <c r="AW35" s="16" t="s">
        <v>125</v>
      </c>
      <c r="AX35" s="16">
        <v>0</v>
      </c>
      <c r="AY35" s="16">
        <v>2</v>
      </c>
      <c r="AZ35" s="16" t="s">
        <v>126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1</v>
      </c>
      <c r="BI35" s="16">
        <v>1</v>
      </c>
      <c r="BJ35" s="16" t="s">
        <v>127</v>
      </c>
      <c r="BK35" s="16" t="s">
        <v>162</v>
      </c>
      <c r="BL35" s="16" t="s">
        <v>129</v>
      </c>
      <c r="BN35" s="16">
        <f t="shared" si="1"/>
        <v>0</v>
      </c>
      <c r="BO35" s="16" t="str">
        <f t="shared" si="2"/>
        <v>是</v>
      </c>
    </row>
    <row r="36" spans="1:67">
      <c r="A36" s="16" t="s">
        <v>108</v>
      </c>
      <c r="B36" s="16" t="s">
        <v>109</v>
      </c>
      <c r="C36" s="16" t="s">
        <v>354</v>
      </c>
      <c r="D36" s="16" t="s">
        <v>354</v>
      </c>
      <c r="E36" s="16" t="s">
        <v>111</v>
      </c>
      <c r="F36" s="16" t="s">
        <v>355</v>
      </c>
      <c r="G36" s="16" t="s">
        <v>356</v>
      </c>
      <c r="H36" s="16" t="s">
        <v>357</v>
      </c>
      <c r="I36" s="16" t="s">
        <v>358</v>
      </c>
      <c r="J36" s="78" t="s">
        <v>116</v>
      </c>
      <c r="K36" s="16">
        <f t="shared" si="0"/>
        <v>20</v>
      </c>
      <c r="L36" s="79">
        <v>40</v>
      </c>
      <c r="M36" s="78" t="s">
        <v>117</v>
      </c>
      <c r="N36" s="78" t="s">
        <v>118</v>
      </c>
      <c r="O36" s="78" t="s">
        <v>359</v>
      </c>
      <c r="P36" s="78">
        <v>13976583988</v>
      </c>
      <c r="Q36" s="79" t="s">
        <v>360</v>
      </c>
      <c r="R36" s="59" t="s">
        <v>361</v>
      </c>
      <c r="S36" s="16" t="s">
        <v>356</v>
      </c>
      <c r="T36" s="79">
        <v>16</v>
      </c>
      <c r="U36" s="79">
        <v>4</v>
      </c>
      <c r="V36" s="79">
        <v>0</v>
      </c>
      <c r="W36" s="79">
        <v>5</v>
      </c>
      <c r="X36" s="79">
        <v>3</v>
      </c>
      <c r="Y36" s="79">
        <v>1</v>
      </c>
      <c r="Z36" s="79">
        <v>4</v>
      </c>
      <c r="AA36" s="79">
        <v>0</v>
      </c>
      <c r="AB36" s="79">
        <v>7</v>
      </c>
      <c r="AC36" s="77">
        <v>0</v>
      </c>
      <c r="AD36" s="77">
        <v>0</v>
      </c>
      <c r="AE36" s="77">
        <v>0</v>
      </c>
      <c r="AF36" s="77">
        <v>0</v>
      </c>
      <c r="AG36" s="77">
        <v>0</v>
      </c>
      <c r="AH36" s="77">
        <v>0</v>
      </c>
      <c r="AI36" s="77">
        <v>0</v>
      </c>
      <c r="AJ36" s="16">
        <v>0</v>
      </c>
      <c r="AK36" s="16" t="s">
        <v>137</v>
      </c>
      <c r="AL36" s="16">
        <v>0</v>
      </c>
      <c r="AM36" s="16">
        <v>0</v>
      </c>
      <c r="AN36" s="16" t="s">
        <v>125</v>
      </c>
      <c r="AO36" s="16">
        <v>0</v>
      </c>
      <c r="AP36" s="16">
        <v>0</v>
      </c>
      <c r="AQ36" s="16" t="s">
        <v>125</v>
      </c>
      <c r="AR36" s="16">
        <v>0</v>
      </c>
      <c r="AS36" s="16">
        <v>2</v>
      </c>
      <c r="AT36" s="16" t="s">
        <v>126</v>
      </c>
      <c r="AU36" s="16">
        <v>0</v>
      </c>
      <c r="AV36" s="16">
        <v>0</v>
      </c>
      <c r="AW36" s="16" t="s">
        <v>125</v>
      </c>
      <c r="AX36" s="16">
        <v>0</v>
      </c>
      <c r="AY36" s="16">
        <v>2</v>
      </c>
      <c r="AZ36" s="16" t="s">
        <v>124</v>
      </c>
      <c r="BA36" s="16">
        <v>2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2</v>
      </c>
      <c r="BI36" s="16">
        <v>2</v>
      </c>
      <c r="BJ36" s="78" t="s">
        <v>127</v>
      </c>
      <c r="BK36" s="78" t="s">
        <v>162</v>
      </c>
      <c r="BL36" s="78" t="s">
        <v>129</v>
      </c>
      <c r="BN36" s="16">
        <f t="shared" si="1"/>
        <v>0</v>
      </c>
      <c r="BO36" s="16" t="str">
        <f t="shared" si="2"/>
        <v>是</v>
      </c>
    </row>
    <row r="37" spans="1:67">
      <c r="A37" s="16" t="s">
        <v>108</v>
      </c>
      <c r="B37" s="16" t="s">
        <v>109</v>
      </c>
      <c r="C37" s="16" t="s">
        <v>362</v>
      </c>
      <c r="D37" s="16" t="s">
        <v>362</v>
      </c>
      <c r="E37" s="16" t="s">
        <v>111</v>
      </c>
      <c r="F37" s="16" t="s">
        <v>363</v>
      </c>
      <c r="G37" s="16" t="s">
        <v>364</v>
      </c>
      <c r="H37" s="16" t="s">
        <v>365</v>
      </c>
      <c r="I37" s="16" t="s">
        <v>366</v>
      </c>
      <c r="J37" s="16" t="s">
        <v>116</v>
      </c>
      <c r="K37" s="16">
        <f t="shared" si="0"/>
        <v>10</v>
      </c>
      <c r="L37" s="16">
        <v>20</v>
      </c>
      <c r="M37" s="16" t="s">
        <v>117</v>
      </c>
      <c r="N37" s="16" t="s">
        <v>118</v>
      </c>
      <c r="O37" s="16" t="s">
        <v>367</v>
      </c>
      <c r="P37" s="16">
        <v>13976496543</v>
      </c>
      <c r="Q37" s="16" t="s">
        <v>368</v>
      </c>
      <c r="R37" s="59" t="s">
        <v>369</v>
      </c>
      <c r="S37" s="16" t="s">
        <v>370</v>
      </c>
      <c r="T37" s="16">
        <v>9</v>
      </c>
      <c r="U37" s="16">
        <v>1</v>
      </c>
      <c r="V37" s="16">
        <v>0</v>
      </c>
      <c r="W37" s="16">
        <v>3</v>
      </c>
      <c r="X37" s="16">
        <v>1</v>
      </c>
      <c r="Y37" s="16">
        <v>2</v>
      </c>
      <c r="Z37" s="16">
        <v>2</v>
      </c>
      <c r="AA37" s="16">
        <v>0</v>
      </c>
      <c r="AB37" s="16">
        <v>2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 t="s">
        <v>137</v>
      </c>
      <c r="AL37" s="16">
        <v>0</v>
      </c>
      <c r="AM37" s="16">
        <v>0</v>
      </c>
      <c r="AN37" s="16" t="s">
        <v>125</v>
      </c>
      <c r="AO37" s="16">
        <v>0</v>
      </c>
      <c r="AP37" s="16">
        <v>0</v>
      </c>
      <c r="AQ37" s="16" t="s">
        <v>125</v>
      </c>
      <c r="AR37" s="16">
        <v>0</v>
      </c>
      <c r="AS37" s="16">
        <v>0</v>
      </c>
      <c r="AT37" s="16" t="s">
        <v>125</v>
      </c>
      <c r="AU37" s="16">
        <v>0</v>
      </c>
      <c r="AV37" s="16">
        <v>0</v>
      </c>
      <c r="AW37" s="16" t="s">
        <v>125</v>
      </c>
      <c r="AX37" s="16">
        <v>0</v>
      </c>
      <c r="AY37" s="16">
        <v>0</v>
      </c>
      <c r="AZ37" s="16" t="s">
        <v>125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1</v>
      </c>
      <c r="BI37" s="16">
        <v>1</v>
      </c>
      <c r="BJ37" s="16" t="s">
        <v>213</v>
      </c>
      <c r="BK37" s="16" t="s">
        <v>162</v>
      </c>
      <c r="BL37" s="16" t="s">
        <v>129</v>
      </c>
      <c r="BN37" s="16">
        <f t="shared" si="1"/>
        <v>0</v>
      </c>
      <c r="BO37" s="16" t="str">
        <f t="shared" si="2"/>
        <v>是</v>
      </c>
    </row>
    <row r="38" spans="1:67">
      <c r="A38" s="16" t="s">
        <v>108</v>
      </c>
      <c r="B38" s="16" t="s">
        <v>109</v>
      </c>
      <c r="C38" s="16" t="s">
        <v>186</v>
      </c>
      <c r="D38" s="16" t="s">
        <v>186</v>
      </c>
      <c r="E38" s="16" t="s">
        <v>111</v>
      </c>
      <c r="F38" s="16" t="s">
        <v>371</v>
      </c>
      <c r="G38" s="16" t="s">
        <v>372</v>
      </c>
      <c r="H38" s="16" t="s">
        <v>189</v>
      </c>
      <c r="I38" s="16" t="s">
        <v>373</v>
      </c>
      <c r="J38" s="16" t="s">
        <v>116</v>
      </c>
      <c r="K38" s="16">
        <f t="shared" si="0"/>
        <v>50</v>
      </c>
      <c r="L38" s="16">
        <v>80</v>
      </c>
      <c r="M38" s="16" t="s">
        <v>117</v>
      </c>
      <c r="N38" s="16" t="s">
        <v>118</v>
      </c>
      <c r="O38" s="16" t="s">
        <v>374</v>
      </c>
      <c r="P38" s="16">
        <v>15120786833</v>
      </c>
      <c r="Q38" s="16" t="s">
        <v>375</v>
      </c>
      <c r="R38" s="59" t="s">
        <v>376</v>
      </c>
      <c r="S38" s="16" t="s">
        <v>377</v>
      </c>
      <c r="T38" s="16">
        <v>40</v>
      </c>
      <c r="U38" s="16">
        <v>8</v>
      </c>
      <c r="V38" s="16">
        <v>2</v>
      </c>
      <c r="W38" s="16">
        <v>15</v>
      </c>
      <c r="X38" s="16">
        <v>10</v>
      </c>
      <c r="Y38" s="16">
        <v>2</v>
      </c>
      <c r="Z38" s="16">
        <v>10</v>
      </c>
      <c r="AA38" s="16">
        <v>0</v>
      </c>
      <c r="AB38" s="16">
        <v>13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2</v>
      </c>
      <c r="AK38" s="16" t="s">
        <v>123</v>
      </c>
      <c r="AL38" s="16">
        <v>0</v>
      </c>
      <c r="AM38" s="16">
        <v>2</v>
      </c>
      <c r="AN38" s="16" t="s">
        <v>137</v>
      </c>
      <c r="AO38" s="16">
        <v>0</v>
      </c>
      <c r="AP38" s="16">
        <v>0</v>
      </c>
      <c r="AQ38" s="16" t="s">
        <v>125</v>
      </c>
      <c r="AR38" s="16">
        <v>0</v>
      </c>
      <c r="AS38" s="16">
        <v>2</v>
      </c>
      <c r="AT38" s="16" t="s">
        <v>126</v>
      </c>
      <c r="AU38" s="16">
        <v>0</v>
      </c>
      <c r="AV38" s="16">
        <v>0</v>
      </c>
      <c r="AW38" s="16" t="s">
        <v>125</v>
      </c>
      <c r="AX38" s="16">
        <v>0</v>
      </c>
      <c r="AY38" s="16">
        <v>2</v>
      </c>
      <c r="AZ38" s="16" t="s">
        <v>124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1</v>
      </c>
      <c r="BI38" s="16">
        <v>1</v>
      </c>
      <c r="BJ38" s="16" t="s">
        <v>127</v>
      </c>
      <c r="BK38" s="16" t="s">
        <v>162</v>
      </c>
      <c r="BL38" s="16" t="s">
        <v>129</v>
      </c>
      <c r="BN38" s="16">
        <f t="shared" si="1"/>
        <v>0</v>
      </c>
      <c r="BO38" s="16" t="str">
        <f t="shared" si="2"/>
        <v>是</v>
      </c>
    </row>
    <row r="39" spans="1:67">
      <c r="A39" s="16" t="s">
        <v>108</v>
      </c>
      <c r="B39" s="16" t="s">
        <v>109</v>
      </c>
      <c r="C39" s="16" t="s">
        <v>186</v>
      </c>
      <c r="D39" s="16" t="s">
        <v>186</v>
      </c>
      <c r="E39" s="16" t="s">
        <v>111</v>
      </c>
      <c r="F39" s="16" t="s">
        <v>378</v>
      </c>
      <c r="G39" s="16" t="s">
        <v>379</v>
      </c>
      <c r="H39" s="16" t="s">
        <v>189</v>
      </c>
      <c r="I39" s="16" t="s">
        <v>207</v>
      </c>
      <c r="J39" s="16" t="s">
        <v>116</v>
      </c>
      <c r="K39" s="16">
        <f t="shared" si="0"/>
        <v>50</v>
      </c>
      <c r="L39" s="16">
        <v>70</v>
      </c>
      <c r="M39" s="16" t="s">
        <v>117</v>
      </c>
      <c r="N39" s="16" t="s">
        <v>118</v>
      </c>
      <c r="O39" s="16" t="s">
        <v>380</v>
      </c>
      <c r="P39" s="16" t="s">
        <v>381</v>
      </c>
      <c r="Q39" s="16" t="s">
        <v>382</v>
      </c>
      <c r="R39" s="59" t="s">
        <v>383</v>
      </c>
      <c r="S39" s="16" t="s">
        <v>384</v>
      </c>
      <c r="T39" s="16">
        <v>40</v>
      </c>
      <c r="U39" s="16">
        <v>8</v>
      </c>
      <c r="V39" s="16">
        <v>2</v>
      </c>
      <c r="W39" s="16">
        <v>15</v>
      </c>
      <c r="X39" s="16">
        <v>10</v>
      </c>
      <c r="Y39" s="16">
        <v>2</v>
      </c>
      <c r="Z39" s="16">
        <v>10</v>
      </c>
      <c r="AA39" s="16">
        <v>0</v>
      </c>
      <c r="AB39" s="16">
        <v>13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 t="s">
        <v>137</v>
      </c>
      <c r="AL39" s="16">
        <v>0</v>
      </c>
      <c r="AM39" s="16">
        <v>2</v>
      </c>
      <c r="AN39" s="16" t="s">
        <v>126</v>
      </c>
      <c r="AO39" s="16">
        <v>0</v>
      </c>
      <c r="AP39" s="16">
        <v>0</v>
      </c>
      <c r="AQ39" s="16" t="s">
        <v>125</v>
      </c>
      <c r="AR39" s="16">
        <v>0</v>
      </c>
      <c r="AS39" s="16">
        <v>2</v>
      </c>
      <c r="AT39" s="16" t="s">
        <v>124</v>
      </c>
      <c r="AU39" s="16">
        <v>0</v>
      </c>
      <c r="AV39" s="16">
        <v>0</v>
      </c>
      <c r="AW39" s="16" t="s">
        <v>125</v>
      </c>
      <c r="AX39" s="16">
        <v>0</v>
      </c>
      <c r="AY39" s="16">
        <v>2</v>
      </c>
      <c r="AZ39" s="16" t="s">
        <v>123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1</v>
      </c>
      <c r="BI39" s="16">
        <v>1</v>
      </c>
      <c r="BJ39" s="16" t="s">
        <v>127</v>
      </c>
      <c r="BK39" s="16" t="s">
        <v>162</v>
      </c>
      <c r="BL39" s="16" t="s">
        <v>129</v>
      </c>
      <c r="BN39" s="16">
        <f t="shared" si="1"/>
        <v>0</v>
      </c>
      <c r="BO39" s="16" t="str">
        <f t="shared" si="2"/>
        <v>是</v>
      </c>
    </row>
    <row r="40" spans="1:67">
      <c r="A40" s="16" t="s">
        <v>108</v>
      </c>
      <c r="B40" s="16" t="s">
        <v>109</v>
      </c>
      <c r="C40" s="16" t="s">
        <v>170</v>
      </c>
      <c r="D40" s="16" t="s">
        <v>170</v>
      </c>
      <c r="E40" s="16" t="s">
        <v>111</v>
      </c>
      <c r="F40" s="16" t="s">
        <v>385</v>
      </c>
      <c r="G40" s="16" t="s">
        <v>386</v>
      </c>
      <c r="H40" s="16" t="s">
        <v>173</v>
      </c>
      <c r="I40" s="16" t="s">
        <v>174</v>
      </c>
      <c r="J40" s="78" t="s">
        <v>116</v>
      </c>
      <c r="K40" s="16">
        <f t="shared" si="0"/>
        <v>10</v>
      </c>
      <c r="L40" s="77">
        <v>20</v>
      </c>
      <c r="M40" s="78" t="s">
        <v>117</v>
      </c>
      <c r="N40" s="78" t="s">
        <v>132</v>
      </c>
      <c r="O40" s="78" t="s">
        <v>387</v>
      </c>
      <c r="P40" s="78">
        <v>13379808686</v>
      </c>
      <c r="Q40" s="78" t="s">
        <v>388</v>
      </c>
      <c r="R40" s="59" t="s">
        <v>389</v>
      </c>
      <c r="S40" s="16" t="s">
        <v>390</v>
      </c>
      <c r="T40" s="77">
        <v>8</v>
      </c>
      <c r="U40" s="77">
        <v>2</v>
      </c>
      <c r="V40" s="77">
        <v>0</v>
      </c>
      <c r="W40" s="77">
        <v>2</v>
      </c>
      <c r="X40" s="77">
        <v>2</v>
      </c>
      <c r="Y40" s="77">
        <v>0</v>
      </c>
      <c r="Z40" s="77">
        <v>3</v>
      </c>
      <c r="AA40" s="77">
        <v>0</v>
      </c>
      <c r="AB40" s="77">
        <v>3</v>
      </c>
      <c r="AC40" s="77">
        <v>0</v>
      </c>
      <c r="AD40" s="77">
        <v>0</v>
      </c>
      <c r="AE40" s="77">
        <v>0</v>
      </c>
      <c r="AF40" s="77">
        <v>0</v>
      </c>
      <c r="AG40" s="77">
        <v>0</v>
      </c>
      <c r="AH40" s="77">
        <v>0</v>
      </c>
      <c r="AI40" s="77">
        <v>0</v>
      </c>
      <c r="AJ40" s="16">
        <v>0</v>
      </c>
      <c r="AK40" s="16" t="s">
        <v>137</v>
      </c>
      <c r="AL40" s="16">
        <v>0</v>
      </c>
      <c r="AM40" s="16">
        <v>0</v>
      </c>
      <c r="AN40" s="16" t="s">
        <v>125</v>
      </c>
      <c r="AO40" s="16">
        <v>0</v>
      </c>
      <c r="AP40" s="16">
        <v>0</v>
      </c>
      <c r="AQ40" s="16" t="s">
        <v>125</v>
      </c>
      <c r="AR40" s="16">
        <v>0</v>
      </c>
      <c r="AS40" s="16">
        <v>0</v>
      </c>
      <c r="AT40" s="16" t="s">
        <v>125</v>
      </c>
      <c r="AU40" s="16">
        <v>0</v>
      </c>
      <c r="AV40" s="16">
        <v>0</v>
      </c>
      <c r="AW40" s="16" t="s">
        <v>125</v>
      </c>
      <c r="AX40" s="16">
        <v>0</v>
      </c>
      <c r="AY40" s="16">
        <v>0</v>
      </c>
      <c r="AZ40" s="16" t="s">
        <v>125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2</v>
      </c>
      <c r="BI40" s="16">
        <v>2</v>
      </c>
      <c r="BJ40" s="16" t="s">
        <v>213</v>
      </c>
      <c r="BK40" s="16" t="s">
        <v>162</v>
      </c>
      <c r="BL40" s="16" t="s">
        <v>129</v>
      </c>
      <c r="BN40" s="16">
        <f t="shared" si="1"/>
        <v>0</v>
      </c>
      <c r="BO40" s="16" t="str">
        <f t="shared" si="2"/>
        <v>是</v>
      </c>
    </row>
    <row r="41" spans="1:67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6" t="s">
        <v>391</v>
      </c>
      <c r="G41" s="16" t="s">
        <v>392</v>
      </c>
      <c r="H41" s="16" t="s">
        <v>114</v>
      </c>
      <c r="I41" s="16" t="s">
        <v>115</v>
      </c>
      <c r="J41" s="16" t="s">
        <v>116</v>
      </c>
      <c r="K41" s="16">
        <f t="shared" si="0"/>
        <v>10</v>
      </c>
      <c r="L41" s="16">
        <v>20</v>
      </c>
      <c r="M41" s="16" t="s">
        <v>117</v>
      </c>
      <c r="N41" s="16" t="s">
        <v>132</v>
      </c>
      <c r="O41" s="16" t="s">
        <v>393</v>
      </c>
      <c r="P41" s="16" t="s">
        <v>394</v>
      </c>
      <c r="Q41" s="16" t="s">
        <v>395</v>
      </c>
      <c r="R41" s="59" t="s">
        <v>396</v>
      </c>
      <c r="S41" s="16" t="s">
        <v>397</v>
      </c>
      <c r="T41" s="16">
        <v>9</v>
      </c>
      <c r="U41" s="16">
        <v>1</v>
      </c>
      <c r="V41" s="16">
        <v>0</v>
      </c>
      <c r="W41" s="16">
        <v>2</v>
      </c>
      <c r="X41" s="16">
        <v>2</v>
      </c>
      <c r="Y41" s="16">
        <v>0</v>
      </c>
      <c r="Z41" s="16">
        <v>4</v>
      </c>
      <c r="AA41" s="16">
        <v>0</v>
      </c>
      <c r="AB41" s="16">
        <v>2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 t="s">
        <v>137</v>
      </c>
      <c r="AL41" s="16">
        <v>0</v>
      </c>
      <c r="AM41" s="16">
        <v>0</v>
      </c>
      <c r="AN41" s="16" t="s">
        <v>125</v>
      </c>
      <c r="AO41" s="16">
        <v>0</v>
      </c>
      <c r="AP41" s="16">
        <v>0</v>
      </c>
      <c r="AQ41" s="16" t="s">
        <v>125</v>
      </c>
      <c r="AR41" s="16">
        <v>0</v>
      </c>
      <c r="AS41" s="16">
        <v>0</v>
      </c>
      <c r="AT41" s="16" t="s">
        <v>125</v>
      </c>
      <c r="AU41" s="16">
        <v>0</v>
      </c>
      <c r="AV41" s="16">
        <v>0</v>
      </c>
      <c r="AW41" s="16" t="s">
        <v>125</v>
      </c>
      <c r="AX41" s="16">
        <v>0</v>
      </c>
      <c r="AY41" s="16">
        <v>0</v>
      </c>
      <c r="AZ41" s="16" t="s">
        <v>125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 t="s">
        <v>213</v>
      </c>
      <c r="BK41" s="16" t="s">
        <v>128</v>
      </c>
      <c r="BL41" s="16" t="s">
        <v>129</v>
      </c>
      <c r="BN41" s="16">
        <f t="shared" si="1"/>
        <v>0</v>
      </c>
      <c r="BO41" s="16" t="str">
        <f t="shared" si="2"/>
        <v>是</v>
      </c>
    </row>
    <row r="42" spans="1:67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6" t="s">
        <v>398</v>
      </c>
      <c r="G42" s="16" t="s">
        <v>399</v>
      </c>
      <c r="H42" s="16" t="s">
        <v>114</v>
      </c>
      <c r="I42" s="16" t="s">
        <v>400</v>
      </c>
      <c r="J42" s="16" t="s">
        <v>401</v>
      </c>
      <c r="K42" s="16">
        <f t="shared" si="0"/>
        <v>70</v>
      </c>
      <c r="L42" s="16">
        <v>60</v>
      </c>
      <c r="M42" s="16" t="s">
        <v>117</v>
      </c>
      <c r="N42" s="16" t="s">
        <v>157</v>
      </c>
      <c r="O42" s="16" t="s">
        <v>402</v>
      </c>
      <c r="P42" s="16">
        <v>18889606616</v>
      </c>
      <c r="Q42" s="16" t="s">
        <v>403</v>
      </c>
      <c r="R42" s="59" t="s">
        <v>142</v>
      </c>
      <c r="S42" s="16" t="s">
        <v>143</v>
      </c>
      <c r="T42" s="16">
        <v>33</v>
      </c>
      <c r="U42" s="16">
        <v>25</v>
      </c>
      <c r="V42" s="16">
        <v>12</v>
      </c>
      <c r="W42" s="16">
        <v>70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4</v>
      </c>
      <c r="AK42" s="16" t="s">
        <v>124</v>
      </c>
      <c r="AL42" s="16">
        <v>1</v>
      </c>
      <c r="AM42" s="16">
        <v>0</v>
      </c>
      <c r="AN42" s="16" t="s">
        <v>125</v>
      </c>
      <c r="AO42" s="16">
        <v>0</v>
      </c>
      <c r="AP42" s="16">
        <v>0</v>
      </c>
      <c r="AQ42" s="16" t="s">
        <v>125</v>
      </c>
      <c r="AR42" s="16">
        <v>0</v>
      </c>
      <c r="AS42" s="16">
        <v>0</v>
      </c>
      <c r="AT42" s="16" t="s">
        <v>125</v>
      </c>
      <c r="AU42" s="16">
        <v>0</v>
      </c>
      <c r="AV42" s="16">
        <v>0</v>
      </c>
      <c r="AW42" s="16" t="s">
        <v>125</v>
      </c>
      <c r="AX42" s="16">
        <v>0</v>
      </c>
      <c r="AY42" s="16">
        <v>0</v>
      </c>
      <c r="AZ42" s="16" t="s">
        <v>125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3</v>
      </c>
      <c r="BI42" s="16">
        <v>3</v>
      </c>
      <c r="BJ42" s="16" t="s">
        <v>127</v>
      </c>
      <c r="BK42" s="16" t="s">
        <v>128</v>
      </c>
      <c r="BL42" s="16" t="s">
        <v>404</v>
      </c>
      <c r="BN42" s="16">
        <f t="shared" si="1"/>
        <v>0</v>
      </c>
      <c r="BO42" s="16" t="str">
        <f t="shared" si="2"/>
        <v>是</v>
      </c>
    </row>
    <row r="43" spans="1:67">
      <c r="A43" s="16" t="s">
        <v>108</v>
      </c>
      <c r="B43" s="16" t="s">
        <v>109</v>
      </c>
      <c r="C43" s="16" t="s">
        <v>186</v>
      </c>
      <c r="D43" s="16" t="s">
        <v>186</v>
      </c>
      <c r="E43" s="16" t="s">
        <v>111</v>
      </c>
      <c r="F43" s="16" t="s">
        <v>405</v>
      </c>
      <c r="G43" s="16" t="s">
        <v>406</v>
      </c>
      <c r="H43" s="16" t="s">
        <v>173</v>
      </c>
      <c r="I43" s="16" t="s">
        <v>407</v>
      </c>
      <c r="J43" s="16" t="s">
        <v>191</v>
      </c>
      <c r="K43" s="16">
        <f t="shared" si="0"/>
        <v>15</v>
      </c>
      <c r="L43" s="16">
        <v>80</v>
      </c>
      <c r="M43" s="16" t="s">
        <v>117</v>
      </c>
      <c r="N43" s="16" t="s">
        <v>408</v>
      </c>
      <c r="O43" s="16" t="s">
        <v>409</v>
      </c>
      <c r="P43" s="16">
        <v>18608910363</v>
      </c>
      <c r="Q43" s="16" t="s">
        <v>410</v>
      </c>
      <c r="R43" s="59" t="s">
        <v>411</v>
      </c>
      <c r="S43" s="16" t="s">
        <v>412</v>
      </c>
      <c r="T43" s="16">
        <v>10</v>
      </c>
      <c r="U43" s="16">
        <v>3</v>
      </c>
      <c r="V43" s="16">
        <v>2</v>
      </c>
      <c r="W43" s="16">
        <v>4</v>
      </c>
      <c r="X43" s="16">
        <v>3</v>
      </c>
      <c r="Y43" s="16">
        <v>0</v>
      </c>
      <c r="Z43" s="16">
        <v>3</v>
      </c>
      <c r="AA43" s="16">
        <v>1</v>
      </c>
      <c r="AB43" s="16">
        <v>4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1</v>
      </c>
      <c r="AI43" s="16">
        <v>0</v>
      </c>
      <c r="AJ43" s="16">
        <v>2</v>
      </c>
      <c r="AK43" s="16" t="s">
        <v>123</v>
      </c>
      <c r="AL43" s="16">
        <v>0</v>
      </c>
      <c r="AM43" s="16">
        <v>2</v>
      </c>
      <c r="AN43" s="16" t="s">
        <v>137</v>
      </c>
      <c r="AO43" s="16">
        <v>0</v>
      </c>
      <c r="AP43" s="16">
        <v>0</v>
      </c>
      <c r="AQ43" s="16" t="s">
        <v>125</v>
      </c>
      <c r="AR43" s="16">
        <v>0</v>
      </c>
      <c r="AS43" s="16">
        <v>2</v>
      </c>
      <c r="AT43" s="16" t="s">
        <v>126</v>
      </c>
      <c r="AU43" s="16">
        <v>0</v>
      </c>
      <c r="AV43" s="16">
        <v>0</v>
      </c>
      <c r="AW43" s="16" t="s">
        <v>125</v>
      </c>
      <c r="AX43" s="16">
        <v>0</v>
      </c>
      <c r="AY43" s="16">
        <v>2</v>
      </c>
      <c r="AZ43" s="16" t="s">
        <v>124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4</v>
      </c>
      <c r="BI43" s="16">
        <v>4</v>
      </c>
      <c r="BJ43" s="16" t="s">
        <v>127</v>
      </c>
      <c r="BK43" s="16" t="s">
        <v>162</v>
      </c>
      <c r="BL43" s="16" t="s">
        <v>129</v>
      </c>
      <c r="BN43" s="16">
        <f t="shared" si="1"/>
        <v>0</v>
      </c>
      <c r="BO43" s="16" t="str">
        <f t="shared" si="2"/>
        <v>是</v>
      </c>
    </row>
    <row r="44" spans="1:67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6" t="s">
        <v>413</v>
      </c>
      <c r="G44" s="16" t="s">
        <v>414</v>
      </c>
      <c r="H44" s="16" t="s">
        <v>114</v>
      </c>
      <c r="I44" s="16" t="s">
        <v>415</v>
      </c>
      <c r="J44" s="16" t="s">
        <v>191</v>
      </c>
      <c r="K44" s="16">
        <f t="shared" si="0"/>
        <v>50</v>
      </c>
      <c r="L44" s="16">
        <v>70</v>
      </c>
      <c r="M44" s="16" t="s">
        <v>117</v>
      </c>
      <c r="N44" s="16" t="s">
        <v>132</v>
      </c>
      <c r="O44" s="16" t="s">
        <v>416</v>
      </c>
      <c r="P44" s="16" t="s">
        <v>417</v>
      </c>
      <c r="Q44" s="16" t="s">
        <v>418</v>
      </c>
      <c r="R44" s="59" t="s">
        <v>135</v>
      </c>
      <c r="S44" s="16" t="s">
        <v>136</v>
      </c>
      <c r="T44" s="16">
        <v>38</v>
      </c>
      <c r="U44" s="16">
        <v>10</v>
      </c>
      <c r="V44" s="16">
        <v>2</v>
      </c>
      <c r="W44" s="16">
        <v>10</v>
      </c>
      <c r="X44" s="16">
        <v>10</v>
      </c>
      <c r="Y44" s="16">
        <v>3</v>
      </c>
      <c r="Z44" s="16">
        <v>12</v>
      </c>
      <c r="AA44" s="16">
        <v>0</v>
      </c>
      <c r="AB44" s="16">
        <v>15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 t="s">
        <v>137</v>
      </c>
      <c r="AL44" s="16">
        <v>0</v>
      </c>
      <c r="AM44" s="16">
        <v>2</v>
      </c>
      <c r="AN44" s="16" t="s">
        <v>124</v>
      </c>
      <c r="AO44" s="16">
        <v>0</v>
      </c>
      <c r="AP44" s="16">
        <v>0</v>
      </c>
      <c r="AQ44" s="16" t="s">
        <v>125</v>
      </c>
      <c r="AR44" s="16">
        <v>0</v>
      </c>
      <c r="AS44" s="16">
        <v>2</v>
      </c>
      <c r="AT44" s="16" t="s">
        <v>137</v>
      </c>
      <c r="AU44" s="16">
        <v>0</v>
      </c>
      <c r="AV44" s="16">
        <v>0</v>
      </c>
      <c r="AW44" s="16" t="s">
        <v>125</v>
      </c>
      <c r="AX44" s="16">
        <v>0</v>
      </c>
      <c r="AY44" s="16">
        <v>2</v>
      </c>
      <c r="AZ44" s="16" t="s">
        <v>126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1</v>
      </c>
      <c r="BH44" s="16">
        <v>4</v>
      </c>
      <c r="BI44" s="16">
        <v>4</v>
      </c>
      <c r="BJ44" s="16" t="s">
        <v>127</v>
      </c>
      <c r="BK44" s="16" t="s">
        <v>128</v>
      </c>
      <c r="BL44" s="16" t="s">
        <v>129</v>
      </c>
      <c r="BN44" s="16">
        <f t="shared" si="1"/>
        <v>0</v>
      </c>
      <c r="BO44" s="16" t="str">
        <f t="shared" si="2"/>
        <v>是</v>
      </c>
    </row>
    <row r="45" spans="1:67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6" t="s">
        <v>419</v>
      </c>
      <c r="G45" s="16" t="s">
        <v>420</v>
      </c>
      <c r="H45" s="16" t="s">
        <v>114</v>
      </c>
      <c r="I45" s="16" t="s">
        <v>115</v>
      </c>
      <c r="J45" s="16" t="s">
        <v>116</v>
      </c>
      <c r="K45" s="16">
        <f t="shared" si="0"/>
        <v>20</v>
      </c>
      <c r="L45" s="16">
        <v>50</v>
      </c>
      <c r="M45" s="16" t="s">
        <v>117</v>
      </c>
      <c r="N45" s="16" t="s">
        <v>408</v>
      </c>
      <c r="O45" s="16" t="s">
        <v>421</v>
      </c>
      <c r="P45" s="16" t="s">
        <v>422</v>
      </c>
      <c r="Q45" s="16" t="s">
        <v>423</v>
      </c>
      <c r="R45" s="59" t="s">
        <v>424</v>
      </c>
      <c r="S45" s="16" t="s">
        <v>420</v>
      </c>
      <c r="T45" s="16">
        <v>13</v>
      </c>
      <c r="U45" s="16">
        <v>5</v>
      </c>
      <c r="V45" s="16">
        <v>2</v>
      </c>
      <c r="W45" s="16">
        <v>4</v>
      </c>
      <c r="X45" s="16">
        <v>4</v>
      </c>
      <c r="Y45" s="16">
        <v>0</v>
      </c>
      <c r="Z45" s="16">
        <v>5</v>
      </c>
      <c r="AA45" s="16">
        <v>2</v>
      </c>
      <c r="AB45" s="16">
        <v>5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 t="s">
        <v>137</v>
      </c>
      <c r="AL45" s="16">
        <v>0</v>
      </c>
      <c r="AM45" s="16">
        <v>0</v>
      </c>
      <c r="AN45" s="16" t="s">
        <v>125</v>
      </c>
      <c r="AO45" s="16">
        <v>0</v>
      </c>
      <c r="AP45" s="16">
        <v>0</v>
      </c>
      <c r="AQ45" s="16" t="s">
        <v>125</v>
      </c>
      <c r="AR45" s="16">
        <v>0</v>
      </c>
      <c r="AS45" s="16">
        <v>2</v>
      </c>
      <c r="AT45" s="16" t="s">
        <v>126</v>
      </c>
      <c r="AU45" s="16">
        <v>0</v>
      </c>
      <c r="AV45" s="16">
        <v>0</v>
      </c>
      <c r="AW45" s="16" t="s">
        <v>125</v>
      </c>
      <c r="AX45" s="16">
        <v>0</v>
      </c>
      <c r="AY45" s="16">
        <v>2</v>
      </c>
      <c r="AZ45" s="16" t="s">
        <v>124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1</v>
      </c>
      <c r="BI45" s="16">
        <v>1</v>
      </c>
      <c r="BJ45" s="16" t="s">
        <v>127</v>
      </c>
      <c r="BK45" s="16" t="s">
        <v>128</v>
      </c>
      <c r="BL45" s="16" t="s">
        <v>129</v>
      </c>
      <c r="BN45" s="16">
        <f t="shared" si="1"/>
        <v>0</v>
      </c>
      <c r="BO45" s="16" t="str">
        <f t="shared" si="2"/>
        <v>是</v>
      </c>
    </row>
    <row r="46" spans="1:67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6" t="s">
        <v>425</v>
      </c>
      <c r="G46" s="16" t="s">
        <v>426</v>
      </c>
      <c r="H46" s="16" t="s">
        <v>114</v>
      </c>
      <c r="I46" s="16" t="s">
        <v>115</v>
      </c>
      <c r="J46" s="16" t="s">
        <v>116</v>
      </c>
      <c r="K46" s="16">
        <f t="shared" si="0"/>
        <v>10</v>
      </c>
      <c r="L46" s="16">
        <v>20</v>
      </c>
      <c r="M46" s="16" t="s">
        <v>117</v>
      </c>
      <c r="N46" s="16" t="s">
        <v>118</v>
      </c>
      <c r="O46" s="16" t="s">
        <v>427</v>
      </c>
      <c r="P46" s="16">
        <v>13807550432</v>
      </c>
      <c r="Q46" s="16" t="s">
        <v>428</v>
      </c>
      <c r="R46" s="59" t="s">
        <v>429</v>
      </c>
      <c r="S46" s="16" t="s">
        <v>430</v>
      </c>
      <c r="T46" s="16">
        <v>8</v>
      </c>
      <c r="U46" s="16">
        <v>2</v>
      </c>
      <c r="V46" s="16">
        <v>0</v>
      </c>
      <c r="W46" s="16">
        <v>2</v>
      </c>
      <c r="X46" s="16">
        <v>1</v>
      </c>
      <c r="Y46" s="16">
        <v>0</v>
      </c>
      <c r="Z46" s="16">
        <v>4</v>
      </c>
      <c r="AA46" s="16">
        <v>0</v>
      </c>
      <c r="AB46" s="16">
        <v>3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 t="s">
        <v>137</v>
      </c>
      <c r="AL46" s="16">
        <v>0</v>
      </c>
      <c r="AM46" s="16">
        <v>0</v>
      </c>
      <c r="AN46" s="16" t="s">
        <v>125</v>
      </c>
      <c r="AO46" s="16">
        <v>0</v>
      </c>
      <c r="AP46" s="16">
        <v>0</v>
      </c>
      <c r="AQ46" s="16" t="s">
        <v>125</v>
      </c>
      <c r="AR46" s="16">
        <v>0</v>
      </c>
      <c r="AS46" s="16">
        <v>2</v>
      </c>
      <c r="AT46" s="16" t="s">
        <v>124</v>
      </c>
      <c r="AU46" s="16">
        <v>0</v>
      </c>
      <c r="AV46" s="16">
        <v>0</v>
      </c>
      <c r="AW46" s="16" t="s">
        <v>125</v>
      </c>
      <c r="AX46" s="16">
        <v>0</v>
      </c>
      <c r="AY46" s="16">
        <v>0</v>
      </c>
      <c r="AZ46" s="16" t="s">
        <v>125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1</v>
      </c>
      <c r="BI46" s="16">
        <v>1</v>
      </c>
      <c r="BJ46" s="16" t="s">
        <v>213</v>
      </c>
      <c r="BK46" s="16" t="s">
        <v>128</v>
      </c>
      <c r="BL46" s="16" t="s">
        <v>129</v>
      </c>
      <c r="BN46" s="16">
        <f t="shared" si="1"/>
        <v>0</v>
      </c>
      <c r="BO46" s="16" t="str">
        <f t="shared" si="2"/>
        <v>是</v>
      </c>
    </row>
    <row r="47" spans="1:67">
      <c r="A47" s="16" t="s">
        <v>108</v>
      </c>
      <c r="B47" s="16" t="s">
        <v>109</v>
      </c>
      <c r="C47" s="16" t="s">
        <v>186</v>
      </c>
      <c r="D47" s="16" t="s">
        <v>186</v>
      </c>
      <c r="E47" s="16" t="s">
        <v>111</v>
      </c>
      <c r="F47" s="16" t="s">
        <v>431</v>
      </c>
      <c r="G47" s="16" t="s">
        <v>432</v>
      </c>
      <c r="H47" s="16" t="s">
        <v>173</v>
      </c>
      <c r="I47" s="16" t="s">
        <v>407</v>
      </c>
      <c r="J47" s="16" t="s">
        <v>116</v>
      </c>
      <c r="K47" s="16">
        <f t="shared" si="0"/>
        <v>15</v>
      </c>
      <c r="L47" s="16">
        <v>30</v>
      </c>
      <c r="M47" s="16" t="s">
        <v>433</v>
      </c>
      <c r="N47" s="16" t="s">
        <v>157</v>
      </c>
      <c r="O47" s="16" t="s">
        <v>434</v>
      </c>
      <c r="P47" s="16" t="s">
        <v>435</v>
      </c>
      <c r="Q47" s="16" t="s">
        <v>436</v>
      </c>
      <c r="R47" s="59" t="s">
        <v>437</v>
      </c>
      <c r="S47" s="16" t="s">
        <v>438</v>
      </c>
      <c r="T47" s="16">
        <v>13</v>
      </c>
      <c r="U47" s="16">
        <v>2</v>
      </c>
      <c r="V47" s="16">
        <v>0</v>
      </c>
      <c r="W47" s="16">
        <v>2</v>
      </c>
      <c r="X47" s="16">
        <v>3</v>
      </c>
      <c r="Y47" s="16">
        <v>0</v>
      </c>
      <c r="Z47" s="16">
        <v>5</v>
      </c>
      <c r="AA47" s="16">
        <v>0</v>
      </c>
      <c r="AB47" s="16">
        <v>5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 t="s">
        <v>137</v>
      </c>
      <c r="AL47" s="16">
        <v>0</v>
      </c>
      <c r="AM47" s="16">
        <v>0</v>
      </c>
      <c r="AN47" s="16" t="s">
        <v>125</v>
      </c>
      <c r="AO47" s="16">
        <v>0</v>
      </c>
      <c r="AP47" s="16">
        <v>0</v>
      </c>
      <c r="AQ47" s="16" t="s">
        <v>125</v>
      </c>
      <c r="AR47" s="16">
        <v>0</v>
      </c>
      <c r="AS47" s="16">
        <v>2</v>
      </c>
      <c r="AT47" s="16" t="s">
        <v>126</v>
      </c>
      <c r="AU47" s="16">
        <v>0</v>
      </c>
      <c r="AV47" s="16">
        <v>0</v>
      </c>
      <c r="AW47" s="16" t="s">
        <v>125</v>
      </c>
      <c r="AX47" s="16">
        <v>0</v>
      </c>
      <c r="AY47" s="16">
        <v>2</v>
      </c>
      <c r="AZ47" s="16" t="s">
        <v>124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1</v>
      </c>
      <c r="BI47" s="16">
        <v>1</v>
      </c>
      <c r="BJ47" s="16" t="s">
        <v>213</v>
      </c>
      <c r="BK47" s="16" t="s">
        <v>162</v>
      </c>
      <c r="BL47" s="16" t="s">
        <v>129</v>
      </c>
      <c r="BN47" s="16">
        <f t="shared" si="1"/>
        <v>0</v>
      </c>
      <c r="BO47" s="16" t="str">
        <f t="shared" si="2"/>
        <v>是</v>
      </c>
    </row>
    <row r="48" spans="1:67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6" t="s">
        <v>439</v>
      </c>
      <c r="G48" s="16" t="s">
        <v>440</v>
      </c>
      <c r="H48" s="16" t="s">
        <v>114</v>
      </c>
      <c r="I48" s="16" t="s">
        <v>400</v>
      </c>
      <c r="J48" s="16" t="s">
        <v>191</v>
      </c>
      <c r="K48" s="16">
        <f t="shared" si="0"/>
        <v>10</v>
      </c>
      <c r="L48" s="16">
        <v>40</v>
      </c>
      <c r="M48" s="16" t="s">
        <v>117</v>
      </c>
      <c r="N48" s="16" t="s">
        <v>408</v>
      </c>
      <c r="O48" s="16" t="s">
        <v>441</v>
      </c>
      <c r="P48" s="16" t="s">
        <v>442</v>
      </c>
      <c r="Q48" s="16" t="s">
        <v>443</v>
      </c>
      <c r="R48" s="59" t="s">
        <v>411</v>
      </c>
      <c r="S48" s="16" t="s">
        <v>412</v>
      </c>
      <c r="T48" s="16">
        <v>6</v>
      </c>
      <c r="U48" s="16">
        <v>3</v>
      </c>
      <c r="V48" s="16">
        <v>1</v>
      </c>
      <c r="W48" s="16">
        <v>4</v>
      </c>
      <c r="X48" s="16">
        <v>2</v>
      </c>
      <c r="Y48" s="16">
        <v>0</v>
      </c>
      <c r="Z48" s="16">
        <v>2</v>
      </c>
      <c r="AA48" s="16">
        <v>0</v>
      </c>
      <c r="AB48" s="16">
        <v>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 t="s">
        <v>137</v>
      </c>
      <c r="AL48" s="16">
        <v>0</v>
      </c>
      <c r="AM48" s="16">
        <v>0</v>
      </c>
      <c r="AN48" s="16" t="s">
        <v>125</v>
      </c>
      <c r="AO48" s="16">
        <v>0</v>
      </c>
      <c r="AP48" s="16">
        <v>0</v>
      </c>
      <c r="AQ48" s="16" t="s">
        <v>125</v>
      </c>
      <c r="AR48" s="16">
        <v>0</v>
      </c>
      <c r="AS48" s="16">
        <v>2</v>
      </c>
      <c r="AT48" s="16" t="s">
        <v>124</v>
      </c>
      <c r="AU48" s="16">
        <v>0</v>
      </c>
      <c r="AV48" s="16">
        <v>0</v>
      </c>
      <c r="AW48" s="16" t="s">
        <v>125</v>
      </c>
      <c r="AX48" s="16">
        <v>0</v>
      </c>
      <c r="AY48" s="16">
        <v>0</v>
      </c>
      <c r="AZ48" s="16" t="s">
        <v>125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4</v>
      </c>
      <c r="BI48" s="16">
        <v>4</v>
      </c>
      <c r="BJ48" s="16" t="s">
        <v>127</v>
      </c>
      <c r="BK48" s="16" t="s">
        <v>128</v>
      </c>
      <c r="BL48" s="16" t="s">
        <v>129</v>
      </c>
      <c r="BN48" s="16">
        <f t="shared" si="1"/>
        <v>0</v>
      </c>
      <c r="BO48" s="16" t="str">
        <f t="shared" si="2"/>
        <v>是</v>
      </c>
    </row>
    <row r="49" spans="1:67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6" t="s">
        <v>444</v>
      </c>
      <c r="G49" s="16" t="s">
        <v>445</v>
      </c>
      <c r="H49" s="16" t="s">
        <v>114</v>
      </c>
      <c r="I49" s="16" t="s">
        <v>446</v>
      </c>
      <c r="J49" s="16" t="s">
        <v>116</v>
      </c>
      <c r="K49" s="16">
        <f t="shared" si="0"/>
        <v>30</v>
      </c>
      <c r="L49" s="16">
        <v>100</v>
      </c>
      <c r="M49" s="16" t="s">
        <v>117</v>
      </c>
      <c r="N49" s="16" t="s">
        <v>118</v>
      </c>
      <c r="O49" s="16" t="s">
        <v>251</v>
      </c>
      <c r="P49" s="16" t="s">
        <v>252</v>
      </c>
      <c r="Q49" s="16" t="s">
        <v>447</v>
      </c>
      <c r="R49" s="59" t="s">
        <v>254</v>
      </c>
      <c r="S49" s="16" t="s">
        <v>255</v>
      </c>
      <c r="T49" s="16">
        <v>20</v>
      </c>
      <c r="U49" s="16">
        <v>8</v>
      </c>
      <c r="V49" s="16">
        <v>2</v>
      </c>
      <c r="W49" s="16">
        <v>4</v>
      </c>
      <c r="X49" s="16">
        <v>10</v>
      </c>
      <c r="Y49" s="16">
        <v>0</v>
      </c>
      <c r="Z49" s="16">
        <v>5</v>
      </c>
      <c r="AA49" s="16">
        <v>1</v>
      </c>
      <c r="AB49" s="16">
        <v>10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2</v>
      </c>
      <c r="AK49" s="16" t="s">
        <v>137</v>
      </c>
      <c r="AL49" s="16">
        <v>0</v>
      </c>
      <c r="AM49" s="16">
        <v>2</v>
      </c>
      <c r="AN49" s="16" t="s">
        <v>123</v>
      </c>
      <c r="AO49" s="16">
        <v>0</v>
      </c>
      <c r="AP49" s="16">
        <v>0</v>
      </c>
      <c r="AQ49" s="16" t="s">
        <v>125</v>
      </c>
      <c r="AR49" s="16">
        <v>0</v>
      </c>
      <c r="AS49" s="16">
        <v>2</v>
      </c>
      <c r="AT49" s="16" t="s">
        <v>126</v>
      </c>
      <c r="AU49" s="16">
        <v>0</v>
      </c>
      <c r="AV49" s="16">
        <v>0</v>
      </c>
      <c r="AW49" s="16" t="s">
        <v>125</v>
      </c>
      <c r="AX49" s="16">
        <v>0</v>
      </c>
      <c r="AY49" s="16">
        <v>2</v>
      </c>
      <c r="AZ49" s="16" t="s">
        <v>124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4</v>
      </c>
      <c r="BI49" s="16">
        <v>4</v>
      </c>
      <c r="BJ49" s="16" t="s">
        <v>127</v>
      </c>
      <c r="BK49" s="16" t="s">
        <v>128</v>
      </c>
      <c r="BL49" s="16" t="s">
        <v>129</v>
      </c>
      <c r="BN49" s="16">
        <f t="shared" si="1"/>
        <v>0</v>
      </c>
      <c r="BO49" s="16" t="str">
        <f t="shared" si="2"/>
        <v>是</v>
      </c>
    </row>
    <row r="50" spans="1:67">
      <c r="A50" s="16" t="s">
        <v>108</v>
      </c>
      <c r="B50" s="16" t="s">
        <v>109</v>
      </c>
      <c r="C50" s="16" t="s">
        <v>186</v>
      </c>
      <c r="D50" s="16" t="s">
        <v>186</v>
      </c>
      <c r="E50" s="16" t="s">
        <v>111</v>
      </c>
      <c r="F50" s="16" t="s">
        <v>448</v>
      </c>
      <c r="G50" s="16" t="s">
        <v>449</v>
      </c>
      <c r="H50" s="16" t="s">
        <v>189</v>
      </c>
      <c r="I50" s="16" t="s">
        <v>373</v>
      </c>
      <c r="J50" s="16" t="s">
        <v>116</v>
      </c>
      <c r="K50" s="16">
        <f t="shared" si="0"/>
        <v>15</v>
      </c>
      <c r="L50" s="16">
        <v>30</v>
      </c>
      <c r="M50" s="16" t="s">
        <v>117</v>
      </c>
      <c r="N50" s="16" t="s">
        <v>408</v>
      </c>
      <c r="O50" s="16" t="s">
        <v>450</v>
      </c>
      <c r="P50" s="16">
        <v>18689777657</v>
      </c>
      <c r="Q50" s="16" t="s">
        <v>451</v>
      </c>
      <c r="R50" s="59">
        <v>200024875301</v>
      </c>
      <c r="S50" s="16" t="s">
        <v>452</v>
      </c>
      <c r="T50" s="16">
        <v>12</v>
      </c>
      <c r="U50" s="16">
        <v>3</v>
      </c>
      <c r="V50" s="16">
        <v>0</v>
      </c>
      <c r="W50" s="16">
        <v>5</v>
      </c>
      <c r="X50" s="16">
        <v>2</v>
      </c>
      <c r="Y50" s="16">
        <v>0</v>
      </c>
      <c r="Z50" s="16">
        <v>4</v>
      </c>
      <c r="AA50" s="16">
        <v>0</v>
      </c>
      <c r="AB50" s="16">
        <v>4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3</v>
      </c>
      <c r="AK50" s="16" t="s">
        <v>124</v>
      </c>
      <c r="AL50" s="16">
        <v>0</v>
      </c>
      <c r="AM50" s="16">
        <v>0</v>
      </c>
      <c r="AN50" s="16" t="s">
        <v>125</v>
      </c>
      <c r="AO50" s="16">
        <v>0</v>
      </c>
      <c r="AP50" s="16">
        <v>0</v>
      </c>
      <c r="AQ50" s="16" t="s">
        <v>125</v>
      </c>
      <c r="AR50" s="16">
        <v>0</v>
      </c>
      <c r="AS50" s="16">
        <v>0</v>
      </c>
      <c r="AT50" s="16" t="s">
        <v>125</v>
      </c>
      <c r="AU50" s="16">
        <v>0</v>
      </c>
      <c r="AV50" s="16">
        <v>0</v>
      </c>
      <c r="AW50" s="16" t="s">
        <v>125</v>
      </c>
      <c r="AX50" s="16">
        <v>0</v>
      </c>
      <c r="AY50" s="16">
        <v>1</v>
      </c>
      <c r="AZ50" s="16" t="s">
        <v>126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 t="s">
        <v>127</v>
      </c>
      <c r="BK50" s="16" t="s">
        <v>128</v>
      </c>
      <c r="BL50" s="16" t="s">
        <v>129</v>
      </c>
      <c r="BN50" s="16">
        <f t="shared" si="1"/>
        <v>0</v>
      </c>
      <c r="BO50" s="16" t="str">
        <f t="shared" si="2"/>
        <v>是</v>
      </c>
    </row>
    <row r="51" spans="1:67">
      <c r="A51" s="16" t="s">
        <v>108</v>
      </c>
      <c r="B51" s="16" t="s">
        <v>109</v>
      </c>
      <c r="C51" s="16" t="s">
        <v>170</v>
      </c>
      <c r="D51" s="16" t="s">
        <v>170</v>
      </c>
      <c r="E51" s="16" t="s">
        <v>111</v>
      </c>
      <c r="F51" s="16" t="s">
        <v>453</v>
      </c>
      <c r="G51" s="16" t="s">
        <v>454</v>
      </c>
      <c r="H51" s="16" t="s">
        <v>173</v>
      </c>
      <c r="I51" s="16" t="s">
        <v>174</v>
      </c>
      <c r="J51" s="78" t="s">
        <v>116</v>
      </c>
      <c r="K51" s="16">
        <f t="shared" si="0"/>
        <v>50</v>
      </c>
      <c r="L51" s="77">
        <v>80</v>
      </c>
      <c r="M51" s="78" t="s">
        <v>117</v>
      </c>
      <c r="N51" s="78" t="s">
        <v>408</v>
      </c>
      <c r="O51" s="78" t="s">
        <v>455</v>
      </c>
      <c r="P51" s="78">
        <v>18689995198</v>
      </c>
      <c r="Q51" s="78" t="s">
        <v>456</v>
      </c>
      <c r="R51" s="59" t="s">
        <v>457</v>
      </c>
      <c r="S51" s="16" t="s">
        <v>458</v>
      </c>
      <c r="T51" s="77">
        <v>35</v>
      </c>
      <c r="U51" s="77">
        <v>11</v>
      </c>
      <c r="V51" s="77">
        <v>4</v>
      </c>
      <c r="W51" s="77">
        <v>10</v>
      </c>
      <c r="X51" s="77">
        <v>12</v>
      </c>
      <c r="Y51" s="77">
        <v>2</v>
      </c>
      <c r="Z51" s="77">
        <v>12</v>
      </c>
      <c r="AA51" s="77">
        <v>2</v>
      </c>
      <c r="AB51" s="77">
        <v>12</v>
      </c>
      <c r="AC51" s="77">
        <v>0</v>
      </c>
      <c r="AD51" s="77">
        <v>0</v>
      </c>
      <c r="AE51" s="77">
        <v>1</v>
      </c>
      <c r="AF51" s="77">
        <v>1</v>
      </c>
      <c r="AG51" s="77">
        <v>0</v>
      </c>
      <c r="AH51" s="77">
        <v>2</v>
      </c>
      <c r="AI51" s="77">
        <v>1</v>
      </c>
      <c r="AJ51" s="16">
        <v>2</v>
      </c>
      <c r="AK51" s="16" t="s">
        <v>123</v>
      </c>
      <c r="AL51" s="16">
        <v>0</v>
      </c>
      <c r="AM51" s="16">
        <v>2</v>
      </c>
      <c r="AN51" s="16" t="s">
        <v>137</v>
      </c>
      <c r="AO51" s="16">
        <v>0</v>
      </c>
      <c r="AP51" s="16">
        <v>0</v>
      </c>
      <c r="AQ51" s="16" t="s">
        <v>125</v>
      </c>
      <c r="AR51" s="16">
        <v>0</v>
      </c>
      <c r="AS51" s="16">
        <v>2</v>
      </c>
      <c r="AT51" s="16" t="s">
        <v>126</v>
      </c>
      <c r="AU51" s="16">
        <v>0</v>
      </c>
      <c r="AV51" s="16">
        <v>0</v>
      </c>
      <c r="AW51" s="16" t="s">
        <v>125</v>
      </c>
      <c r="AX51" s="16">
        <v>0</v>
      </c>
      <c r="AY51" s="16">
        <v>2</v>
      </c>
      <c r="AZ51" s="16" t="s">
        <v>124</v>
      </c>
      <c r="BA51" s="16">
        <v>0</v>
      </c>
      <c r="BB51" s="77">
        <v>0</v>
      </c>
      <c r="BC51" s="77">
        <v>0</v>
      </c>
      <c r="BD51" s="77">
        <v>0</v>
      </c>
      <c r="BE51" s="77">
        <v>0</v>
      </c>
      <c r="BF51" s="77">
        <v>0</v>
      </c>
      <c r="BG51" s="77">
        <v>0</v>
      </c>
      <c r="BH51" s="77">
        <v>2</v>
      </c>
      <c r="BI51" s="86">
        <v>2</v>
      </c>
      <c r="BJ51" s="78" t="s">
        <v>127</v>
      </c>
      <c r="BK51" s="78" t="s">
        <v>162</v>
      </c>
      <c r="BL51" s="78" t="s">
        <v>129</v>
      </c>
      <c r="BN51" s="16">
        <f t="shared" si="1"/>
        <v>0</v>
      </c>
      <c r="BO51" s="16" t="str">
        <f t="shared" si="2"/>
        <v>是</v>
      </c>
    </row>
    <row r="52" spans="1:67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6" t="s">
        <v>459</v>
      </c>
      <c r="G52" s="16" t="s">
        <v>460</v>
      </c>
      <c r="H52" s="16" t="s">
        <v>114</v>
      </c>
      <c r="I52" s="16" t="s">
        <v>115</v>
      </c>
      <c r="J52" s="16" t="s">
        <v>116</v>
      </c>
      <c r="K52" s="16">
        <f t="shared" si="0"/>
        <v>50</v>
      </c>
      <c r="L52" s="16">
        <v>50</v>
      </c>
      <c r="M52" s="16" t="s">
        <v>117</v>
      </c>
      <c r="N52" s="16" t="s">
        <v>157</v>
      </c>
      <c r="O52" s="16" t="s">
        <v>461</v>
      </c>
      <c r="P52" s="16" t="s">
        <v>462</v>
      </c>
      <c r="Q52" s="16" t="s">
        <v>463</v>
      </c>
      <c r="R52" s="59" t="s">
        <v>464</v>
      </c>
      <c r="S52" s="16" t="s">
        <v>465</v>
      </c>
      <c r="T52" s="16">
        <v>36</v>
      </c>
      <c r="U52" s="16">
        <v>10</v>
      </c>
      <c r="V52" s="16">
        <v>4</v>
      </c>
      <c r="W52" s="16">
        <v>15</v>
      </c>
      <c r="X52" s="16">
        <v>4</v>
      </c>
      <c r="Y52" s="16">
        <v>0</v>
      </c>
      <c r="Z52" s="16">
        <v>20</v>
      </c>
      <c r="AA52" s="16">
        <v>1</v>
      </c>
      <c r="AB52" s="16">
        <v>10</v>
      </c>
      <c r="AC52" s="16">
        <v>0</v>
      </c>
      <c r="AD52" s="16">
        <v>0</v>
      </c>
      <c r="AE52" s="16">
        <v>1</v>
      </c>
      <c r="AF52" s="16">
        <v>0</v>
      </c>
      <c r="AG52" s="16">
        <v>0</v>
      </c>
      <c r="AH52" s="16">
        <v>1</v>
      </c>
      <c r="AI52" s="16">
        <v>1</v>
      </c>
      <c r="AJ52" s="16">
        <v>2</v>
      </c>
      <c r="AK52" s="16" t="s">
        <v>126</v>
      </c>
      <c r="AL52" s="16">
        <v>0</v>
      </c>
      <c r="AM52" s="16">
        <v>0</v>
      </c>
      <c r="AN52" s="16" t="s">
        <v>125</v>
      </c>
      <c r="AO52" s="16">
        <v>0</v>
      </c>
      <c r="AP52" s="16">
        <v>0</v>
      </c>
      <c r="AQ52" s="16" t="s">
        <v>125</v>
      </c>
      <c r="AR52" s="16">
        <v>0</v>
      </c>
      <c r="AS52" s="16">
        <v>2</v>
      </c>
      <c r="AT52" s="16" t="s">
        <v>125</v>
      </c>
      <c r="AU52" s="16">
        <v>0</v>
      </c>
      <c r="AV52" s="16">
        <v>0</v>
      </c>
      <c r="AW52" s="16" t="s">
        <v>125</v>
      </c>
      <c r="AX52" s="16">
        <v>0</v>
      </c>
      <c r="AY52" s="16">
        <v>2</v>
      </c>
      <c r="AZ52" s="16" t="s">
        <v>125</v>
      </c>
      <c r="BA52" s="16">
        <v>1</v>
      </c>
      <c r="BB52" s="16">
        <v>0</v>
      </c>
      <c r="BC52" s="16">
        <v>0</v>
      </c>
      <c r="BD52" s="16">
        <v>0</v>
      </c>
      <c r="BE52" s="16">
        <v>1</v>
      </c>
      <c r="BF52" s="16">
        <v>0</v>
      </c>
      <c r="BG52" s="16">
        <v>0</v>
      </c>
      <c r="BH52" s="16">
        <v>0</v>
      </c>
      <c r="BI52" s="16">
        <v>1</v>
      </c>
      <c r="BJ52" s="16" t="s">
        <v>127</v>
      </c>
      <c r="BK52" s="16" t="s">
        <v>128</v>
      </c>
      <c r="BL52" s="16" t="s">
        <v>129</v>
      </c>
      <c r="BN52" s="16">
        <f t="shared" si="1"/>
        <v>0</v>
      </c>
      <c r="BO52" s="16" t="str">
        <f t="shared" si="2"/>
        <v>是</v>
      </c>
    </row>
    <row r="53" spans="1:67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6" t="s">
        <v>466</v>
      </c>
      <c r="G53" s="16" t="s">
        <v>467</v>
      </c>
      <c r="H53" s="16" t="s">
        <v>114</v>
      </c>
      <c r="I53" s="16" t="s">
        <v>115</v>
      </c>
      <c r="J53" s="16" t="s">
        <v>116</v>
      </c>
      <c r="K53" s="16">
        <f t="shared" si="0"/>
        <v>10</v>
      </c>
      <c r="L53" s="16">
        <v>50</v>
      </c>
      <c r="M53" s="16" t="s">
        <v>433</v>
      </c>
      <c r="N53" s="16" t="s">
        <v>157</v>
      </c>
      <c r="O53" s="16" t="s">
        <v>468</v>
      </c>
      <c r="P53" s="16">
        <v>13118915757</v>
      </c>
      <c r="Q53" s="16" t="s">
        <v>469</v>
      </c>
      <c r="R53" s="16" t="s">
        <v>223</v>
      </c>
      <c r="S53" s="16" t="s">
        <v>470</v>
      </c>
      <c r="T53" s="16">
        <v>6</v>
      </c>
      <c r="U53" s="16">
        <v>2</v>
      </c>
      <c r="V53" s="16">
        <v>2</v>
      </c>
      <c r="W53" s="16">
        <v>1</v>
      </c>
      <c r="X53" s="16">
        <v>1</v>
      </c>
      <c r="Y53" s="16">
        <v>0</v>
      </c>
      <c r="Z53" s="16">
        <v>2</v>
      </c>
      <c r="AA53" s="16">
        <v>4</v>
      </c>
      <c r="AB53" s="16">
        <v>2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 t="s">
        <v>137</v>
      </c>
      <c r="AL53" s="16">
        <v>0</v>
      </c>
      <c r="AM53" s="16">
        <v>0</v>
      </c>
      <c r="AN53" s="16" t="s">
        <v>125</v>
      </c>
      <c r="AO53" s="16">
        <v>0</v>
      </c>
      <c r="AP53" s="16">
        <v>0</v>
      </c>
      <c r="AQ53" s="16" t="s">
        <v>125</v>
      </c>
      <c r="AR53" s="16">
        <v>0</v>
      </c>
      <c r="AS53" s="16">
        <v>0</v>
      </c>
      <c r="AT53" s="16" t="s">
        <v>125</v>
      </c>
      <c r="AU53" s="16">
        <v>0</v>
      </c>
      <c r="AV53" s="16">
        <v>0</v>
      </c>
      <c r="AW53" s="16" t="s">
        <v>125</v>
      </c>
      <c r="AX53" s="16">
        <v>0</v>
      </c>
      <c r="AY53" s="16">
        <v>0</v>
      </c>
      <c r="AZ53" s="16" t="s">
        <v>125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2</v>
      </c>
      <c r="BI53" s="16">
        <v>2</v>
      </c>
      <c r="BJ53" s="16" t="s">
        <v>213</v>
      </c>
      <c r="BK53" s="16" t="s">
        <v>128</v>
      </c>
      <c r="BL53" s="16" t="s">
        <v>129</v>
      </c>
      <c r="BM53" s="16"/>
      <c r="BN53" s="16">
        <f t="shared" si="1"/>
        <v>0</v>
      </c>
      <c r="BO53" s="16" t="str">
        <f t="shared" si="2"/>
        <v>是</v>
      </c>
    </row>
    <row r="54" spans="1:67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6" t="s">
        <v>471</v>
      </c>
      <c r="G54" s="16" t="s">
        <v>472</v>
      </c>
      <c r="H54" s="16" t="s">
        <v>114</v>
      </c>
      <c r="I54" s="16" t="s">
        <v>115</v>
      </c>
      <c r="J54" s="16" t="s">
        <v>191</v>
      </c>
      <c r="K54" s="16">
        <f t="shared" si="0"/>
        <v>177</v>
      </c>
      <c r="L54" s="16">
        <v>200</v>
      </c>
      <c r="M54" s="16" t="s">
        <v>117</v>
      </c>
      <c r="N54" s="16" t="s">
        <v>132</v>
      </c>
      <c r="O54" s="16" t="s">
        <v>147</v>
      </c>
      <c r="P54" s="16">
        <v>18907651000</v>
      </c>
      <c r="Q54" s="16" t="s">
        <v>473</v>
      </c>
      <c r="R54" s="59" t="s">
        <v>150</v>
      </c>
      <c r="S54" s="16" t="s">
        <v>151</v>
      </c>
      <c r="T54" s="16">
        <v>122</v>
      </c>
      <c r="U54" s="16">
        <v>35</v>
      </c>
      <c r="V54" s="16">
        <v>20</v>
      </c>
      <c r="W54" s="16">
        <v>35</v>
      </c>
      <c r="X54" s="16">
        <v>60</v>
      </c>
      <c r="Y54" s="16">
        <v>0</v>
      </c>
      <c r="Z54" s="16">
        <v>30</v>
      </c>
      <c r="AA54" s="16">
        <v>2</v>
      </c>
      <c r="AB54" s="16">
        <v>50</v>
      </c>
      <c r="AC54" s="16">
        <v>0</v>
      </c>
      <c r="AD54" s="16">
        <v>0</v>
      </c>
      <c r="AE54" s="16">
        <v>1</v>
      </c>
      <c r="AF54" s="16">
        <v>2</v>
      </c>
      <c r="AG54" s="16">
        <v>0</v>
      </c>
      <c r="AH54" s="16">
        <v>5</v>
      </c>
      <c r="AI54" s="16">
        <v>2</v>
      </c>
      <c r="AJ54" s="16">
        <v>2</v>
      </c>
      <c r="AK54" s="16" t="s">
        <v>123</v>
      </c>
      <c r="AL54" s="16">
        <v>0</v>
      </c>
      <c r="AM54" s="16">
        <v>3</v>
      </c>
      <c r="AN54" s="16" t="s">
        <v>124</v>
      </c>
      <c r="AO54" s="16">
        <v>0</v>
      </c>
      <c r="AP54" s="16">
        <v>0</v>
      </c>
      <c r="AQ54" s="16" t="s">
        <v>125</v>
      </c>
      <c r="AR54" s="16">
        <v>0</v>
      </c>
      <c r="AS54" s="16">
        <v>2</v>
      </c>
      <c r="AT54" s="16" t="s">
        <v>137</v>
      </c>
      <c r="AU54" s="16">
        <v>0</v>
      </c>
      <c r="AV54" s="16">
        <v>0</v>
      </c>
      <c r="AW54" s="16" t="s">
        <v>125</v>
      </c>
      <c r="AX54" s="16">
        <v>0</v>
      </c>
      <c r="AY54" s="16">
        <v>2</v>
      </c>
      <c r="AZ54" s="16" t="s">
        <v>126</v>
      </c>
      <c r="BA54" s="16">
        <v>0</v>
      </c>
      <c r="BB54" s="16">
        <v>1</v>
      </c>
      <c r="BC54" s="16">
        <v>1</v>
      </c>
      <c r="BD54" s="16">
        <v>0</v>
      </c>
      <c r="BE54" s="16">
        <v>1</v>
      </c>
      <c r="BF54" s="16">
        <v>0</v>
      </c>
      <c r="BG54" s="16">
        <v>1</v>
      </c>
      <c r="BH54" s="16">
        <v>4</v>
      </c>
      <c r="BI54" s="16">
        <v>8</v>
      </c>
      <c r="BJ54" s="16" t="s">
        <v>127</v>
      </c>
      <c r="BK54" s="16" t="s">
        <v>128</v>
      </c>
      <c r="BL54" s="16" t="s">
        <v>129</v>
      </c>
      <c r="BN54" s="16">
        <f t="shared" si="1"/>
        <v>0</v>
      </c>
      <c r="BO54" s="16" t="str">
        <f t="shared" si="2"/>
        <v>是</v>
      </c>
    </row>
    <row r="55" spans="1:67">
      <c r="A55" s="16" t="s">
        <v>108</v>
      </c>
      <c r="B55" s="16" t="s">
        <v>109</v>
      </c>
      <c r="C55" s="16" t="s">
        <v>362</v>
      </c>
      <c r="D55" s="16" t="s">
        <v>362</v>
      </c>
      <c r="E55" s="16" t="s">
        <v>111</v>
      </c>
      <c r="F55" s="16" t="s">
        <v>474</v>
      </c>
      <c r="G55" s="16" t="s">
        <v>475</v>
      </c>
      <c r="H55" s="16" t="s">
        <v>365</v>
      </c>
      <c r="I55" s="16" t="s">
        <v>366</v>
      </c>
      <c r="J55" s="16" t="s">
        <v>116</v>
      </c>
      <c r="K55" s="16">
        <f t="shared" si="0"/>
        <v>50</v>
      </c>
      <c r="L55" s="16">
        <v>80</v>
      </c>
      <c r="M55" s="16" t="s">
        <v>117</v>
      </c>
      <c r="N55" s="16" t="s">
        <v>118</v>
      </c>
      <c r="O55" s="16" t="s">
        <v>476</v>
      </c>
      <c r="P55" s="16">
        <v>13876254567</v>
      </c>
      <c r="Q55" s="16" t="s">
        <v>477</v>
      </c>
      <c r="R55" s="59" t="s">
        <v>478</v>
      </c>
      <c r="S55" s="16" t="s">
        <v>479</v>
      </c>
      <c r="T55" s="16">
        <v>42</v>
      </c>
      <c r="U55" s="16">
        <v>8</v>
      </c>
      <c r="V55" s="16">
        <v>0</v>
      </c>
      <c r="W55" s="16">
        <v>15</v>
      </c>
      <c r="X55" s="16">
        <v>10</v>
      </c>
      <c r="Y55" s="16">
        <v>0</v>
      </c>
      <c r="Z55" s="16">
        <v>12</v>
      </c>
      <c r="AA55" s="16">
        <v>0</v>
      </c>
      <c r="AB55" s="16">
        <v>13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2</v>
      </c>
      <c r="AK55" s="16" t="s">
        <v>123</v>
      </c>
      <c r="AL55" s="16">
        <v>0</v>
      </c>
      <c r="AM55" s="16">
        <v>2</v>
      </c>
      <c r="AN55" s="16" t="s">
        <v>137</v>
      </c>
      <c r="AO55" s="16">
        <v>0</v>
      </c>
      <c r="AP55" s="16">
        <v>0</v>
      </c>
      <c r="AQ55" s="16" t="s">
        <v>125</v>
      </c>
      <c r="AR55" s="16">
        <v>0</v>
      </c>
      <c r="AS55" s="16">
        <v>2</v>
      </c>
      <c r="AT55" s="16" t="s">
        <v>126</v>
      </c>
      <c r="AU55" s="16">
        <v>0</v>
      </c>
      <c r="AV55" s="16">
        <v>0</v>
      </c>
      <c r="AW55" s="16" t="s">
        <v>125</v>
      </c>
      <c r="AX55" s="16">
        <v>0</v>
      </c>
      <c r="AY55" s="16">
        <v>2</v>
      </c>
      <c r="AZ55" s="16" t="s">
        <v>124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2</v>
      </c>
      <c r="BI55" s="16">
        <v>2</v>
      </c>
      <c r="BJ55" s="16" t="s">
        <v>127</v>
      </c>
      <c r="BK55" s="16" t="s">
        <v>162</v>
      </c>
      <c r="BL55" s="16" t="s">
        <v>129</v>
      </c>
      <c r="BN55" s="16">
        <f t="shared" si="1"/>
        <v>0</v>
      </c>
      <c r="BO55" s="16" t="str">
        <f t="shared" si="2"/>
        <v>是</v>
      </c>
    </row>
    <row r="56" spans="1:67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6" t="s">
        <v>480</v>
      </c>
      <c r="G56" s="16" t="s">
        <v>481</v>
      </c>
      <c r="H56" s="16" t="s">
        <v>114</v>
      </c>
      <c r="I56" s="16" t="s">
        <v>115</v>
      </c>
      <c r="J56" s="16" t="s">
        <v>116</v>
      </c>
      <c r="K56" s="16">
        <f t="shared" si="0"/>
        <v>90</v>
      </c>
      <c r="L56" s="16">
        <v>50</v>
      </c>
      <c r="M56" s="16" t="s">
        <v>117</v>
      </c>
      <c r="N56" s="16" t="s">
        <v>118</v>
      </c>
      <c r="O56" s="16" t="s">
        <v>251</v>
      </c>
      <c r="P56" s="16" t="s">
        <v>252</v>
      </c>
      <c r="Q56" s="16" t="s">
        <v>482</v>
      </c>
      <c r="R56" s="59" t="s">
        <v>254</v>
      </c>
      <c r="S56" s="16" t="s">
        <v>255</v>
      </c>
      <c r="T56" s="16">
        <v>55</v>
      </c>
      <c r="U56" s="16">
        <v>25</v>
      </c>
      <c r="V56" s="16">
        <v>10</v>
      </c>
      <c r="W56" s="16">
        <v>4</v>
      </c>
      <c r="X56" s="16">
        <v>40</v>
      </c>
      <c r="Y56" s="16">
        <v>0</v>
      </c>
      <c r="Z56" s="16">
        <v>14</v>
      </c>
      <c r="AA56" s="16">
        <v>2</v>
      </c>
      <c r="AB56" s="16">
        <v>30</v>
      </c>
      <c r="AC56" s="16">
        <v>0</v>
      </c>
      <c r="AD56" s="16">
        <v>0</v>
      </c>
      <c r="AE56" s="16">
        <v>1</v>
      </c>
      <c r="AF56" s="16">
        <v>2</v>
      </c>
      <c r="AG56" s="16">
        <v>0</v>
      </c>
      <c r="AH56" s="16">
        <v>5</v>
      </c>
      <c r="AI56" s="16">
        <v>2</v>
      </c>
      <c r="AJ56" s="16">
        <v>1</v>
      </c>
      <c r="AK56" s="16" t="s">
        <v>137</v>
      </c>
      <c r="AL56" s="16">
        <v>0</v>
      </c>
      <c r="AM56" s="16">
        <v>2</v>
      </c>
      <c r="AN56" s="16" t="s">
        <v>123</v>
      </c>
      <c r="AO56" s="16">
        <v>0</v>
      </c>
      <c r="AP56" s="16">
        <v>0</v>
      </c>
      <c r="AQ56" s="16" t="s">
        <v>125</v>
      </c>
      <c r="AR56" s="16">
        <v>0</v>
      </c>
      <c r="AS56" s="16">
        <v>2</v>
      </c>
      <c r="AT56" s="16" t="s">
        <v>124</v>
      </c>
      <c r="AU56" s="16">
        <v>0</v>
      </c>
      <c r="AV56" s="16">
        <v>0</v>
      </c>
      <c r="AW56" s="16" t="s">
        <v>125</v>
      </c>
      <c r="AX56" s="16">
        <v>0</v>
      </c>
      <c r="AY56" s="16">
        <v>2</v>
      </c>
      <c r="AZ56" s="16" t="s">
        <v>126</v>
      </c>
      <c r="BA56" s="16">
        <v>0</v>
      </c>
      <c r="BB56" s="16">
        <v>0</v>
      </c>
      <c r="BC56" s="16">
        <v>1</v>
      </c>
      <c r="BD56" s="16">
        <v>0</v>
      </c>
      <c r="BE56" s="16">
        <v>0</v>
      </c>
      <c r="BF56" s="16">
        <v>0</v>
      </c>
      <c r="BG56" s="16">
        <v>1</v>
      </c>
      <c r="BH56" s="16">
        <v>4</v>
      </c>
      <c r="BI56" s="16">
        <v>6</v>
      </c>
      <c r="BJ56" s="16" t="s">
        <v>127</v>
      </c>
      <c r="BK56" s="16" t="s">
        <v>128</v>
      </c>
      <c r="BL56" s="16" t="s">
        <v>129</v>
      </c>
      <c r="BN56" s="16">
        <f t="shared" si="1"/>
        <v>0</v>
      </c>
      <c r="BO56" s="16" t="str">
        <f t="shared" si="2"/>
        <v>是</v>
      </c>
    </row>
    <row r="57" spans="1:67">
      <c r="A57" s="16" t="s">
        <v>108</v>
      </c>
      <c r="B57" s="16" t="s">
        <v>109</v>
      </c>
      <c r="C57" s="16" t="s">
        <v>186</v>
      </c>
      <c r="D57" s="16" t="s">
        <v>186</v>
      </c>
      <c r="E57" s="16" t="s">
        <v>111</v>
      </c>
      <c r="F57" s="16" t="s">
        <v>483</v>
      </c>
      <c r="G57" s="16" t="s">
        <v>484</v>
      </c>
      <c r="H57" s="16" t="s">
        <v>189</v>
      </c>
      <c r="I57" s="16" t="s">
        <v>190</v>
      </c>
      <c r="J57" s="16" t="s">
        <v>191</v>
      </c>
      <c r="K57" s="16">
        <f t="shared" si="0"/>
        <v>30</v>
      </c>
      <c r="L57" s="16">
        <v>80</v>
      </c>
      <c r="M57" s="16" t="s">
        <v>117</v>
      </c>
      <c r="N57" s="16" t="s">
        <v>132</v>
      </c>
      <c r="O57" s="16" t="s">
        <v>485</v>
      </c>
      <c r="P57" s="16">
        <v>18608956181</v>
      </c>
      <c r="Q57" s="16" t="s">
        <v>486</v>
      </c>
      <c r="R57" s="59" t="s">
        <v>142</v>
      </c>
      <c r="S57" s="16" t="s">
        <v>143</v>
      </c>
      <c r="T57" s="16">
        <v>25</v>
      </c>
      <c r="U57" s="16">
        <v>4</v>
      </c>
      <c r="V57" s="16">
        <v>1</v>
      </c>
      <c r="W57" s="16">
        <v>8</v>
      </c>
      <c r="X57" s="16">
        <v>5</v>
      </c>
      <c r="Y57" s="16">
        <v>2</v>
      </c>
      <c r="Z57" s="16">
        <v>3</v>
      </c>
      <c r="AA57" s="16">
        <v>0</v>
      </c>
      <c r="AB57" s="16">
        <v>12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 t="s">
        <v>137</v>
      </c>
      <c r="AL57" s="16">
        <v>0</v>
      </c>
      <c r="AM57" s="16">
        <v>0</v>
      </c>
      <c r="AN57" s="16" t="s">
        <v>125</v>
      </c>
      <c r="AO57" s="16">
        <v>0</v>
      </c>
      <c r="AP57" s="16">
        <v>0</v>
      </c>
      <c r="AQ57" s="16" t="s">
        <v>125</v>
      </c>
      <c r="AR57" s="16">
        <v>0</v>
      </c>
      <c r="AS57" s="16">
        <v>0</v>
      </c>
      <c r="AT57" s="16" t="s">
        <v>125</v>
      </c>
      <c r="AU57" s="16">
        <v>0</v>
      </c>
      <c r="AV57" s="16">
        <v>0</v>
      </c>
      <c r="AW57" s="16" t="s">
        <v>125</v>
      </c>
      <c r="AX57" s="16">
        <v>0</v>
      </c>
      <c r="AY57" s="16">
        <v>0</v>
      </c>
      <c r="AZ57" s="16" t="s">
        <v>125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4</v>
      </c>
      <c r="BI57" s="16">
        <v>4</v>
      </c>
      <c r="BJ57" s="16" t="s">
        <v>127</v>
      </c>
      <c r="BK57" s="16" t="s">
        <v>162</v>
      </c>
      <c r="BL57" s="16" t="s">
        <v>129</v>
      </c>
      <c r="BN57" s="16">
        <f t="shared" si="1"/>
        <v>0</v>
      </c>
      <c r="BO57" s="16" t="str">
        <f t="shared" si="2"/>
        <v>是</v>
      </c>
    </row>
    <row r="58" spans="1:67">
      <c r="A58" s="16" t="s">
        <v>108</v>
      </c>
      <c r="B58" s="16" t="s">
        <v>109</v>
      </c>
      <c r="C58" s="16" t="s">
        <v>302</v>
      </c>
      <c r="D58" s="16" t="s">
        <v>302</v>
      </c>
      <c r="E58" s="16" t="s">
        <v>111</v>
      </c>
      <c r="F58" s="16" t="s">
        <v>487</v>
      </c>
      <c r="G58" s="16" t="s">
        <v>488</v>
      </c>
      <c r="H58" s="16" t="s">
        <v>305</v>
      </c>
      <c r="I58" s="16" t="s">
        <v>320</v>
      </c>
      <c r="J58" s="16" t="s">
        <v>116</v>
      </c>
      <c r="K58" s="16">
        <f t="shared" si="0"/>
        <v>25</v>
      </c>
      <c r="L58" s="16">
        <v>20</v>
      </c>
      <c r="M58" s="16" t="s">
        <v>117</v>
      </c>
      <c r="N58" s="16" t="s">
        <v>132</v>
      </c>
      <c r="O58" s="16" t="s">
        <v>489</v>
      </c>
      <c r="P58" s="16">
        <v>18976103888</v>
      </c>
      <c r="Q58" s="16" t="s">
        <v>490</v>
      </c>
      <c r="R58" s="59" t="s">
        <v>491</v>
      </c>
      <c r="S58" s="16" t="s">
        <v>492</v>
      </c>
      <c r="T58" s="16">
        <v>20</v>
      </c>
      <c r="U58" s="16">
        <v>5</v>
      </c>
      <c r="V58" s="16">
        <v>0</v>
      </c>
      <c r="W58" s="16">
        <v>8</v>
      </c>
      <c r="X58" s="16">
        <v>5</v>
      </c>
      <c r="Y58" s="16">
        <v>2</v>
      </c>
      <c r="Z58" s="16">
        <v>5</v>
      </c>
      <c r="AA58" s="16">
        <v>0</v>
      </c>
      <c r="AB58" s="16">
        <v>5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 t="s">
        <v>137</v>
      </c>
      <c r="AL58" s="16">
        <v>0</v>
      </c>
      <c r="AM58" s="16">
        <v>0</v>
      </c>
      <c r="AN58" s="16" t="s">
        <v>125</v>
      </c>
      <c r="AO58" s="16">
        <v>0</v>
      </c>
      <c r="AP58" s="16">
        <v>0</v>
      </c>
      <c r="AQ58" s="16" t="s">
        <v>125</v>
      </c>
      <c r="AR58" s="16">
        <v>0</v>
      </c>
      <c r="AS58" s="16">
        <v>0</v>
      </c>
      <c r="AT58" s="16" t="s">
        <v>125</v>
      </c>
      <c r="AU58" s="16">
        <v>0</v>
      </c>
      <c r="AV58" s="16">
        <v>0</v>
      </c>
      <c r="AW58" s="16" t="s">
        <v>125</v>
      </c>
      <c r="AX58" s="16">
        <v>0</v>
      </c>
      <c r="AY58" s="16" t="s">
        <v>125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1</v>
      </c>
      <c r="BI58" s="16">
        <v>1</v>
      </c>
      <c r="BJ58" s="16" t="s">
        <v>127</v>
      </c>
      <c r="BK58" s="16" t="s">
        <v>162</v>
      </c>
      <c r="BL58" s="16" t="s">
        <v>129</v>
      </c>
      <c r="BN58" s="16">
        <f t="shared" si="1"/>
        <v>0</v>
      </c>
      <c r="BO58" s="16" t="str">
        <f t="shared" si="2"/>
        <v>是</v>
      </c>
    </row>
    <row r="59" spans="1:67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6" t="s">
        <v>493</v>
      </c>
      <c r="G59" s="16" t="s">
        <v>494</v>
      </c>
      <c r="H59" s="16" t="s">
        <v>114</v>
      </c>
      <c r="I59" s="16" t="s">
        <v>495</v>
      </c>
      <c r="J59" s="16" t="s">
        <v>116</v>
      </c>
      <c r="K59" s="16">
        <f t="shared" si="0"/>
        <v>20</v>
      </c>
      <c r="L59" s="16">
        <v>40</v>
      </c>
      <c r="M59" s="16" t="s">
        <v>117</v>
      </c>
      <c r="N59" s="16" t="s">
        <v>408</v>
      </c>
      <c r="O59" s="16" t="s">
        <v>496</v>
      </c>
      <c r="P59" s="16">
        <v>13379939493</v>
      </c>
      <c r="Q59" s="16" t="s">
        <v>423</v>
      </c>
      <c r="R59" s="59" t="s">
        <v>497</v>
      </c>
      <c r="S59" s="16" t="s">
        <v>498</v>
      </c>
      <c r="T59" s="16">
        <v>14</v>
      </c>
      <c r="U59" s="16">
        <v>4</v>
      </c>
      <c r="V59" s="16">
        <v>2</v>
      </c>
      <c r="W59" s="16">
        <v>4</v>
      </c>
      <c r="X59" s="16">
        <v>4</v>
      </c>
      <c r="Y59" s="16">
        <v>0</v>
      </c>
      <c r="Z59" s="16">
        <v>5</v>
      </c>
      <c r="AA59" s="16">
        <v>2</v>
      </c>
      <c r="AB59" s="16">
        <v>5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 t="s">
        <v>137</v>
      </c>
      <c r="AL59" s="16">
        <v>0</v>
      </c>
      <c r="AM59" s="16">
        <v>0</v>
      </c>
      <c r="AN59" s="16" t="s">
        <v>125</v>
      </c>
      <c r="AO59" s="16">
        <v>0</v>
      </c>
      <c r="AP59" s="16">
        <v>0</v>
      </c>
      <c r="AQ59" s="16" t="s">
        <v>125</v>
      </c>
      <c r="AR59" s="16">
        <v>0</v>
      </c>
      <c r="AS59" s="16">
        <v>2</v>
      </c>
      <c r="AT59" s="16" t="s">
        <v>126</v>
      </c>
      <c r="AU59" s="16">
        <v>0</v>
      </c>
      <c r="AV59" s="16">
        <v>0</v>
      </c>
      <c r="AW59" s="16" t="s">
        <v>125</v>
      </c>
      <c r="AX59" s="16">
        <v>0</v>
      </c>
      <c r="AY59" s="16">
        <v>2</v>
      </c>
      <c r="AZ59" s="16" t="s">
        <v>124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1</v>
      </c>
      <c r="BI59" s="16">
        <v>1</v>
      </c>
      <c r="BJ59" s="16" t="s">
        <v>213</v>
      </c>
      <c r="BK59" s="16" t="s">
        <v>128</v>
      </c>
      <c r="BL59" s="16" t="s">
        <v>129</v>
      </c>
      <c r="BN59" s="16">
        <f t="shared" si="1"/>
        <v>0</v>
      </c>
      <c r="BO59" s="16" t="str">
        <f t="shared" si="2"/>
        <v>是</v>
      </c>
    </row>
    <row r="60" spans="1:67">
      <c r="A60" s="16" t="s">
        <v>108</v>
      </c>
      <c r="B60" s="16" t="s">
        <v>109</v>
      </c>
      <c r="C60" s="16" t="s">
        <v>170</v>
      </c>
      <c r="D60" s="16" t="s">
        <v>170</v>
      </c>
      <c r="E60" s="16" t="s">
        <v>111</v>
      </c>
      <c r="F60" s="16" t="s">
        <v>499</v>
      </c>
      <c r="G60" s="16" t="s">
        <v>500</v>
      </c>
      <c r="H60" s="16" t="s">
        <v>173</v>
      </c>
      <c r="I60" s="16" t="s">
        <v>174</v>
      </c>
      <c r="J60" s="16" t="s">
        <v>116</v>
      </c>
      <c r="K60" s="16">
        <f t="shared" si="0"/>
        <v>120</v>
      </c>
      <c r="L60" s="77">
        <v>80</v>
      </c>
      <c r="M60" s="78" t="s">
        <v>117</v>
      </c>
      <c r="N60" s="78" t="s">
        <v>118</v>
      </c>
      <c r="O60" s="78" t="s">
        <v>175</v>
      </c>
      <c r="P60" s="78">
        <v>18689792059</v>
      </c>
      <c r="Q60" s="78" t="s">
        <v>501</v>
      </c>
      <c r="R60" s="59" t="s">
        <v>177</v>
      </c>
      <c r="S60" s="16" t="s">
        <v>178</v>
      </c>
      <c r="T60" s="77">
        <v>70</v>
      </c>
      <c r="U60" s="77">
        <v>35</v>
      </c>
      <c r="V60" s="77">
        <v>15</v>
      </c>
      <c r="W60" s="77">
        <v>15</v>
      </c>
      <c r="X60" s="77">
        <v>45</v>
      </c>
      <c r="Y60" s="77">
        <v>3</v>
      </c>
      <c r="Z60" s="77">
        <v>35</v>
      </c>
      <c r="AA60" s="77">
        <v>10</v>
      </c>
      <c r="AB60" s="77">
        <v>12</v>
      </c>
      <c r="AC60" s="77">
        <v>0</v>
      </c>
      <c r="AD60" s="77">
        <v>1</v>
      </c>
      <c r="AE60" s="77">
        <v>1</v>
      </c>
      <c r="AF60" s="77">
        <v>5</v>
      </c>
      <c r="AG60" s="77">
        <v>1</v>
      </c>
      <c r="AH60" s="77">
        <v>6</v>
      </c>
      <c r="AI60" s="77">
        <v>4</v>
      </c>
      <c r="AJ60" s="16">
        <v>2</v>
      </c>
      <c r="AK60" s="16" t="s">
        <v>123</v>
      </c>
      <c r="AL60" s="16">
        <v>0</v>
      </c>
      <c r="AM60" s="16">
        <v>2</v>
      </c>
      <c r="AN60" s="16" t="s">
        <v>124</v>
      </c>
      <c r="AO60" s="16">
        <v>0</v>
      </c>
      <c r="AP60" s="16">
        <v>0</v>
      </c>
      <c r="AQ60" s="16" t="s">
        <v>125</v>
      </c>
      <c r="AR60" s="16">
        <v>0</v>
      </c>
      <c r="AS60" s="16">
        <v>2</v>
      </c>
      <c r="AT60" s="16" t="s">
        <v>126</v>
      </c>
      <c r="AU60" s="16">
        <v>0</v>
      </c>
      <c r="AV60" s="16">
        <v>0</v>
      </c>
      <c r="AW60" s="16" t="s">
        <v>125</v>
      </c>
      <c r="AX60" s="16">
        <v>0</v>
      </c>
      <c r="AY60" s="16">
        <v>2</v>
      </c>
      <c r="AZ60" s="16" t="s">
        <v>137</v>
      </c>
      <c r="BA60" s="16">
        <v>0</v>
      </c>
      <c r="BB60" s="77">
        <v>0</v>
      </c>
      <c r="BC60" s="77">
        <v>1</v>
      </c>
      <c r="BD60" s="77">
        <v>0</v>
      </c>
      <c r="BE60" s="77">
        <v>1</v>
      </c>
      <c r="BF60" s="77">
        <v>0</v>
      </c>
      <c r="BG60" s="77">
        <v>0</v>
      </c>
      <c r="BH60" s="77">
        <v>2</v>
      </c>
      <c r="BI60" s="86">
        <v>4</v>
      </c>
      <c r="BJ60" s="78" t="s">
        <v>127</v>
      </c>
      <c r="BK60" s="78" t="s">
        <v>162</v>
      </c>
      <c r="BL60" s="78" t="s">
        <v>129</v>
      </c>
      <c r="BN60" s="16">
        <f t="shared" si="1"/>
        <v>0</v>
      </c>
      <c r="BO60" s="16" t="str">
        <f t="shared" si="2"/>
        <v>是</v>
      </c>
    </row>
    <row r="61" spans="1:67">
      <c r="A61" s="16" t="s">
        <v>108</v>
      </c>
      <c r="B61" s="16" t="s">
        <v>109</v>
      </c>
      <c r="C61" s="16" t="s">
        <v>186</v>
      </c>
      <c r="D61" s="16" t="s">
        <v>186</v>
      </c>
      <c r="E61" s="16" t="s">
        <v>111</v>
      </c>
      <c r="F61" s="16" t="s">
        <v>502</v>
      </c>
      <c r="G61" s="16" t="s">
        <v>503</v>
      </c>
      <c r="H61" s="16" t="s">
        <v>189</v>
      </c>
      <c r="I61" s="16" t="s">
        <v>190</v>
      </c>
      <c r="J61" s="16" t="s">
        <v>116</v>
      </c>
      <c r="K61" s="16">
        <f t="shared" si="0"/>
        <v>90</v>
      </c>
      <c r="L61" s="16">
        <v>60</v>
      </c>
      <c r="M61" s="16" t="s">
        <v>117</v>
      </c>
      <c r="N61" s="16" t="s">
        <v>118</v>
      </c>
      <c r="O61" s="16" t="s">
        <v>245</v>
      </c>
      <c r="P61" s="16">
        <v>13807551477</v>
      </c>
      <c r="Q61" s="16" t="s">
        <v>504</v>
      </c>
      <c r="R61" s="59" t="s">
        <v>247</v>
      </c>
      <c r="S61" s="16" t="s">
        <v>248</v>
      </c>
      <c r="T61" s="16">
        <v>62</v>
      </c>
      <c r="U61" s="16">
        <v>20</v>
      </c>
      <c r="V61" s="16">
        <v>8</v>
      </c>
      <c r="W61" s="16">
        <v>25</v>
      </c>
      <c r="X61" s="16">
        <v>13</v>
      </c>
      <c r="Y61" s="16">
        <v>2</v>
      </c>
      <c r="Z61" s="16">
        <v>10</v>
      </c>
      <c r="AA61" s="16">
        <v>5</v>
      </c>
      <c r="AB61" s="16">
        <v>35</v>
      </c>
      <c r="AC61" s="16">
        <v>0</v>
      </c>
      <c r="AD61" s="16">
        <v>0</v>
      </c>
      <c r="AE61" s="16">
        <v>1</v>
      </c>
      <c r="AF61" s="16">
        <v>0</v>
      </c>
      <c r="AG61" s="16">
        <v>0</v>
      </c>
      <c r="AH61" s="16">
        <v>1</v>
      </c>
      <c r="AI61" s="16">
        <v>0</v>
      </c>
      <c r="AJ61" s="16">
        <v>2</v>
      </c>
      <c r="AK61" s="16" t="s">
        <v>124</v>
      </c>
      <c r="AL61" s="16">
        <v>0</v>
      </c>
      <c r="AM61" s="16">
        <v>2</v>
      </c>
      <c r="AN61" s="16" t="s">
        <v>137</v>
      </c>
      <c r="AO61" s="16">
        <v>0</v>
      </c>
      <c r="AP61" s="16">
        <v>0</v>
      </c>
      <c r="AQ61" s="16" t="s">
        <v>125</v>
      </c>
      <c r="AR61" s="16">
        <v>0</v>
      </c>
      <c r="AS61" s="16">
        <v>2</v>
      </c>
      <c r="AT61" s="16" t="s">
        <v>123</v>
      </c>
      <c r="AU61" s="16">
        <v>0</v>
      </c>
      <c r="AV61" s="16">
        <v>0</v>
      </c>
      <c r="AW61" s="16" t="s">
        <v>125</v>
      </c>
      <c r="AX61" s="16">
        <v>0</v>
      </c>
      <c r="AY61" s="16">
        <v>2</v>
      </c>
      <c r="AZ61" s="16" t="s">
        <v>126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1</v>
      </c>
      <c r="BH61" s="16">
        <v>2</v>
      </c>
      <c r="BI61" s="16">
        <v>3</v>
      </c>
      <c r="BJ61" s="16" t="s">
        <v>127</v>
      </c>
      <c r="BK61" s="16" t="s">
        <v>162</v>
      </c>
      <c r="BL61" s="16" t="s">
        <v>129</v>
      </c>
      <c r="BN61" s="16">
        <f t="shared" si="1"/>
        <v>0</v>
      </c>
      <c r="BO61" s="16" t="str">
        <f t="shared" si="2"/>
        <v>是</v>
      </c>
    </row>
    <row r="62" spans="1:67">
      <c r="A62" s="16" t="s">
        <v>108</v>
      </c>
      <c r="B62" s="16" t="s">
        <v>109</v>
      </c>
      <c r="C62" s="16" t="s">
        <v>186</v>
      </c>
      <c r="D62" s="16" t="s">
        <v>186</v>
      </c>
      <c r="E62" s="16" t="s">
        <v>111</v>
      </c>
      <c r="F62" s="16" t="s">
        <v>505</v>
      </c>
      <c r="G62" s="16" t="s">
        <v>506</v>
      </c>
      <c r="H62" s="16" t="s">
        <v>189</v>
      </c>
      <c r="I62" s="16" t="s">
        <v>190</v>
      </c>
      <c r="J62" s="16" t="s">
        <v>116</v>
      </c>
      <c r="K62" s="16">
        <f t="shared" si="0"/>
        <v>30</v>
      </c>
      <c r="L62" s="16">
        <v>50</v>
      </c>
      <c r="M62" s="16" t="s">
        <v>117</v>
      </c>
      <c r="N62" s="16" t="s">
        <v>157</v>
      </c>
      <c r="O62" s="16" t="s">
        <v>245</v>
      </c>
      <c r="P62" s="16">
        <v>13807551477</v>
      </c>
      <c r="Q62" s="16" t="s">
        <v>507</v>
      </c>
      <c r="R62" s="59" t="s">
        <v>247</v>
      </c>
      <c r="S62" s="16" t="s">
        <v>248</v>
      </c>
      <c r="T62" s="16">
        <v>25</v>
      </c>
      <c r="U62" s="16">
        <v>4</v>
      </c>
      <c r="V62" s="16">
        <v>1</v>
      </c>
      <c r="W62" s="16">
        <v>10</v>
      </c>
      <c r="X62" s="16">
        <v>5</v>
      </c>
      <c r="Y62" s="16">
        <v>0</v>
      </c>
      <c r="Z62" s="16">
        <v>5</v>
      </c>
      <c r="AA62" s="16">
        <v>2</v>
      </c>
      <c r="AB62" s="16">
        <v>8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2</v>
      </c>
      <c r="AK62" s="16" t="s">
        <v>123</v>
      </c>
      <c r="AL62" s="16">
        <v>1</v>
      </c>
      <c r="AM62" s="16">
        <v>2</v>
      </c>
      <c r="AN62" s="16" t="s">
        <v>137</v>
      </c>
      <c r="AO62" s="16">
        <v>0</v>
      </c>
      <c r="AP62" s="16">
        <v>0</v>
      </c>
      <c r="AQ62" s="16" t="s">
        <v>125</v>
      </c>
      <c r="AR62" s="16">
        <v>0</v>
      </c>
      <c r="AS62" s="16">
        <v>2</v>
      </c>
      <c r="AT62" s="16" t="s">
        <v>126</v>
      </c>
      <c r="AU62" s="16">
        <v>0</v>
      </c>
      <c r="AV62" s="16">
        <v>0</v>
      </c>
      <c r="AW62" s="16" t="s">
        <v>125</v>
      </c>
      <c r="AX62" s="16">
        <v>0</v>
      </c>
      <c r="AY62" s="16">
        <v>2</v>
      </c>
      <c r="AZ62" s="16" t="s">
        <v>124</v>
      </c>
      <c r="BA62" s="16">
        <v>1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2</v>
      </c>
      <c r="BI62" s="16">
        <v>2</v>
      </c>
      <c r="BJ62" s="16" t="s">
        <v>127</v>
      </c>
      <c r="BK62" s="16" t="s">
        <v>162</v>
      </c>
      <c r="BL62" s="16" t="s">
        <v>129</v>
      </c>
      <c r="BN62" s="16">
        <f t="shared" si="1"/>
        <v>0</v>
      </c>
      <c r="BO62" s="16" t="str">
        <f t="shared" si="2"/>
        <v>是</v>
      </c>
    </row>
    <row r="63" spans="1:67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6" t="s">
        <v>508</v>
      </c>
      <c r="G63" s="16" t="s">
        <v>509</v>
      </c>
      <c r="H63" s="16" t="s">
        <v>114</v>
      </c>
      <c r="I63" s="16" t="s">
        <v>115</v>
      </c>
      <c r="J63" s="16" t="s">
        <v>116</v>
      </c>
      <c r="K63" s="16">
        <f t="shared" si="0"/>
        <v>20</v>
      </c>
      <c r="L63" s="16">
        <v>50</v>
      </c>
      <c r="M63" s="16" t="s">
        <v>117</v>
      </c>
      <c r="N63" s="16" t="s">
        <v>132</v>
      </c>
      <c r="O63" s="16" t="s">
        <v>510</v>
      </c>
      <c r="P63" s="16">
        <v>13198906100</v>
      </c>
      <c r="Q63" s="16" t="s">
        <v>511</v>
      </c>
      <c r="R63" s="59" t="s">
        <v>223</v>
      </c>
      <c r="S63" s="16" t="s">
        <v>512</v>
      </c>
      <c r="T63" s="16">
        <v>14</v>
      </c>
      <c r="U63" s="16">
        <v>4</v>
      </c>
      <c r="V63" s="16">
        <v>2</v>
      </c>
      <c r="W63" s="16">
        <v>3</v>
      </c>
      <c r="X63" s="16">
        <v>5</v>
      </c>
      <c r="Y63" s="16">
        <v>0</v>
      </c>
      <c r="Z63" s="16">
        <v>5</v>
      </c>
      <c r="AA63" s="16">
        <v>2</v>
      </c>
      <c r="AB63" s="16">
        <v>5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 t="s">
        <v>137</v>
      </c>
      <c r="AL63" s="16">
        <v>0</v>
      </c>
      <c r="AM63" s="16">
        <v>0</v>
      </c>
      <c r="AN63" s="16" t="s">
        <v>125</v>
      </c>
      <c r="AO63" s="16">
        <v>0</v>
      </c>
      <c r="AP63" s="16">
        <v>0</v>
      </c>
      <c r="AQ63" s="16" t="s">
        <v>125</v>
      </c>
      <c r="AR63" s="16">
        <v>0</v>
      </c>
      <c r="AS63" s="16">
        <v>2</v>
      </c>
      <c r="AT63" s="16" t="s">
        <v>126</v>
      </c>
      <c r="AU63" s="16">
        <v>0</v>
      </c>
      <c r="AV63" s="16">
        <v>0</v>
      </c>
      <c r="AW63" s="16" t="s">
        <v>125</v>
      </c>
      <c r="AX63" s="16">
        <v>0</v>
      </c>
      <c r="AY63" s="16">
        <v>2</v>
      </c>
      <c r="AZ63" s="16" t="s">
        <v>124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1</v>
      </c>
      <c r="BI63" s="16">
        <v>1</v>
      </c>
      <c r="BJ63" s="16" t="s">
        <v>213</v>
      </c>
      <c r="BK63" s="16" t="s">
        <v>128</v>
      </c>
      <c r="BL63" s="16" t="s">
        <v>129</v>
      </c>
      <c r="BN63" s="16">
        <f t="shared" si="1"/>
        <v>0</v>
      </c>
      <c r="BO63" s="16" t="str">
        <f t="shared" si="2"/>
        <v>是</v>
      </c>
    </row>
    <row r="64" spans="1:67">
      <c r="A64" s="16" t="s">
        <v>108</v>
      </c>
      <c r="B64" s="16" t="s">
        <v>109</v>
      </c>
      <c r="C64" s="16" t="s">
        <v>362</v>
      </c>
      <c r="D64" s="16" t="s">
        <v>362</v>
      </c>
      <c r="E64" s="16" t="s">
        <v>111</v>
      </c>
      <c r="F64" s="16" t="s">
        <v>513</v>
      </c>
      <c r="G64" s="16" t="s">
        <v>514</v>
      </c>
      <c r="H64" s="16" t="s">
        <v>365</v>
      </c>
      <c r="I64" s="16" t="s">
        <v>366</v>
      </c>
      <c r="J64" s="16" t="s">
        <v>116</v>
      </c>
      <c r="K64" s="16">
        <f t="shared" si="0"/>
        <v>50</v>
      </c>
      <c r="L64" s="16">
        <v>70</v>
      </c>
      <c r="M64" s="16" t="s">
        <v>117</v>
      </c>
      <c r="N64" s="16" t="s">
        <v>118</v>
      </c>
      <c r="O64" s="16" t="s">
        <v>476</v>
      </c>
      <c r="P64" s="16" t="s">
        <v>515</v>
      </c>
      <c r="Q64" s="16" t="s">
        <v>516</v>
      </c>
      <c r="R64" s="59" t="s">
        <v>478</v>
      </c>
      <c r="S64" s="16" t="s">
        <v>479</v>
      </c>
      <c r="T64" s="16">
        <v>40</v>
      </c>
      <c r="U64" s="16">
        <v>10</v>
      </c>
      <c r="V64" s="16">
        <v>0</v>
      </c>
      <c r="W64" s="16">
        <v>15</v>
      </c>
      <c r="X64" s="16">
        <v>8</v>
      </c>
      <c r="Y64" s="16">
        <v>2</v>
      </c>
      <c r="Z64" s="16">
        <v>10</v>
      </c>
      <c r="AA64" s="16">
        <v>0</v>
      </c>
      <c r="AB64" s="16">
        <v>15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2</v>
      </c>
      <c r="AK64" s="16" t="s">
        <v>123</v>
      </c>
      <c r="AL64" s="16">
        <v>0</v>
      </c>
      <c r="AM64" s="16">
        <v>0</v>
      </c>
      <c r="AN64" s="16" t="s">
        <v>125</v>
      </c>
      <c r="AO64" s="16">
        <v>0</v>
      </c>
      <c r="AP64" s="16">
        <v>0</v>
      </c>
      <c r="AQ64" s="16" t="s">
        <v>125</v>
      </c>
      <c r="AR64" s="16">
        <v>0</v>
      </c>
      <c r="AS64" s="16">
        <v>2</v>
      </c>
      <c r="AT64" s="16" t="s">
        <v>126</v>
      </c>
      <c r="AU64" s="16">
        <v>0</v>
      </c>
      <c r="AV64" s="16">
        <v>0</v>
      </c>
      <c r="AW64" s="16" t="s">
        <v>125</v>
      </c>
      <c r="AX64" s="16">
        <v>0</v>
      </c>
      <c r="AY64" s="16">
        <v>2</v>
      </c>
      <c r="AZ64" s="16" t="s">
        <v>124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2</v>
      </c>
      <c r="BI64" s="16">
        <v>2</v>
      </c>
      <c r="BJ64" s="16" t="s">
        <v>127</v>
      </c>
      <c r="BK64" s="16" t="s">
        <v>162</v>
      </c>
      <c r="BL64" s="16" t="s">
        <v>129</v>
      </c>
      <c r="BN64" s="16">
        <f t="shared" si="1"/>
        <v>0</v>
      </c>
      <c r="BO64" s="16" t="str">
        <f t="shared" si="2"/>
        <v>是</v>
      </c>
    </row>
    <row r="65" spans="1:67">
      <c r="A65" s="16" t="s">
        <v>108</v>
      </c>
      <c r="B65" s="16" t="s">
        <v>109</v>
      </c>
      <c r="C65" s="16" t="s">
        <v>287</v>
      </c>
      <c r="D65" s="16" t="s">
        <v>287</v>
      </c>
      <c r="E65" s="16" t="s">
        <v>111</v>
      </c>
      <c r="F65" s="16" t="s">
        <v>517</v>
      </c>
      <c r="G65" s="16" t="s">
        <v>518</v>
      </c>
      <c r="H65" s="16" t="s">
        <v>290</v>
      </c>
      <c r="I65" s="16" t="s">
        <v>519</v>
      </c>
      <c r="J65" s="78" t="s">
        <v>116</v>
      </c>
      <c r="K65" s="16">
        <f t="shared" si="0"/>
        <v>50</v>
      </c>
      <c r="L65" s="79">
        <v>50</v>
      </c>
      <c r="M65" s="78" t="s">
        <v>117</v>
      </c>
      <c r="N65" s="78" t="s">
        <v>118</v>
      </c>
      <c r="O65" s="78" t="s">
        <v>520</v>
      </c>
      <c r="P65" s="78">
        <v>13976585168</v>
      </c>
      <c r="Q65" s="78" t="s">
        <v>521</v>
      </c>
      <c r="R65" s="59" t="s">
        <v>522</v>
      </c>
      <c r="S65" s="16" t="s">
        <v>523</v>
      </c>
      <c r="T65" s="79">
        <v>35</v>
      </c>
      <c r="U65" s="79">
        <v>12</v>
      </c>
      <c r="V65" s="79">
        <v>3</v>
      </c>
      <c r="W65" s="79">
        <v>10</v>
      </c>
      <c r="X65" s="79">
        <v>5</v>
      </c>
      <c r="Y65" s="79">
        <v>2</v>
      </c>
      <c r="Z65" s="79">
        <v>25</v>
      </c>
      <c r="AA65" s="79">
        <v>0</v>
      </c>
      <c r="AB65" s="79">
        <v>8</v>
      </c>
      <c r="AC65" s="77">
        <v>0</v>
      </c>
      <c r="AD65" s="77">
        <v>0</v>
      </c>
      <c r="AE65" s="77">
        <v>0</v>
      </c>
      <c r="AF65" s="77">
        <v>0</v>
      </c>
      <c r="AG65" s="77">
        <v>0</v>
      </c>
      <c r="AH65" s="77">
        <v>0</v>
      </c>
      <c r="AI65" s="77">
        <v>0</v>
      </c>
      <c r="AJ65" s="16">
        <v>2</v>
      </c>
      <c r="AK65" s="16" t="s">
        <v>126</v>
      </c>
      <c r="AL65" s="16">
        <v>0</v>
      </c>
      <c r="AM65" s="16">
        <v>0</v>
      </c>
      <c r="AN65" s="16" t="s">
        <v>125</v>
      </c>
      <c r="AO65" s="16">
        <v>0</v>
      </c>
      <c r="AP65" s="16">
        <v>0</v>
      </c>
      <c r="AQ65" s="16" t="s">
        <v>125</v>
      </c>
      <c r="AR65" s="16">
        <v>0</v>
      </c>
      <c r="AS65" s="16">
        <v>3</v>
      </c>
      <c r="AT65" s="16" t="s">
        <v>124</v>
      </c>
      <c r="AU65" s="16">
        <v>0</v>
      </c>
      <c r="AV65" s="16">
        <v>0</v>
      </c>
      <c r="AW65" s="16" t="s">
        <v>125</v>
      </c>
      <c r="AX65" s="16">
        <v>0</v>
      </c>
      <c r="AY65" s="16">
        <v>0</v>
      </c>
      <c r="AZ65" s="16" t="s">
        <v>125</v>
      </c>
      <c r="BA65" s="16">
        <v>0</v>
      </c>
      <c r="BB65" s="16">
        <v>0</v>
      </c>
      <c r="BC65" s="16">
        <v>0</v>
      </c>
      <c r="BD65" s="16">
        <v>0</v>
      </c>
      <c r="BE65" s="16">
        <v>1</v>
      </c>
      <c r="BF65" s="16">
        <v>0</v>
      </c>
      <c r="BG65" s="16">
        <v>0</v>
      </c>
      <c r="BH65" s="16">
        <v>2</v>
      </c>
      <c r="BI65" s="16">
        <v>3</v>
      </c>
      <c r="BJ65" s="16" t="s">
        <v>127</v>
      </c>
      <c r="BK65" s="16" t="s">
        <v>162</v>
      </c>
      <c r="BL65" s="16" t="s">
        <v>129</v>
      </c>
      <c r="BN65" s="16">
        <f t="shared" si="1"/>
        <v>0</v>
      </c>
      <c r="BO65" s="16" t="str">
        <f t="shared" si="2"/>
        <v>是</v>
      </c>
    </row>
    <row r="66" spans="1:67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6" t="s">
        <v>524</v>
      </c>
      <c r="G66" s="16" t="s">
        <v>525</v>
      </c>
      <c r="H66" s="16" t="s">
        <v>114</v>
      </c>
      <c r="I66" s="16" t="s">
        <v>284</v>
      </c>
      <c r="J66" s="16" t="s">
        <v>116</v>
      </c>
      <c r="K66" s="16">
        <f t="shared" si="0"/>
        <v>35</v>
      </c>
      <c r="L66" s="16">
        <v>80</v>
      </c>
      <c r="M66" s="16" t="s">
        <v>117</v>
      </c>
      <c r="N66" s="16" t="s">
        <v>132</v>
      </c>
      <c r="O66" s="16" t="s">
        <v>526</v>
      </c>
      <c r="P66" s="16">
        <v>18976800090</v>
      </c>
      <c r="Q66" s="16" t="s">
        <v>527</v>
      </c>
      <c r="R66" s="59" t="s">
        <v>528</v>
      </c>
      <c r="S66" s="16" t="s">
        <v>529</v>
      </c>
      <c r="T66" s="16">
        <v>20</v>
      </c>
      <c r="U66" s="16">
        <v>10</v>
      </c>
      <c r="V66" s="16">
        <v>5</v>
      </c>
      <c r="W66" s="16">
        <v>3</v>
      </c>
      <c r="X66" s="16">
        <v>5</v>
      </c>
      <c r="Y66" s="16">
        <v>0</v>
      </c>
      <c r="Z66" s="16">
        <v>20</v>
      </c>
      <c r="AA66" s="16">
        <v>5</v>
      </c>
      <c r="AB66" s="16">
        <v>2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 t="s">
        <v>137</v>
      </c>
      <c r="AL66" s="16">
        <v>0</v>
      </c>
      <c r="AM66" s="16">
        <v>2</v>
      </c>
      <c r="AN66" s="16" t="s">
        <v>126</v>
      </c>
      <c r="AO66" s="16">
        <v>0</v>
      </c>
      <c r="AP66" s="16">
        <v>0</v>
      </c>
      <c r="AQ66" s="16" t="s">
        <v>125</v>
      </c>
      <c r="AR66" s="16">
        <v>0</v>
      </c>
      <c r="AS66" s="16">
        <v>3</v>
      </c>
      <c r="AT66" s="16" t="s">
        <v>124</v>
      </c>
      <c r="AU66" s="16">
        <v>0</v>
      </c>
      <c r="AV66" s="16">
        <v>0</v>
      </c>
      <c r="AW66" s="16" t="s">
        <v>125</v>
      </c>
      <c r="AX66" s="16">
        <v>0</v>
      </c>
      <c r="AY66" s="16">
        <v>0</v>
      </c>
      <c r="AZ66" s="16" t="s">
        <v>125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2</v>
      </c>
      <c r="BI66" s="16">
        <v>2</v>
      </c>
      <c r="BJ66" s="16" t="s">
        <v>127</v>
      </c>
      <c r="BK66" s="16" t="s">
        <v>128</v>
      </c>
      <c r="BL66" s="16" t="s">
        <v>129</v>
      </c>
      <c r="BN66" s="16">
        <f t="shared" si="1"/>
        <v>0</v>
      </c>
      <c r="BO66" s="16" t="str">
        <f t="shared" si="2"/>
        <v>是</v>
      </c>
    </row>
    <row r="67" spans="1:67">
      <c r="A67" s="16" t="s">
        <v>108</v>
      </c>
      <c r="B67" s="16" t="s">
        <v>109</v>
      </c>
      <c r="C67" s="16" t="s">
        <v>170</v>
      </c>
      <c r="D67" s="16" t="s">
        <v>170</v>
      </c>
      <c r="E67" s="16" t="s">
        <v>111</v>
      </c>
      <c r="F67" s="16" t="s">
        <v>530</v>
      </c>
      <c r="G67" s="16" t="s">
        <v>531</v>
      </c>
      <c r="H67" s="16" t="s">
        <v>173</v>
      </c>
      <c r="I67" s="16" t="s">
        <v>174</v>
      </c>
      <c r="J67" s="78" t="s">
        <v>116</v>
      </c>
      <c r="K67" s="16">
        <f t="shared" si="0"/>
        <v>30</v>
      </c>
      <c r="L67" s="77">
        <v>80</v>
      </c>
      <c r="M67" s="78" t="s">
        <v>117</v>
      </c>
      <c r="N67" s="78" t="s">
        <v>408</v>
      </c>
      <c r="O67" s="78" t="s">
        <v>532</v>
      </c>
      <c r="P67" s="78">
        <v>15501980198</v>
      </c>
      <c r="Q67" s="78" t="s">
        <v>533</v>
      </c>
      <c r="R67" s="59" t="s">
        <v>534</v>
      </c>
      <c r="S67" s="16" t="s">
        <v>535</v>
      </c>
      <c r="T67" s="77">
        <v>18</v>
      </c>
      <c r="U67" s="77">
        <v>10</v>
      </c>
      <c r="V67" s="77">
        <v>2</v>
      </c>
      <c r="W67" s="77">
        <v>5</v>
      </c>
      <c r="X67" s="77">
        <v>5</v>
      </c>
      <c r="Y67" s="77">
        <v>2</v>
      </c>
      <c r="Z67" s="77">
        <v>8</v>
      </c>
      <c r="AA67" s="77">
        <v>2</v>
      </c>
      <c r="AB67" s="77">
        <v>8</v>
      </c>
      <c r="AC67" s="77">
        <v>0</v>
      </c>
      <c r="AD67" s="77">
        <v>0</v>
      </c>
      <c r="AE67" s="77">
        <v>0</v>
      </c>
      <c r="AF67" s="77">
        <v>0</v>
      </c>
      <c r="AG67" s="77">
        <v>0</v>
      </c>
      <c r="AH67" s="77">
        <v>0</v>
      </c>
      <c r="AI67" s="77">
        <v>0</v>
      </c>
      <c r="AJ67" s="16">
        <v>0</v>
      </c>
      <c r="AK67" s="16" t="s">
        <v>137</v>
      </c>
      <c r="AL67" s="16">
        <v>0</v>
      </c>
      <c r="AM67" s="16">
        <v>2</v>
      </c>
      <c r="AN67" s="16" t="s">
        <v>123</v>
      </c>
      <c r="AO67" s="16">
        <v>0</v>
      </c>
      <c r="AP67" s="16">
        <v>0</v>
      </c>
      <c r="AQ67" s="16" t="s">
        <v>125</v>
      </c>
      <c r="AR67" s="16">
        <v>0</v>
      </c>
      <c r="AS67" s="16">
        <v>2</v>
      </c>
      <c r="AT67" s="16" t="s">
        <v>126</v>
      </c>
      <c r="AU67" s="16">
        <v>0</v>
      </c>
      <c r="AV67" s="16">
        <v>0</v>
      </c>
      <c r="AW67" s="16" t="s">
        <v>125</v>
      </c>
      <c r="AX67" s="16">
        <v>0</v>
      </c>
      <c r="AY67" s="16">
        <v>2</v>
      </c>
      <c r="AZ67" s="16" t="s">
        <v>124</v>
      </c>
      <c r="BA67" s="16">
        <v>0</v>
      </c>
      <c r="BB67" s="77">
        <v>0</v>
      </c>
      <c r="BC67" s="77">
        <v>0</v>
      </c>
      <c r="BD67" s="77">
        <v>0</v>
      </c>
      <c r="BE67" s="77">
        <v>0</v>
      </c>
      <c r="BF67" s="77">
        <v>0</v>
      </c>
      <c r="BG67" s="77">
        <v>0</v>
      </c>
      <c r="BH67" s="77">
        <v>2</v>
      </c>
      <c r="BI67" s="86">
        <v>2</v>
      </c>
      <c r="BJ67" s="78" t="s">
        <v>213</v>
      </c>
      <c r="BK67" s="78" t="s">
        <v>162</v>
      </c>
      <c r="BL67" s="16" t="s">
        <v>404</v>
      </c>
      <c r="BM67" s="17"/>
      <c r="BN67" s="16">
        <f t="shared" si="1"/>
        <v>0</v>
      </c>
      <c r="BO67" s="16" t="str">
        <f t="shared" si="2"/>
        <v>是</v>
      </c>
    </row>
    <row r="68" spans="1:67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6" t="s">
        <v>536</v>
      </c>
      <c r="G68" s="16" t="s">
        <v>537</v>
      </c>
      <c r="H68" s="16" t="s">
        <v>114</v>
      </c>
      <c r="I68" s="16" t="s">
        <v>115</v>
      </c>
      <c r="J68" s="16" t="s">
        <v>116</v>
      </c>
      <c r="K68" s="16">
        <f t="shared" si="0"/>
        <v>50</v>
      </c>
      <c r="L68" s="16">
        <v>50</v>
      </c>
      <c r="M68" s="16" t="s">
        <v>117</v>
      </c>
      <c r="N68" s="16" t="s">
        <v>157</v>
      </c>
      <c r="O68" s="16" t="s">
        <v>538</v>
      </c>
      <c r="P68" s="16" t="s">
        <v>539</v>
      </c>
      <c r="Q68" s="16" t="s">
        <v>540</v>
      </c>
      <c r="R68" s="59" t="s">
        <v>541</v>
      </c>
      <c r="S68" s="16" t="s">
        <v>542</v>
      </c>
      <c r="T68" s="16">
        <v>34</v>
      </c>
      <c r="U68" s="16">
        <v>12</v>
      </c>
      <c r="V68" s="16">
        <v>4</v>
      </c>
      <c r="W68" s="16">
        <v>15</v>
      </c>
      <c r="X68" s="16">
        <v>5</v>
      </c>
      <c r="Y68" s="16">
        <v>0</v>
      </c>
      <c r="Z68" s="16">
        <v>3</v>
      </c>
      <c r="AA68" s="16">
        <v>2</v>
      </c>
      <c r="AB68" s="16">
        <v>25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2</v>
      </c>
      <c r="AK68" s="16" t="s">
        <v>126</v>
      </c>
      <c r="AL68" s="16">
        <v>0</v>
      </c>
      <c r="AM68" s="16">
        <v>0</v>
      </c>
      <c r="AN68" s="16" t="s">
        <v>125</v>
      </c>
      <c r="AO68" s="16">
        <v>0</v>
      </c>
      <c r="AP68" s="16">
        <v>0</v>
      </c>
      <c r="AQ68" s="16" t="s">
        <v>125</v>
      </c>
      <c r="AR68" s="16">
        <v>0</v>
      </c>
      <c r="AS68" s="16">
        <v>0</v>
      </c>
      <c r="AT68" s="16" t="s">
        <v>125</v>
      </c>
      <c r="AU68" s="16">
        <v>0</v>
      </c>
      <c r="AV68" s="16">
        <v>0</v>
      </c>
      <c r="AW68" s="16" t="s">
        <v>125</v>
      </c>
      <c r="AX68" s="16">
        <v>0</v>
      </c>
      <c r="AY68" s="16">
        <v>2</v>
      </c>
      <c r="AZ68" s="16" t="s">
        <v>124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1</v>
      </c>
      <c r="BI68" s="16">
        <v>1</v>
      </c>
      <c r="BJ68" s="16" t="s">
        <v>127</v>
      </c>
      <c r="BK68" s="16" t="s">
        <v>128</v>
      </c>
      <c r="BL68" s="16" t="s">
        <v>129</v>
      </c>
      <c r="BM68" s="17"/>
      <c r="BN68" s="16">
        <f t="shared" si="1"/>
        <v>0</v>
      </c>
      <c r="BO68" s="16" t="str">
        <f t="shared" si="2"/>
        <v>是</v>
      </c>
    </row>
    <row r="69" spans="1:67">
      <c r="A69" s="16" t="s">
        <v>108</v>
      </c>
      <c r="B69" s="16" t="s">
        <v>109</v>
      </c>
      <c r="C69" s="16" t="s">
        <v>186</v>
      </c>
      <c r="D69" s="16" t="s">
        <v>186</v>
      </c>
      <c r="E69" s="16" t="s">
        <v>111</v>
      </c>
      <c r="F69" s="16" t="s">
        <v>543</v>
      </c>
      <c r="G69" s="16" t="s">
        <v>544</v>
      </c>
      <c r="H69" s="16" t="s">
        <v>189</v>
      </c>
      <c r="I69" s="16" t="s">
        <v>545</v>
      </c>
      <c r="J69" s="16" t="s">
        <v>116</v>
      </c>
      <c r="K69" s="16">
        <f t="shared" ref="K69:K132" si="3">SUM(T69:V69)</f>
        <v>15</v>
      </c>
      <c r="L69" s="16">
        <v>20</v>
      </c>
      <c r="M69" s="16" t="s">
        <v>117</v>
      </c>
      <c r="N69" s="16" t="s">
        <v>408</v>
      </c>
      <c r="O69" s="16" t="s">
        <v>546</v>
      </c>
      <c r="P69" s="16">
        <v>15501769191</v>
      </c>
      <c r="Q69" s="16" t="s">
        <v>547</v>
      </c>
      <c r="R69" s="59" t="s">
        <v>548</v>
      </c>
      <c r="S69" s="16" t="s">
        <v>549</v>
      </c>
      <c r="T69" s="16">
        <v>13</v>
      </c>
      <c r="U69" s="16">
        <v>2</v>
      </c>
      <c r="V69" s="16">
        <v>0</v>
      </c>
      <c r="W69" s="16">
        <v>3</v>
      </c>
      <c r="X69" s="16">
        <v>3</v>
      </c>
      <c r="Y69" s="16">
        <v>1</v>
      </c>
      <c r="Z69" s="16">
        <v>3</v>
      </c>
      <c r="AA69" s="16">
        <v>0</v>
      </c>
      <c r="AB69" s="16">
        <v>5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 t="s">
        <v>137</v>
      </c>
      <c r="AL69" s="16">
        <v>0</v>
      </c>
      <c r="AM69" s="16">
        <v>0</v>
      </c>
      <c r="AN69" s="16" t="s">
        <v>125</v>
      </c>
      <c r="AO69" s="16">
        <v>0</v>
      </c>
      <c r="AP69" s="16">
        <v>0</v>
      </c>
      <c r="AQ69" s="16" t="s">
        <v>125</v>
      </c>
      <c r="AR69" s="16">
        <v>0</v>
      </c>
      <c r="AS69" s="16">
        <v>0</v>
      </c>
      <c r="AT69" s="16" t="s">
        <v>125</v>
      </c>
      <c r="AU69" s="16">
        <v>0</v>
      </c>
      <c r="AV69" s="16">
        <v>0</v>
      </c>
      <c r="AW69" s="16" t="s">
        <v>125</v>
      </c>
      <c r="AX69" s="16">
        <v>0</v>
      </c>
      <c r="AY69" s="16">
        <v>2</v>
      </c>
      <c r="AZ69" s="16" t="s">
        <v>124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 t="s">
        <v>213</v>
      </c>
      <c r="BK69" s="16" t="s">
        <v>162</v>
      </c>
      <c r="BL69" s="16" t="s">
        <v>129</v>
      </c>
      <c r="BM69" s="17"/>
      <c r="BN69" s="16">
        <f t="shared" ref="BN69:BN132" si="4">COUNTBLANK(A69:BL69)</f>
        <v>0</v>
      </c>
      <c r="BO69" s="16" t="str">
        <f t="shared" ref="BO69:BO132" si="5">IF(SUM(T69:V69)=SUM(W69:AB69),"是","否")</f>
        <v>是</v>
      </c>
    </row>
    <row r="70" spans="1:67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6" t="s">
        <v>550</v>
      </c>
      <c r="G70" s="16" t="s">
        <v>551</v>
      </c>
      <c r="H70" s="16" t="s">
        <v>114</v>
      </c>
      <c r="I70" s="16" t="s">
        <v>415</v>
      </c>
      <c r="J70" s="16" t="s">
        <v>191</v>
      </c>
      <c r="K70" s="16">
        <f t="shared" si="3"/>
        <v>30</v>
      </c>
      <c r="L70" s="16">
        <v>150</v>
      </c>
      <c r="M70" s="16" t="s">
        <v>117</v>
      </c>
      <c r="N70" s="16" t="s">
        <v>118</v>
      </c>
      <c r="O70" s="16" t="s">
        <v>552</v>
      </c>
      <c r="P70" s="16">
        <v>18876805913</v>
      </c>
      <c r="Q70" s="16" t="s">
        <v>553</v>
      </c>
      <c r="R70" s="59" t="s">
        <v>273</v>
      </c>
      <c r="S70" s="16" t="s">
        <v>274</v>
      </c>
      <c r="T70" s="16">
        <v>20</v>
      </c>
      <c r="U70" s="16">
        <v>8</v>
      </c>
      <c r="V70" s="16">
        <v>2</v>
      </c>
      <c r="W70" s="16">
        <v>2</v>
      </c>
      <c r="X70" s="16">
        <v>4</v>
      </c>
      <c r="Y70" s="16">
        <v>0</v>
      </c>
      <c r="Z70" s="16">
        <v>2</v>
      </c>
      <c r="AA70" s="16">
        <v>2</v>
      </c>
      <c r="AB70" s="16">
        <v>20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 t="s">
        <v>137</v>
      </c>
      <c r="AL70" s="16">
        <v>0</v>
      </c>
      <c r="AM70" s="16">
        <v>2</v>
      </c>
      <c r="AN70" s="16" t="s">
        <v>126</v>
      </c>
      <c r="AO70" s="16">
        <v>0</v>
      </c>
      <c r="AP70" s="16">
        <v>0</v>
      </c>
      <c r="AQ70" s="16" t="s">
        <v>125</v>
      </c>
      <c r="AR70" s="16">
        <v>0</v>
      </c>
      <c r="AS70" s="16">
        <v>2</v>
      </c>
      <c r="AT70" s="16" t="s">
        <v>123</v>
      </c>
      <c r="AU70" s="16">
        <v>0</v>
      </c>
      <c r="AV70" s="16">
        <v>0</v>
      </c>
      <c r="AW70" s="16" t="s">
        <v>125</v>
      </c>
      <c r="AX70" s="16">
        <v>0</v>
      </c>
      <c r="AY70" s="16">
        <v>4</v>
      </c>
      <c r="AZ70" s="16" t="s">
        <v>124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1</v>
      </c>
      <c r="BH70" s="16">
        <v>9</v>
      </c>
      <c r="BI70" s="16">
        <v>10</v>
      </c>
      <c r="BJ70" s="16" t="s">
        <v>127</v>
      </c>
      <c r="BK70" s="16" t="s">
        <v>128</v>
      </c>
      <c r="BL70" s="16" t="s">
        <v>129</v>
      </c>
      <c r="BM70" s="17"/>
      <c r="BN70" s="16">
        <f t="shared" si="4"/>
        <v>0</v>
      </c>
      <c r="BO70" s="16" t="str">
        <f t="shared" si="5"/>
        <v>是</v>
      </c>
    </row>
    <row r="71" spans="1:67">
      <c r="A71" s="16" t="s">
        <v>108</v>
      </c>
      <c r="B71" s="16" t="s">
        <v>109</v>
      </c>
      <c r="C71" s="16" t="s">
        <v>362</v>
      </c>
      <c r="D71" s="16" t="s">
        <v>362</v>
      </c>
      <c r="E71" s="16" t="s">
        <v>111</v>
      </c>
      <c r="F71" s="16" t="s">
        <v>554</v>
      </c>
      <c r="G71" s="16" t="s">
        <v>555</v>
      </c>
      <c r="H71" s="16" t="s">
        <v>365</v>
      </c>
      <c r="I71" s="16" t="s">
        <v>366</v>
      </c>
      <c r="J71" s="16" t="s">
        <v>116</v>
      </c>
      <c r="K71" s="16">
        <f t="shared" si="3"/>
        <v>15</v>
      </c>
      <c r="L71" s="16">
        <v>20</v>
      </c>
      <c r="M71" s="16" t="s">
        <v>117</v>
      </c>
      <c r="N71" s="16" t="s">
        <v>408</v>
      </c>
      <c r="O71" s="16" t="s">
        <v>556</v>
      </c>
      <c r="P71" s="16">
        <v>13006056990</v>
      </c>
      <c r="Q71" s="16" t="s">
        <v>557</v>
      </c>
      <c r="R71" s="88" t="s">
        <v>558</v>
      </c>
      <c r="S71" s="16" t="s">
        <v>559</v>
      </c>
      <c r="T71" s="16">
        <v>12</v>
      </c>
      <c r="U71" s="16">
        <v>3</v>
      </c>
      <c r="V71" s="16">
        <v>0</v>
      </c>
      <c r="W71" s="16">
        <v>5</v>
      </c>
      <c r="X71" s="16">
        <v>2</v>
      </c>
      <c r="Y71" s="16">
        <v>0</v>
      </c>
      <c r="Z71" s="16">
        <v>5</v>
      </c>
      <c r="AA71" s="16">
        <v>0</v>
      </c>
      <c r="AB71" s="16">
        <v>3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2</v>
      </c>
      <c r="AK71" s="16" t="s">
        <v>126</v>
      </c>
      <c r="AL71" s="16">
        <v>0</v>
      </c>
      <c r="AM71" s="16">
        <v>0</v>
      </c>
      <c r="AN71" s="16" t="s">
        <v>125</v>
      </c>
      <c r="AO71" s="16">
        <v>0</v>
      </c>
      <c r="AP71" s="16">
        <v>0</v>
      </c>
      <c r="AQ71" s="16" t="s">
        <v>125</v>
      </c>
      <c r="AR71" s="16">
        <v>0</v>
      </c>
      <c r="AS71" s="16">
        <v>2</v>
      </c>
      <c r="AT71" s="16" t="s">
        <v>124</v>
      </c>
      <c r="AU71" s="16">
        <v>0</v>
      </c>
      <c r="AV71" s="16">
        <v>0</v>
      </c>
      <c r="AW71" s="16" t="s">
        <v>125</v>
      </c>
      <c r="AX71" s="16">
        <v>0</v>
      </c>
      <c r="AY71" s="16">
        <v>0</v>
      </c>
      <c r="AZ71" s="16" t="s">
        <v>125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1</v>
      </c>
      <c r="BI71" s="16">
        <v>1</v>
      </c>
      <c r="BJ71" s="16" t="s">
        <v>127</v>
      </c>
      <c r="BK71" s="16" t="s">
        <v>162</v>
      </c>
      <c r="BL71" s="16" t="s">
        <v>129</v>
      </c>
      <c r="BM71" s="17"/>
      <c r="BN71" s="16">
        <f t="shared" si="4"/>
        <v>0</v>
      </c>
      <c r="BO71" s="16" t="str">
        <f t="shared" si="5"/>
        <v>是</v>
      </c>
    </row>
    <row r="72" spans="1:67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6" t="s">
        <v>560</v>
      </c>
      <c r="G72" s="16" t="s">
        <v>561</v>
      </c>
      <c r="H72" s="16" t="s">
        <v>277</v>
      </c>
      <c r="I72" s="16" t="s">
        <v>278</v>
      </c>
      <c r="J72" s="16" t="s">
        <v>116</v>
      </c>
      <c r="K72" s="16">
        <f t="shared" si="3"/>
        <v>15</v>
      </c>
      <c r="L72" s="16">
        <v>30</v>
      </c>
      <c r="M72" s="16" t="s">
        <v>117</v>
      </c>
      <c r="N72" s="16" t="s">
        <v>132</v>
      </c>
      <c r="O72" s="16" t="s">
        <v>562</v>
      </c>
      <c r="P72" s="16">
        <v>18907650915</v>
      </c>
      <c r="Q72" s="16" t="s">
        <v>563</v>
      </c>
      <c r="R72" s="59" t="s">
        <v>564</v>
      </c>
      <c r="S72" s="16" t="s">
        <v>561</v>
      </c>
      <c r="T72" s="16">
        <v>12</v>
      </c>
      <c r="U72" s="16">
        <v>3</v>
      </c>
      <c r="V72" s="16">
        <v>0</v>
      </c>
      <c r="W72" s="16">
        <v>2</v>
      </c>
      <c r="X72" s="16">
        <v>3</v>
      </c>
      <c r="Y72" s="16">
        <v>0</v>
      </c>
      <c r="Z72" s="16">
        <v>4</v>
      </c>
      <c r="AA72" s="16">
        <v>0</v>
      </c>
      <c r="AB72" s="16">
        <v>6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 t="s">
        <v>137</v>
      </c>
      <c r="AL72" s="16">
        <v>0</v>
      </c>
      <c r="AM72" s="16">
        <v>0</v>
      </c>
      <c r="AN72" s="16" t="s">
        <v>125</v>
      </c>
      <c r="AO72" s="16">
        <v>0</v>
      </c>
      <c r="AP72" s="16">
        <v>0</v>
      </c>
      <c r="AQ72" s="16" t="s">
        <v>125</v>
      </c>
      <c r="AR72" s="16">
        <v>0</v>
      </c>
      <c r="AS72" s="16">
        <v>2</v>
      </c>
      <c r="AT72" s="16" t="s">
        <v>126</v>
      </c>
      <c r="AU72" s="16">
        <v>0</v>
      </c>
      <c r="AV72" s="16">
        <v>0</v>
      </c>
      <c r="AW72" s="16" t="s">
        <v>125</v>
      </c>
      <c r="AX72" s="16">
        <v>0</v>
      </c>
      <c r="AY72" s="16">
        <v>2</v>
      </c>
      <c r="AZ72" s="16" t="s">
        <v>124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2</v>
      </c>
      <c r="BI72" s="16">
        <v>2</v>
      </c>
      <c r="BJ72" s="16" t="s">
        <v>213</v>
      </c>
      <c r="BK72" s="16" t="s">
        <v>162</v>
      </c>
      <c r="BL72" s="16" t="s">
        <v>129</v>
      </c>
      <c r="BM72" s="17"/>
      <c r="BN72" s="16">
        <f t="shared" si="4"/>
        <v>0</v>
      </c>
      <c r="BO72" s="16" t="str">
        <f t="shared" si="5"/>
        <v>是</v>
      </c>
    </row>
    <row r="73" spans="1:67">
      <c r="A73" s="16" t="s">
        <v>108</v>
      </c>
      <c r="B73" s="16" t="s">
        <v>109</v>
      </c>
      <c r="C73" s="16" t="s">
        <v>287</v>
      </c>
      <c r="D73" s="16" t="s">
        <v>287</v>
      </c>
      <c r="E73" s="16" t="s">
        <v>111</v>
      </c>
      <c r="F73" s="16" t="s">
        <v>565</v>
      </c>
      <c r="G73" s="16" t="s">
        <v>566</v>
      </c>
      <c r="H73" s="16" t="s">
        <v>567</v>
      </c>
      <c r="I73" s="16" t="s">
        <v>519</v>
      </c>
      <c r="J73" s="78" t="s">
        <v>116</v>
      </c>
      <c r="K73" s="16">
        <f t="shared" si="3"/>
        <v>15</v>
      </c>
      <c r="L73" s="79">
        <v>40</v>
      </c>
      <c r="M73" s="78" t="s">
        <v>117</v>
      </c>
      <c r="N73" s="78" t="s">
        <v>157</v>
      </c>
      <c r="O73" s="78" t="s">
        <v>568</v>
      </c>
      <c r="P73" s="78" t="s">
        <v>569</v>
      </c>
      <c r="Q73" s="78" t="s">
        <v>570</v>
      </c>
      <c r="R73" s="59" t="s">
        <v>571</v>
      </c>
      <c r="S73" s="16" t="s">
        <v>572</v>
      </c>
      <c r="T73" s="79">
        <v>10</v>
      </c>
      <c r="U73" s="79">
        <v>4</v>
      </c>
      <c r="V73" s="79">
        <v>1</v>
      </c>
      <c r="W73" s="79">
        <v>3</v>
      </c>
      <c r="X73" s="79">
        <v>4</v>
      </c>
      <c r="Y73" s="79">
        <v>0</v>
      </c>
      <c r="Z73" s="79">
        <v>3</v>
      </c>
      <c r="AA73" s="79">
        <v>0</v>
      </c>
      <c r="AB73" s="79">
        <v>5</v>
      </c>
      <c r="AC73" s="77">
        <v>0</v>
      </c>
      <c r="AD73" s="77">
        <v>0</v>
      </c>
      <c r="AE73" s="77">
        <v>0</v>
      </c>
      <c r="AF73" s="77">
        <v>0</v>
      </c>
      <c r="AG73" s="77">
        <v>0</v>
      </c>
      <c r="AH73" s="77">
        <v>0</v>
      </c>
      <c r="AI73" s="77">
        <v>0</v>
      </c>
      <c r="AJ73" s="16">
        <v>0</v>
      </c>
      <c r="AK73" s="16" t="s">
        <v>137</v>
      </c>
      <c r="AL73" s="16">
        <v>0</v>
      </c>
      <c r="AM73" s="16">
        <v>2</v>
      </c>
      <c r="AN73" s="16" t="s">
        <v>126</v>
      </c>
      <c r="AO73" s="16">
        <v>0</v>
      </c>
      <c r="AP73" s="16">
        <v>0</v>
      </c>
      <c r="AQ73" s="16" t="s">
        <v>125</v>
      </c>
      <c r="AR73" s="16">
        <v>0</v>
      </c>
      <c r="AS73" s="16">
        <v>0</v>
      </c>
      <c r="AT73" s="16" t="s">
        <v>125</v>
      </c>
      <c r="AU73" s="16">
        <v>0</v>
      </c>
      <c r="AV73" s="16">
        <v>0</v>
      </c>
      <c r="AW73" s="16" t="s">
        <v>125</v>
      </c>
      <c r="AX73" s="16">
        <v>0</v>
      </c>
      <c r="AY73" s="16">
        <v>2</v>
      </c>
      <c r="AZ73" s="16" t="s">
        <v>124</v>
      </c>
      <c r="BA73" s="16">
        <v>1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1</v>
      </c>
      <c r="BI73" s="16">
        <v>1</v>
      </c>
      <c r="BJ73" s="16" t="s">
        <v>127</v>
      </c>
      <c r="BK73" s="16" t="s">
        <v>162</v>
      </c>
      <c r="BL73" s="16" t="s">
        <v>129</v>
      </c>
      <c r="BN73" s="16">
        <f t="shared" si="4"/>
        <v>0</v>
      </c>
      <c r="BO73" s="16" t="str">
        <f t="shared" si="5"/>
        <v>是</v>
      </c>
    </row>
    <row r="74" spans="1:67">
      <c r="A74" s="16" t="s">
        <v>108</v>
      </c>
      <c r="B74" s="16" t="s">
        <v>109</v>
      </c>
      <c r="C74" s="16" t="s">
        <v>573</v>
      </c>
      <c r="D74" s="16" t="s">
        <v>573</v>
      </c>
      <c r="E74" s="16" t="s">
        <v>111</v>
      </c>
      <c r="F74" s="16" t="s">
        <v>574</v>
      </c>
      <c r="G74" s="16" t="s">
        <v>575</v>
      </c>
      <c r="H74" s="16" t="s">
        <v>576</v>
      </c>
      <c r="I74" s="16" t="s">
        <v>577</v>
      </c>
      <c r="J74" s="78" t="s">
        <v>116</v>
      </c>
      <c r="K74" s="16">
        <f t="shared" si="3"/>
        <v>15</v>
      </c>
      <c r="L74" s="79">
        <v>60</v>
      </c>
      <c r="M74" s="78" t="s">
        <v>117</v>
      </c>
      <c r="N74" s="78" t="s">
        <v>408</v>
      </c>
      <c r="O74" s="78" t="s">
        <v>578</v>
      </c>
      <c r="P74" s="78">
        <v>18289629057</v>
      </c>
      <c r="Q74" s="78" t="s">
        <v>579</v>
      </c>
      <c r="R74" s="59" t="s">
        <v>580</v>
      </c>
      <c r="S74" s="16" t="s">
        <v>581</v>
      </c>
      <c r="T74" s="79">
        <v>10</v>
      </c>
      <c r="U74" s="79">
        <v>4</v>
      </c>
      <c r="V74" s="79">
        <v>1</v>
      </c>
      <c r="W74" s="79">
        <v>3</v>
      </c>
      <c r="X74" s="79">
        <v>3</v>
      </c>
      <c r="Y74" s="79">
        <v>0</v>
      </c>
      <c r="Z74" s="79">
        <v>4</v>
      </c>
      <c r="AA74" s="79">
        <v>1</v>
      </c>
      <c r="AB74" s="79">
        <v>4</v>
      </c>
      <c r="AC74" s="77">
        <v>0</v>
      </c>
      <c r="AD74" s="77">
        <v>0</v>
      </c>
      <c r="AE74" s="77">
        <v>0</v>
      </c>
      <c r="AF74" s="77">
        <v>0</v>
      </c>
      <c r="AG74" s="77">
        <v>0</v>
      </c>
      <c r="AH74" s="77">
        <v>0</v>
      </c>
      <c r="AI74" s="77">
        <v>0</v>
      </c>
      <c r="AJ74" s="16">
        <v>2</v>
      </c>
      <c r="AK74" s="16" t="s">
        <v>137</v>
      </c>
      <c r="AL74" s="16">
        <v>0</v>
      </c>
      <c r="AM74" s="16">
        <v>2</v>
      </c>
      <c r="AN74" s="16" t="s">
        <v>123</v>
      </c>
      <c r="AO74" s="16">
        <v>0</v>
      </c>
      <c r="AP74" s="16">
        <v>0</v>
      </c>
      <c r="AQ74" s="16" t="s">
        <v>125</v>
      </c>
      <c r="AR74" s="16">
        <v>0</v>
      </c>
      <c r="AS74" s="16">
        <v>2</v>
      </c>
      <c r="AT74" s="16" t="s">
        <v>126</v>
      </c>
      <c r="AU74" s="16">
        <v>0</v>
      </c>
      <c r="AV74" s="16">
        <v>0</v>
      </c>
      <c r="AW74" s="16" t="s">
        <v>125</v>
      </c>
      <c r="AX74" s="16">
        <v>0</v>
      </c>
      <c r="AY74" s="16">
        <v>2</v>
      </c>
      <c r="AZ74" s="16" t="s">
        <v>124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1</v>
      </c>
      <c r="BI74" s="16">
        <v>1</v>
      </c>
      <c r="BJ74" s="16" t="s">
        <v>127</v>
      </c>
      <c r="BK74" s="16" t="s">
        <v>162</v>
      </c>
      <c r="BL74" s="16" t="s">
        <v>129</v>
      </c>
      <c r="BN74" s="16">
        <f t="shared" si="4"/>
        <v>0</v>
      </c>
      <c r="BO74" s="16" t="str">
        <f t="shared" si="5"/>
        <v>是</v>
      </c>
    </row>
    <row r="75" spans="1:67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6" t="s">
        <v>582</v>
      </c>
      <c r="G75" s="16" t="s">
        <v>583</v>
      </c>
      <c r="H75" s="16" t="s">
        <v>114</v>
      </c>
      <c r="I75" s="16" t="s">
        <v>115</v>
      </c>
      <c r="J75" s="16" t="s">
        <v>191</v>
      </c>
      <c r="K75" s="16">
        <f t="shared" si="3"/>
        <v>65</v>
      </c>
      <c r="L75" s="16">
        <v>80</v>
      </c>
      <c r="M75" s="16" t="s">
        <v>117</v>
      </c>
      <c r="N75" s="16" t="s">
        <v>408</v>
      </c>
      <c r="O75" s="16" t="s">
        <v>584</v>
      </c>
      <c r="P75" s="16">
        <v>18608999495</v>
      </c>
      <c r="Q75" s="16" t="s">
        <v>585</v>
      </c>
      <c r="R75" s="59" t="s">
        <v>411</v>
      </c>
      <c r="S75" s="16" t="s">
        <v>412</v>
      </c>
      <c r="T75" s="16">
        <v>35</v>
      </c>
      <c r="U75" s="16">
        <v>15</v>
      </c>
      <c r="V75" s="16">
        <v>15</v>
      </c>
      <c r="W75" s="16">
        <v>4</v>
      </c>
      <c r="X75" s="16">
        <v>10</v>
      </c>
      <c r="Y75" s="16">
        <v>0</v>
      </c>
      <c r="Z75" s="16">
        <v>3</v>
      </c>
      <c r="AA75" s="16">
        <v>15</v>
      </c>
      <c r="AB75" s="16">
        <v>33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1</v>
      </c>
      <c r="AK75" s="16" t="s">
        <v>124</v>
      </c>
      <c r="AL75" s="16">
        <v>0</v>
      </c>
      <c r="AM75" s="16">
        <v>2</v>
      </c>
      <c r="AN75" s="16" t="s">
        <v>126</v>
      </c>
      <c r="AO75" s="16">
        <v>0</v>
      </c>
      <c r="AP75" s="16">
        <v>0</v>
      </c>
      <c r="AQ75" s="16" t="s">
        <v>125</v>
      </c>
      <c r="AR75" s="16">
        <v>0</v>
      </c>
      <c r="AS75" s="16">
        <v>1</v>
      </c>
      <c r="AT75" s="16" t="s">
        <v>137</v>
      </c>
      <c r="AU75" s="16">
        <v>0</v>
      </c>
      <c r="AV75" s="16">
        <v>1</v>
      </c>
      <c r="AW75" s="16" t="s">
        <v>137</v>
      </c>
      <c r="AX75" s="16">
        <v>0</v>
      </c>
      <c r="AY75" s="16">
        <v>1</v>
      </c>
      <c r="AZ75" s="16" t="s">
        <v>123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1</v>
      </c>
      <c r="BH75" s="16">
        <v>5</v>
      </c>
      <c r="BI75" s="16">
        <v>6</v>
      </c>
      <c r="BJ75" s="16" t="s">
        <v>127</v>
      </c>
      <c r="BK75" s="16" t="s">
        <v>128</v>
      </c>
      <c r="BL75" s="16" t="s">
        <v>129</v>
      </c>
      <c r="BN75" s="16">
        <f t="shared" si="4"/>
        <v>0</v>
      </c>
      <c r="BO75" s="16" t="str">
        <f t="shared" si="5"/>
        <v>是</v>
      </c>
    </row>
    <row r="76" spans="1:67">
      <c r="A76" s="16" t="s">
        <v>108</v>
      </c>
      <c r="B76" s="16" t="s">
        <v>109</v>
      </c>
      <c r="C76" s="16" t="s">
        <v>586</v>
      </c>
      <c r="D76" s="16" t="s">
        <v>586</v>
      </c>
      <c r="E76" s="16" t="s">
        <v>111</v>
      </c>
      <c r="F76" s="16" t="s">
        <v>587</v>
      </c>
      <c r="G76" s="16" t="s">
        <v>588</v>
      </c>
      <c r="H76" s="16" t="s">
        <v>589</v>
      </c>
      <c r="I76" s="16" t="s">
        <v>590</v>
      </c>
      <c r="J76" s="16" t="s">
        <v>116</v>
      </c>
      <c r="K76" s="16">
        <f t="shared" si="3"/>
        <v>15</v>
      </c>
      <c r="L76" s="16">
        <v>30</v>
      </c>
      <c r="M76" s="16" t="s">
        <v>117</v>
      </c>
      <c r="N76" s="16" t="s">
        <v>118</v>
      </c>
      <c r="O76" s="16" t="s">
        <v>591</v>
      </c>
      <c r="P76" s="16">
        <v>18289860900</v>
      </c>
      <c r="Q76" s="16" t="s">
        <v>592</v>
      </c>
      <c r="R76" s="59" t="s">
        <v>593</v>
      </c>
      <c r="S76" s="16" t="s">
        <v>588</v>
      </c>
      <c r="T76" s="16">
        <v>13</v>
      </c>
      <c r="U76" s="16">
        <v>2</v>
      </c>
      <c r="V76" s="16">
        <v>0</v>
      </c>
      <c r="W76" s="16">
        <v>2</v>
      </c>
      <c r="X76" s="16">
        <v>4</v>
      </c>
      <c r="Y76" s="16">
        <v>1</v>
      </c>
      <c r="Z76" s="16">
        <v>3</v>
      </c>
      <c r="AA76" s="16">
        <v>0</v>
      </c>
      <c r="AB76" s="16">
        <v>5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 t="s">
        <v>137</v>
      </c>
      <c r="AL76" s="16">
        <v>0</v>
      </c>
      <c r="AM76" s="16">
        <v>0</v>
      </c>
      <c r="AN76" s="16" t="s">
        <v>125</v>
      </c>
      <c r="AO76" s="16">
        <v>0</v>
      </c>
      <c r="AP76" s="16">
        <v>0</v>
      </c>
      <c r="AQ76" s="16" t="s">
        <v>125</v>
      </c>
      <c r="AR76" s="16">
        <v>0</v>
      </c>
      <c r="AS76" s="16">
        <v>2</v>
      </c>
      <c r="AT76" s="16" t="s">
        <v>126</v>
      </c>
      <c r="AU76" s="16">
        <v>0</v>
      </c>
      <c r="AV76" s="16">
        <v>0</v>
      </c>
      <c r="AW76" s="16" t="s">
        <v>125</v>
      </c>
      <c r="AX76" s="16">
        <v>0</v>
      </c>
      <c r="AY76" s="16">
        <v>2</v>
      </c>
      <c r="AZ76" s="16" t="s">
        <v>124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2</v>
      </c>
      <c r="BI76" s="16">
        <v>2</v>
      </c>
      <c r="BJ76" s="16" t="s">
        <v>127</v>
      </c>
      <c r="BK76" s="16" t="s">
        <v>162</v>
      </c>
      <c r="BL76" s="16" t="s">
        <v>129</v>
      </c>
      <c r="BN76" s="16">
        <f t="shared" si="4"/>
        <v>0</v>
      </c>
      <c r="BO76" s="16" t="str">
        <f t="shared" si="5"/>
        <v>是</v>
      </c>
    </row>
    <row r="77" spans="1:67">
      <c r="A77" s="16" t="s">
        <v>108</v>
      </c>
      <c r="B77" s="16" t="s">
        <v>109</v>
      </c>
      <c r="C77" s="16" t="s">
        <v>573</v>
      </c>
      <c r="D77" s="16" t="s">
        <v>573</v>
      </c>
      <c r="E77" s="16" t="s">
        <v>111</v>
      </c>
      <c r="F77" s="16" t="s">
        <v>594</v>
      </c>
      <c r="G77" s="16" t="s">
        <v>595</v>
      </c>
      <c r="H77" s="16" t="s">
        <v>576</v>
      </c>
      <c r="I77" s="16" t="s">
        <v>577</v>
      </c>
      <c r="J77" s="78" t="s">
        <v>116</v>
      </c>
      <c r="K77" s="16">
        <f t="shared" si="3"/>
        <v>20</v>
      </c>
      <c r="L77" s="79">
        <v>30</v>
      </c>
      <c r="M77" s="78" t="s">
        <v>117</v>
      </c>
      <c r="N77" s="78" t="s">
        <v>118</v>
      </c>
      <c r="O77" s="79" t="s">
        <v>591</v>
      </c>
      <c r="P77" s="79">
        <v>18289860900</v>
      </c>
      <c r="Q77" s="78" t="s">
        <v>596</v>
      </c>
      <c r="R77" s="59" t="s">
        <v>593</v>
      </c>
      <c r="S77" s="16" t="s">
        <v>588</v>
      </c>
      <c r="T77" s="79">
        <v>13</v>
      </c>
      <c r="U77" s="79">
        <v>5</v>
      </c>
      <c r="V77" s="79">
        <v>2</v>
      </c>
      <c r="W77" s="79">
        <v>3</v>
      </c>
      <c r="X77" s="79">
        <v>5</v>
      </c>
      <c r="Y77" s="79">
        <v>3</v>
      </c>
      <c r="Z77" s="79">
        <v>3</v>
      </c>
      <c r="AA77" s="79">
        <v>1</v>
      </c>
      <c r="AB77" s="79">
        <v>5</v>
      </c>
      <c r="AC77" s="77">
        <v>0</v>
      </c>
      <c r="AD77" s="77">
        <v>0</v>
      </c>
      <c r="AE77" s="77">
        <v>0</v>
      </c>
      <c r="AF77" s="77">
        <v>0</v>
      </c>
      <c r="AG77" s="77">
        <v>0</v>
      </c>
      <c r="AH77" s="77">
        <v>0</v>
      </c>
      <c r="AI77" s="77">
        <v>0</v>
      </c>
      <c r="AJ77" s="16">
        <v>0</v>
      </c>
      <c r="AK77" s="16" t="s">
        <v>137</v>
      </c>
      <c r="AL77" s="16">
        <v>0</v>
      </c>
      <c r="AM77" s="16">
        <v>0</v>
      </c>
      <c r="AN77" s="16" t="s">
        <v>125</v>
      </c>
      <c r="AO77" s="16">
        <v>0</v>
      </c>
      <c r="AP77" s="16">
        <v>0</v>
      </c>
      <c r="AQ77" s="16" t="s">
        <v>125</v>
      </c>
      <c r="AR77" s="16">
        <v>0</v>
      </c>
      <c r="AS77" s="16">
        <v>2</v>
      </c>
      <c r="AT77" s="16" t="s">
        <v>126</v>
      </c>
      <c r="AU77" s="16">
        <v>0</v>
      </c>
      <c r="AV77" s="16">
        <v>0</v>
      </c>
      <c r="AW77" s="16" t="s">
        <v>125</v>
      </c>
      <c r="AX77" s="16">
        <v>0</v>
      </c>
      <c r="AY77" s="16">
        <v>2</v>
      </c>
      <c r="AZ77" s="16" t="s">
        <v>124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2</v>
      </c>
      <c r="BI77" s="16">
        <v>2</v>
      </c>
      <c r="BJ77" s="16" t="s">
        <v>127</v>
      </c>
      <c r="BK77" s="16" t="s">
        <v>162</v>
      </c>
      <c r="BL77" s="16" t="s">
        <v>129</v>
      </c>
      <c r="BN77" s="16">
        <f t="shared" si="4"/>
        <v>0</v>
      </c>
      <c r="BO77" s="16" t="str">
        <f t="shared" si="5"/>
        <v>是</v>
      </c>
    </row>
    <row r="78" spans="1:67">
      <c r="A78" s="16" t="s">
        <v>108</v>
      </c>
      <c r="B78" s="16" t="s">
        <v>109</v>
      </c>
      <c r="C78" s="16" t="s">
        <v>573</v>
      </c>
      <c r="D78" s="16" t="s">
        <v>573</v>
      </c>
      <c r="E78" s="16" t="s">
        <v>111</v>
      </c>
      <c r="F78" s="16" t="s">
        <v>597</v>
      </c>
      <c r="G78" s="16" t="s">
        <v>598</v>
      </c>
      <c r="H78" s="16" t="s">
        <v>576</v>
      </c>
      <c r="I78" s="16" t="s">
        <v>577</v>
      </c>
      <c r="J78" s="78" t="s">
        <v>116</v>
      </c>
      <c r="K78" s="16">
        <f t="shared" si="3"/>
        <v>10</v>
      </c>
      <c r="L78" s="79">
        <v>40</v>
      </c>
      <c r="M78" s="78" t="s">
        <v>117</v>
      </c>
      <c r="N78" s="78" t="s">
        <v>118</v>
      </c>
      <c r="O78" s="78" t="s">
        <v>599</v>
      </c>
      <c r="P78" s="78" t="s">
        <v>600</v>
      </c>
      <c r="Q78" s="78" t="s">
        <v>601</v>
      </c>
      <c r="R78" s="59" t="s">
        <v>602</v>
      </c>
      <c r="S78" s="16" t="s">
        <v>598</v>
      </c>
      <c r="T78" s="79">
        <v>8</v>
      </c>
      <c r="U78" s="79">
        <v>2</v>
      </c>
      <c r="V78" s="79">
        <v>0</v>
      </c>
      <c r="W78" s="79">
        <v>2</v>
      </c>
      <c r="X78" s="79">
        <v>2</v>
      </c>
      <c r="Y78" s="79">
        <v>0</v>
      </c>
      <c r="Z78" s="79">
        <v>2</v>
      </c>
      <c r="AA78" s="79">
        <v>0</v>
      </c>
      <c r="AB78" s="79">
        <v>4</v>
      </c>
      <c r="AC78" s="77">
        <v>0</v>
      </c>
      <c r="AD78" s="77">
        <v>0</v>
      </c>
      <c r="AE78" s="77">
        <v>0</v>
      </c>
      <c r="AF78" s="77">
        <v>0</v>
      </c>
      <c r="AG78" s="77">
        <v>0</v>
      </c>
      <c r="AH78" s="77">
        <v>0</v>
      </c>
      <c r="AI78" s="77">
        <v>0</v>
      </c>
      <c r="AJ78" s="16">
        <v>0</v>
      </c>
      <c r="AK78" s="16" t="s">
        <v>137</v>
      </c>
      <c r="AL78" s="16">
        <v>0</v>
      </c>
      <c r="AM78" s="16">
        <v>0</v>
      </c>
      <c r="AN78" s="16" t="s">
        <v>125</v>
      </c>
      <c r="AO78" s="16">
        <v>0</v>
      </c>
      <c r="AP78" s="16">
        <v>0</v>
      </c>
      <c r="AQ78" s="16" t="s">
        <v>125</v>
      </c>
      <c r="AR78" s="16">
        <v>0</v>
      </c>
      <c r="AS78" s="16">
        <v>2</v>
      </c>
      <c r="AT78" s="16" t="s">
        <v>126</v>
      </c>
      <c r="AU78" s="16">
        <v>0</v>
      </c>
      <c r="AV78" s="16">
        <v>0</v>
      </c>
      <c r="AW78" s="16" t="s">
        <v>125</v>
      </c>
      <c r="AX78" s="16">
        <v>0</v>
      </c>
      <c r="AY78" s="16">
        <v>2</v>
      </c>
      <c r="AZ78" s="16" t="s">
        <v>124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1</v>
      </c>
      <c r="BI78" s="16">
        <v>1</v>
      </c>
      <c r="BJ78" s="16" t="s">
        <v>213</v>
      </c>
      <c r="BK78" s="16" t="s">
        <v>162</v>
      </c>
      <c r="BL78" s="16" t="s">
        <v>129</v>
      </c>
      <c r="BN78" s="16">
        <f t="shared" si="4"/>
        <v>0</v>
      </c>
      <c r="BO78" s="16" t="str">
        <f t="shared" si="5"/>
        <v>是</v>
      </c>
    </row>
    <row r="79" spans="1:67">
      <c r="A79" s="16" t="s">
        <v>108</v>
      </c>
      <c r="B79" s="16" t="s">
        <v>109</v>
      </c>
      <c r="C79" s="16" t="s">
        <v>603</v>
      </c>
      <c r="D79" s="16" t="s">
        <v>603</v>
      </c>
      <c r="E79" s="16" t="s">
        <v>111</v>
      </c>
      <c r="F79" s="16" t="s">
        <v>604</v>
      </c>
      <c r="G79" s="16" t="s">
        <v>605</v>
      </c>
      <c r="H79" s="16" t="s">
        <v>606</v>
      </c>
      <c r="I79" s="16" t="s">
        <v>607</v>
      </c>
      <c r="J79" s="16" t="s">
        <v>116</v>
      </c>
      <c r="K79" s="16">
        <f t="shared" si="3"/>
        <v>5</v>
      </c>
      <c r="L79" s="16">
        <v>20</v>
      </c>
      <c r="M79" s="16" t="s">
        <v>117</v>
      </c>
      <c r="N79" s="16" t="s">
        <v>118</v>
      </c>
      <c r="O79" s="16" t="s">
        <v>608</v>
      </c>
      <c r="P79" s="16">
        <v>13807556339</v>
      </c>
      <c r="Q79" s="16" t="s">
        <v>609</v>
      </c>
      <c r="R79" s="88" t="s">
        <v>610</v>
      </c>
      <c r="S79" s="16" t="s">
        <v>605</v>
      </c>
      <c r="T79" s="16">
        <v>5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 t="s">
        <v>137</v>
      </c>
      <c r="AL79" s="16">
        <v>0</v>
      </c>
      <c r="AM79" s="16">
        <v>0</v>
      </c>
      <c r="AN79" s="16" t="s">
        <v>125</v>
      </c>
      <c r="AO79" s="16">
        <v>0</v>
      </c>
      <c r="AP79" s="16">
        <v>0</v>
      </c>
      <c r="AQ79" s="16" t="s">
        <v>125</v>
      </c>
      <c r="AR79" s="16">
        <v>0</v>
      </c>
      <c r="AS79" s="16">
        <v>0</v>
      </c>
      <c r="AT79" s="16" t="s">
        <v>125</v>
      </c>
      <c r="AU79" s="16">
        <v>0</v>
      </c>
      <c r="AV79" s="16">
        <v>0</v>
      </c>
      <c r="AW79" s="16" t="s">
        <v>125</v>
      </c>
      <c r="AX79" s="16">
        <v>0</v>
      </c>
      <c r="AY79" s="16">
        <v>0</v>
      </c>
      <c r="AZ79" s="16" t="s">
        <v>125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1</v>
      </c>
      <c r="BI79" s="16">
        <v>1</v>
      </c>
      <c r="BJ79" s="16" t="s">
        <v>213</v>
      </c>
      <c r="BK79" s="16" t="s">
        <v>162</v>
      </c>
      <c r="BL79" s="16" t="s">
        <v>129</v>
      </c>
      <c r="BN79" s="16">
        <f t="shared" si="4"/>
        <v>0</v>
      </c>
      <c r="BO79" s="16" t="str">
        <f t="shared" si="5"/>
        <v>否</v>
      </c>
    </row>
    <row r="80" spans="1:67">
      <c r="A80" s="16" t="s">
        <v>108</v>
      </c>
      <c r="B80" s="16" t="s">
        <v>109</v>
      </c>
      <c r="C80" s="16" t="s">
        <v>196</v>
      </c>
      <c r="D80" s="16" t="s">
        <v>196</v>
      </c>
      <c r="E80" s="16" t="s">
        <v>111</v>
      </c>
      <c r="F80" s="16" t="s">
        <v>611</v>
      </c>
      <c r="G80" s="16" t="s">
        <v>612</v>
      </c>
      <c r="H80" s="16" t="s">
        <v>199</v>
      </c>
      <c r="I80" s="16" t="s">
        <v>200</v>
      </c>
      <c r="J80" s="16" t="s">
        <v>116</v>
      </c>
      <c r="K80" s="16">
        <f t="shared" si="3"/>
        <v>30</v>
      </c>
      <c r="L80" s="17">
        <v>40</v>
      </c>
      <c r="M80" s="16" t="s">
        <v>117</v>
      </c>
      <c r="N80" s="16" t="s">
        <v>118</v>
      </c>
      <c r="O80" s="16" t="s">
        <v>613</v>
      </c>
      <c r="P80" s="16">
        <v>13807558599</v>
      </c>
      <c r="Q80" s="16" t="s">
        <v>614</v>
      </c>
      <c r="R80" s="59" t="s">
        <v>615</v>
      </c>
      <c r="S80" s="16" t="s">
        <v>616</v>
      </c>
      <c r="T80" s="17">
        <v>24</v>
      </c>
      <c r="U80" s="17">
        <v>6</v>
      </c>
      <c r="V80" s="17">
        <v>0</v>
      </c>
      <c r="W80" s="17">
        <v>10</v>
      </c>
      <c r="X80" s="17">
        <v>5</v>
      </c>
      <c r="Y80" s="17">
        <v>2</v>
      </c>
      <c r="Z80" s="17">
        <v>5</v>
      </c>
      <c r="AA80" s="17">
        <v>0</v>
      </c>
      <c r="AB80" s="17">
        <v>8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6">
        <v>0</v>
      </c>
      <c r="AK80" s="16" t="s">
        <v>137</v>
      </c>
      <c r="AL80" s="16">
        <v>0</v>
      </c>
      <c r="AM80" s="16">
        <v>0</v>
      </c>
      <c r="AN80" s="16" t="s">
        <v>125</v>
      </c>
      <c r="AO80" s="16">
        <v>0</v>
      </c>
      <c r="AP80" s="16">
        <v>0</v>
      </c>
      <c r="AQ80" s="16" t="s">
        <v>125</v>
      </c>
      <c r="AR80" s="16">
        <v>0</v>
      </c>
      <c r="AS80" s="16">
        <v>2</v>
      </c>
      <c r="AT80" s="16" t="s">
        <v>126</v>
      </c>
      <c r="AU80" s="16">
        <v>0</v>
      </c>
      <c r="AV80" s="16">
        <v>0</v>
      </c>
      <c r="AW80" s="16" t="s">
        <v>125</v>
      </c>
      <c r="AX80" s="16">
        <v>0</v>
      </c>
      <c r="AY80" s="16">
        <v>2</v>
      </c>
      <c r="AZ80" s="16" t="s">
        <v>124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1</v>
      </c>
      <c r="BI80" s="16">
        <v>1</v>
      </c>
      <c r="BJ80" s="16" t="s">
        <v>127</v>
      </c>
      <c r="BK80" s="16" t="s">
        <v>162</v>
      </c>
      <c r="BL80" s="16" t="s">
        <v>129</v>
      </c>
      <c r="BN80" s="16">
        <f t="shared" si="4"/>
        <v>0</v>
      </c>
      <c r="BO80" s="16" t="str">
        <f t="shared" si="5"/>
        <v>是</v>
      </c>
    </row>
    <row r="81" spans="1:67">
      <c r="A81" s="16" t="s">
        <v>108</v>
      </c>
      <c r="B81" s="16" t="s">
        <v>109</v>
      </c>
      <c r="C81" s="16" t="s">
        <v>617</v>
      </c>
      <c r="D81" s="16" t="s">
        <v>617</v>
      </c>
      <c r="E81" s="16" t="s">
        <v>111</v>
      </c>
      <c r="F81" s="16" t="s">
        <v>618</v>
      </c>
      <c r="G81" s="16" t="s">
        <v>619</v>
      </c>
      <c r="H81" s="16" t="s">
        <v>620</v>
      </c>
      <c r="I81" s="16" t="s">
        <v>621</v>
      </c>
      <c r="J81" s="78" t="s">
        <v>116</v>
      </c>
      <c r="K81" s="16">
        <f t="shared" si="3"/>
        <v>12</v>
      </c>
      <c r="L81" s="79">
        <v>50</v>
      </c>
      <c r="M81" s="78" t="s">
        <v>117</v>
      </c>
      <c r="N81" s="78" t="s">
        <v>118</v>
      </c>
      <c r="O81" s="79" t="s">
        <v>622</v>
      </c>
      <c r="P81" s="79">
        <v>15120832000</v>
      </c>
      <c r="Q81" s="79" t="s">
        <v>623</v>
      </c>
      <c r="R81" s="59" t="s">
        <v>223</v>
      </c>
      <c r="S81" s="79" t="s">
        <v>624</v>
      </c>
      <c r="T81" s="79">
        <v>10</v>
      </c>
      <c r="U81" s="79">
        <v>2</v>
      </c>
      <c r="V81" s="79">
        <v>0</v>
      </c>
      <c r="W81" s="79">
        <v>3</v>
      </c>
      <c r="X81" s="79">
        <v>2</v>
      </c>
      <c r="Y81" s="79">
        <v>0</v>
      </c>
      <c r="Z81" s="79">
        <v>2</v>
      </c>
      <c r="AA81" s="79">
        <v>0</v>
      </c>
      <c r="AB81" s="79">
        <v>5</v>
      </c>
      <c r="AC81" s="77">
        <v>0</v>
      </c>
      <c r="AD81" s="77">
        <v>0</v>
      </c>
      <c r="AE81" s="77">
        <v>0</v>
      </c>
      <c r="AF81" s="77">
        <v>0</v>
      </c>
      <c r="AG81" s="77">
        <v>0</v>
      </c>
      <c r="AH81" s="77">
        <v>0</v>
      </c>
      <c r="AI81" s="77">
        <v>0</v>
      </c>
      <c r="AJ81" s="16">
        <v>0</v>
      </c>
      <c r="AK81" s="16" t="s">
        <v>137</v>
      </c>
      <c r="AL81" s="16">
        <v>0</v>
      </c>
      <c r="AM81" s="16">
        <v>0</v>
      </c>
      <c r="AN81" s="16" t="s">
        <v>125</v>
      </c>
      <c r="AO81" s="16">
        <v>0</v>
      </c>
      <c r="AP81" s="16">
        <v>0</v>
      </c>
      <c r="AQ81" s="16" t="s">
        <v>125</v>
      </c>
      <c r="AR81" s="16">
        <v>0</v>
      </c>
      <c r="AS81" s="16">
        <v>0</v>
      </c>
      <c r="AT81" s="16" t="s">
        <v>125</v>
      </c>
      <c r="AU81" s="16">
        <v>0</v>
      </c>
      <c r="AV81" s="16">
        <v>0</v>
      </c>
      <c r="AW81" s="16" t="s">
        <v>125</v>
      </c>
      <c r="AX81" s="16">
        <v>0</v>
      </c>
      <c r="AY81" s="16">
        <v>2</v>
      </c>
      <c r="AZ81" s="16" t="s">
        <v>124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1</v>
      </c>
      <c r="BI81" s="16">
        <v>1</v>
      </c>
      <c r="BJ81" s="16" t="s">
        <v>127</v>
      </c>
      <c r="BK81" s="16" t="s">
        <v>162</v>
      </c>
      <c r="BL81" s="16" t="s">
        <v>129</v>
      </c>
      <c r="BN81" s="16">
        <f t="shared" si="4"/>
        <v>0</v>
      </c>
      <c r="BO81" s="16" t="str">
        <f t="shared" si="5"/>
        <v>是</v>
      </c>
    </row>
    <row r="82" spans="1:67">
      <c r="A82" s="16" t="s">
        <v>108</v>
      </c>
      <c r="B82" s="16" t="s">
        <v>109</v>
      </c>
      <c r="C82" s="16" t="s">
        <v>354</v>
      </c>
      <c r="D82" s="16" t="s">
        <v>354</v>
      </c>
      <c r="E82" s="16" t="s">
        <v>111</v>
      </c>
      <c r="F82" s="16" t="s">
        <v>625</v>
      </c>
      <c r="G82" s="16" t="s">
        <v>626</v>
      </c>
      <c r="H82" s="16" t="s">
        <v>357</v>
      </c>
      <c r="I82" s="16" t="s">
        <v>358</v>
      </c>
      <c r="J82" s="78" t="s">
        <v>116</v>
      </c>
      <c r="K82" s="16">
        <f t="shared" si="3"/>
        <v>15</v>
      </c>
      <c r="L82" s="79">
        <v>40</v>
      </c>
      <c r="M82" s="78" t="s">
        <v>117</v>
      </c>
      <c r="N82" s="78" t="s">
        <v>132</v>
      </c>
      <c r="O82" s="78" t="s">
        <v>627</v>
      </c>
      <c r="P82" s="78">
        <v>15338931705</v>
      </c>
      <c r="Q82" s="79" t="s">
        <v>628</v>
      </c>
      <c r="R82" s="59" t="s">
        <v>629</v>
      </c>
      <c r="S82" s="16" t="s">
        <v>626</v>
      </c>
      <c r="T82" s="79">
        <v>11</v>
      </c>
      <c r="U82" s="79">
        <v>4</v>
      </c>
      <c r="V82" s="79">
        <v>0</v>
      </c>
      <c r="W82" s="79">
        <v>4</v>
      </c>
      <c r="X82" s="79">
        <v>3</v>
      </c>
      <c r="Y82" s="79">
        <v>0</v>
      </c>
      <c r="Z82" s="79">
        <v>3</v>
      </c>
      <c r="AA82" s="79">
        <v>0</v>
      </c>
      <c r="AB82" s="79">
        <v>5</v>
      </c>
      <c r="AC82" s="77">
        <v>0</v>
      </c>
      <c r="AD82" s="77">
        <v>0</v>
      </c>
      <c r="AE82" s="77">
        <v>0</v>
      </c>
      <c r="AF82" s="77">
        <v>0</v>
      </c>
      <c r="AG82" s="77">
        <v>0</v>
      </c>
      <c r="AH82" s="77">
        <v>0</v>
      </c>
      <c r="AI82" s="77">
        <v>0</v>
      </c>
      <c r="AJ82" s="16">
        <v>0</v>
      </c>
      <c r="AK82" s="16" t="s">
        <v>137</v>
      </c>
      <c r="AL82" s="16">
        <v>0</v>
      </c>
      <c r="AM82" s="16">
        <v>1</v>
      </c>
      <c r="AN82" s="16" t="s">
        <v>124</v>
      </c>
      <c r="AO82" s="16">
        <v>0</v>
      </c>
      <c r="AP82" s="16">
        <v>0</v>
      </c>
      <c r="AQ82" s="16" t="s">
        <v>125</v>
      </c>
      <c r="AR82" s="16">
        <v>0</v>
      </c>
      <c r="AS82" s="16">
        <v>0</v>
      </c>
      <c r="AT82" s="16" t="s">
        <v>125</v>
      </c>
      <c r="AU82" s="16">
        <v>0</v>
      </c>
      <c r="AV82" s="16">
        <v>0</v>
      </c>
      <c r="AW82" s="16" t="s">
        <v>125</v>
      </c>
      <c r="AX82" s="16">
        <v>0</v>
      </c>
      <c r="AY82" s="16">
        <v>0</v>
      </c>
      <c r="AZ82" s="16" t="s">
        <v>125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1</v>
      </c>
      <c r="BI82" s="16">
        <v>1</v>
      </c>
      <c r="BJ82" s="16" t="s">
        <v>213</v>
      </c>
      <c r="BK82" s="16" t="s">
        <v>162</v>
      </c>
      <c r="BL82" s="16" t="s">
        <v>129</v>
      </c>
      <c r="BN82" s="16">
        <f t="shared" si="4"/>
        <v>0</v>
      </c>
      <c r="BO82" s="16" t="str">
        <f t="shared" si="5"/>
        <v>是</v>
      </c>
    </row>
    <row r="83" spans="1:67">
      <c r="A83" s="16" t="s">
        <v>108</v>
      </c>
      <c r="B83" s="16" t="s">
        <v>109</v>
      </c>
      <c r="C83" s="16" t="s">
        <v>170</v>
      </c>
      <c r="D83" s="16" t="s">
        <v>170</v>
      </c>
      <c r="E83" s="16" t="s">
        <v>111</v>
      </c>
      <c r="F83" s="16" t="s">
        <v>630</v>
      </c>
      <c r="G83" s="16" t="s">
        <v>631</v>
      </c>
      <c r="H83" s="78" t="s">
        <v>632</v>
      </c>
      <c r="I83" s="78" t="s">
        <v>633</v>
      </c>
      <c r="J83" s="78" t="s">
        <v>116</v>
      </c>
      <c r="K83" s="16">
        <f t="shared" si="3"/>
        <v>100</v>
      </c>
      <c r="L83" s="77">
        <v>40</v>
      </c>
      <c r="M83" s="78" t="s">
        <v>117</v>
      </c>
      <c r="N83" s="78" t="s">
        <v>118</v>
      </c>
      <c r="O83" s="78" t="s">
        <v>634</v>
      </c>
      <c r="P83" s="78">
        <v>16608969955</v>
      </c>
      <c r="Q83" s="78" t="s">
        <v>635</v>
      </c>
      <c r="R83" s="59" t="s">
        <v>636</v>
      </c>
      <c r="S83" s="16" t="s">
        <v>637</v>
      </c>
      <c r="T83" s="16">
        <v>100</v>
      </c>
      <c r="U83" s="16">
        <v>0</v>
      </c>
      <c r="V83" s="16">
        <v>0</v>
      </c>
      <c r="W83" s="16">
        <v>30</v>
      </c>
      <c r="X83" s="16">
        <v>0</v>
      </c>
      <c r="Y83" s="16">
        <v>20</v>
      </c>
      <c r="Z83" s="16">
        <v>20</v>
      </c>
      <c r="AA83" s="16">
        <v>0</v>
      </c>
      <c r="AB83" s="16">
        <v>30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 t="s">
        <v>137</v>
      </c>
      <c r="AL83" s="16">
        <v>0</v>
      </c>
      <c r="AM83" s="16">
        <v>0</v>
      </c>
      <c r="AN83" s="16" t="s">
        <v>125</v>
      </c>
      <c r="AO83" s="16">
        <v>0</v>
      </c>
      <c r="AP83" s="16">
        <v>0</v>
      </c>
      <c r="AQ83" s="16" t="s">
        <v>125</v>
      </c>
      <c r="AR83" s="16">
        <v>0</v>
      </c>
      <c r="AS83" s="16">
        <v>0</v>
      </c>
      <c r="AT83" s="16" t="s">
        <v>125</v>
      </c>
      <c r="AU83" s="16">
        <v>0</v>
      </c>
      <c r="AV83" s="16">
        <v>0</v>
      </c>
      <c r="AW83" s="16" t="s">
        <v>125</v>
      </c>
      <c r="AX83" s="16">
        <v>0</v>
      </c>
      <c r="AY83" s="16">
        <v>0</v>
      </c>
      <c r="AZ83" s="16" t="s">
        <v>125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4</v>
      </c>
      <c r="BI83" s="16">
        <v>4</v>
      </c>
      <c r="BJ83" s="16" t="s">
        <v>213</v>
      </c>
      <c r="BK83" s="16" t="s">
        <v>162</v>
      </c>
      <c r="BL83" s="16" t="s">
        <v>129</v>
      </c>
      <c r="BN83" s="16">
        <f t="shared" si="4"/>
        <v>0</v>
      </c>
      <c r="BO83" s="16" t="str">
        <f t="shared" si="5"/>
        <v>是</v>
      </c>
    </row>
    <row r="84" spans="1:67">
      <c r="A84" s="16" t="s">
        <v>108</v>
      </c>
      <c r="B84" s="16" t="s">
        <v>109</v>
      </c>
      <c r="C84" s="16" t="s">
        <v>170</v>
      </c>
      <c r="D84" s="16" t="s">
        <v>170</v>
      </c>
      <c r="E84" s="16" t="s">
        <v>111</v>
      </c>
      <c r="F84" s="16" t="s">
        <v>638</v>
      </c>
      <c r="G84" s="16" t="s">
        <v>639</v>
      </c>
      <c r="H84" s="78" t="s">
        <v>173</v>
      </c>
      <c r="I84" s="78" t="s">
        <v>174</v>
      </c>
      <c r="J84" s="78" t="s">
        <v>116</v>
      </c>
      <c r="K84" s="16">
        <f t="shared" si="3"/>
        <v>10</v>
      </c>
      <c r="L84" s="77">
        <v>50</v>
      </c>
      <c r="M84" s="78" t="s">
        <v>117</v>
      </c>
      <c r="N84" s="78" t="s">
        <v>118</v>
      </c>
      <c r="O84" s="78" t="s">
        <v>640</v>
      </c>
      <c r="P84" s="78">
        <v>18889365678</v>
      </c>
      <c r="Q84" s="78" t="s">
        <v>641</v>
      </c>
      <c r="R84" s="59" t="s">
        <v>642</v>
      </c>
      <c r="S84" s="16" t="s">
        <v>643</v>
      </c>
      <c r="T84" s="77">
        <v>8</v>
      </c>
      <c r="U84" s="77">
        <v>2</v>
      </c>
      <c r="V84" s="77">
        <v>0</v>
      </c>
      <c r="W84" s="77">
        <v>3</v>
      </c>
      <c r="X84" s="77">
        <v>2</v>
      </c>
      <c r="Y84" s="77">
        <v>0</v>
      </c>
      <c r="Z84" s="77">
        <v>3</v>
      </c>
      <c r="AA84" s="77">
        <v>0</v>
      </c>
      <c r="AB84" s="77">
        <v>2</v>
      </c>
      <c r="AC84" s="77">
        <v>0</v>
      </c>
      <c r="AD84" s="77">
        <v>0</v>
      </c>
      <c r="AE84" s="77">
        <v>0</v>
      </c>
      <c r="AF84" s="77">
        <v>0</v>
      </c>
      <c r="AG84" s="77">
        <v>0</v>
      </c>
      <c r="AH84" s="77">
        <v>0</v>
      </c>
      <c r="AI84" s="77">
        <v>0</v>
      </c>
      <c r="AJ84" s="16">
        <v>1</v>
      </c>
      <c r="AK84" s="16" t="s">
        <v>123</v>
      </c>
      <c r="AL84" s="16">
        <v>0</v>
      </c>
      <c r="AM84" s="16">
        <v>2</v>
      </c>
      <c r="AN84" s="16" t="s">
        <v>137</v>
      </c>
      <c r="AO84" s="16">
        <v>0</v>
      </c>
      <c r="AP84" s="16">
        <v>0</v>
      </c>
      <c r="AQ84" s="16" t="s">
        <v>125</v>
      </c>
      <c r="AR84" s="16">
        <v>0</v>
      </c>
      <c r="AS84" s="16">
        <v>2</v>
      </c>
      <c r="AT84" s="16" t="s">
        <v>126</v>
      </c>
      <c r="AU84" s="16">
        <v>0</v>
      </c>
      <c r="AV84" s="16">
        <v>0</v>
      </c>
      <c r="AW84" s="16" t="s">
        <v>125</v>
      </c>
      <c r="AX84" s="16">
        <v>0</v>
      </c>
      <c r="AY84" s="16">
        <v>2</v>
      </c>
      <c r="AZ84" s="16" t="s">
        <v>124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2</v>
      </c>
      <c r="BI84" s="16">
        <v>2</v>
      </c>
      <c r="BJ84" s="16" t="s">
        <v>127</v>
      </c>
      <c r="BK84" s="16" t="s">
        <v>162</v>
      </c>
      <c r="BL84" s="16" t="s">
        <v>129</v>
      </c>
      <c r="BN84" s="16">
        <f t="shared" si="4"/>
        <v>0</v>
      </c>
      <c r="BO84" s="16" t="str">
        <f t="shared" si="5"/>
        <v>是</v>
      </c>
    </row>
    <row r="85" spans="1:67">
      <c r="A85" s="16" t="s">
        <v>108</v>
      </c>
      <c r="B85" s="16" t="s">
        <v>109</v>
      </c>
      <c r="C85" s="16" t="s">
        <v>152</v>
      </c>
      <c r="D85" s="16" t="s">
        <v>152</v>
      </c>
      <c r="E85" s="16" t="s">
        <v>111</v>
      </c>
      <c r="F85" s="16" t="s">
        <v>644</v>
      </c>
      <c r="G85" s="16" t="s">
        <v>645</v>
      </c>
      <c r="H85" s="16" t="s">
        <v>155</v>
      </c>
      <c r="I85" s="16" t="s">
        <v>646</v>
      </c>
      <c r="J85" s="16" t="s">
        <v>116</v>
      </c>
      <c r="K85" s="16">
        <f t="shared" si="3"/>
        <v>50</v>
      </c>
      <c r="L85" s="16">
        <v>50</v>
      </c>
      <c r="M85" s="16" t="s">
        <v>117</v>
      </c>
      <c r="N85" s="16" t="s">
        <v>118</v>
      </c>
      <c r="O85" s="16" t="s">
        <v>647</v>
      </c>
      <c r="P85" s="16" t="s">
        <v>648</v>
      </c>
      <c r="Q85" s="16" t="s">
        <v>649</v>
      </c>
      <c r="R85" s="59" t="s">
        <v>650</v>
      </c>
      <c r="S85" s="16" t="s">
        <v>645</v>
      </c>
      <c r="T85" s="16">
        <v>40</v>
      </c>
      <c r="U85" s="16">
        <v>10</v>
      </c>
      <c r="V85" s="16">
        <v>0</v>
      </c>
      <c r="W85" s="16">
        <v>10</v>
      </c>
      <c r="X85" s="16">
        <v>5</v>
      </c>
      <c r="Y85" s="16">
        <v>3</v>
      </c>
      <c r="Z85" s="16">
        <v>20</v>
      </c>
      <c r="AA85" s="16">
        <v>0</v>
      </c>
      <c r="AB85" s="16">
        <v>12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 t="s">
        <v>137</v>
      </c>
      <c r="AL85" s="16">
        <v>0</v>
      </c>
      <c r="AM85" s="16">
        <v>0</v>
      </c>
      <c r="AN85" s="16" t="s">
        <v>125</v>
      </c>
      <c r="AO85" s="16">
        <v>0</v>
      </c>
      <c r="AP85" s="16">
        <v>0</v>
      </c>
      <c r="AQ85" s="16" t="s">
        <v>125</v>
      </c>
      <c r="AR85" s="16">
        <v>0</v>
      </c>
      <c r="AS85" s="16">
        <v>2</v>
      </c>
      <c r="AT85" s="16" t="s">
        <v>124</v>
      </c>
      <c r="AU85" s="16">
        <v>0</v>
      </c>
      <c r="AV85" s="16">
        <v>0</v>
      </c>
      <c r="AW85" s="16" t="s">
        <v>125</v>
      </c>
      <c r="AX85" s="16">
        <v>0</v>
      </c>
      <c r="AY85" s="16">
        <v>2</v>
      </c>
      <c r="AZ85" s="16" t="s">
        <v>126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2</v>
      </c>
      <c r="BI85" s="16">
        <v>2</v>
      </c>
      <c r="BJ85" s="16" t="s">
        <v>127</v>
      </c>
      <c r="BK85" s="16" t="s">
        <v>162</v>
      </c>
      <c r="BL85" s="16" t="s">
        <v>129</v>
      </c>
      <c r="BN85" s="16">
        <f t="shared" si="4"/>
        <v>0</v>
      </c>
      <c r="BO85" s="16" t="str">
        <f t="shared" si="5"/>
        <v>是</v>
      </c>
    </row>
    <row r="86" spans="1:67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111</v>
      </c>
      <c r="F86" s="16" t="s">
        <v>651</v>
      </c>
      <c r="G86" s="16" t="s">
        <v>652</v>
      </c>
      <c r="H86" s="16" t="s">
        <v>114</v>
      </c>
      <c r="I86" s="16" t="s">
        <v>115</v>
      </c>
      <c r="J86" s="16" t="s">
        <v>191</v>
      </c>
      <c r="K86" s="16">
        <f t="shared" si="3"/>
        <v>60</v>
      </c>
      <c r="L86" s="16">
        <v>80</v>
      </c>
      <c r="M86" s="16" t="s">
        <v>117</v>
      </c>
      <c r="N86" s="16" t="s">
        <v>132</v>
      </c>
      <c r="O86" s="16" t="s">
        <v>653</v>
      </c>
      <c r="P86" s="16">
        <v>18907655508</v>
      </c>
      <c r="Q86" s="16" t="s">
        <v>654</v>
      </c>
      <c r="R86" s="59" t="s">
        <v>194</v>
      </c>
      <c r="S86" s="16" t="s">
        <v>195</v>
      </c>
      <c r="T86" s="16">
        <v>35</v>
      </c>
      <c r="U86" s="16">
        <v>17</v>
      </c>
      <c r="V86" s="16">
        <v>8</v>
      </c>
      <c r="W86" s="16">
        <v>5</v>
      </c>
      <c r="X86" s="16">
        <v>25</v>
      </c>
      <c r="Y86" s="16">
        <v>0</v>
      </c>
      <c r="Z86" s="16">
        <v>18</v>
      </c>
      <c r="AA86" s="16">
        <v>2</v>
      </c>
      <c r="AB86" s="16">
        <v>10</v>
      </c>
      <c r="AC86" s="16">
        <v>0</v>
      </c>
      <c r="AD86" s="16">
        <v>0</v>
      </c>
      <c r="AE86" s="16">
        <v>0</v>
      </c>
      <c r="AF86" s="16">
        <v>1</v>
      </c>
      <c r="AG86" s="16">
        <v>0</v>
      </c>
      <c r="AH86" s="16">
        <v>1</v>
      </c>
      <c r="AI86" s="16">
        <v>1</v>
      </c>
      <c r="AJ86" s="16">
        <v>0</v>
      </c>
      <c r="AK86" s="16" t="s">
        <v>137</v>
      </c>
      <c r="AL86" s="16">
        <v>0</v>
      </c>
      <c r="AM86" s="16">
        <v>2</v>
      </c>
      <c r="AN86" s="16" t="s">
        <v>124</v>
      </c>
      <c r="AO86" s="16">
        <v>0</v>
      </c>
      <c r="AP86" s="16">
        <v>0</v>
      </c>
      <c r="AQ86" s="16" t="s">
        <v>125</v>
      </c>
      <c r="AR86" s="16">
        <v>0</v>
      </c>
      <c r="AS86" s="16">
        <v>2</v>
      </c>
      <c r="AT86" s="16" t="s">
        <v>126</v>
      </c>
      <c r="AU86" s="16">
        <v>0</v>
      </c>
      <c r="AV86" s="16">
        <v>0</v>
      </c>
      <c r="AW86" s="16" t="s">
        <v>125</v>
      </c>
      <c r="AX86" s="16">
        <v>0</v>
      </c>
      <c r="AY86" s="16">
        <v>2</v>
      </c>
      <c r="AZ86" s="16" t="s">
        <v>123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4</v>
      </c>
      <c r="BI86" s="16">
        <v>4</v>
      </c>
      <c r="BJ86" s="16" t="s">
        <v>127</v>
      </c>
      <c r="BK86" s="16" t="s">
        <v>128</v>
      </c>
      <c r="BL86" s="16" t="s">
        <v>129</v>
      </c>
      <c r="BN86" s="16">
        <f t="shared" si="4"/>
        <v>0</v>
      </c>
      <c r="BO86" s="16" t="str">
        <f t="shared" si="5"/>
        <v>是</v>
      </c>
    </row>
    <row r="87" spans="1:67">
      <c r="A87" s="16" t="s">
        <v>108</v>
      </c>
      <c r="B87" s="16" t="s">
        <v>109</v>
      </c>
      <c r="C87" s="16" t="s">
        <v>110</v>
      </c>
      <c r="D87" s="16" t="s">
        <v>110</v>
      </c>
      <c r="E87" s="16" t="s">
        <v>111</v>
      </c>
      <c r="F87" s="16" t="s">
        <v>655</v>
      </c>
      <c r="G87" s="16" t="s">
        <v>656</v>
      </c>
      <c r="H87" s="16" t="s">
        <v>114</v>
      </c>
      <c r="I87" s="16" t="s">
        <v>115</v>
      </c>
      <c r="J87" s="16" t="s">
        <v>116</v>
      </c>
      <c r="K87" s="16">
        <f t="shared" si="3"/>
        <v>25</v>
      </c>
      <c r="L87" s="16">
        <v>50</v>
      </c>
      <c r="M87" s="16" t="s">
        <v>117</v>
      </c>
      <c r="N87" s="16" t="s">
        <v>118</v>
      </c>
      <c r="O87" s="16" t="s">
        <v>657</v>
      </c>
      <c r="P87" s="16">
        <v>18889939580</v>
      </c>
      <c r="Q87" s="16" t="s">
        <v>658</v>
      </c>
      <c r="R87" s="59" t="s">
        <v>659</v>
      </c>
      <c r="S87" s="16" t="s">
        <v>656</v>
      </c>
      <c r="T87" s="16">
        <v>15</v>
      </c>
      <c r="U87" s="16">
        <v>8</v>
      </c>
      <c r="V87" s="16">
        <v>2</v>
      </c>
      <c r="W87" s="16">
        <v>2</v>
      </c>
      <c r="X87" s="16">
        <v>5</v>
      </c>
      <c r="Y87" s="16">
        <v>0</v>
      </c>
      <c r="Z87" s="16">
        <v>6</v>
      </c>
      <c r="AA87" s="16">
        <v>0</v>
      </c>
      <c r="AB87" s="16">
        <v>12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 t="s">
        <v>137</v>
      </c>
      <c r="AL87" s="16">
        <v>0</v>
      </c>
      <c r="AM87" s="16">
        <v>0</v>
      </c>
      <c r="AN87" s="16" t="s">
        <v>125</v>
      </c>
      <c r="AO87" s="16">
        <v>0</v>
      </c>
      <c r="AP87" s="16">
        <v>0</v>
      </c>
      <c r="AQ87" s="16" t="s">
        <v>125</v>
      </c>
      <c r="AR87" s="16">
        <v>0</v>
      </c>
      <c r="AS87" s="16">
        <v>2</v>
      </c>
      <c r="AT87" s="16" t="s">
        <v>126</v>
      </c>
      <c r="AU87" s="16">
        <v>0</v>
      </c>
      <c r="AV87" s="16">
        <v>0</v>
      </c>
      <c r="AW87" s="16" t="s">
        <v>125</v>
      </c>
      <c r="AX87" s="16">
        <v>0</v>
      </c>
      <c r="AY87" s="16">
        <v>2</v>
      </c>
      <c r="AZ87" s="16" t="s">
        <v>124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1</v>
      </c>
      <c r="BI87" s="16">
        <v>1</v>
      </c>
      <c r="BJ87" s="16" t="s">
        <v>213</v>
      </c>
      <c r="BK87" s="16" t="s">
        <v>128</v>
      </c>
      <c r="BL87" s="16" t="s">
        <v>129</v>
      </c>
      <c r="BN87" s="16">
        <f t="shared" si="4"/>
        <v>0</v>
      </c>
      <c r="BO87" s="16" t="str">
        <f t="shared" si="5"/>
        <v>是</v>
      </c>
    </row>
    <row r="88" spans="1:67">
      <c r="A88" s="16" t="s">
        <v>108</v>
      </c>
      <c r="B88" s="16" t="s">
        <v>109</v>
      </c>
      <c r="C88" s="16" t="s">
        <v>186</v>
      </c>
      <c r="D88" s="16" t="s">
        <v>186</v>
      </c>
      <c r="E88" s="16" t="s">
        <v>111</v>
      </c>
      <c r="F88" s="16" t="s">
        <v>660</v>
      </c>
      <c r="G88" s="16" t="s">
        <v>661</v>
      </c>
      <c r="H88" s="16" t="s">
        <v>189</v>
      </c>
      <c r="I88" s="16" t="s">
        <v>545</v>
      </c>
      <c r="J88" s="16" t="s">
        <v>116</v>
      </c>
      <c r="K88" s="16">
        <f t="shared" si="3"/>
        <v>15</v>
      </c>
      <c r="L88" s="16">
        <v>25</v>
      </c>
      <c r="M88" s="16" t="s">
        <v>117</v>
      </c>
      <c r="N88" s="16" t="s">
        <v>118</v>
      </c>
      <c r="O88" s="16" t="s">
        <v>662</v>
      </c>
      <c r="P88" s="16">
        <v>13976929888</v>
      </c>
      <c r="Q88" s="16" t="s">
        <v>663</v>
      </c>
      <c r="R88" s="59" t="s">
        <v>664</v>
      </c>
      <c r="S88" s="16" t="s">
        <v>665</v>
      </c>
      <c r="T88" s="16">
        <v>15</v>
      </c>
      <c r="U88" s="16">
        <v>0</v>
      </c>
      <c r="V88" s="16">
        <v>0</v>
      </c>
      <c r="W88" s="16">
        <v>3</v>
      </c>
      <c r="X88" s="16">
        <v>2</v>
      </c>
      <c r="Y88" s="16">
        <v>2</v>
      </c>
      <c r="Z88" s="16">
        <v>3</v>
      </c>
      <c r="AA88" s="16">
        <v>0</v>
      </c>
      <c r="AB88" s="16">
        <v>5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 t="s">
        <v>137</v>
      </c>
      <c r="AL88" s="16">
        <v>0</v>
      </c>
      <c r="AM88" s="16">
        <v>0</v>
      </c>
      <c r="AN88" s="16" t="s">
        <v>125</v>
      </c>
      <c r="AO88" s="16">
        <v>0</v>
      </c>
      <c r="AP88" s="16">
        <v>0</v>
      </c>
      <c r="AQ88" s="16" t="s">
        <v>125</v>
      </c>
      <c r="AR88" s="16">
        <v>0</v>
      </c>
      <c r="AS88" s="16">
        <v>0</v>
      </c>
      <c r="AT88" s="16" t="s">
        <v>125</v>
      </c>
      <c r="AU88" s="16">
        <v>0</v>
      </c>
      <c r="AV88" s="16">
        <v>0</v>
      </c>
      <c r="AW88" s="16" t="s">
        <v>125</v>
      </c>
      <c r="AX88" s="16">
        <v>0</v>
      </c>
      <c r="AY88" s="16">
        <v>0</v>
      </c>
      <c r="AZ88" s="16" t="s">
        <v>125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1</v>
      </c>
      <c r="BI88" s="16">
        <v>1</v>
      </c>
      <c r="BJ88" s="16" t="s">
        <v>213</v>
      </c>
      <c r="BK88" s="16" t="s">
        <v>162</v>
      </c>
      <c r="BL88" s="16" t="s">
        <v>129</v>
      </c>
      <c r="BN88" s="16">
        <f t="shared" si="4"/>
        <v>0</v>
      </c>
      <c r="BO88" s="16" t="str">
        <f t="shared" si="5"/>
        <v>是</v>
      </c>
    </row>
    <row r="89" spans="1:67">
      <c r="A89" s="16" t="s">
        <v>108</v>
      </c>
      <c r="B89" s="16" t="s">
        <v>109</v>
      </c>
      <c r="C89" s="16" t="s">
        <v>110</v>
      </c>
      <c r="D89" s="16" t="s">
        <v>110</v>
      </c>
      <c r="E89" s="16" t="s">
        <v>111</v>
      </c>
      <c r="F89" s="16" t="s">
        <v>666</v>
      </c>
      <c r="G89" s="16" t="s">
        <v>667</v>
      </c>
      <c r="H89" s="16" t="s">
        <v>114</v>
      </c>
      <c r="I89" s="16" t="s">
        <v>446</v>
      </c>
      <c r="J89" s="16" t="s">
        <v>116</v>
      </c>
      <c r="K89" s="16">
        <f t="shared" si="3"/>
        <v>70</v>
      </c>
      <c r="L89" s="16">
        <v>50</v>
      </c>
      <c r="M89" s="16" t="s">
        <v>117</v>
      </c>
      <c r="N89" s="16" t="s">
        <v>118</v>
      </c>
      <c r="O89" s="16" t="s">
        <v>668</v>
      </c>
      <c r="P89" s="16">
        <v>13976296777</v>
      </c>
      <c r="Q89" s="16" t="s">
        <v>669</v>
      </c>
      <c r="R89" s="59" t="s">
        <v>670</v>
      </c>
      <c r="S89" s="16" t="s">
        <v>671</v>
      </c>
      <c r="T89" s="16">
        <v>70</v>
      </c>
      <c r="U89" s="16">
        <v>0</v>
      </c>
      <c r="V89" s="16">
        <v>0</v>
      </c>
      <c r="W89" s="16">
        <v>10</v>
      </c>
      <c r="X89" s="16">
        <v>0</v>
      </c>
      <c r="Y89" s="16">
        <v>10</v>
      </c>
      <c r="Z89" s="16">
        <v>30</v>
      </c>
      <c r="AA89" s="16">
        <v>0</v>
      </c>
      <c r="AB89" s="16">
        <v>20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 t="s">
        <v>137</v>
      </c>
      <c r="AL89" s="16">
        <v>0</v>
      </c>
      <c r="AM89" s="16">
        <v>0</v>
      </c>
      <c r="AN89" s="16" t="s">
        <v>125</v>
      </c>
      <c r="AO89" s="16">
        <v>0</v>
      </c>
      <c r="AP89" s="16">
        <v>0</v>
      </c>
      <c r="AQ89" s="16" t="s">
        <v>125</v>
      </c>
      <c r="AR89" s="16">
        <v>0</v>
      </c>
      <c r="AS89" s="16">
        <v>0</v>
      </c>
      <c r="AT89" s="16" t="s">
        <v>125</v>
      </c>
      <c r="AU89" s="16">
        <v>0</v>
      </c>
      <c r="AV89" s="16">
        <v>0</v>
      </c>
      <c r="AW89" s="16" t="s">
        <v>125</v>
      </c>
      <c r="AX89" s="16">
        <v>0</v>
      </c>
      <c r="AY89" s="16">
        <v>0</v>
      </c>
      <c r="AZ89" s="16" t="s">
        <v>125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4</v>
      </c>
      <c r="BI89" s="16">
        <v>4</v>
      </c>
      <c r="BJ89" s="16" t="s">
        <v>213</v>
      </c>
      <c r="BK89" s="16" t="s">
        <v>128</v>
      </c>
      <c r="BL89" s="16" t="s">
        <v>129</v>
      </c>
      <c r="BN89" s="16">
        <f t="shared" si="4"/>
        <v>0</v>
      </c>
      <c r="BO89" s="16" t="str">
        <f t="shared" si="5"/>
        <v>是</v>
      </c>
    </row>
    <row r="90" spans="1:67">
      <c r="A90" s="16" t="s">
        <v>108</v>
      </c>
      <c r="B90" s="16" t="s">
        <v>109</v>
      </c>
      <c r="C90" s="16" t="s">
        <v>110</v>
      </c>
      <c r="D90" s="16" t="s">
        <v>110</v>
      </c>
      <c r="E90" s="16" t="s">
        <v>111</v>
      </c>
      <c r="F90" s="16" t="s">
        <v>672</v>
      </c>
      <c r="G90" s="16" t="s">
        <v>673</v>
      </c>
      <c r="H90" s="16" t="s">
        <v>114</v>
      </c>
      <c r="I90" s="16" t="s">
        <v>400</v>
      </c>
      <c r="J90" s="16" t="s">
        <v>116</v>
      </c>
      <c r="K90" s="16">
        <f t="shared" si="3"/>
        <v>10</v>
      </c>
      <c r="L90" s="16">
        <v>25</v>
      </c>
      <c r="M90" s="16" t="s">
        <v>117</v>
      </c>
      <c r="N90" s="16" t="s">
        <v>132</v>
      </c>
      <c r="O90" s="16" t="s">
        <v>674</v>
      </c>
      <c r="P90" s="16">
        <v>18189844666</v>
      </c>
      <c r="Q90" s="16" t="s">
        <v>675</v>
      </c>
      <c r="R90" s="59" t="s">
        <v>676</v>
      </c>
      <c r="S90" s="16" t="s">
        <v>673</v>
      </c>
      <c r="T90" s="16">
        <v>10</v>
      </c>
      <c r="U90" s="16">
        <v>0</v>
      </c>
      <c r="V90" s="16">
        <v>0</v>
      </c>
      <c r="W90" s="16">
        <v>2</v>
      </c>
      <c r="X90" s="16">
        <v>2</v>
      </c>
      <c r="Y90" s="16">
        <v>0</v>
      </c>
      <c r="Z90" s="16">
        <v>0</v>
      </c>
      <c r="AA90" s="16">
        <v>2</v>
      </c>
      <c r="AB90" s="16">
        <v>4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 t="s">
        <v>137</v>
      </c>
      <c r="AL90" s="16">
        <v>0</v>
      </c>
      <c r="AM90" s="16">
        <v>0</v>
      </c>
      <c r="AN90" s="16" t="s">
        <v>125</v>
      </c>
      <c r="AO90" s="16">
        <v>0</v>
      </c>
      <c r="AP90" s="16">
        <v>0</v>
      </c>
      <c r="AQ90" s="16" t="s">
        <v>125</v>
      </c>
      <c r="AR90" s="16">
        <v>0</v>
      </c>
      <c r="AS90" s="16">
        <v>1</v>
      </c>
      <c r="AT90" s="16" t="s">
        <v>126</v>
      </c>
      <c r="AU90" s="16">
        <v>0</v>
      </c>
      <c r="AV90" s="16">
        <v>0</v>
      </c>
      <c r="AW90" s="16" t="s">
        <v>125</v>
      </c>
      <c r="AX90" s="16">
        <v>0</v>
      </c>
      <c r="AY90" s="16">
        <v>1</v>
      </c>
      <c r="AZ90" s="16" t="s">
        <v>124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1</v>
      </c>
      <c r="BI90" s="16">
        <v>1</v>
      </c>
      <c r="BJ90" s="16" t="s">
        <v>213</v>
      </c>
      <c r="BK90" s="16" t="s">
        <v>128</v>
      </c>
      <c r="BL90" s="16" t="s">
        <v>129</v>
      </c>
      <c r="BN90" s="16">
        <f t="shared" si="4"/>
        <v>0</v>
      </c>
      <c r="BO90" s="16" t="str">
        <f t="shared" si="5"/>
        <v>是</v>
      </c>
    </row>
    <row r="91" spans="1:67">
      <c r="A91" s="16" t="s">
        <v>108</v>
      </c>
      <c r="B91" s="16" t="s">
        <v>109</v>
      </c>
      <c r="C91" s="16" t="s">
        <v>362</v>
      </c>
      <c r="D91" s="16" t="s">
        <v>362</v>
      </c>
      <c r="E91" s="16" t="s">
        <v>111</v>
      </c>
      <c r="F91" s="16" t="s">
        <v>677</v>
      </c>
      <c r="G91" s="16" t="s">
        <v>678</v>
      </c>
      <c r="H91" s="16" t="s">
        <v>365</v>
      </c>
      <c r="I91" s="16" t="s">
        <v>366</v>
      </c>
      <c r="J91" s="16" t="s">
        <v>116</v>
      </c>
      <c r="K91" s="16">
        <f t="shared" si="3"/>
        <v>35</v>
      </c>
      <c r="L91" s="16">
        <v>50</v>
      </c>
      <c r="M91" s="16" t="s">
        <v>117</v>
      </c>
      <c r="N91" s="16" t="s">
        <v>408</v>
      </c>
      <c r="O91" s="16" t="s">
        <v>568</v>
      </c>
      <c r="P91" s="16">
        <v>18489886999</v>
      </c>
      <c r="Q91" s="16" t="s">
        <v>679</v>
      </c>
      <c r="R91" s="59" t="s">
        <v>571</v>
      </c>
      <c r="S91" s="16" t="s">
        <v>572</v>
      </c>
      <c r="T91" s="16">
        <v>29</v>
      </c>
      <c r="U91" s="16">
        <v>6</v>
      </c>
      <c r="V91" s="16">
        <v>0</v>
      </c>
      <c r="W91" s="16">
        <v>5</v>
      </c>
      <c r="X91" s="16">
        <v>10</v>
      </c>
      <c r="Y91" s="16">
        <v>0</v>
      </c>
      <c r="Z91" s="16">
        <v>5</v>
      </c>
      <c r="AA91" s="16">
        <v>0</v>
      </c>
      <c r="AB91" s="16">
        <v>15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 t="s">
        <v>137</v>
      </c>
      <c r="AL91" s="16">
        <v>0</v>
      </c>
      <c r="AM91" s="16">
        <v>2</v>
      </c>
      <c r="AN91" s="16" t="s">
        <v>126</v>
      </c>
      <c r="AO91" s="16">
        <v>0</v>
      </c>
      <c r="AP91" s="16">
        <v>0</v>
      </c>
      <c r="AQ91" s="16" t="s">
        <v>125</v>
      </c>
      <c r="AR91" s="16">
        <v>0</v>
      </c>
      <c r="AS91" s="16">
        <v>0</v>
      </c>
      <c r="AT91" s="16" t="s">
        <v>125</v>
      </c>
      <c r="AU91" s="16">
        <v>0</v>
      </c>
      <c r="AV91" s="16">
        <v>0</v>
      </c>
      <c r="AW91" s="16" t="s">
        <v>125</v>
      </c>
      <c r="AX91" s="16">
        <v>0</v>
      </c>
      <c r="AY91" s="16">
        <v>2</v>
      </c>
      <c r="AZ91" s="16" t="s">
        <v>124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2</v>
      </c>
      <c r="BI91" s="16">
        <v>2</v>
      </c>
      <c r="BJ91" s="16" t="s">
        <v>127</v>
      </c>
      <c r="BK91" s="16" t="s">
        <v>162</v>
      </c>
      <c r="BL91" s="16" t="s">
        <v>129</v>
      </c>
      <c r="BN91" s="16">
        <f t="shared" si="4"/>
        <v>0</v>
      </c>
      <c r="BO91" s="16" t="str">
        <f t="shared" si="5"/>
        <v>是</v>
      </c>
    </row>
    <row r="92" spans="1:67">
      <c r="A92" s="16" t="s">
        <v>108</v>
      </c>
      <c r="B92" s="16" t="s">
        <v>109</v>
      </c>
      <c r="C92" s="16" t="s">
        <v>110</v>
      </c>
      <c r="D92" s="16" t="s">
        <v>110</v>
      </c>
      <c r="E92" s="16" t="s">
        <v>111</v>
      </c>
      <c r="F92" s="16" t="s">
        <v>680</v>
      </c>
      <c r="G92" s="16" t="s">
        <v>681</v>
      </c>
      <c r="H92" s="16" t="s">
        <v>277</v>
      </c>
      <c r="I92" s="16" t="s">
        <v>278</v>
      </c>
      <c r="J92" s="16" t="s">
        <v>116</v>
      </c>
      <c r="K92" s="16">
        <f t="shared" si="3"/>
        <v>20</v>
      </c>
      <c r="L92" s="16">
        <v>50</v>
      </c>
      <c r="M92" s="16" t="s">
        <v>117</v>
      </c>
      <c r="N92" s="16" t="s">
        <v>118</v>
      </c>
      <c r="O92" s="16" t="s">
        <v>682</v>
      </c>
      <c r="P92" s="16">
        <v>13976487099</v>
      </c>
      <c r="Q92" s="16" t="s">
        <v>683</v>
      </c>
      <c r="R92" s="59" t="s">
        <v>684</v>
      </c>
      <c r="S92" s="16" t="s">
        <v>681</v>
      </c>
      <c r="T92" s="16">
        <v>16</v>
      </c>
      <c r="U92" s="16">
        <v>4</v>
      </c>
      <c r="V92" s="16">
        <v>0</v>
      </c>
      <c r="W92" s="16">
        <v>4</v>
      </c>
      <c r="X92" s="16">
        <v>4</v>
      </c>
      <c r="Y92" s="16">
        <v>0</v>
      </c>
      <c r="Z92" s="16">
        <v>4</v>
      </c>
      <c r="AA92" s="16">
        <v>0</v>
      </c>
      <c r="AB92" s="16">
        <v>8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 t="s">
        <v>137</v>
      </c>
      <c r="AL92" s="16">
        <v>0</v>
      </c>
      <c r="AM92" s="16">
        <v>0</v>
      </c>
      <c r="AN92" s="16" t="s">
        <v>125</v>
      </c>
      <c r="AO92" s="16">
        <v>0</v>
      </c>
      <c r="AP92" s="16">
        <v>0</v>
      </c>
      <c r="AQ92" s="16" t="s">
        <v>125</v>
      </c>
      <c r="AR92" s="16">
        <v>0</v>
      </c>
      <c r="AS92" s="16">
        <v>2</v>
      </c>
      <c r="AT92" s="16" t="s">
        <v>126</v>
      </c>
      <c r="AU92" s="16">
        <v>0</v>
      </c>
      <c r="AV92" s="16">
        <v>0</v>
      </c>
      <c r="AW92" s="16" t="s">
        <v>125</v>
      </c>
      <c r="AX92" s="16">
        <v>0</v>
      </c>
      <c r="AY92" s="16">
        <v>2</v>
      </c>
      <c r="AZ92" s="16" t="s">
        <v>124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1</v>
      </c>
      <c r="BI92" s="16">
        <v>1</v>
      </c>
      <c r="BJ92" s="16" t="s">
        <v>127</v>
      </c>
      <c r="BK92" s="16" t="s">
        <v>162</v>
      </c>
      <c r="BL92" s="16" t="s">
        <v>129</v>
      </c>
      <c r="BN92" s="16">
        <f t="shared" si="4"/>
        <v>0</v>
      </c>
      <c r="BO92" s="16" t="str">
        <f t="shared" si="5"/>
        <v>是</v>
      </c>
    </row>
    <row r="93" spans="1:67">
      <c r="A93" s="16" t="s">
        <v>108</v>
      </c>
      <c r="B93" s="16" t="s">
        <v>109</v>
      </c>
      <c r="C93" s="16" t="s">
        <v>110</v>
      </c>
      <c r="D93" s="16" t="s">
        <v>110</v>
      </c>
      <c r="E93" s="16" t="s">
        <v>111</v>
      </c>
      <c r="F93" s="16" t="s">
        <v>685</v>
      </c>
      <c r="G93" s="16" t="s">
        <v>686</v>
      </c>
      <c r="H93" s="16" t="s">
        <v>114</v>
      </c>
      <c r="I93" s="16" t="s">
        <v>415</v>
      </c>
      <c r="J93" s="16" t="s">
        <v>191</v>
      </c>
      <c r="K93" s="16">
        <f t="shared" si="3"/>
        <v>40</v>
      </c>
      <c r="L93" s="16">
        <v>100</v>
      </c>
      <c r="M93" s="16" t="s">
        <v>117</v>
      </c>
      <c r="N93" s="16" t="s">
        <v>132</v>
      </c>
      <c r="O93" s="16" t="s">
        <v>485</v>
      </c>
      <c r="P93" s="16">
        <v>18608956181</v>
      </c>
      <c r="Q93" s="16" t="s">
        <v>687</v>
      </c>
      <c r="R93" s="59" t="s">
        <v>142</v>
      </c>
      <c r="S93" s="16" t="s">
        <v>143</v>
      </c>
      <c r="T93" s="16">
        <v>33</v>
      </c>
      <c r="U93" s="16">
        <v>5</v>
      </c>
      <c r="V93" s="16">
        <v>2</v>
      </c>
      <c r="W93" s="16">
        <v>12</v>
      </c>
      <c r="X93" s="16">
        <v>6</v>
      </c>
      <c r="Y93" s="16">
        <v>0</v>
      </c>
      <c r="Z93" s="16">
        <v>2</v>
      </c>
      <c r="AA93" s="16">
        <v>0</v>
      </c>
      <c r="AB93" s="16">
        <v>20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1</v>
      </c>
      <c r="AK93" s="16" t="s">
        <v>126</v>
      </c>
      <c r="AL93" s="16">
        <v>0</v>
      </c>
      <c r="AM93" s="16">
        <v>0</v>
      </c>
      <c r="AN93" s="16" t="s">
        <v>125</v>
      </c>
      <c r="AO93" s="16">
        <v>0</v>
      </c>
      <c r="AP93" s="16">
        <v>0</v>
      </c>
      <c r="AQ93" s="16" t="s">
        <v>125</v>
      </c>
      <c r="AR93" s="16">
        <v>0</v>
      </c>
      <c r="AS93" s="16">
        <v>0</v>
      </c>
      <c r="AT93" s="16" t="s">
        <v>125</v>
      </c>
      <c r="AU93" s="16">
        <v>0</v>
      </c>
      <c r="AV93" s="16">
        <v>0</v>
      </c>
      <c r="AW93" s="16" t="s">
        <v>125</v>
      </c>
      <c r="AX93" s="16">
        <v>0</v>
      </c>
      <c r="AY93" s="16">
        <v>2</v>
      </c>
      <c r="AZ93" s="16" t="s">
        <v>124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4</v>
      </c>
      <c r="BI93" s="16">
        <v>4</v>
      </c>
      <c r="BJ93" s="16" t="s">
        <v>127</v>
      </c>
      <c r="BK93" s="16" t="s">
        <v>128</v>
      </c>
      <c r="BL93" s="16" t="s">
        <v>129</v>
      </c>
      <c r="BN93" s="16">
        <f t="shared" si="4"/>
        <v>0</v>
      </c>
      <c r="BO93" s="16" t="str">
        <f t="shared" si="5"/>
        <v>是</v>
      </c>
    </row>
    <row r="94" spans="1:67">
      <c r="A94" s="16" t="s">
        <v>108</v>
      </c>
      <c r="B94" s="16" t="s">
        <v>109</v>
      </c>
      <c r="C94" s="16" t="s">
        <v>110</v>
      </c>
      <c r="D94" s="16" t="s">
        <v>110</v>
      </c>
      <c r="E94" s="16" t="s">
        <v>111</v>
      </c>
      <c r="F94" s="16" t="s">
        <v>688</v>
      </c>
      <c r="G94" s="16" t="s">
        <v>689</v>
      </c>
      <c r="H94" s="16" t="s">
        <v>277</v>
      </c>
      <c r="I94" s="16" t="s">
        <v>278</v>
      </c>
      <c r="J94" s="16" t="s">
        <v>116</v>
      </c>
      <c r="K94" s="16">
        <f t="shared" si="3"/>
        <v>20</v>
      </c>
      <c r="L94" s="16">
        <v>50</v>
      </c>
      <c r="M94" s="16" t="s">
        <v>117</v>
      </c>
      <c r="N94" s="16" t="s">
        <v>118</v>
      </c>
      <c r="O94" s="16" t="s">
        <v>690</v>
      </c>
      <c r="P94" s="16">
        <v>18876859998</v>
      </c>
      <c r="Q94" s="16" t="s">
        <v>691</v>
      </c>
      <c r="R94" s="59" t="s">
        <v>692</v>
      </c>
      <c r="S94" s="16" t="s">
        <v>689</v>
      </c>
      <c r="T94" s="16">
        <v>20</v>
      </c>
      <c r="U94" s="16">
        <v>0</v>
      </c>
      <c r="V94" s="16">
        <v>0</v>
      </c>
      <c r="W94" s="16">
        <v>5</v>
      </c>
      <c r="X94" s="16">
        <v>0</v>
      </c>
      <c r="Y94" s="16">
        <v>0</v>
      </c>
      <c r="Z94" s="16">
        <v>10</v>
      </c>
      <c r="AA94" s="16">
        <v>0</v>
      </c>
      <c r="AB94" s="16">
        <v>5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 t="s">
        <v>137</v>
      </c>
      <c r="AL94" s="16">
        <v>0</v>
      </c>
      <c r="AM94" s="16">
        <v>0</v>
      </c>
      <c r="AN94" s="16" t="s">
        <v>125</v>
      </c>
      <c r="AO94" s="16">
        <v>0</v>
      </c>
      <c r="AP94" s="16">
        <v>0</v>
      </c>
      <c r="AQ94" s="16" t="s">
        <v>125</v>
      </c>
      <c r="AR94" s="16">
        <v>0</v>
      </c>
      <c r="AS94" s="16">
        <v>2</v>
      </c>
      <c r="AT94" s="16" t="s">
        <v>124</v>
      </c>
      <c r="AU94" s="16">
        <v>0</v>
      </c>
      <c r="AV94" s="16">
        <v>0</v>
      </c>
      <c r="AW94" s="16" t="s">
        <v>125</v>
      </c>
      <c r="AX94" s="16">
        <v>0</v>
      </c>
      <c r="AY94" s="16">
        <v>0</v>
      </c>
      <c r="AZ94" s="16" t="s">
        <v>125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2</v>
      </c>
      <c r="BI94" s="16">
        <v>2</v>
      </c>
      <c r="BJ94" s="16" t="s">
        <v>213</v>
      </c>
      <c r="BK94" s="16" t="s">
        <v>128</v>
      </c>
      <c r="BL94" s="16" t="s">
        <v>129</v>
      </c>
      <c r="BN94" s="16">
        <f t="shared" si="4"/>
        <v>0</v>
      </c>
      <c r="BO94" s="16" t="str">
        <f t="shared" si="5"/>
        <v>是</v>
      </c>
    </row>
    <row r="95" spans="1:67">
      <c r="A95" s="16" t="s">
        <v>108</v>
      </c>
      <c r="B95" s="16" t="s">
        <v>109</v>
      </c>
      <c r="C95" s="16" t="s">
        <v>362</v>
      </c>
      <c r="D95" s="16" t="s">
        <v>362</v>
      </c>
      <c r="E95" s="16" t="s">
        <v>111</v>
      </c>
      <c r="F95" s="16" t="s">
        <v>693</v>
      </c>
      <c r="G95" s="16" t="s">
        <v>694</v>
      </c>
      <c r="H95" s="16" t="s">
        <v>365</v>
      </c>
      <c r="I95" s="16" t="s">
        <v>366</v>
      </c>
      <c r="J95" s="16" t="s">
        <v>116</v>
      </c>
      <c r="K95" s="16">
        <f t="shared" si="3"/>
        <v>10</v>
      </c>
      <c r="L95" s="16">
        <v>40</v>
      </c>
      <c r="M95" s="16" t="s">
        <v>117</v>
      </c>
      <c r="N95" s="16" t="s">
        <v>132</v>
      </c>
      <c r="O95" s="16" t="s">
        <v>695</v>
      </c>
      <c r="P95" s="16" t="s">
        <v>696</v>
      </c>
      <c r="Q95" s="16" t="s">
        <v>679</v>
      </c>
      <c r="R95" s="59" t="s">
        <v>697</v>
      </c>
      <c r="S95" s="16" t="s">
        <v>698</v>
      </c>
      <c r="T95" s="16">
        <v>10</v>
      </c>
      <c r="U95" s="16">
        <v>0</v>
      </c>
      <c r="V95" s="16">
        <v>0</v>
      </c>
      <c r="W95" s="16">
        <v>2</v>
      </c>
      <c r="X95" s="16">
        <v>2</v>
      </c>
      <c r="Y95" s="16">
        <v>1</v>
      </c>
      <c r="Z95" s="16">
        <v>2</v>
      </c>
      <c r="AA95" s="16">
        <v>0</v>
      </c>
      <c r="AB95" s="16">
        <v>3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 t="s">
        <v>137</v>
      </c>
      <c r="AL95" s="16">
        <v>0</v>
      </c>
      <c r="AM95" s="16">
        <v>0</v>
      </c>
      <c r="AN95" s="16" t="s">
        <v>125</v>
      </c>
      <c r="AO95" s="16">
        <v>0</v>
      </c>
      <c r="AP95" s="16">
        <v>0</v>
      </c>
      <c r="AQ95" s="16" t="s">
        <v>125</v>
      </c>
      <c r="AR95" s="16">
        <v>0</v>
      </c>
      <c r="AS95" s="16">
        <v>0</v>
      </c>
      <c r="AT95" s="16" t="s">
        <v>125</v>
      </c>
      <c r="AU95" s="16">
        <v>0</v>
      </c>
      <c r="AV95" s="16">
        <v>0</v>
      </c>
      <c r="AW95" s="16" t="s">
        <v>125</v>
      </c>
      <c r="AX95" s="16">
        <v>0</v>
      </c>
      <c r="AY95" s="16">
        <v>0</v>
      </c>
      <c r="AZ95" s="16" t="s">
        <v>125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1</v>
      </c>
      <c r="BI95" s="16">
        <v>1</v>
      </c>
      <c r="BJ95" s="16" t="s">
        <v>213</v>
      </c>
      <c r="BK95" s="16" t="s">
        <v>162</v>
      </c>
      <c r="BL95" s="16" t="s">
        <v>129</v>
      </c>
      <c r="BN95" s="16">
        <f t="shared" si="4"/>
        <v>0</v>
      </c>
      <c r="BO95" s="16" t="str">
        <f t="shared" si="5"/>
        <v>是</v>
      </c>
    </row>
    <row r="96" spans="1:67">
      <c r="A96" s="16" t="s">
        <v>108</v>
      </c>
      <c r="B96" s="16" t="s">
        <v>109</v>
      </c>
      <c r="C96" s="16" t="s">
        <v>110</v>
      </c>
      <c r="D96" s="16" t="s">
        <v>110</v>
      </c>
      <c r="E96" s="16" t="s">
        <v>111</v>
      </c>
      <c r="F96" s="16" t="s">
        <v>699</v>
      </c>
      <c r="G96" s="16" t="s">
        <v>700</v>
      </c>
      <c r="H96" s="16" t="s">
        <v>114</v>
      </c>
      <c r="I96" s="16" t="s">
        <v>115</v>
      </c>
      <c r="J96" s="16" t="s">
        <v>401</v>
      </c>
      <c r="K96" s="16">
        <f t="shared" si="3"/>
        <v>45</v>
      </c>
      <c r="L96" s="16">
        <v>100</v>
      </c>
      <c r="M96" s="16" t="s">
        <v>117</v>
      </c>
      <c r="N96" s="16" t="s">
        <v>157</v>
      </c>
      <c r="O96" s="16" t="s">
        <v>251</v>
      </c>
      <c r="P96" s="16" t="s">
        <v>252</v>
      </c>
      <c r="Q96" s="16" t="s">
        <v>701</v>
      </c>
      <c r="R96" s="59" t="s">
        <v>254</v>
      </c>
      <c r="S96" s="16" t="s">
        <v>255</v>
      </c>
      <c r="T96" s="16">
        <v>31</v>
      </c>
      <c r="U96" s="16">
        <v>10</v>
      </c>
      <c r="V96" s="16">
        <v>4</v>
      </c>
      <c r="W96" s="16">
        <v>45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1</v>
      </c>
      <c r="AD96" s="16">
        <v>0</v>
      </c>
      <c r="AE96" s="16">
        <v>2</v>
      </c>
      <c r="AF96" s="16">
        <v>0</v>
      </c>
      <c r="AG96" s="16">
        <v>1</v>
      </c>
      <c r="AH96" s="16">
        <v>2</v>
      </c>
      <c r="AI96" s="16">
        <v>1</v>
      </c>
      <c r="AJ96" s="16">
        <v>4</v>
      </c>
      <c r="AK96" s="16" t="s">
        <v>124</v>
      </c>
      <c r="AL96" s="16">
        <v>2</v>
      </c>
      <c r="AM96" s="16">
        <v>0</v>
      </c>
      <c r="AN96" s="16" t="s">
        <v>125</v>
      </c>
      <c r="AO96" s="16">
        <v>0</v>
      </c>
      <c r="AP96" s="16">
        <v>0</v>
      </c>
      <c r="AQ96" s="16" t="s">
        <v>125</v>
      </c>
      <c r="AR96" s="16">
        <v>0</v>
      </c>
      <c r="AS96" s="16">
        <v>0</v>
      </c>
      <c r="AT96" s="16" t="s">
        <v>125</v>
      </c>
      <c r="AU96" s="16">
        <v>0</v>
      </c>
      <c r="AV96" s="16">
        <v>0</v>
      </c>
      <c r="AW96" s="16" t="s">
        <v>125</v>
      </c>
      <c r="AX96" s="16">
        <v>0</v>
      </c>
      <c r="AY96" s="16">
        <v>0</v>
      </c>
      <c r="AZ96" s="16" t="s">
        <v>125</v>
      </c>
      <c r="BA96" s="16">
        <v>0</v>
      </c>
      <c r="BB96" s="16">
        <v>1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2</v>
      </c>
      <c r="BI96" s="16">
        <v>3</v>
      </c>
      <c r="BJ96" s="16" t="s">
        <v>127</v>
      </c>
      <c r="BK96" s="16" t="s">
        <v>128</v>
      </c>
      <c r="BL96" s="16" t="s">
        <v>404</v>
      </c>
      <c r="BN96" s="16">
        <f t="shared" si="4"/>
        <v>0</v>
      </c>
      <c r="BO96" s="16" t="str">
        <f t="shared" si="5"/>
        <v>是</v>
      </c>
    </row>
    <row r="97" spans="1:67">
      <c r="A97" s="16" t="s">
        <v>108</v>
      </c>
      <c r="B97" s="16" t="s">
        <v>109</v>
      </c>
      <c r="C97" s="16" t="s">
        <v>110</v>
      </c>
      <c r="D97" s="16" t="s">
        <v>110</v>
      </c>
      <c r="E97" s="16" t="s">
        <v>111</v>
      </c>
      <c r="F97" s="16" t="s">
        <v>702</v>
      </c>
      <c r="G97" s="16" t="s">
        <v>703</v>
      </c>
      <c r="H97" s="16" t="s">
        <v>114</v>
      </c>
      <c r="I97" s="16" t="s">
        <v>704</v>
      </c>
      <c r="J97" s="16" t="s">
        <v>137</v>
      </c>
      <c r="K97" s="16">
        <f t="shared" si="3"/>
        <v>0</v>
      </c>
      <c r="L97" s="16">
        <v>50</v>
      </c>
      <c r="M97" s="16" t="s">
        <v>433</v>
      </c>
      <c r="N97" s="16" t="s">
        <v>157</v>
      </c>
      <c r="O97" s="16" t="s">
        <v>705</v>
      </c>
      <c r="P97" s="16">
        <v>13398927585</v>
      </c>
      <c r="Q97" s="16" t="s">
        <v>706</v>
      </c>
      <c r="R97" s="59" t="s">
        <v>707</v>
      </c>
      <c r="S97" s="16" t="s">
        <v>703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 t="s">
        <v>137</v>
      </c>
      <c r="AL97" s="16">
        <v>0</v>
      </c>
      <c r="AM97" s="16">
        <v>0</v>
      </c>
      <c r="AN97" s="16" t="s">
        <v>125</v>
      </c>
      <c r="AO97" s="16">
        <v>0</v>
      </c>
      <c r="AP97" s="16">
        <v>0</v>
      </c>
      <c r="AQ97" s="16" t="s">
        <v>125</v>
      </c>
      <c r="AR97" s="16">
        <v>0</v>
      </c>
      <c r="AS97" s="16">
        <v>0</v>
      </c>
      <c r="AT97" s="16" t="s">
        <v>137</v>
      </c>
      <c r="AU97" s="16">
        <v>0</v>
      </c>
      <c r="AV97" s="16">
        <v>0</v>
      </c>
      <c r="AW97" s="16" t="s">
        <v>125</v>
      </c>
      <c r="AX97" s="16">
        <v>0</v>
      </c>
      <c r="AY97" s="16">
        <v>0</v>
      </c>
      <c r="AZ97" s="16" t="s">
        <v>125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2</v>
      </c>
      <c r="BI97" s="16">
        <v>2</v>
      </c>
      <c r="BJ97" s="16" t="s">
        <v>127</v>
      </c>
      <c r="BK97" s="16" t="s">
        <v>128</v>
      </c>
      <c r="BL97" s="16" t="s">
        <v>129</v>
      </c>
      <c r="BN97" s="16">
        <f t="shared" si="4"/>
        <v>0</v>
      </c>
      <c r="BO97" s="16" t="str">
        <f t="shared" si="5"/>
        <v>是</v>
      </c>
    </row>
    <row r="98" spans="1:67">
      <c r="A98" s="16" t="s">
        <v>108</v>
      </c>
      <c r="B98" s="16" t="s">
        <v>109</v>
      </c>
      <c r="C98" s="16" t="s">
        <v>287</v>
      </c>
      <c r="D98" s="16" t="s">
        <v>287</v>
      </c>
      <c r="E98" s="16" t="s">
        <v>111</v>
      </c>
      <c r="F98" s="16" t="s">
        <v>708</v>
      </c>
      <c r="G98" s="16" t="s">
        <v>709</v>
      </c>
      <c r="H98" s="16" t="s">
        <v>290</v>
      </c>
      <c r="I98" s="16" t="s">
        <v>519</v>
      </c>
      <c r="J98" s="78" t="s">
        <v>116</v>
      </c>
      <c r="K98" s="16">
        <f t="shared" si="3"/>
        <v>15</v>
      </c>
      <c r="L98" s="79">
        <v>40</v>
      </c>
      <c r="M98" s="78" t="s">
        <v>117</v>
      </c>
      <c r="N98" s="78" t="s">
        <v>408</v>
      </c>
      <c r="O98" s="78" t="s">
        <v>710</v>
      </c>
      <c r="P98" s="78">
        <v>15501879479</v>
      </c>
      <c r="Q98" s="78" t="s">
        <v>711</v>
      </c>
      <c r="R98" s="59" t="s">
        <v>712</v>
      </c>
      <c r="S98" s="16" t="s">
        <v>709</v>
      </c>
      <c r="T98" s="79">
        <v>11</v>
      </c>
      <c r="U98" s="79">
        <v>4</v>
      </c>
      <c r="V98" s="79">
        <v>0</v>
      </c>
      <c r="W98" s="79">
        <v>6</v>
      </c>
      <c r="X98" s="79">
        <v>3</v>
      </c>
      <c r="Y98" s="79">
        <v>0</v>
      </c>
      <c r="Z98" s="79">
        <v>3</v>
      </c>
      <c r="AA98" s="79">
        <v>0</v>
      </c>
      <c r="AB98" s="79">
        <v>3</v>
      </c>
      <c r="AC98" s="77">
        <v>0</v>
      </c>
      <c r="AD98" s="77">
        <v>0</v>
      </c>
      <c r="AE98" s="77">
        <v>0</v>
      </c>
      <c r="AF98" s="77">
        <v>0</v>
      </c>
      <c r="AG98" s="77">
        <v>0</v>
      </c>
      <c r="AH98" s="77">
        <v>0</v>
      </c>
      <c r="AI98" s="77">
        <v>0</v>
      </c>
      <c r="AJ98" s="79">
        <v>2</v>
      </c>
      <c r="AK98" s="77" t="s">
        <v>124</v>
      </c>
      <c r="AL98" s="79">
        <v>1</v>
      </c>
      <c r="AM98" s="16">
        <v>0</v>
      </c>
      <c r="AN98" s="16" t="s">
        <v>125</v>
      </c>
      <c r="AO98" s="16">
        <v>0</v>
      </c>
      <c r="AP98" s="16">
        <v>0</v>
      </c>
      <c r="AQ98" s="16" t="s">
        <v>125</v>
      </c>
      <c r="AR98" s="16">
        <v>0</v>
      </c>
      <c r="AS98" s="79">
        <v>2</v>
      </c>
      <c r="AT98" s="79" t="s">
        <v>123</v>
      </c>
      <c r="AU98" s="79">
        <v>0</v>
      </c>
      <c r="AV98" s="16">
        <v>0</v>
      </c>
      <c r="AW98" s="16" t="s">
        <v>125</v>
      </c>
      <c r="AX98" s="16">
        <v>0</v>
      </c>
      <c r="AY98" s="77">
        <v>2</v>
      </c>
      <c r="AZ98" s="77" t="s">
        <v>126</v>
      </c>
      <c r="BA98" s="77">
        <v>0</v>
      </c>
      <c r="BB98" s="77">
        <v>0</v>
      </c>
      <c r="BC98" s="77">
        <v>0</v>
      </c>
      <c r="BD98" s="77">
        <v>0</v>
      </c>
      <c r="BE98" s="77">
        <v>0</v>
      </c>
      <c r="BF98" s="77">
        <v>0</v>
      </c>
      <c r="BG98" s="77">
        <v>0</v>
      </c>
      <c r="BH98" s="77">
        <v>1</v>
      </c>
      <c r="BI98" s="77">
        <v>1</v>
      </c>
      <c r="BJ98" s="78" t="s">
        <v>127</v>
      </c>
      <c r="BK98" s="78" t="s">
        <v>162</v>
      </c>
      <c r="BL98" s="78" t="s">
        <v>129</v>
      </c>
      <c r="BM98" s="87"/>
      <c r="BN98" s="16">
        <f t="shared" si="4"/>
        <v>0</v>
      </c>
      <c r="BO98" s="16" t="str">
        <f t="shared" si="5"/>
        <v>是</v>
      </c>
    </row>
    <row r="99" spans="1:67">
      <c r="A99" s="16" t="s">
        <v>108</v>
      </c>
      <c r="B99" s="16" t="s">
        <v>109</v>
      </c>
      <c r="C99" s="16" t="s">
        <v>110</v>
      </c>
      <c r="D99" s="16" t="s">
        <v>110</v>
      </c>
      <c r="E99" s="16" t="s">
        <v>111</v>
      </c>
      <c r="F99" s="16" t="s">
        <v>713</v>
      </c>
      <c r="G99" s="16" t="s">
        <v>714</v>
      </c>
      <c r="H99" s="16" t="s">
        <v>114</v>
      </c>
      <c r="I99" s="16" t="s">
        <v>415</v>
      </c>
      <c r="J99" s="16" t="s">
        <v>715</v>
      </c>
      <c r="K99" s="16">
        <f t="shared" si="3"/>
        <v>40</v>
      </c>
      <c r="L99" s="16">
        <v>50</v>
      </c>
      <c r="M99" s="16" t="s">
        <v>117</v>
      </c>
      <c r="N99" s="16" t="s">
        <v>132</v>
      </c>
      <c r="O99" s="16" t="s">
        <v>716</v>
      </c>
      <c r="P99" s="16" t="s">
        <v>717</v>
      </c>
      <c r="Q99" s="16" t="s">
        <v>718</v>
      </c>
      <c r="R99" s="59" t="s">
        <v>121</v>
      </c>
      <c r="S99" s="16" t="s">
        <v>122</v>
      </c>
      <c r="T99" s="16">
        <v>15</v>
      </c>
      <c r="U99" s="16">
        <v>15</v>
      </c>
      <c r="V99" s="16">
        <v>10</v>
      </c>
      <c r="W99" s="16">
        <v>0</v>
      </c>
      <c r="X99" s="16">
        <v>40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</v>
      </c>
      <c r="AG99" s="16">
        <v>0</v>
      </c>
      <c r="AH99" s="16">
        <v>4</v>
      </c>
      <c r="AI99" s="16">
        <v>2</v>
      </c>
      <c r="AJ99" s="16">
        <v>0</v>
      </c>
      <c r="AK99" s="16" t="s">
        <v>137</v>
      </c>
      <c r="AL99" s="16">
        <v>0</v>
      </c>
      <c r="AM99" s="16">
        <v>4</v>
      </c>
      <c r="AN99" s="16" t="s">
        <v>124</v>
      </c>
      <c r="AO99" s="16">
        <v>1</v>
      </c>
      <c r="AP99" s="16">
        <v>0</v>
      </c>
      <c r="AQ99" s="16" t="s">
        <v>125</v>
      </c>
      <c r="AR99" s="16">
        <v>0</v>
      </c>
      <c r="AS99" s="16">
        <v>0</v>
      </c>
      <c r="AT99" s="16" t="s">
        <v>137</v>
      </c>
      <c r="AU99" s="16">
        <v>0</v>
      </c>
      <c r="AV99" s="16">
        <v>0</v>
      </c>
      <c r="AW99" s="16" t="s">
        <v>125</v>
      </c>
      <c r="AX99" s="16">
        <v>0</v>
      </c>
      <c r="AY99" s="16">
        <v>0</v>
      </c>
      <c r="AZ99" s="16" t="s">
        <v>125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4</v>
      </c>
      <c r="BI99" s="16">
        <v>4</v>
      </c>
      <c r="BJ99" s="16" t="s">
        <v>127</v>
      </c>
      <c r="BK99" s="16" t="s">
        <v>128</v>
      </c>
      <c r="BL99" s="16" t="s">
        <v>129</v>
      </c>
      <c r="BN99" s="16">
        <f t="shared" si="4"/>
        <v>0</v>
      </c>
      <c r="BO99" s="16" t="str">
        <f t="shared" si="5"/>
        <v>是</v>
      </c>
    </row>
    <row r="100" spans="1:67">
      <c r="A100" s="16" t="s">
        <v>108</v>
      </c>
      <c r="B100" s="16" t="s">
        <v>109</v>
      </c>
      <c r="C100" s="16" t="s">
        <v>340</v>
      </c>
      <c r="D100" s="16" t="s">
        <v>340</v>
      </c>
      <c r="E100" s="16" t="s">
        <v>111</v>
      </c>
      <c r="F100" s="16" t="s">
        <v>719</v>
      </c>
      <c r="G100" s="16" t="s">
        <v>720</v>
      </c>
      <c r="H100" s="16" t="s">
        <v>343</v>
      </c>
      <c r="I100" s="16" t="s">
        <v>344</v>
      </c>
      <c r="J100" s="16" t="s">
        <v>116</v>
      </c>
      <c r="K100" s="16">
        <f t="shared" si="3"/>
        <v>50</v>
      </c>
      <c r="L100" s="16">
        <v>65</v>
      </c>
      <c r="M100" s="16" t="s">
        <v>117</v>
      </c>
      <c r="N100" s="16" t="s">
        <v>118</v>
      </c>
      <c r="O100" s="16" t="s">
        <v>721</v>
      </c>
      <c r="P100" s="16">
        <v>13700480668</v>
      </c>
      <c r="Q100" s="16" t="s">
        <v>722</v>
      </c>
      <c r="R100" s="59" t="s">
        <v>723</v>
      </c>
      <c r="S100" s="16" t="s">
        <v>724</v>
      </c>
      <c r="T100" s="16">
        <v>40</v>
      </c>
      <c r="U100" s="16">
        <v>10</v>
      </c>
      <c r="V100" s="16">
        <v>0</v>
      </c>
      <c r="W100" s="16">
        <v>15</v>
      </c>
      <c r="X100" s="16">
        <v>10</v>
      </c>
      <c r="Y100" s="16">
        <v>2</v>
      </c>
      <c r="Z100" s="16">
        <v>10</v>
      </c>
      <c r="AA100" s="16">
        <v>0</v>
      </c>
      <c r="AB100" s="16">
        <v>13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1</v>
      </c>
      <c r="AJ100" s="16">
        <v>2</v>
      </c>
      <c r="AK100" s="16" t="s">
        <v>123</v>
      </c>
      <c r="AL100" s="16">
        <v>0</v>
      </c>
      <c r="AM100" s="16">
        <v>1</v>
      </c>
      <c r="AN100" s="16" t="s">
        <v>137</v>
      </c>
      <c r="AO100" s="16">
        <v>0</v>
      </c>
      <c r="AP100" s="16">
        <v>0</v>
      </c>
      <c r="AQ100" s="16" t="s">
        <v>125</v>
      </c>
      <c r="AR100" s="16">
        <v>0</v>
      </c>
      <c r="AS100" s="16">
        <v>2</v>
      </c>
      <c r="AT100" s="16" t="s">
        <v>126</v>
      </c>
      <c r="AU100" s="16"/>
      <c r="AV100" s="16">
        <v>0</v>
      </c>
      <c r="AW100" s="16" t="s">
        <v>125</v>
      </c>
      <c r="AX100" s="16">
        <v>0</v>
      </c>
      <c r="AY100" s="16">
        <v>2</v>
      </c>
      <c r="AZ100" s="16" t="s">
        <v>124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1</v>
      </c>
      <c r="BI100" s="16">
        <v>1</v>
      </c>
      <c r="BJ100" s="16" t="s">
        <v>127</v>
      </c>
      <c r="BK100" s="16" t="s">
        <v>162</v>
      </c>
      <c r="BL100" s="16" t="s">
        <v>129</v>
      </c>
      <c r="BN100" s="16">
        <f t="shared" si="4"/>
        <v>1</v>
      </c>
      <c r="BO100" s="16" t="str">
        <f t="shared" si="5"/>
        <v>是</v>
      </c>
    </row>
    <row r="101" spans="1:67">
      <c r="A101" s="16" t="s">
        <v>108</v>
      </c>
      <c r="B101" s="16" t="s">
        <v>109</v>
      </c>
      <c r="C101" s="16" t="s">
        <v>110</v>
      </c>
      <c r="D101" s="16" t="s">
        <v>110</v>
      </c>
      <c r="E101" s="16" t="s">
        <v>111</v>
      </c>
      <c r="F101" s="16" t="s">
        <v>725</v>
      </c>
      <c r="G101" s="16" t="s">
        <v>726</v>
      </c>
      <c r="H101" s="16" t="s">
        <v>727</v>
      </c>
      <c r="I101" s="16" t="s">
        <v>115</v>
      </c>
      <c r="J101" s="16" t="s">
        <v>191</v>
      </c>
      <c r="K101" s="16">
        <f t="shared" si="3"/>
        <v>150</v>
      </c>
      <c r="L101" s="16">
        <v>300</v>
      </c>
      <c r="M101" s="16" t="s">
        <v>117</v>
      </c>
      <c r="N101" s="16" t="s">
        <v>118</v>
      </c>
      <c r="O101" s="16" t="s">
        <v>251</v>
      </c>
      <c r="P101" s="16">
        <v>17508960111</v>
      </c>
      <c r="Q101" s="16" t="s">
        <v>728</v>
      </c>
      <c r="R101" s="59" t="s">
        <v>254</v>
      </c>
      <c r="S101" s="16" t="s">
        <v>255</v>
      </c>
      <c r="T101" s="16">
        <v>70</v>
      </c>
      <c r="U101" s="16">
        <v>50</v>
      </c>
      <c r="V101" s="16">
        <v>30</v>
      </c>
      <c r="W101" s="16">
        <v>10</v>
      </c>
      <c r="X101" s="16">
        <v>60</v>
      </c>
      <c r="Y101" s="16">
        <v>0</v>
      </c>
      <c r="Z101" s="16">
        <v>30</v>
      </c>
      <c r="AA101" s="16">
        <v>5</v>
      </c>
      <c r="AB101" s="16">
        <v>45</v>
      </c>
      <c r="AC101" s="16">
        <v>0</v>
      </c>
      <c r="AD101" s="16">
        <v>2</v>
      </c>
      <c r="AE101" s="16">
        <v>1</v>
      </c>
      <c r="AF101" s="16">
        <v>4</v>
      </c>
      <c r="AG101" s="16">
        <v>2</v>
      </c>
      <c r="AH101" s="16">
        <v>10</v>
      </c>
      <c r="AI101" s="16">
        <v>4</v>
      </c>
      <c r="AJ101" s="16">
        <v>2</v>
      </c>
      <c r="AK101" s="16" t="s">
        <v>137</v>
      </c>
      <c r="AL101" s="16">
        <v>0</v>
      </c>
      <c r="AM101" s="16">
        <v>4</v>
      </c>
      <c r="AN101" s="16" t="s">
        <v>124</v>
      </c>
      <c r="AO101" s="16">
        <v>0</v>
      </c>
      <c r="AP101" s="16">
        <v>0</v>
      </c>
      <c r="AQ101" s="16" t="s">
        <v>125</v>
      </c>
      <c r="AR101" s="16">
        <v>0</v>
      </c>
      <c r="AS101" s="16">
        <v>3</v>
      </c>
      <c r="AT101" s="16" t="s">
        <v>123</v>
      </c>
      <c r="AU101" s="16">
        <v>0</v>
      </c>
      <c r="AV101" s="16">
        <v>0</v>
      </c>
      <c r="AW101" s="16" t="s">
        <v>125</v>
      </c>
      <c r="AX101" s="16">
        <v>0</v>
      </c>
      <c r="AY101" s="16">
        <v>3</v>
      </c>
      <c r="AZ101" s="16" t="s">
        <v>126</v>
      </c>
      <c r="BA101" s="16">
        <v>0</v>
      </c>
      <c r="BB101" s="16">
        <v>0</v>
      </c>
      <c r="BC101" s="16">
        <v>1</v>
      </c>
      <c r="BD101" s="16">
        <v>0</v>
      </c>
      <c r="BE101" s="16">
        <v>1</v>
      </c>
      <c r="BF101" s="16">
        <v>0</v>
      </c>
      <c r="BG101" s="16">
        <v>1</v>
      </c>
      <c r="BH101" s="16">
        <v>8</v>
      </c>
      <c r="BI101" s="16">
        <v>11</v>
      </c>
      <c r="BJ101" s="16" t="s">
        <v>127</v>
      </c>
      <c r="BK101" s="16" t="s">
        <v>128</v>
      </c>
      <c r="BL101" s="16" t="s">
        <v>404</v>
      </c>
      <c r="BN101" s="16">
        <f t="shared" si="4"/>
        <v>0</v>
      </c>
      <c r="BO101" s="16" t="str">
        <f t="shared" si="5"/>
        <v>是</v>
      </c>
    </row>
    <row r="102" spans="1:67">
      <c r="A102" s="16" t="s">
        <v>108</v>
      </c>
      <c r="B102" s="16" t="s">
        <v>109</v>
      </c>
      <c r="C102" s="16" t="s">
        <v>362</v>
      </c>
      <c r="D102" s="16" t="s">
        <v>362</v>
      </c>
      <c r="E102" s="16" t="s">
        <v>111</v>
      </c>
      <c r="F102" s="16" t="s">
        <v>729</v>
      </c>
      <c r="G102" s="16" t="s">
        <v>730</v>
      </c>
      <c r="H102" s="16" t="s">
        <v>365</v>
      </c>
      <c r="I102" s="16" t="s">
        <v>366</v>
      </c>
      <c r="J102" s="16" t="s">
        <v>116</v>
      </c>
      <c r="K102" s="16">
        <f t="shared" si="3"/>
        <v>25</v>
      </c>
      <c r="L102" s="16">
        <v>50</v>
      </c>
      <c r="M102" s="16" t="s">
        <v>117</v>
      </c>
      <c r="N102" s="16" t="s">
        <v>118</v>
      </c>
      <c r="O102" s="16" t="s">
        <v>731</v>
      </c>
      <c r="P102" s="16" t="s">
        <v>732</v>
      </c>
      <c r="Q102" s="16" t="s">
        <v>733</v>
      </c>
      <c r="R102" s="59" t="s">
        <v>734</v>
      </c>
      <c r="S102" s="16" t="s">
        <v>735</v>
      </c>
      <c r="T102" s="16">
        <v>20</v>
      </c>
      <c r="U102" s="16">
        <v>5</v>
      </c>
      <c r="V102" s="16">
        <v>0</v>
      </c>
      <c r="W102" s="16">
        <v>10</v>
      </c>
      <c r="X102" s="16">
        <v>4</v>
      </c>
      <c r="Y102" s="16">
        <v>0</v>
      </c>
      <c r="Z102" s="16">
        <v>8</v>
      </c>
      <c r="AA102" s="16">
        <v>0</v>
      </c>
      <c r="AB102" s="16">
        <v>3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2</v>
      </c>
      <c r="AK102" s="16" t="s">
        <v>124</v>
      </c>
      <c r="AL102" s="16">
        <v>0</v>
      </c>
      <c r="AM102" s="16">
        <v>0</v>
      </c>
      <c r="AN102" s="16" t="s">
        <v>125</v>
      </c>
      <c r="AO102" s="16">
        <v>0</v>
      </c>
      <c r="AP102" s="16">
        <v>0</v>
      </c>
      <c r="AQ102" s="16" t="s">
        <v>125</v>
      </c>
      <c r="AR102" s="16">
        <v>0</v>
      </c>
      <c r="AS102" s="16">
        <v>2</v>
      </c>
      <c r="AT102" s="16" t="s">
        <v>126</v>
      </c>
      <c r="AU102" s="16">
        <v>0</v>
      </c>
      <c r="AV102" s="16">
        <v>0</v>
      </c>
      <c r="AW102" s="16" t="s">
        <v>125</v>
      </c>
      <c r="AX102" s="16">
        <v>0</v>
      </c>
      <c r="AY102" s="16">
        <v>0</v>
      </c>
      <c r="AZ102" s="16" t="s">
        <v>125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1</v>
      </c>
      <c r="BI102" s="16">
        <v>1</v>
      </c>
      <c r="BJ102" s="16" t="s">
        <v>127</v>
      </c>
      <c r="BK102" s="16" t="s">
        <v>162</v>
      </c>
      <c r="BL102" s="16" t="s">
        <v>129</v>
      </c>
      <c r="BN102" s="16">
        <f t="shared" si="4"/>
        <v>0</v>
      </c>
      <c r="BO102" s="16" t="str">
        <f t="shared" si="5"/>
        <v>是</v>
      </c>
    </row>
    <row r="103" spans="1:67">
      <c r="A103" s="16" t="s">
        <v>108</v>
      </c>
      <c r="B103" s="16" t="s">
        <v>109</v>
      </c>
      <c r="C103" s="16" t="s">
        <v>736</v>
      </c>
      <c r="D103" s="16" t="s">
        <v>736</v>
      </c>
      <c r="E103" s="16" t="s">
        <v>111</v>
      </c>
      <c r="F103" s="16" t="s">
        <v>737</v>
      </c>
      <c r="G103" s="16" t="s">
        <v>738</v>
      </c>
      <c r="H103" s="16" t="s">
        <v>739</v>
      </c>
      <c r="I103" s="16" t="s">
        <v>740</v>
      </c>
      <c r="J103" s="16" t="s">
        <v>116</v>
      </c>
      <c r="K103" s="16">
        <f t="shared" si="3"/>
        <v>20</v>
      </c>
      <c r="L103" s="16">
        <v>20</v>
      </c>
      <c r="M103" s="16" t="s">
        <v>117</v>
      </c>
      <c r="N103" s="16" t="s">
        <v>118</v>
      </c>
      <c r="O103" s="16" t="s">
        <v>741</v>
      </c>
      <c r="P103" s="16" t="s">
        <v>742</v>
      </c>
      <c r="Q103" s="16" t="s">
        <v>743</v>
      </c>
      <c r="R103" s="59" t="s">
        <v>744</v>
      </c>
      <c r="S103" s="16" t="s">
        <v>738</v>
      </c>
      <c r="T103" s="16">
        <v>15</v>
      </c>
      <c r="U103" s="16">
        <v>5</v>
      </c>
      <c r="V103" s="16">
        <v>0</v>
      </c>
      <c r="W103" s="16">
        <v>4</v>
      </c>
      <c r="X103" s="16">
        <v>6</v>
      </c>
      <c r="Y103" s="16">
        <v>2</v>
      </c>
      <c r="Z103" s="16">
        <v>4</v>
      </c>
      <c r="AA103" s="16">
        <v>0</v>
      </c>
      <c r="AB103" s="16">
        <v>4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 t="s">
        <v>137</v>
      </c>
      <c r="AL103" s="16">
        <v>0</v>
      </c>
      <c r="AM103" s="16">
        <v>2</v>
      </c>
      <c r="AN103" s="16" t="s">
        <v>124</v>
      </c>
      <c r="AO103" s="16">
        <v>0</v>
      </c>
      <c r="AP103" s="16">
        <v>0</v>
      </c>
      <c r="AQ103" s="16" t="s">
        <v>125</v>
      </c>
      <c r="AR103" s="16">
        <v>0</v>
      </c>
      <c r="AS103" s="16">
        <v>2</v>
      </c>
      <c r="AT103" s="16" t="s">
        <v>123</v>
      </c>
      <c r="AU103" s="16">
        <v>0</v>
      </c>
      <c r="AV103" s="16">
        <v>0</v>
      </c>
      <c r="AW103" s="16" t="s">
        <v>125</v>
      </c>
      <c r="AX103" s="16">
        <v>0</v>
      </c>
      <c r="AY103" s="16">
        <v>2</v>
      </c>
      <c r="AZ103" s="16" t="s">
        <v>126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1</v>
      </c>
      <c r="BI103" s="16">
        <v>1</v>
      </c>
      <c r="BJ103" s="16" t="s">
        <v>127</v>
      </c>
      <c r="BK103" s="16" t="s">
        <v>162</v>
      </c>
      <c r="BL103" s="16" t="s">
        <v>129</v>
      </c>
      <c r="BN103" s="16">
        <f t="shared" si="4"/>
        <v>0</v>
      </c>
      <c r="BO103" s="16" t="str">
        <f t="shared" si="5"/>
        <v>是</v>
      </c>
    </row>
    <row r="104" spans="1:67">
      <c r="A104" s="16" t="s">
        <v>108</v>
      </c>
      <c r="B104" s="16" t="s">
        <v>109</v>
      </c>
      <c r="C104" s="16" t="s">
        <v>354</v>
      </c>
      <c r="D104" s="16" t="s">
        <v>354</v>
      </c>
      <c r="E104" s="16" t="s">
        <v>111</v>
      </c>
      <c r="F104" s="16" t="s">
        <v>745</v>
      </c>
      <c r="G104" s="16" t="s">
        <v>746</v>
      </c>
      <c r="H104" s="16" t="s">
        <v>357</v>
      </c>
      <c r="I104" s="16" t="s">
        <v>358</v>
      </c>
      <c r="J104" s="78" t="s">
        <v>116</v>
      </c>
      <c r="K104" s="16">
        <f t="shared" si="3"/>
        <v>10</v>
      </c>
      <c r="L104" s="79">
        <v>20</v>
      </c>
      <c r="M104" s="78" t="s">
        <v>117</v>
      </c>
      <c r="N104" s="78" t="s">
        <v>118</v>
      </c>
      <c r="O104" s="78" t="s">
        <v>747</v>
      </c>
      <c r="P104" s="78">
        <v>15008902255</v>
      </c>
      <c r="Q104" s="79" t="s">
        <v>748</v>
      </c>
      <c r="R104" s="59" t="s">
        <v>749</v>
      </c>
      <c r="S104" s="16" t="s">
        <v>746</v>
      </c>
      <c r="T104" s="79">
        <v>8</v>
      </c>
      <c r="U104" s="79">
        <v>2</v>
      </c>
      <c r="V104" s="79">
        <v>0</v>
      </c>
      <c r="W104" s="79">
        <v>2</v>
      </c>
      <c r="X104" s="79">
        <v>2</v>
      </c>
      <c r="Y104" s="79">
        <v>0</v>
      </c>
      <c r="Z104" s="79">
        <v>3</v>
      </c>
      <c r="AA104" s="79">
        <v>0</v>
      </c>
      <c r="AB104" s="79">
        <v>3</v>
      </c>
      <c r="AC104" s="77">
        <v>0</v>
      </c>
      <c r="AD104" s="77">
        <v>0</v>
      </c>
      <c r="AE104" s="77">
        <v>0</v>
      </c>
      <c r="AF104" s="77">
        <v>0</v>
      </c>
      <c r="AG104" s="77">
        <v>0</v>
      </c>
      <c r="AH104" s="77">
        <v>0</v>
      </c>
      <c r="AI104" s="77">
        <v>0</v>
      </c>
      <c r="AJ104" s="16">
        <v>0</v>
      </c>
      <c r="AK104" s="16" t="s">
        <v>137</v>
      </c>
      <c r="AL104" s="16">
        <v>0</v>
      </c>
      <c r="AM104" s="16">
        <v>0</v>
      </c>
      <c r="AN104" s="16" t="s">
        <v>137</v>
      </c>
      <c r="AO104" s="16">
        <v>0</v>
      </c>
      <c r="AP104" s="16">
        <v>0</v>
      </c>
      <c r="AQ104" s="16" t="s">
        <v>137</v>
      </c>
      <c r="AR104" s="16">
        <v>0</v>
      </c>
      <c r="AS104" s="16">
        <v>0</v>
      </c>
      <c r="AT104" s="16" t="s">
        <v>137</v>
      </c>
      <c r="AU104" s="16">
        <v>0</v>
      </c>
      <c r="AV104" s="16">
        <v>0</v>
      </c>
      <c r="AW104" s="16" t="s">
        <v>137</v>
      </c>
      <c r="AX104" s="16">
        <v>0</v>
      </c>
      <c r="AY104" s="16">
        <v>0</v>
      </c>
      <c r="AZ104" s="16" t="s">
        <v>137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1</v>
      </c>
      <c r="BI104" s="16">
        <v>1</v>
      </c>
      <c r="BJ104" s="78" t="s">
        <v>127</v>
      </c>
      <c r="BK104" s="78" t="s">
        <v>162</v>
      </c>
      <c r="BL104" s="78" t="s">
        <v>129</v>
      </c>
      <c r="BN104" s="16">
        <f t="shared" si="4"/>
        <v>0</v>
      </c>
      <c r="BO104" s="16" t="str">
        <f t="shared" si="5"/>
        <v>是</v>
      </c>
    </row>
    <row r="105" spans="1:67">
      <c r="A105" s="16" t="s">
        <v>108</v>
      </c>
      <c r="B105" s="16" t="s">
        <v>109</v>
      </c>
      <c r="C105" s="16" t="s">
        <v>287</v>
      </c>
      <c r="D105" s="16" t="s">
        <v>287</v>
      </c>
      <c r="E105" s="16" t="s">
        <v>111</v>
      </c>
      <c r="F105" s="16" t="s">
        <v>750</v>
      </c>
      <c r="G105" s="16" t="s">
        <v>751</v>
      </c>
      <c r="H105" s="16" t="s">
        <v>290</v>
      </c>
      <c r="I105" s="16" t="s">
        <v>291</v>
      </c>
      <c r="J105" s="78" t="s">
        <v>116</v>
      </c>
      <c r="K105" s="16">
        <f t="shared" si="3"/>
        <v>15</v>
      </c>
      <c r="L105" s="79">
        <v>20</v>
      </c>
      <c r="M105" s="78" t="s">
        <v>117</v>
      </c>
      <c r="N105" s="78" t="s">
        <v>118</v>
      </c>
      <c r="O105" s="78" t="s">
        <v>752</v>
      </c>
      <c r="P105" s="78">
        <v>13707599378</v>
      </c>
      <c r="Q105" s="78" t="s">
        <v>753</v>
      </c>
      <c r="R105" s="59" t="s">
        <v>754</v>
      </c>
      <c r="S105" s="16" t="s">
        <v>751</v>
      </c>
      <c r="T105" s="79">
        <v>12</v>
      </c>
      <c r="U105" s="79">
        <v>3</v>
      </c>
      <c r="V105" s="79">
        <v>0</v>
      </c>
      <c r="W105" s="79">
        <v>5</v>
      </c>
      <c r="X105" s="79">
        <v>3</v>
      </c>
      <c r="Y105" s="79">
        <v>0</v>
      </c>
      <c r="Z105" s="79">
        <v>3</v>
      </c>
      <c r="AA105" s="79">
        <v>0</v>
      </c>
      <c r="AB105" s="79">
        <v>4</v>
      </c>
      <c r="AC105" s="77">
        <v>0</v>
      </c>
      <c r="AD105" s="77">
        <v>0</v>
      </c>
      <c r="AE105" s="77">
        <v>0</v>
      </c>
      <c r="AF105" s="77">
        <v>0</v>
      </c>
      <c r="AG105" s="77">
        <v>0</v>
      </c>
      <c r="AH105" s="77">
        <v>0</v>
      </c>
      <c r="AI105" s="77">
        <v>0</v>
      </c>
      <c r="AJ105" s="16">
        <v>0</v>
      </c>
      <c r="AK105" s="16" t="s">
        <v>137</v>
      </c>
      <c r="AL105" s="16">
        <v>0</v>
      </c>
      <c r="AM105" s="16">
        <v>0</v>
      </c>
      <c r="AN105" s="16" t="s">
        <v>125</v>
      </c>
      <c r="AO105" s="16">
        <v>0</v>
      </c>
      <c r="AP105" s="16">
        <v>0</v>
      </c>
      <c r="AQ105" s="16" t="s">
        <v>125</v>
      </c>
      <c r="AR105" s="16">
        <v>0</v>
      </c>
      <c r="AS105" s="16">
        <v>0</v>
      </c>
      <c r="AT105" s="16" t="s">
        <v>125</v>
      </c>
      <c r="AU105" s="16">
        <v>0</v>
      </c>
      <c r="AV105" s="16">
        <v>0</v>
      </c>
      <c r="AW105" s="16" t="s">
        <v>125</v>
      </c>
      <c r="AX105" s="16">
        <v>0</v>
      </c>
      <c r="AY105" s="16">
        <v>0</v>
      </c>
      <c r="AZ105" s="16" t="s">
        <v>125</v>
      </c>
      <c r="BA105" s="16">
        <v>0</v>
      </c>
      <c r="BB105" s="77">
        <v>0</v>
      </c>
      <c r="BC105" s="77">
        <v>0</v>
      </c>
      <c r="BD105" s="77">
        <v>0</v>
      </c>
      <c r="BE105" s="77">
        <v>0</v>
      </c>
      <c r="BF105" s="77">
        <v>0</v>
      </c>
      <c r="BG105" s="77">
        <v>0</v>
      </c>
      <c r="BH105" s="77">
        <v>1</v>
      </c>
      <c r="BI105" s="77">
        <v>1</v>
      </c>
      <c r="BJ105" s="78" t="s">
        <v>127</v>
      </c>
      <c r="BK105" s="78" t="s">
        <v>162</v>
      </c>
      <c r="BL105" s="78" t="s">
        <v>129</v>
      </c>
      <c r="BN105" s="16">
        <f t="shared" si="4"/>
        <v>0</v>
      </c>
      <c r="BO105" s="16" t="str">
        <f t="shared" si="5"/>
        <v>是</v>
      </c>
    </row>
    <row r="106" spans="1:67">
      <c r="A106" s="16" t="s">
        <v>108</v>
      </c>
      <c r="B106" s="16" t="s">
        <v>109</v>
      </c>
      <c r="C106" s="16" t="s">
        <v>110</v>
      </c>
      <c r="D106" s="16" t="s">
        <v>110</v>
      </c>
      <c r="E106" s="16" t="s">
        <v>111</v>
      </c>
      <c r="F106" s="16" t="s">
        <v>755</v>
      </c>
      <c r="G106" s="16" t="s">
        <v>756</v>
      </c>
      <c r="H106" s="16" t="s">
        <v>277</v>
      </c>
      <c r="I106" s="16" t="s">
        <v>278</v>
      </c>
      <c r="J106" s="16" t="s">
        <v>116</v>
      </c>
      <c r="K106" s="16">
        <f t="shared" si="3"/>
        <v>10</v>
      </c>
      <c r="L106" s="16">
        <v>30</v>
      </c>
      <c r="M106" s="16" t="s">
        <v>117</v>
      </c>
      <c r="N106" s="16" t="s">
        <v>118</v>
      </c>
      <c r="O106" s="16" t="s">
        <v>757</v>
      </c>
      <c r="P106" s="16">
        <v>13876256518</v>
      </c>
      <c r="Q106" s="16" t="s">
        <v>758</v>
      </c>
      <c r="R106" s="59" t="s">
        <v>759</v>
      </c>
      <c r="S106" s="16" t="s">
        <v>760</v>
      </c>
      <c r="T106" s="16">
        <v>10</v>
      </c>
      <c r="U106" s="16">
        <v>0</v>
      </c>
      <c r="V106" s="16">
        <v>0</v>
      </c>
      <c r="W106" s="16">
        <v>2</v>
      </c>
      <c r="X106" s="16">
        <v>1</v>
      </c>
      <c r="Y106" s="16">
        <v>0</v>
      </c>
      <c r="Z106" s="16">
        <v>3</v>
      </c>
      <c r="AA106" s="16">
        <v>0</v>
      </c>
      <c r="AB106" s="16">
        <v>4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 t="s">
        <v>137</v>
      </c>
      <c r="AL106" s="16">
        <v>0</v>
      </c>
      <c r="AM106" s="16">
        <v>0</v>
      </c>
      <c r="AN106" s="16" t="s">
        <v>125</v>
      </c>
      <c r="AO106" s="16">
        <v>0</v>
      </c>
      <c r="AP106" s="16">
        <v>0</v>
      </c>
      <c r="AQ106" s="16" t="s">
        <v>125</v>
      </c>
      <c r="AR106" s="16">
        <v>0</v>
      </c>
      <c r="AS106" s="16">
        <v>0</v>
      </c>
      <c r="AT106" s="16" t="s">
        <v>137</v>
      </c>
      <c r="AU106" s="16">
        <v>0</v>
      </c>
      <c r="AV106" s="16">
        <v>0</v>
      </c>
      <c r="AW106" s="16" t="s">
        <v>125</v>
      </c>
      <c r="AX106" s="16">
        <v>0</v>
      </c>
      <c r="AY106" s="16">
        <v>0</v>
      </c>
      <c r="AZ106" s="16" t="s">
        <v>125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 t="s">
        <v>213</v>
      </c>
      <c r="BK106" s="16" t="s">
        <v>128</v>
      </c>
      <c r="BL106" s="16" t="s">
        <v>129</v>
      </c>
      <c r="BN106" s="16">
        <f t="shared" si="4"/>
        <v>0</v>
      </c>
      <c r="BO106" s="16" t="str">
        <f t="shared" si="5"/>
        <v>是</v>
      </c>
    </row>
    <row r="107" spans="1:67">
      <c r="A107" s="16" t="s">
        <v>108</v>
      </c>
      <c r="B107" s="16" t="s">
        <v>109</v>
      </c>
      <c r="C107" s="16" t="s">
        <v>110</v>
      </c>
      <c r="D107" s="16" t="s">
        <v>110</v>
      </c>
      <c r="E107" s="16" t="s">
        <v>111</v>
      </c>
      <c r="F107" s="16" t="s">
        <v>761</v>
      </c>
      <c r="G107" s="16" t="s">
        <v>762</v>
      </c>
      <c r="H107" s="16" t="s">
        <v>114</v>
      </c>
      <c r="I107" s="16" t="s">
        <v>763</v>
      </c>
      <c r="J107" s="16" t="s">
        <v>764</v>
      </c>
      <c r="K107" s="16">
        <f t="shared" si="3"/>
        <v>20</v>
      </c>
      <c r="L107" s="16">
        <v>50</v>
      </c>
      <c r="M107" s="16" t="s">
        <v>117</v>
      </c>
      <c r="N107" s="16" t="s">
        <v>157</v>
      </c>
      <c r="O107" s="16" t="s">
        <v>765</v>
      </c>
      <c r="P107" s="16">
        <v>18117759998</v>
      </c>
      <c r="Q107" s="16" t="s">
        <v>766</v>
      </c>
      <c r="R107" s="59" t="s">
        <v>767</v>
      </c>
      <c r="S107" s="16" t="s">
        <v>768</v>
      </c>
      <c r="T107" s="16">
        <v>10</v>
      </c>
      <c r="U107" s="16">
        <v>8</v>
      </c>
      <c r="V107" s="16">
        <v>2</v>
      </c>
      <c r="W107" s="16">
        <v>20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2</v>
      </c>
      <c r="AK107" s="16" t="s">
        <v>124</v>
      </c>
      <c r="AL107" s="16">
        <v>1</v>
      </c>
      <c r="AM107" s="16">
        <v>0</v>
      </c>
      <c r="AN107" s="16" t="s">
        <v>125</v>
      </c>
      <c r="AO107" s="16">
        <v>0</v>
      </c>
      <c r="AP107" s="16">
        <v>0</v>
      </c>
      <c r="AQ107" s="16" t="s">
        <v>125</v>
      </c>
      <c r="AR107" s="16">
        <v>0</v>
      </c>
      <c r="AS107" s="16">
        <v>0</v>
      </c>
      <c r="AT107" s="16" t="s">
        <v>125</v>
      </c>
      <c r="AU107" s="16">
        <v>0</v>
      </c>
      <c r="AV107" s="16">
        <v>0</v>
      </c>
      <c r="AW107" s="16" t="s">
        <v>125</v>
      </c>
      <c r="AX107" s="16">
        <v>0</v>
      </c>
      <c r="AY107" s="16">
        <v>0</v>
      </c>
      <c r="AZ107" s="16" t="s">
        <v>125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2</v>
      </c>
      <c r="BI107" s="16">
        <v>2</v>
      </c>
      <c r="BJ107" s="16" t="s">
        <v>127</v>
      </c>
      <c r="BK107" s="16" t="s">
        <v>128</v>
      </c>
      <c r="BL107" s="16" t="s">
        <v>129</v>
      </c>
      <c r="BN107" s="16">
        <f t="shared" si="4"/>
        <v>0</v>
      </c>
      <c r="BO107" s="16" t="str">
        <f t="shared" si="5"/>
        <v>是</v>
      </c>
    </row>
    <row r="108" spans="1:67">
      <c r="A108" s="16" t="s">
        <v>108</v>
      </c>
      <c r="B108" s="16" t="s">
        <v>109</v>
      </c>
      <c r="C108" s="16" t="s">
        <v>287</v>
      </c>
      <c r="D108" s="16" t="s">
        <v>287</v>
      </c>
      <c r="E108" s="16" t="s">
        <v>111</v>
      </c>
      <c r="F108" s="16" t="s">
        <v>769</v>
      </c>
      <c r="G108" s="16" t="s">
        <v>770</v>
      </c>
      <c r="H108" s="16" t="s">
        <v>567</v>
      </c>
      <c r="I108" s="16" t="s">
        <v>519</v>
      </c>
      <c r="J108" s="78" t="s">
        <v>116</v>
      </c>
      <c r="K108" s="16">
        <f t="shared" si="3"/>
        <v>10</v>
      </c>
      <c r="L108" s="79">
        <v>20</v>
      </c>
      <c r="M108" s="78" t="s">
        <v>117</v>
      </c>
      <c r="N108" s="78" t="s">
        <v>118</v>
      </c>
      <c r="O108" s="78" t="s">
        <v>771</v>
      </c>
      <c r="P108" s="78">
        <v>13907656683</v>
      </c>
      <c r="Q108" s="78" t="s">
        <v>772</v>
      </c>
      <c r="R108" s="59" t="s">
        <v>773</v>
      </c>
      <c r="S108" s="16" t="s">
        <v>770</v>
      </c>
      <c r="T108" s="79">
        <v>9</v>
      </c>
      <c r="U108" s="79">
        <v>1</v>
      </c>
      <c r="V108" s="79">
        <v>0</v>
      </c>
      <c r="W108" s="79">
        <v>4</v>
      </c>
      <c r="X108" s="79">
        <v>2</v>
      </c>
      <c r="Y108" s="79">
        <v>0</v>
      </c>
      <c r="Z108" s="79">
        <v>2</v>
      </c>
      <c r="AA108" s="79">
        <v>0</v>
      </c>
      <c r="AB108" s="79">
        <v>2</v>
      </c>
      <c r="AC108" s="77">
        <v>0</v>
      </c>
      <c r="AD108" s="77">
        <v>0</v>
      </c>
      <c r="AE108" s="77">
        <v>0</v>
      </c>
      <c r="AF108" s="77">
        <v>0</v>
      </c>
      <c r="AG108" s="77">
        <v>0</v>
      </c>
      <c r="AH108" s="77">
        <v>0</v>
      </c>
      <c r="AI108" s="77">
        <v>0</v>
      </c>
      <c r="AJ108" s="16">
        <v>0</v>
      </c>
      <c r="AK108" s="16" t="s">
        <v>137</v>
      </c>
      <c r="AL108" s="16">
        <v>0</v>
      </c>
      <c r="AM108" s="16">
        <v>0</v>
      </c>
      <c r="AN108" s="16" t="s">
        <v>125</v>
      </c>
      <c r="AO108" s="16">
        <v>0</v>
      </c>
      <c r="AP108" s="16">
        <v>0</v>
      </c>
      <c r="AQ108" s="16" t="s">
        <v>125</v>
      </c>
      <c r="AR108" s="16">
        <v>0</v>
      </c>
      <c r="AS108" s="16">
        <v>0</v>
      </c>
      <c r="AT108" s="16" t="s">
        <v>125</v>
      </c>
      <c r="AU108" s="16">
        <v>0</v>
      </c>
      <c r="AV108" s="16">
        <v>0</v>
      </c>
      <c r="AW108" s="16" t="s">
        <v>125</v>
      </c>
      <c r="AX108" s="16">
        <v>0</v>
      </c>
      <c r="AY108" s="16">
        <v>0</v>
      </c>
      <c r="AZ108" s="16" t="s">
        <v>125</v>
      </c>
      <c r="BA108" s="16">
        <v>0</v>
      </c>
      <c r="BB108" s="77">
        <v>0</v>
      </c>
      <c r="BC108" s="77">
        <v>0</v>
      </c>
      <c r="BD108" s="77">
        <v>0</v>
      </c>
      <c r="BE108" s="77">
        <v>0</v>
      </c>
      <c r="BF108" s="77">
        <v>0</v>
      </c>
      <c r="BG108" s="77">
        <v>0</v>
      </c>
      <c r="BH108" s="77">
        <v>1</v>
      </c>
      <c r="BI108" s="77">
        <v>1</v>
      </c>
      <c r="BJ108" s="78" t="s">
        <v>127</v>
      </c>
      <c r="BK108" s="78" t="s">
        <v>162</v>
      </c>
      <c r="BL108" s="78" t="s">
        <v>129</v>
      </c>
      <c r="BN108" s="16">
        <f t="shared" si="4"/>
        <v>0</v>
      </c>
      <c r="BO108" s="16" t="str">
        <f t="shared" si="5"/>
        <v>是</v>
      </c>
    </row>
    <row r="109" spans="1:67">
      <c r="A109" s="16" t="s">
        <v>108</v>
      </c>
      <c r="B109" s="16" t="s">
        <v>109</v>
      </c>
      <c r="C109" s="16" t="s">
        <v>586</v>
      </c>
      <c r="D109" s="16" t="s">
        <v>586</v>
      </c>
      <c r="E109" s="16" t="s">
        <v>774</v>
      </c>
      <c r="F109" s="16" t="s">
        <v>775</v>
      </c>
      <c r="G109" s="16" t="s">
        <v>776</v>
      </c>
      <c r="H109" s="16" t="s">
        <v>589</v>
      </c>
      <c r="I109" s="16" t="s">
        <v>590</v>
      </c>
      <c r="J109" s="17" t="s">
        <v>116</v>
      </c>
      <c r="K109" s="16">
        <f t="shared" si="3"/>
        <v>5</v>
      </c>
      <c r="L109" s="17">
        <v>20</v>
      </c>
      <c r="M109" s="17" t="s">
        <v>117</v>
      </c>
      <c r="N109" s="17" t="s">
        <v>132</v>
      </c>
      <c r="O109" s="16" t="s">
        <v>777</v>
      </c>
      <c r="P109" s="16">
        <v>17763877891</v>
      </c>
      <c r="Q109" s="17" t="s">
        <v>778</v>
      </c>
      <c r="R109" s="59">
        <v>200011674301</v>
      </c>
      <c r="S109" s="59" t="s">
        <v>776</v>
      </c>
      <c r="T109" s="16">
        <v>5</v>
      </c>
      <c r="U109" s="16">
        <v>0</v>
      </c>
      <c r="V109" s="16">
        <v>0</v>
      </c>
      <c r="W109" s="16">
        <v>1</v>
      </c>
      <c r="X109" s="16">
        <v>0</v>
      </c>
      <c r="Y109" s="16">
        <v>0</v>
      </c>
      <c r="Z109" s="16">
        <v>2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 t="s">
        <v>137</v>
      </c>
      <c r="AL109" s="16">
        <v>0</v>
      </c>
      <c r="AM109" s="16">
        <v>0</v>
      </c>
      <c r="AN109" s="16" t="s">
        <v>125</v>
      </c>
      <c r="AO109" s="16">
        <v>0</v>
      </c>
      <c r="AP109" s="16">
        <v>0</v>
      </c>
      <c r="AQ109" s="16" t="s">
        <v>125</v>
      </c>
      <c r="AR109" s="16">
        <v>0</v>
      </c>
      <c r="AS109" s="16">
        <v>0</v>
      </c>
      <c r="AT109" s="16" t="s">
        <v>125</v>
      </c>
      <c r="AU109" s="16">
        <v>0</v>
      </c>
      <c r="AV109" s="16">
        <v>0</v>
      </c>
      <c r="AW109" s="16" t="s">
        <v>125</v>
      </c>
      <c r="AX109" s="16">
        <v>0</v>
      </c>
      <c r="AY109" s="16">
        <v>0</v>
      </c>
      <c r="AZ109" s="16" t="s">
        <v>125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1</v>
      </c>
      <c r="BI109" s="16">
        <v>1</v>
      </c>
      <c r="BJ109" s="16" t="s">
        <v>213</v>
      </c>
      <c r="BK109" s="16" t="s">
        <v>162</v>
      </c>
      <c r="BL109" s="16" t="s">
        <v>129</v>
      </c>
      <c r="BN109" s="16">
        <f t="shared" si="4"/>
        <v>0</v>
      </c>
      <c r="BO109" s="16" t="str">
        <f t="shared" si="5"/>
        <v>否</v>
      </c>
    </row>
    <row r="110" spans="1:67">
      <c r="A110" s="16" t="s">
        <v>108</v>
      </c>
      <c r="B110" s="16" t="s">
        <v>109</v>
      </c>
      <c r="C110" s="16" t="s">
        <v>196</v>
      </c>
      <c r="D110" s="16" t="s">
        <v>196</v>
      </c>
      <c r="E110" s="16" t="s">
        <v>779</v>
      </c>
      <c r="F110" s="16" t="s">
        <v>780</v>
      </c>
      <c r="G110" s="16" t="s">
        <v>781</v>
      </c>
      <c r="H110" s="16" t="s">
        <v>199</v>
      </c>
      <c r="I110" s="16" t="s">
        <v>200</v>
      </c>
      <c r="J110" s="16" t="s">
        <v>116</v>
      </c>
      <c r="K110" s="16">
        <f t="shared" si="3"/>
        <v>15</v>
      </c>
      <c r="L110" s="17">
        <v>25</v>
      </c>
      <c r="M110" s="17" t="s">
        <v>117</v>
      </c>
      <c r="N110" s="17" t="s">
        <v>118</v>
      </c>
      <c r="O110" s="17" t="s">
        <v>782</v>
      </c>
      <c r="P110" s="17">
        <v>13976128998</v>
      </c>
      <c r="Q110" s="17" t="s">
        <v>783</v>
      </c>
      <c r="R110" s="59">
        <v>100085301301</v>
      </c>
      <c r="S110" s="17" t="s">
        <v>784</v>
      </c>
      <c r="T110" s="17">
        <v>13</v>
      </c>
      <c r="U110" s="17">
        <v>2</v>
      </c>
      <c r="V110" s="17">
        <v>0</v>
      </c>
      <c r="W110" s="17">
        <v>5</v>
      </c>
      <c r="X110" s="17">
        <v>2</v>
      </c>
      <c r="Y110" s="17">
        <v>0</v>
      </c>
      <c r="Z110" s="17">
        <v>3</v>
      </c>
      <c r="AA110" s="17">
        <v>0</v>
      </c>
      <c r="AB110" s="17">
        <v>5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6">
        <v>0</v>
      </c>
      <c r="AK110" s="16" t="s">
        <v>137</v>
      </c>
      <c r="AL110" s="16">
        <v>0</v>
      </c>
      <c r="AM110" s="16">
        <v>0</v>
      </c>
      <c r="AN110" s="16" t="s">
        <v>125</v>
      </c>
      <c r="AO110" s="16">
        <v>0</v>
      </c>
      <c r="AP110" s="16">
        <v>0</v>
      </c>
      <c r="AQ110" s="16" t="s">
        <v>125</v>
      </c>
      <c r="AR110" s="16">
        <v>0</v>
      </c>
      <c r="AS110" s="16">
        <v>0</v>
      </c>
      <c r="AT110" s="16" t="s">
        <v>137</v>
      </c>
      <c r="AU110" s="16">
        <v>0</v>
      </c>
      <c r="AV110" s="16">
        <v>0</v>
      </c>
      <c r="AW110" s="16" t="s">
        <v>125</v>
      </c>
      <c r="AX110" s="16">
        <v>0</v>
      </c>
      <c r="AY110" s="16">
        <v>0</v>
      </c>
      <c r="AZ110" s="16" t="s">
        <v>125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1</v>
      </c>
      <c r="BI110" s="16">
        <v>1</v>
      </c>
      <c r="BJ110" s="16" t="s">
        <v>213</v>
      </c>
      <c r="BK110" s="16" t="s">
        <v>162</v>
      </c>
      <c r="BL110" s="16" t="s">
        <v>129</v>
      </c>
      <c r="BN110" s="16">
        <f t="shared" si="4"/>
        <v>0</v>
      </c>
      <c r="BO110" s="16" t="str">
        <f t="shared" si="5"/>
        <v>是</v>
      </c>
    </row>
    <row r="111" spans="1:67">
      <c r="A111" s="16" t="s">
        <v>108</v>
      </c>
      <c r="B111" s="16" t="s">
        <v>109</v>
      </c>
      <c r="C111" s="16" t="s">
        <v>325</v>
      </c>
      <c r="D111" s="16" t="s">
        <v>325</v>
      </c>
      <c r="E111" s="16" t="s">
        <v>774</v>
      </c>
      <c r="F111" s="16" t="s">
        <v>785</v>
      </c>
      <c r="G111" s="16" t="s">
        <v>786</v>
      </c>
      <c r="H111" s="16" t="s">
        <v>328</v>
      </c>
      <c r="I111" s="16" t="s">
        <v>329</v>
      </c>
      <c r="J111" s="17" t="s">
        <v>116</v>
      </c>
      <c r="K111" s="16">
        <f t="shared" si="3"/>
        <v>10</v>
      </c>
      <c r="L111" s="17">
        <v>25</v>
      </c>
      <c r="M111" s="17" t="s">
        <v>433</v>
      </c>
      <c r="N111" s="17" t="s">
        <v>157</v>
      </c>
      <c r="O111" s="16" t="s">
        <v>787</v>
      </c>
      <c r="P111" s="17" t="s">
        <v>223</v>
      </c>
      <c r="Q111" s="17" t="s">
        <v>788</v>
      </c>
      <c r="R111" s="59" t="s">
        <v>223</v>
      </c>
      <c r="S111" s="17" t="s">
        <v>786</v>
      </c>
      <c r="T111" s="17">
        <v>8</v>
      </c>
      <c r="U111" s="17">
        <v>2</v>
      </c>
      <c r="V111" s="16">
        <v>0</v>
      </c>
      <c r="W111" s="17">
        <v>2</v>
      </c>
      <c r="X111" s="17">
        <v>3</v>
      </c>
      <c r="Y111" s="17">
        <v>1</v>
      </c>
      <c r="Z111" s="17">
        <v>2</v>
      </c>
      <c r="AA111" s="17">
        <v>0</v>
      </c>
      <c r="AB111" s="17">
        <v>2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 t="s">
        <v>137</v>
      </c>
      <c r="AL111" s="16">
        <v>0</v>
      </c>
      <c r="AM111" s="16">
        <v>0</v>
      </c>
      <c r="AN111" s="16" t="s">
        <v>125</v>
      </c>
      <c r="AO111" s="16">
        <v>0</v>
      </c>
      <c r="AP111" s="16">
        <v>0</v>
      </c>
      <c r="AQ111" s="16" t="s">
        <v>125</v>
      </c>
      <c r="AR111" s="16">
        <v>0</v>
      </c>
      <c r="AS111" s="16">
        <v>0</v>
      </c>
      <c r="AT111" s="16" t="s">
        <v>125</v>
      </c>
      <c r="AU111" s="16">
        <v>0</v>
      </c>
      <c r="AV111" s="16">
        <v>0</v>
      </c>
      <c r="AW111" s="16" t="s">
        <v>125</v>
      </c>
      <c r="AX111" s="16">
        <v>0</v>
      </c>
      <c r="AY111" s="16">
        <v>0</v>
      </c>
      <c r="AZ111" s="16" t="s">
        <v>125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1</v>
      </c>
      <c r="BI111" s="16">
        <v>1</v>
      </c>
      <c r="BJ111" s="16" t="s">
        <v>213</v>
      </c>
      <c r="BK111" s="16" t="s">
        <v>162</v>
      </c>
      <c r="BL111" s="16" t="s">
        <v>129</v>
      </c>
      <c r="BN111" s="16">
        <f t="shared" si="4"/>
        <v>0</v>
      </c>
      <c r="BO111" s="16" t="str">
        <f t="shared" si="5"/>
        <v>是</v>
      </c>
    </row>
    <row r="112" spans="1:67">
      <c r="A112" s="16" t="s">
        <v>108</v>
      </c>
      <c r="B112" s="16" t="s">
        <v>109</v>
      </c>
      <c r="C112" s="16" t="s">
        <v>617</v>
      </c>
      <c r="D112" s="16" t="s">
        <v>617</v>
      </c>
      <c r="E112" s="16" t="s">
        <v>779</v>
      </c>
      <c r="F112" s="16" t="s">
        <v>789</v>
      </c>
      <c r="G112" s="16" t="s">
        <v>790</v>
      </c>
      <c r="H112" s="16" t="s">
        <v>620</v>
      </c>
      <c r="I112" s="16" t="s">
        <v>621</v>
      </c>
      <c r="J112" s="79" t="s">
        <v>116</v>
      </c>
      <c r="K112" s="16">
        <f t="shared" si="3"/>
        <v>8</v>
      </c>
      <c r="L112" s="79">
        <v>25</v>
      </c>
      <c r="M112" s="79" t="s">
        <v>117</v>
      </c>
      <c r="N112" s="79" t="s">
        <v>408</v>
      </c>
      <c r="O112" s="79" t="s">
        <v>791</v>
      </c>
      <c r="P112" s="79">
        <v>13307505058</v>
      </c>
      <c r="Q112" s="79" t="s">
        <v>792</v>
      </c>
      <c r="R112" s="59" t="s">
        <v>223</v>
      </c>
      <c r="S112" s="79" t="s">
        <v>790</v>
      </c>
      <c r="T112" s="79">
        <v>7</v>
      </c>
      <c r="U112" s="79">
        <v>1</v>
      </c>
      <c r="V112" s="79">
        <v>0</v>
      </c>
      <c r="W112" s="79">
        <v>3</v>
      </c>
      <c r="X112" s="79">
        <v>1</v>
      </c>
      <c r="Y112" s="79">
        <v>0</v>
      </c>
      <c r="Z112" s="79">
        <v>2</v>
      </c>
      <c r="AA112" s="79">
        <v>0</v>
      </c>
      <c r="AB112" s="79">
        <v>2</v>
      </c>
      <c r="AC112" s="77">
        <v>0</v>
      </c>
      <c r="AD112" s="77">
        <v>0</v>
      </c>
      <c r="AE112" s="77">
        <v>0</v>
      </c>
      <c r="AF112" s="77">
        <v>0</v>
      </c>
      <c r="AG112" s="77">
        <v>0</v>
      </c>
      <c r="AH112" s="77">
        <v>0</v>
      </c>
      <c r="AI112" s="77">
        <v>0</v>
      </c>
      <c r="AJ112" s="16">
        <v>0</v>
      </c>
      <c r="AK112" s="16" t="s">
        <v>137</v>
      </c>
      <c r="AL112" s="16">
        <v>0</v>
      </c>
      <c r="AM112" s="16">
        <v>0</v>
      </c>
      <c r="AN112" s="16" t="s">
        <v>125</v>
      </c>
      <c r="AO112" s="16">
        <v>0</v>
      </c>
      <c r="AP112" s="16">
        <v>0</v>
      </c>
      <c r="AQ112" s="16" t="s">
        <v>125</v>
      </c>
      <c r="AR112" s="16">
        <v>0</v>
      </c>
      <c r="AS112" s="16">
        <v>0</v>
      </c>
      <c r="AT112" s="16" t="s">
        <v>125</v>
      </c>
      <c r="AU112" s="16">
        <v>0</v>
      </c>
      <c r="AV112" s="16">
        <v>0</v>
      </c>
      <c r="AW112" s="16" t="s">
        <v>125</v>
      </c>
      <c r="AX112" s="16">
        <v>0</v>
      </c>
      <c r="AY112" s="16">
        <v>0</v>
      </c>
      <c r="AZ112" s="16" t="s">
        <v>125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1</v>
      </c>
      <c r="BI112" s="16">
        <v>1</v>
      </c>
      <c r="BJ112" s="16" t="s">
        <v>213</v>
      </c>
      <c r="BK112" s="16" t="s">
        <v>162</v>
      </c>
      <c r="BL112" s="16" t="s">
        <v>129</v>
      </c>
      <c r="BN112" s="16">
        <f t="shared" si="4"/>
        <v>0</v>
      </c>
      <c r="BO112" s="16" t="str">
        <f t="shared" si="5"/>
        <v>是</v>
      </c>
    </row>
    <row r="113" spans="1:67">
      <c r="A113" s="16" t="s">
        <v>108</v>
      </c>
      <c r="B113" s="16" t="s">
        <v>109</v>
      </c>
      <c r="C113" s="16" t="s">
        <v>186</v>
      </c>
      <c r="D113" s="16" t="s">
        <v>186</v>
      </c>
      <c r="E113" s="16" t="s">
        <v>779</v>
      </c>
      <c r="F113" s="16" t="s">
        <v>793</v>
      </c>
      <c r="G113" s="16" t="s">
        <v>794</v>
      </c>
      <c r="H113" s="16" t="s">
        <v>189</v>
      </c>
      <c r="I113" s="16" t="s">
        <v>545</v>
      </c>
      <c r="J113" s="16" t="s">
        <v>116</v>
      </c>
      <c r="K113" s="16">
        <f t="shared" si="3"/>
        <v>10</v>
      </c>
      <c r="L113" s="16">
        <v>25</v>
      </c>
      <c r="M113" s="16" t="s">
        <v>117</v>
      </c>
      <c r="N113" s="16" t="s">
        <v>118</v>
      </c>
      <c r="O113" s="16" t="s">
        <v>795</v>
      </c>
      <c r="P113" s="16">
        <v>13876255565</v>
      </c>
      <c r="Q113" s="16" t="s">
        <v>796</v>
      </c>
      <c r="R113" s="59" t="s">
        <v>223</v>
      </c>
      <c r="S113" s="16" t="s">
        <v>797</v>
      </c>
      <c r="T113" s="16">
        <v>8</v>
      </c>
      <c r="U113" s="16">
        <v>2</v>
      </c>
      <c r="V113" s="16">
        <v>0</v>
      </c>
      <c r="W113" s="16">
        <v>2</v>
      </c>
      <c r="X113" s="16">
        <v>2</v>
      </c>
      <c r="Y113" s="16">
        <v>1</v>
      </c>
      <c r="Z113" s="16">
        <v>2</v>
      </c>
      <c r="AA113" s="16">
        <v>0</v>
      </c>
      <c r="AB113" s="16">
        <v>3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 t="s">
        <v>137</v>
      </c>
      <c r="AL113" s="16">
        <v>0</v>
      </c>
      <c r="AM113" s="16">
        <v>0</v>
      </c>
      <c r="AN113" s="16" t="s">
        <v>125</v>
      </c>
      <c r="AO113" s="16">
        <v>0</v>
      </c>
      <c r="AP113" s="16">
        <v>0</v>
      </c>
      <c r="AQ113" s="16" t="s">
        <v>125</v>
      </c>
      <c r="AR113" s="16">
        <v>0</v>
      </c>
      <c r="AS113" s="16">
        <v>0</v>
      </c>
      <c r="AT113" s="16" t="s">
        <v>125</v>
      </c>
      <c r="AU113" s="16">
        <v>0</v>
      </c>
      <c r="AV113" s="16">
        <v>0</v>
      </c>
      <c r="AW113" s="16" t="s">
        <v>125</v>
      </c>
      <c r="AX113" s="16">
        <v>0</v>
      </c>
      <c r="AY113" s="16">
        <v>0</v>
      </c>
      <c r="AZ113" s="16" t="s">
        <v>125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 t="s">
        <v>213</v>
      </c>
      <c r="BK113" s="16" t="s">
        <v>162</v>
      </c>
      <c r="BL113" s="16" t="s">
        <v>129</v>
      </c>
      <c r="BN113" s="16">
        <f t="shared" si="4"/>
        <v>0</v>
      </c>
      <c r="BO113" s="16" t="str">
        <f t="shared" si="5"/>
        <v>是</v>
      </c>
    </row>
    <row r="114" spans="1:67">
      <c r="A114" s="16" t="s">
        <v>108</v>
      </c>
      <c r="B114" s="16" t="s">
        <v>109</v>
      </c>
      <c r="C114" s="16" t="s">
        <v>736</v>
      </c>
      <c r="D114" s="16" t="s">
        <v>736</v>
      </c>
      <c r="E114" s="16" t="s">
        <v>774</v>
      </c>
      <c r="F114" s="16" t="s">
        <v>798</v>
      </c>
      <c r="G114" s="16" t="s">
        <v>799</v>
      </c>
      <c r="H114" s="16" t="s">
        <v>739</v>
      </c>
      <c r="I114" s="16" t="s">
        <v>740</v>
      </c>
      <c r="J114" s="17" t="s">
        <v>116</v>
      </c>
      <c r="K114" s="16">
        <f t="shared" si="3"/>
        <v>15</v>
      </c>
      <c r="L114" s="17">
        <v>20</v>
      </c>
      <c r="M114" s="17" t="s">
        <v>117</v>
      </c>
      <c r="N114" s="17" t="s">
        <v>408</v>
      </c>
      <c r="O114" s="16" t="s">
        <v>800</v>
      </c>
      <c r="P114" s="16">
        <v>13086086988</v>
      </c>
      <c r="Q114" s="17" t="s">
        <v>801</v>
      </c>
      <c r="R114" s="89" t="s">
        <v>610</v>
      </c>
      <c r="S114" s="17" t="s">
        <v>799</v>
      </c>
      <c r="T114" s="17">
        <v>12</v>
      </c>
      <c r="U114" s="17">
        <v>3</v>
      </c>
      <c r="V114" s="17">
        <v>0</v>
      </c>
      <c r="W114" s="17">
        <v>3</v>
      </c>
      <c r="X114" s="17">
        <v>4</v>
      </c>
      <c r="Y114" s="17">
        <v>1</v>
      </c>
      <c r="Z114" s="17">
        <v>3</v>
      </c>
      <c r="AA114" s="17">
        <v>0</v>
      </c>
      <c r="AB114" s="17">
        <v>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 t="s">
        <v>137</v>
      </c>
      <c r="AL114" s="16">
        <v>0</v>
      </c>
      <c r="AM114" s="16">
        <v>0</v>
      </c>
      <c r="AN114" s="16" t="s">
        <v>125</v>
      </c>
      <c r="AO114" s="16">
        <v>0</v>
      </c>
      <c r="AP114" s="16">
        <v>0</v>
      </c>
      <c r="AQ114" s="16" t="s">
        <v>125</v>
      </c>
      <c r="AR114" s="16">
        <v>0</v>
      </c>
      <c r="AS114" s="16">
        <v>2</v>
      </c>
      <c r="AT114" s="16" t="s">
        <v>126</v>
      </c>
      <c r="AU114" s="16">
        <v>0</v>
      </c>
      <c r="AV114" s="16">
        <v>0</v>
      </c>
      <c r="AW114" s="16" t="s">
        <v>125</v>
      </c>
      <c r="AX114" s="16">
        <v>0</v>
      </c>
      <c r="AY114" s="16">
        <v>2</v>
      </c>
      <c r="AZ114" s="16" t="s">
        <v>124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1</v>
      </c>
      <c r="BI114" s="16">
        <v>1</v>
      </c>
      <c r="BJ114" s="16" t="s">
        <v>213</v>
      </c>
      <c r="BK114" s="16" t="s">
        <v>162</v>
      </c>
      <c r="BL114" s="16" t="s">
        <v>129</v>
      </c>
      <c r="BN114" s="16">
        <f t="shared" si="4"/>
        <v>0</v>
      </c>
      <c r="BO114" s="16" t="str">
        <f t="shared" si="5"/>
        <v>是</v>
      </c>
    </row>
    <row r="115" spans="1:67">
      <c r="A115" s="16" t="s">
        <v>108</v>
      </c>
      <c r="B115" s="16" t="s">
        <v>109</v>
      </c>
      <c r="C115" s="16" t="s">
        <v>362</v>
      </c>
      <c r="D115" s="16" t="s">
        <v>362</v>
      </c>
      <c r="E115" s="16" t="s">
        <v>774</v>
      </c>
      <c r="F115" s="16" t="s">
        <v>802</v>
      </c>
      <c r="G115" s="16" t="s">
        <v>803</v>
      </c>
      <c r="H115" s="16" t="s">
        <v>365</v>
      </c>
      <c r="I115" s="16" t="s">
        <v>366</v>
      </c>
      <c r="J115" s="16" t="s">
        <v>804</v>
      </c>
      <c r="K115" s="16">
        <f t="shared" si="3"/>
        <v>30</v>
      </c>
      <c r="L115" s="16">
        <v>50</v>
      </c>
      <c r="M115" s="16" t="s">
        <v>433</v>
      </c>
      <c r="N115" s="16" t="s">
        <v>157</v>
      </c>
      <c r="O115" s="16" t="s">
        <v>568</v>
      </c>
      <c r="P115" s="16">
        <v>18489886999</v>
      </c>
      <c r="Q115" s="16" t="s">
        <v>805</v>
      </c>
      <c r="R115" s="59" t="s">
        <v>571</v>
      </c>
      <c r="S115" s="16" t="s">
        <v>572</v>
      </c>
      <c r="T115" s="16">
        <v>20</v>
      </c>
      <c r="U115" s="16">
        <v>8</v>
      </c>
      <c r="V115" s="16">
        <v>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30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 t="s">
        <v>137</v>
      </c>
      <c r="AL115" s="16">
        <v>0</v>
      </c>
      <c r="AM115" s="16">
        <v>0</v>
      </c>
      <c r="AN115" s="16" t="s">
        <v>125</v>
      </c>
      <c r="AO115" s="16">
        <v>0</v>
      </c>
      <c r="AP115" s="16">
        <v>0</v>
      </c>
      <c r="AQ115" s="16" t="s">
        <v>125</v>
      </c>
      <c r="AR115" s="16">
        <v>0</v>
      </c>
      <c r="AS115" s="16">
        <v>0</v>
      </c>
      <c r="AT115" s="16" t="s">
        <v>125</v>
      </c>
      <c r="AU115" s="16">
        <v>0</v>
      </c>
      <c r="AV115" s="16">
        <v>0</v>
      </c>
      <c r="AW115" s="16" t="s">
        <v>125</v>
      </c>
      <c r="AX115" s="16">
        <v>0</v>
      </c>
      <c r="AY115" s="16">
        <v>3</v>
      </c>
      <c r="AZ115" s="16" t="s">
        <v>124</v>
      </c>
      <c r="BA115" s="16">
        <v>1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2</v>
      </c>
      <c r="BI115" s="16">
        <v>2</v>
      </c>
      <c r="BJ115" s="16" t="s">
        <v>127</v>
      </c>
      <c r="BK115" s="16" t="s">
        <v>162</v>
      </c>
      <c r="BL115" s="16" t="s">
        <v>129</v>
      </c>
      <c r="BN115" s="16">
        <f t="shared" si="4"/>
        <v>0</v>
      </c>
      <c r="BO115" s="16" t="str">
        <f t="shared" si="5"/>
        <v>是</v>
      </c>
    </row>
    <row r="116" spans="1:67">
      <c r="A116" s="16" t="s">
        <v>108</v>
      </c>
      <c r="B116" s="16" t="s">
        <v>109</v>
      </c>
      <c r="C116" s="16" t="s">
        <v>186</v>
      </c>
      <c r="D116" s="16" t="s">
        <v>186</v>
      </c>
      <c r="E116" s="16" t="s">
        <v>774</v>
      </c>
      <c r="F116" s="16" t="s">
        <v>806</v>
      </c>
      <c r="G116" s="16" t="s">
        <v>807</v>
      </c>
      <c r="H116" s="16" t="s">
        <v>189</v>
      </c>
      <c r="I116" s="16" t="s">
        <v>545</v>
      </c>
      <c r="J116" s="16" t="s">
        <v>116</v>
      </c>
      <c r="K116" s="16">
        <f t="shared" si="3"/>
        <v>6</v>
      </c>
      <c r="L116" s="16">
        <v>20</v>
      </c>
      <c r="M116" s="16" t="s">
        <v>117</v>
      </c>
      <c r="N116" s="16" t="s">
        <v>132</v>
      </c>
      <c r="O116" s="16" t="s">
        <v>808</v>
      </c>
      <c r="P116" s="16">
        <v>18976100080</v>
      </c>
      <c r="Q116" s="16" t="s">
        <v>809</v>
      </c>
      <c r="R116" s="59" t="s">
        <v>223</v>
      </c>
      <c r="S116" s="16" t="s">
        <v>810</v>
      </c>
      <c r="T116" s="16">
        <v>6</v>
      </c>
      <c r="U116" s="16">
        <v>0</v>
      </c>
      <c r="V116" s="16">
        <v>0</v>
      </c>
      <c r="W116" s="16">
        <v>1</v>
      </c>
      <c r="X116" s="16">
        <v>1</v>
      </c>
      <c r="Y116" s="16">
        <v>0</v>
      </c>
      <c r="Z116" s="16">
        <v>2</v>
      </c>
      <c r="AA116" s="16">
        <v>0</v>
      </c>
      <c r="AB116" s="16">
        <v>2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 t="s">
        <v>137</v>
      </c>
      <c r="AL116" s="16">
        <v>0</v>
      </c>
      <c r="AM116" s="16">
        <v>0</v>
      </c>
      <c r="AN116" s="16" t="s">
        <v>125</v>
      </c>
      <c r="AO116" s="16">
        <v>0</v>
      </c>
      <c r="AP116" s="16">
        <v>0</v>
      </c>
      <c r="AQ116" s="16" t="s">
        <v>125</v>
      </c>
      <c r="AR116" s="16">
        <v>0</v>
      </c>
      <c r="AS116" s="16">
        <v>0</v>
      </c>
      <c r="AT116" s="16" t="s">
        <v>125</v>
      </c>
      <c r="AU116" s="16">
        <v>0</v>
      </c>
      <c r="AV116" s="16">
        <v>0</v>
      </c>
      <c r="AW116" s="16" t="s">
        <v>125</v>
      </c>
      <c r="AX116" s="16">
        <v>0</v>
      </c>
      <c r="AY116" s="16">
        <v>0</v>
      </c>
      <c r="AZ116" s="16" t="s">
        <v>125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 t="s">
        <v>213</v>
      </c>
      <c r="BK116" s="16" t="s">
        <v>162</v>
      </c>
      <c r="BL116" s="16" t="s">
        <v>129</v>
      </c>
      <c r="BN116" s="16">
        <f t="shared" si="4"/>
        <v>0</v>
      </c>
      <c r="BO116" s="16" t="str">
        <f t="shared" si="5"/>
        <v>是</v>
      </c>
    </row>
    <row r="117" spans="1:67">
      <c r="A117" s="16" t="s">
        <v>108</v>
      </c>
      <c r="B117" s="16" t="s">
        <v>109</v>
      </c>
      <c r="C117" s="16" t="s">
        <v>573</v>
      </c>
      <c r="D117" s="16" t="s">
        <v>573</v>
      </c>
      <c r="E117" s="16" t="s">
        <v>779</v>
      </c>
      <c r="F117" s="16" t="s">
        <v>811</v>
      </c>
      <c r="G117" s="16" t="s">
        <v>812</v>
      </c>
      <c r="H117" s="16" t="s">
        <v>576</v>
      </c>
      <c r="I117" s="16" t="s">
        <v>577</v>
      </c>
      <c r="J117" s="79" t="s">
        <v>116</v>
      </c>
      <c r="K117" s="16">
        <f t="shared" si="3"/>
        <v>10</v>
      </c>
      <c r="L117" s="79">
        <v>25</v>
      </c>
      <c r="M117" s="79" t="s">
        <v>117</v>
      </c>
      <c r="N117" s="79" t="s">
        <v>118</v>
      </c>
      <c r="O117" s="79" t="s">
        <v>813</v>
      </c>
      <c r="P117" s="79">
        <v>18876620858</v>
      </c>
      <c r="Q117" s="79" t="s">
        <v>814</v>
      </c>
      <c r="R117" s="59">
        <v>200004786401</v>
      </c>
      <c r="S117" s="79" t="s">
        <v>812</v>
      </c>
      <c r="T117" s="79">
        <v>8</v>
      </c>
      <c r="U117" s="79">
        <v>2</v>
      </c>
      <c r="V117" s="79">
        <v>0</v>
      </c>
      <c r="W117" s="79">
        <v>2</v>
      </c>
      <c r="X117" s="79">
        <v>1</v>
      </c>
      <c r="Y117" s="79">
        <v>0</v>
      </c>
      <c r="Z117" s="79">
        <v>3</v>
      </c>
      <c r="AA117" s="79">
        <v>0</v>
      </c>
      <c r="AB117" s="79">
        <v>4</v>
      </c>
      <c r="AC117" s="77">
        <v>0</v>
      </c>
      <c r="AD117" s="77">
        <v>0</v>
      </c>
      <c r="AE117" s="77">
        <v>0</v>
      </c>
      <c r="AF117" s="77">
        <v>0</v>
      </c>
      <c r="AG117" s="77">
        <v>0</v>
      </c>
      <c r="AH117" s="77">
        <v>0</v>
      </c>
      <c r="AI117" s="77">
        <v>0</v>
      </c>
      <c r="AJ117" s="16">
        <v>0</v>
      </c>
      <c r="AK117" s="16" t="s">
        <v>137</v>
      </c>
      <c r="AL117" s="16">
        <v>0</v>
      </c>
      <c r="AM117" s="16">
        <v>0</v>
      </c>
      <c r="AN117" s="16" t="s">
        <v>125</v>
      </c>
      <c r="AO117" s="16">
        <v>0</v>
      </c>
      <c r="AP117" s="16">
        <v>0</v>
      </c>
      <c r="AQ117" s="16" t="s">
        <v>125</v>
      </c>
      <c r="AR117" s="16">
        <v>0</v>
      </c>
      <c r="AS117" s="16">
        <v>2</v>
      </c>
      <c r="AT117" s="16" t="s">
        <v>126</v>
      </c>
      <c r="AU117" s="16">
        <v>0</v>
      </c>
      <c r="AV117" s="16">
        <v>0</v>
      </c>
      <c r="AW117" s="16" t="s">
        <v>125</v>
      </c>
      <c r="AX117" s="16">
        <v>0</v>
      </c>
      <c r="AY117" s="16">
        <v>2</v>
      </c>
      <c r="AZ117" s="16" t="s">
        <v>124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1</v>
      </c>
      <c r="BI117" s="16">
        <v>1</v>
      </c>
      <c r="BJ117" s="16" t="s">
        <v>213</v>
      </c>
      <c r="BK117" s="16" t="s">
        <v>162</v>
      </c>
      <c r="BL117" s="16" t="s">
        <v>129</v>
      </c>
      <c r="BN117" s="16">
        <f t="shared" si="4"/>
        <v>0</v>
      </c>
      <c r="BO117" s="16" t="str">
        <f t="shared" si="5"/>
        <v>是</v>
      </c>
    </row>
    <row r="118" spans="1:67">
      <c r="A118" s="16" t="s">
        <v>108</v>
      </c>
      <c r="B118" s="16" t="s">
        <v>109</v>
      </c>
      <c r="C118" s="16" t="s">
        <v>815</v>
      </c>
      <c r="D118" s="16" t="s">
        <v>815</v>
      </c>
      <c r="E118" s="16" t="s">
        <v>779</v>
      </c>
      <c r="F118" s="16" t="s">
        <v>816</v>
      </c>
      <c r="G118" s="16" t="s">
        <v>817</v>
      </c>
      <c r="H118" s="16">
        <v>55014377</v>
      </c>
      <c r="I118" s="16" t="s">
        <v>818</v>
      </c>
      <c r="J118" s="16" t="s">
        <v>116</v>
      </c>
      <c r="K118" s="16">
        <f t="shared" si="3"/>
        <v>15</v>
      </c>
      <c r="L118" s="16">
        <v>40</v>
      </c>
      <c r="M118" s="16" t="s">
        <v>117</v>
      </c>
      <c r="N118" s="16" t="s">
        <v>118</v>
      </c>
      <c r="O118" s="17" t="s">
        <v>819</v>
      </c>
      <c r="P118" s="17">
        <v>18876929350</v>
      </c>
      <c r="Q118" s="16" t="s">
        <v>820</v>
      </c>
      <c r="R118" s="59">
        <v>200005940101</v>
      </c>
      <c r="S118" s="16" t="s">
        <v>821</v>
      </c>
      <c r="T118" s="16">
        <v>12</v>
      </c>
      <c r="U118" s="16">
        <v>3</v>
      </c>
      <c r="V118" s="16">
        <v>0</v>
      </c>
      <c r="W118" s="16">
        <v>3</v>
      </c>
      <c r="X118" s="16">
        <v>2</v>
      </c>
      <c r="Y118" s="16">
        <v>0</v>
      </c>
      <c r="Z118" s="16">
        <v>4</v>
      </c>
      <c r="AA118" s="16">
        <v>0</v>
      </c>
      <c r="AB118" s="16">
        <v>6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 t="s">
        <v>137</v>
      </c>
      <c r="AL118" s="16">
        <v>0</v>
      </c>
      <c r="AM118" s="16">
        <v>0</v>
      </c>
      <c r="AN118" s="16" t="s">
        <v>125</v>
      </c>
      <c r="AO118" s="16">
        <v>0</v>
      </c>
      <c r="AP118" s="16">
        <v>0</v>
      </c>
      <c r="AQ118" s="16" t="s">
        <v>125</v>
      </c>
      <c r="AR118" s="16">
        <v>0</v>
      </c>
      <c r="AS118" s="16">
        <v>2</v>
      </c>
      <c r="AT118" s="16" t="s">
        <v>126</v>
      </c>
      <c r="AU118" s="16">
        <v>0</v>
      </c>
      <c r="AV118" s="16">
        <v>0</v>
      </c>
      <c r="AW118" s="16" t="s">
        <v>125</v>
      </c>
      <c r="AX118" s="16">
        <v>0</v>
      </c>
      <c r="AY118" s="16">
        <v>2</v>
      </c>
      <c r="AZ118" s="16" t="s">
        <v>124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1</v>
      </c>
      <c r="BI118" s="16">
        <v>1</v>
      </c>
      <c r="BJ118" s="16" t="s">
        <v>213</v>
      </c>
      <c r="BK118" s="16" t="s">
        <v>162</v>
      </c>
      <c r="BL118" s="16" t="s">
        <v>129</v>
      </c>
      <c r="BN118" s="16">
        <f t="shared" si="4"/>
        <v>0</v>
      </c>
      <c r="BO118" s="16" t="str">
        <f t="shared" si="5"/>
        <v>是</v>
      </c>
    </row>
    <row r="119" spans="1:67">
      <c r="A119" s="16" t="s">
        <v>108</v>
      </c>
      <c r="B119" s="16" t="s">
        <v>109</v>
      </c>
      <c r="C119" s="16" t="s">
        <v>110</v>
      </c>
      <c r="D119" s="16" t="s">
        <v>110</v>
      </c>
      <c r="E119" s="16" t="s">
        <v>774</v>
      </c>
      <c r="F119" s="16" t="s">
        <v>822</v>
      </c>
      <c r="G119" s="16" t="s">
        <v>823</v>
      </c>
      <c r="H119" s="16" t="s">
        <v>114</v>
      </c>
      <c r="I119" s="16" t="s">
        <v>115</v>
      </c>
      <c r="J119" s="16" t="s">
        <v>715</v>
      </c>
      <c r="K119" s="16">
        <f t="shared" si="3"/>
        <v>60</v>
      </c>
      <c r="L119" s="16">
        <v>50</v>
      </c>
      <c r="M119" s="16" t="s">
        <v>433</v>
      </c>
      <c r="N119" s="16" t="s">
        <v>157</v>
      </c>
      <c r="O119" s="16" t="s">
        <v>251</v>
      </c>
      <c r="P119" s="16">
        <v>17508960111</v>
      </c>
      <c r="Q119" s="16" t="s">
        <v>824</v>
      </c>
      <c r="R119" s="59" t="s">
        <v>254</v>
      </c>
      <c r="S119" s="16" t="s">
        <v>255</v>
      </c>
      <c r="T119" s="16">
        <v>15</v>
      </c>
      <c r="U119" s="16">
        <v>25</v>
      </c>
      <c r="V119" s="16">
        <v>20</v>
      </c>
      <c r="W119" s="16">
        <v>0</v>
      </c>
      <c r="X119" s="16">
        <v>60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2</v>
      </c>
      <c r="AE119" s="16">
        <v>0</v>
      </c>
      <c r="AF119" s="16">
        <v>4</v>
      </c>
      <c r="AG119" s="16">
        <v>2</v>
      </c>
      <c r="AH119" s="16">
        <v>4</v>
      </c>
      <c r="AI119" s="16">
        <v>4</v>
      </c>
      <c r="AJ119" s="16">
        <v>0</v>
      </c>
      <c r="AK119" s="16" t="s">
        <v>137</v>
      </c>
      <c r="AL119" s="16">
        <v>0</v>
      </c>
      <c r="AM119" s="16">
        <v>4</v>
      </c>
      <c r="AN119" s="16" t="s">
        <v>124</v>
      </c>
      <c r="AO119" s="16">
        <v>1</v>
      </c>
      <c r="AP119" s="16">
        <v>0</v>
      </c>
      <c r="AQ119" s="16" t="s">
        <v>125</v>
      </c>
      <c r="AR119" s="16">
        <v>0</v>
      </c>
      <c r="AS119" s="16">
        <v>0</v>
      </c>
      <c r="AT119" s="16" t="s">
        <v>125</v>
      </c>
      <c r="AU119" s="16">
        <v>0</v>
      </c>
      <c r="AV119" s="16">
        <v>0</v>
      </c>
      <c r="AW119" s="16" t="s">
        <v>125</v>
      </c>
      <c r="AX119" s="16">
        <v>0</v>
      </c>
      <c r="AY119" s="16">
        <v>0</v>
      </c>
      <c r="AZ119" s="16" t="s">
        <v>125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2</v>
      </c>
      <c r="BI119" s="16">
        <v>2</v>
      </c>
      <c r="BJ119" s="16" t="s">
        <v>127</v>
      </c>
      <c r="BK119" s="16" t="s">
        <v>128</v>
      </c>
      <c r="BL119" s="16" t="s">
        <v>129</v>
      </c>
      <c r="BN119" s="16">
        <f t="shared" si="4"/>
        <v>0</v>
      </c>
      <c r="BO119" s="16" t="str">
        <f t="shared" si="5"/>
        <v>是</v>
      </c>
    </row>
    <row r="120" spans="1:67">
      <c r="A120" s="16" t="s">
        <v>108</v>
      </c>
      <c r="B120" s="16" t="s">
        <v>109</v>
      </c>
      <c r="C120" s="16" t="s">
        <v>110</v>
      </c>
      <c r="D120" s="16" t="s">
        <v>110</v>
      </c>
      <c r="E120" s="16" t="s">
        <v>774</v>
      </c>
      <c r="F120" s="16" t="s">
        <v>825</v>
      </c>
      <c r="G120" s="16" t="s">
        <v>826</v>
      </c>
      <c r="H120" s="16" t="s">
        <v>114</v>
      </c>
      <c r="I120" s="16" t="s">
        <v>115</v>
      </c>
      <c r="J120" s="16" t="s">
        <v>715</v>
      </c>
      <c r="K120" s="16">
        <f t="shared" si="3"/>
        <v>50</v>
      </c>
      <c r="L120" s="16">
        <v>70</v>
      </c>
      <c r="M120" s="16" t="s">
        <v>433</v>
      </c>
      <c r="N120" s="16" t="s">
        <v>157</v>
      </c>
      <c r="O120" s="16" t="s">
        <v>251</v>
      </c>
      <c r="P120" s="16">
        <v>17508960111</v>
      </c>
      <c r="Q120" s="16" t="s">
        <v>824</v>
      </c>
      <c r="R120" s="59" t="s">
        <v>254</v>
      </c>
      <c r="S120" s="16" t="s">
        <v>255</v>
      </c>
      <c r="T120" s="16">
        <v>15</v>
      </c>
      <c r="U120" s="16">
        <v>20</v>
      </c>
      <c r="V120" s="16">
        <v>15</v>
      </c>
      <c r="W120" s="16">
        <v>0</v>
      </c>
      <c r="X120" s="16">
        <v>50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1</v>
      </c>
      <c r="AE120" s="16">
        <v>0</v>
      </c>
      <c r="AF120" s="16">
        <v>2</v>
      </c>
      <c r="AG120" s="16">
        <v>1</v>
      </c>
      <c r="AH120" s="16">
        <v>2</v>
      </c>
      <c r="AI120" s="16">
        <v>2</v>
      </c>
      <c r="AJ120" s="16">
        <v>0</v>
      </c>
      <c r="AK120" s="16" t="s">
        <v>137</v>
      </c>
      <c r="AL120" s="16">
        <v>0</v>
      </c>
      <c r="AM120" s="16">
        <v>4</v>
      </c>
      <c r="AN120" s="16" t="s">
        <v>124</v>
      </c>
      <c r="AO120" s="16">
        <v>1</v>
      </c>
      <c r="AP120" s="16">
        <v>0</v>
      </c>
      <c r="AQ120" s="16" t="s">
        <v>125</v>
      </c>
      <c r="AR120" s="16">
        <v>0</v>
      </c>
      <c r="AS120" s="16">
        <v>0</v>
      </c>
      <c r="AT120" s="16" t="s">
        <v>125</v>
      </c>
      <c r="AU120" s="16">
        <v>0</v>
      </c>
      <c r="AV120" s="16">
        <v>0</v>
      </c>
      <c r="AW120" s="16" t="s">
        <v>125</v>
      </c>
      <c r="AX120" s="16">
        <v>0</v>
      </c>
      <c r="AY120" s="16">
        <v>0</v>
      </c>
      <c r="AZ120" s="16" t="s">
        <v>125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2</v>
      </c>
      <c r="BI120" s="16">
        <v>2</v>
      </c>
      <c r="BJ120" s="16" t="s">
        <v>127</v>
      </c>
      <c r="BK120" s="16" t="s">
        <v>128</v>
      </c>
      <c r="BL120" s="16" t="s">
        <v>129</v>
      </c>
      <c r="BN120" s="16">
        <f t="shared" si="4"/>
        <v>0</v>
      </c>
      <c r="BO120" s="16" t="str">
        <f t="shared" si="5"/>
        <v>是</v>
      </c>
    </row>
    <row r="121" spans="1:67">
      <c r="A121" s="16" t="s">
        <v>108</v>
      </c>
      <c r="B121" s="16" t="s">
        <v>109</v>
      </c>
      <c r="C121" s="16" t="s">
        <v>110</v>
      </c>
      <c r="D121" s="16" t="s">
        <v>110</v>
      </c>
      <c r="E121" s="16" t="s">
        <v>774</v>
      </c>
      <c r="F121" s="16" t="s">
        <v>827</v>
      </c>
      <c r="G121" s="16" t="s">
        <v>828</v>
      </c>
      <c r="H121" s="16">
        <v>55014365</v>
      </c>
      <c r="I121" s="16" t="s">
        <v>115</v>
      </c>
      <c r="J121" s="17" t="s">
        <v>804</v>
      </c>
      <c r="K121" s="16">
        <f t="shared" si="3"/>
        <v>90</v>
      </c>
      <c r="L121" s="17">
        <v>130</v>
      </c>
      <c r="M121" s="17" t="s">
        <v>433</v>
      </c>
      <c r="N121" s="17" t="s">
        <v>157</v>
      </c>
      <c r="O121" s="16" t="s">
        <v>223</v>
      </c>
      <c r="P121" s="16" t="s">
        <v>223</v>
      </c>
      <c r="Q121" s="17" t="s">
        <v>829</v>
      </c>
      <c r="R121" s="59" t="s">
        <v>223</v>
      </c>
      <c r="S121" s="17" t="s">
        <v>830</v>
      </c>
      <c r="T121" s="17">
        <v>55</v>
      </c>
      <c r="U121" s="17">
        <v>25</v>
      </c>
      <c r="V121" s="17">
        <v>10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7">
        <v>90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7">
        <v>4</v>
      </c>
      <c r="AI121" s="17">
        <v>2</v>
      </c>
      <c r="AJ121" s="16">
        <v>0</v>
      </c>
      <c r="AK121" s="16" t="s">
        <v>137</v>
      </c>
      <c r="AL121" s="16">
        <v>0</v>
      </c>
      <c r="AM121" s="16">
        <v>0</v>
      </c>
      <c r="AN121" s="16" t="s">
        <v>125</v>
      </c>
      <c r="AO121" s="16">
        <v>0</v>
      </c>
      <c r="AP121" s="16">
        <v>0</v>
      </c>
      <c r="AQ121" s="16" t="s">
        <v>125</v>
      </c>
      <c r="AR121" s="16">
        <v>0</v>
      </c>
      <c r="AS121" s="16">
        <v>0</v>
      </c>
      <c r="AT121" s="16" t="s">
        <v>125</v>
      </c>
      <c r="AU121" s="16">
        <v>0</v>
      </c>
      <c r="AV121" s="16">
        <v>0</v>
      </c>
      <c r="AW121" s="16" t="s">
        <v>125</v>
      </c>
      <c r="AX121" s="16">
        <v>0</v>
      </c>
      <c r="AY121" s="16">
        <v>4</v>
      </c>
      <c r="AZ121" s="16" t="s">
        <v>124</v>
      </c>
      <c r="BA121" s="16">
        <v>1</v>
      </c>
      <c r="BB121" s="16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4</v>
      </c>
      <c r="BH121" s="17">
        <v>4</v>
      </c>
      <c r="BI121" s="17">
        <v>4</v>
      </c>
      <c r="BJ121" s="17" t="s">
        <v>127</v>
      </c>
      <c r="BK121" s="17" t="s">
        <v>162</v>
      </c>
      <c r="BL121" s="17" t="s">
        <v>129</v>
      </c>
      <c r="BN121" s="16">
        <f t="shared" si="4"/>
        <v>0</v>
      </c>
      <c r="BO121" s="16" t="str">
        <f t="shared" si="5"/>
        <v>是</v>
      </c>
    </row>
    <row r="122" spans="1:67">
      <c r="A122" s="16" t="s">
        <v>108</v>
      </c>
      <c r="B122" s="16" t="s">
        <v>109</v>
      </c>
      <c r="C122" s="16" t="s">
        <v>170</v>
      </c>
      <c r="D122" s="16" t="s">
        <v>170</v>
      </c>
      <c r="E122" s="16" t="s">
        <v>774</v>
      </c>
      <c r="F122" s="16" t="s">
        <v>831</v>
      </c>
      <c r="G122" s="16" t="s">
        <v>832</v>
      </c>
      <c r="H122" s="78" t="s">
        <v>173</v>
      </c>
      <c r="I122" s="78" t="s">
        <v>174</v>
      </c>
      <c r="J122" s="16" t="s">
        <v>116</v>
      </c>
      <c r="K122" s="16">
        <f t="shared" si="3"/>
        <v>10</v>
      </c>
      <c r="L122" s="79">
        <v>25</v>
      </c>
      <c r="M122" s="79" t="s">
        <v>433</v>
      </c>
      <c r="N122" s="79" t="s">
        <v>157</v>
      </c>
      <c r="O122" s="79" t="s">
        <v>833</v>
      </c>
      <c r="P122" s="16" t="s">
        <v>223</v>
      </c>
      <c r="Q122" s="79" t="s">
        <v>834</v>
      </c>
      <c r="R122" s="59" t="s">
        <v>223</v>
      </c>
      <c r="S122" s="16" t="s">
        <v>835</v>
      </c>
      <c r="T122" s="77">
        <v>8</v>
      </c>
      <c r="U122" s="77">
        <v>2</v>
      </c>
      <c r="V122" s="79">
        <v>0</v>
      </c>
      <c r="W122" s="79">
        <v>2</v>
      </c>
      <c r="X122" s="79">
        <v>2</v>
      </c>
      <c r="Y122" s="79">
        <v>0</v>
      </c>
      <c r="Z122" s="79">
        <v>3</v>
      </c>
      <c r="AA122" s="79">
        <v>0</v>
      </c>
      <c r="AB122" s="79">
        <v>3</v>
      </c>
      <c r="AC122" s="77">
        <v>0</v>
      </c>
      <c r="AD122" s="77">
        <v>0</v>
      </c>
      <c r="AE122" s="77">
        <v>0</v>
      </c>
      <c r="AF122" s="77">
        <v>0</v>
      </c>
      <c r="AG122" s="77">
        <v>0</v>
      </c>
      <c r="AH122" s="77">
        <v>0</v>
      </c>
      <c r="AI122" s="77">
        <v>0</v>
      </c>
      <c r="AJ122" s="77">
        <v>0</v>
      </c>
      <c r="AK122" s="16" t="s">
        <v>137</v>
      </c>
      <c r="AL122" s="16">
        <v>0</v>
      </c>
      <c r="AM122" s="16">
        <v>0</v>
      </c>
      <c r="AN122" s="16" t="s">
        <v>125</v>
      </c>
      <c r="AO122" s="16">
        <v>0</v>
      </c>
      <c r="AP122" s="16">
        <v>0</v>
      </c>
      <c r="AQ122" s="16" t="s">
        <v>125</v>
      </c>
      <c r="AR122" s="16">
        <v>0</v>
      </c>
      <c r="AS122" s="16">
        <v>1</v>
      </c>
      <c r="AT122" s="16" t="s">
        <v>126</v>
      </c>
      <c r="AU122" s="16">
        <v>0</v>
      </c>
      <c r="AV122" s="16">
        <v>0</v>
      </c>
      <c r="AW122" s="16" t="s">
        <v>125</v>
      </c>
      <c r="AX122" s="16">
        <v>0</v>
      </c>
      <c r="AY122" s="16">
        <v>1</v>
      </c>
      <c r="AZ122" s="16" t="s">
        <v>124</v>
      </c>
      <c r="BA122" s="16">
        <v>0</v>
      </c>
      <c r="BB122" s="77">
        <v>0</v>
      </c>
      <c r="BC122" s="77">
        <v>0</v>
      </c>
      <c r="BD122" s="77">
        <v>0</v>
      </c>
      <c r="BE122" s="77">
        <v>0</v>
      </c>
      <c r="BF122" s="77">
        <v>0</v>
      </c>
      <c r="BG122" s="77">
        <v>0</v>
      </c>
      <c r="BH122" s="77">
        <v>1</v>
      </c>
      <c r="BI122" s="77">
        <v>1</v>
      </c>
      <c r="BJ122" s="78" t="s">
        <v>213</v>
      </c>
      <c r="BK122" s="78" t="s">
        <v>162</v>
      </c>
      <c r="BL122" s="78" t="s">
        <v>129</v>
      </c>
      <c r="BN122" s="16">
        <f t="shared" si="4"/>
        <v>0</v>
      </c>
      <c r="BO122" s="16" t="str">
        <f t="shared" si="5"/>
        <v>是</v>
      </c>
    </row>
    <row r="123" spans="1:67">
      <c r="A123" s="16" t="s">
        <v>108</v>
      </c>
      <c r="B123" s="16" t="s">
        <v>109</v>
      </c>
      <c r="C123" s="16" t="s">
        <v>110</v>
      </c>
      <c r="D123" s="16" t="s">
        <v>110</v>
      </c>
      <c r="E123" s="16" t="s">
        <v>111</v>
      </c>
      <c r="F123" s="16" t="s">
        <v>836</v>
      </c>
      <c r="G123" s="16" t="s">
        <v>837</v>
      </c>
      <c r="H123" s="16">
        <v>55014365</v>
      </c>
      <c r="I123" s="16" t="s">
        <v>115</v>
      </c>
      <c r="J123" s="16" t="s">
        <v>137</v>
      </c>
      <c r="K123" s="16">
        <f t="shared" si="3"/>
        <v>300</v>
      </c>
      <c r="L123" s="16">
        <v>25</v>
      </c>
      <c r="M123" s="16" t="s">
        <v>117</v>
      </c>
      <c r="N123" s="16" t="s">
        <v>157</v>
      </c>
      <c r="O123" s="16" t="s">
        <v>838</v>
      </c>
      <c r="P123" s="16">
        <v>1878976022</v>
      </c>
      <c r="Q123" s="16" t="s">
        <v>824</v>
      </c>
      <c r="R123" s="59" t="s">
        <v>223</v>
      </c>
      <c r="S123" s="16" t="s">
        <v>839</v>
      </c>
      <c r="T123" s="16">
        <v>200</v>
      </c>
      <c r="U123" s="16">
        <v>50</v>
      </c>
      <c r="V123" s="16">
        <v>50</v>
      </c>
      <c r="W123" s="16">
        <v>50</v>
      </c>
      <c r="X123" s="16">
        <v>110</v>
      </c>
      <c r="Y123" s="16">
        <v>15</v>
      </c>
      <c r="Z123" s="16">
        <v>20</v>
      </c>
      <c r="AA123" s="16">
        <v>80</v>
      </c>
      <c r="AB123" s="16">
        <v>25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  <c r="AK123" s="16" t="s">
        <v>137</v>
      </c>
      <c r="AL123" s="16">
        <v>0</v>
      </c>
      <c r="AM123" s="16">
        <v>0</v>
      </c>
      <c r="AN123" s="16" t="s">
        <v>125</v>
      </c>
      <c r="AO123" s="16">
        <v>0</v>
      </c>
      <c r="AP123" s="16">
        <v>0</v>
      </c>
      <c r="AQ123" s="16" t="s">
        <v>125</v>
      </c>
      <c r="AR123" s="16">
        <v>0</v>
      </c>
      <c r="AS123" s="16">
        <v>0</v>
      </c>
      <c r="AT123" s="16" t="s">
        <v>125</v>
      </c>
      <c r="AU123" s="16">
        <v>0</v>
      </c>
      <c r="AV123" s="16">
        <v>0</v>
      </c>
      <c r="AW123" s="16" t="s">
        <v>125</v>
      </c>
      <c r="AX123" s="16">
        <v>0</v>
      </c>
      <c r="AY123" s="16">
        <v>0</v>
      </c>
      <c r="AZ123" s="16" t="s">
        <v>125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1</v>
      </c>
      <c r="BI123" s="16">
        <v>1</v>
      </c>
      <c r="BJ123" s="16" t="s">
        <v>127</v>
      </c>
      <c r="BK123" s="16" t="s">
        <v>128</v>
      </c>
      <c r="BL123" s="16" t="s">
        <v>129</v>
      </c>
      <c r="BN123" s="16">
        <f t="shared" si="4"/>
        <v>0</v>
      </c>
      <c r="BO123" s="16" t="str">
        <f t="shared" si="5"/>
        <v>是</v>
      </c>
    </row>
    <row r="124" spans="1:67">
      <c r="A124" s="16" t="s">
        <v>108</v>
      </c>
      <c r="B124" s="16" t="s">
        <v>109</v>
      </c>
      <c r="C124" s="16" t="s">
        <v>110</v>
      </c>
      <c r="D124" s="16" t="s">
        <v>110</v>
      </c>
      <c r="E124" s="16" t="s">
        <v>111</v>
      </c>
      <c r="F124" s="16" t="s">
        <v>840</v>
      </c>
      <c r="G124" s="16" t="s">
        <v>841</v>
      </c>
      <c r="H124" s="16" t="s">
        <v>114</v>
      </c>
      <c r="I124" s="16" t="s">
        <v>400</v>
      </c>
      <c r="J124" s="16" t="s">
        <v>804</v>
      </c>
      <c r="K124" s="16">
        <f t="shared" si="3"/>
        <v>80</v>
      </c>
      <c r="L124" s="16">
        <v>80</v>
      </c>
      <c r="M124" s="16" t="s">
        <v>433</v>
      </c>
      <c r="N124" s="16" t="s">
        <v>157</v>
      </c>
      <c r="O124" s="16" t="s">
        <v>140</v>
      </c>
      <c r="P124" s="16">
        <v>1888962000</v>
      </c>
      <c r="Q124" s="16" t="s">
        <v>842</v>
      </c>
      <c r="R124" s="59" t="s">
        <v>142</v>
      </c>
      <c r="S124" s="16" t="s">
        <v>143</v>
      </c>
      <c r="T124" s="16">
        <v>40</v>
      </c>
      <c r="U124" s="16">
        <v>25</v>
      </c>
      <c r="V124" s="16">
        <v>15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80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4</v>
      </c>
      <c r="AI124" s="16">
        <v>2</v>
      </c>
      <c r="AJ124" s="16">
        <v>0</v>
      </c>
      <c r="AK124" s="16" t="s">
        <v>137</v>
      </c>
      <c r="AL124" s="16">
        <v>0</v>
      </c>
      <c r="AM124" s="16">
        <v>0</v>
      </c>
      <c r="AN124" s="16" t="s">
        <v>125</v>
      </c>
      <c r="AO124" s="16">
        <v>0</v>
      </c>
      <c r="AP124" s="16">
        <v>0</v>
      </c>
      <c r="AQ124" s="16" t="s">
        <v>125</v>
      </c>
      <c r="AR124" s="16">
        <v>0</v>
      </c>
      <c r="AS124" s="16">
        <v>0</v>
      </c>
      <c r="AT124" s="16" t="s">
        <v>125</v>
      </c>
      <c r="AU124" s="16">
        <v>0</v>
      </c>
      <c r="AV124" s="16">
        <v>0</v>
      </c>
      <c r="AW124" s="16" t="s">
        <v>125</v>
      </c>
      <c r="AX124" s="16">
        <v>0</v>
      </c>
      <c r="AY124" s="16">
        <v>4</v>
      </c>
      <c r="AZ124" s="16" t="s">
        <v>124</v>
      </c>
      <c r="BA124" s="16">
        <v>1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2</v>
      </c>
      <c r="BH124" s="16">
        <v>2</v>
      </c>
      <c r="BI124" s="16">
        <v>4</v>
      </c>
      <c r="BJ124" s="16" t="s">
        <v>127</v>
      </c>
      <c r="BK124" s="16" t="s">
        <v>128</v>
      </c>
      <c r="BL124" s="16" t="s">
        <v>404</v>
      </c>
      <c r="BN124" s="16">
        <f t="shared" si="4"/>
        <v>0</v>
      </c>
      <c r="BO124" s="16" t="str">
        <f t="shared" si="5"/>
        <v>是</v>
      </c>
    </row>
    <row r="125" spans="1:67">
      <c r="A125" s="16" t="s">
        <v>108</v>
      </c>
      <c r="B125" s="16" t="s">
        <v>109</v>
      </c>
      <c r="C125" s="16" t="s">
        <v>110</v>
      </c>
      <c r="D125" s="16" t="s">
        <v>110</v>
      </c>
      <c r="E125" s="16" t="s">
        <v>774</v>
      </c>
      <c r="F125" s="16" t="s">
        <v>843</v>
      </c>
      <c r="G125" s="16" t="s">
        <v>844</v>
      </c>
      <c r="H125" s="16" t="s">
        <v>114</v>
      </c>
      <c r="I125" s="16" t="s">
        <v>115</v>
      </c>
      <c r="J125" s="17" t="s">
        <v>845</v>
      </c>
      <c r="K125" s="16">
        <f t="shared" si="3"/>
        <v>50</v>
      </c>
      <c r="L125" s="17">
        <v>60</v>
      </c>
      <c r="M125" s="17" t="s">
        <v>433</v>
      </c>
      <c r="N125" s="17" t="s">
        <v>157</v>
      </c>
      <c r="O125" s="16" t="s">
        <v>251</v>
      </c>
      <c r="P125" s="16">
        <v>17508960111</v>
      </c>
      <c r="Q125" s="16" t="s">
        <v>846</v>
      </c>
      <c r="R125" s="59" t="s">
        <v>254</v>
      </c>
      <c r="S125" s="16" t="s">
        <v>255</v>
      </c>
      <c r="T125" s="17">
        <v>24</v>
      </c>
      <c r="U125" s="17">
        <v>18</v>
      </c>
      <c r="V125" s="17">
        <v>8</v>
      </c>
      <c r="W125" s="17">
        <v>0</v>
      </c>
      <c r="X125" s="17">
        <v>0</v>
      </c>
      <c r="Y125" s="17">
        <v>0</v>
      </c>
      <c r="Z125" s="17">
        <v>50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2</v>
      </c>
      <c r="AI125" s="17">
        <v>2</v>
      </c>
      <c r="AJ125" s="16">
        <v>0</v>
      </c>
      <c r="AK125" s="16" t="s">
        <v>137</v>
      </c>
      <c r="AL125" s="16">
        <v>0</v>
      </c>
      <c r="AM125" s="16">
        <v>0</v>
      </c>
      <c r="AN125" s="16" t="s">
        <v>125</v>
      </c>
      <c r="AO125" s="17">
        <v>0</v>
      </c>
      <c r="AP125" s="16">
        <v>0</v>
      </c>
      <c r="AQ125" s="16" t="s">
        <v>125</v>
      </c>
      <c r="AR125" s="16">
        <v>0</v>
      </c>
      <c r="AS125" s="16">
        <v>3</v>
      </c>
      <c r="AT125" s="16" t="s">
        <v>124</v>
      </c>
      <c r="AU125" s="16">
        <v>1</v>
      </c>
      <c r="AV125" s="16">
        <v>0</v>
      </c>
      <c r="AW125" s="16" t="s">
        <v>125</v>
      </c>
      <c r="AX125" s="16">
        <v>0</v>
      </c>
      <c r="AY125" s="16">
        <v>0</v>
      </c>
      <c r="AZ125" s="16" t="s">
        <v>125</v>
      </c>
      <c r="BA125" s="16">
        <v>0</v>
      </c>
      <c r="BB125" s="16">
        <v>0</v>
      </c>
      <c r="BC125" s="16">
        <v>0</v>
      </c>
      <c r="BD125" s="16">
        <v>0</v>
      </c>
      <c r="BE125" s="17">
        <v>2</v>
      </c>
      <c r="BF125" s="16">
        <v>0</v>
      </c>
      <c r="BG125" s="16">
        <v>0</v>
      </c>
      <c r="BH125" s="16">
        <v>0</v>
      </c>
      <c r="BI125" s="16">
        <v>2</v>
      </c>
      <c r="BJ125" s="16" t="s">
        <v>127</v>
      </c>
      <c r="BK125" s="16" t="s">
        <v>128</v>
      </c>
      <c r="BL125" s="16" t="s">
        <v>404</v>
      </c>
      <c r="BN125" s="16">
        <f t="shared" si="4"/>
        <v>0</v>
      </c>
      <c r="BO125" s="16" t="str">
        <f t="shared" si="5"/>
        <v>是</v>
      </c>
    </row>
    <row r="126" spans="1:67">
      <c r="A126" s="16" t="s">
        <v>108</v>
      </c>
      <c r="B126" s="16" t="s">
        <v>109</v>
      </c>
      <c r="C126" s="16" t="s">
        <v>110</v>
      </c>
      <c r="D126" s="16" t="s">
        <v>110</v>
      </c>
      <c r="E126" s="16" t="s">
        <v>111</v>
      </c>
      <c r="F126" s="16" t="s">
        <v>847</v>
      </c>
      <c r="G126" s="16" t="s">
        <v>848</v>
      </c>
      <c r="H126" s="16">
        <v>55014365</v>
      </c>
      <c r="I126" s="16" t="s">
        <v>400</v>
      </c>
      <c r="J126" s="16" t="s">
        <v>849</v>
      </c>
      <c r="K126" s="16">
        <f t="shared" si="3"/>
        <v>200</v>
      </c>
      <c r="L126" s="16">
        <v>200</v>
      </c>
      <c r="M126" s="16" t="s">
        <v>433</v>
      </c>
      <c r="N126" s="16" t="s">
        <v>157</v>
      </c>
      <c r="O126" s="16" t="s">
        <v>850</v>
      </c>
      <c r="P126" s="16">
        <v>13307568000</v>
      </c>
      <c r="Q126" s="16" t="s">
        <v>851</v>
      </c>
      <c r="R126" s="59" t="s">
        <v>223</v>
      </c>
      <c r="S126" s="16" t="s">
        <v>852</v>
      </c>
      <c r="T126" s="16">
        <v>40</v>
      </c>
      <c r="U126" s="16">
        <v>100</v>
      </c>
      <c r="V126" s="16">
        <v>60</v>
      </c>
      <c r="W126" s="16">
        <v>0</v>
      </c>
      <c r="X126" s="16">
        <v>200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10</v>
      </c>
      <c r="AE126" s="16">
        <v>0</v>
      </c>
      <c r="AF126" s="16">
        <v>20</v>
      </c>
      <c r="AG126" s="16">
        <v>10</v>
      </c>
      <c r="AH126" s="16">
        <v>20</v>
      </c>
      <c r="AI126" s="16">
        <v>20</v>
      </c>
      <c r="AJ126" s="16">
        <v>0</v>
      </c>
      <c r="AK126" s="16" t="s">
        <v>137</v>
      </c>
      <c r="AL126" s="16">
        <v>0</v>
      </c>
      <c r="AM126" s="16">
        <v>6</v>
      </c>
      <c r="AN126" s="16" t="s">
        <v>124</v>
      </c>
      <c r="AO126" s="16">
        <v>3</v>
      </c>
      <c r="AP126" s="16">
        <v>0</v>
      </c>
      <c r="AQ126" s="16" t="s">
        <v>125</v>
      </c>
      <c r="AR126" s="16">
        <v>0</v>
      </c>
      <c r="AS126" s="16">
        <v>0</v>
      </c>
      <c r="AT126" s="16" t="s">
        <v>125</v>
      </c>
      <c r="AU126" s="16">
        <v>0</v>
      </c>
      <c r="AV126" s="16">
        <v>0</v>
      </c>
      <c r="AW126" s="16" t="s">
        <v>125</v>
      </c>
      <c r="AX126" s="16">
        <v>0</v>
      </c>
      <c r="AY126" s="16">
        <v>0</v>
      </c>
      <c r="AZ126" s="16" t="s">
        <v>125</v>
      </c>
      <c r="BA126" s="16">
        <v>0</v>
      </c>
      <c r="BB126" s="16">
        <v>0</v>
      </c>
      <c r="BC126" s="16">
        <v>1</v>
      </c>
      <c r="BD126" s="16">
        <v>0</v>
      </c>
      <c r="BE126" s="16">
        <v>0</v>
      </c>
      <c r="BF126" s="16">
        <v>0</v>
      </c>
      <c r="BG126" s="16">
        <v>0</v>
      </c>
      <c r="BH126" s="16">
        <v>8</v>
      </c>
      <c r="BI126" s="16">
        <v>9</v>
      </c>
      <c r="BJ126" s="16" t="s">
        <v>127</v>
      </c>
      <c r="BK126" s="16" t="s">
        <v>128</v>
      </c>
      <c r="BL126" s="16" t="s">
        <v>404</v>
      </c>
      <c r="BN126" s="16">
        <f t="shared" si="4"/>
        <v>0</v>
      </c>
      <c r="BO126" s="16" t="str">
        <f t="shared" si="5"/>
        <v>是</v>
      </c>
    </row>
    <row r="127" spans="1:67">
      <c r="A127" s="16" t="s">
        <v>108</v>
      </c>
      <c r="B127" s="16" t="s">
        <v>109</v>
      </c>
      <c r="C127" s="16" t="s">
        <v>110</v>
      </c>
      <c r="D127" s="16" t="s">
        <v>110</v>
      </c>
      <c r="E127" s="16" t="s">
        <v>779</v>
      </c>
      <c r="F127" s="16" t="s">
        <v>853</v>
      </c>
      <c r="G127" s="16" t="s">
        <v>854</v>
      </c>
      <c r="H127" s="16">
        <v>55014365</v>
      </c>
      <c r="I127" s="16" t="s">
        <v>115</v>
      </c>
      <c r="J127" s="16" t="s">
        <v>137</v>
      </c>
      <c r="K127" s="16">
        <f t="shared" si="3"/>
        <v>150</v>
      </c>
      <c r="L127" s="16">
        <v>100</v>
      </c>
      <c r="M127" s="16" t="s">
        <v>433</v>
      </c>
      <c r="N127" s="16" t="s">
        <v>157</v>
      </c>
      <c r="O127" s="16" t="s">
        <v>223</v>
      </c>
      <c r="P127" s="16" t="s">
        <v>223</v>
      </c>
      <c r="Q127" s="16" t="s">
        <v>824</v>
      </c>
      <c r="R127" s="59" t="s">
        <v>223</v>
      </c>
      <c r="S127" s="16" t="s">
        <v>855</v>
      </c>
      <c r="T127" s="16">
        <v>70</v>
      </c>
      <c r="U127" s="16">
        <v>30</v>
      </c>
      <c r="V127" s="16">
        <v>50</v>
      </c>
      <c r="W127" s="16">
        <v>25</v>
      </c>
      <c r="X127" s="16">
        <v>30</v>
      </c>
      <c r="Y127" s="16">
        <v>10</v>
      </c>
      <c r="Z127" s="16">
        <v>15</v>
      </c>
      <c r="AA127" s="16">
        <v>50</v>
      </c>
      <c r="AB127" s="16">
        <v>20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 t="s">
        <v>137</v>
      </c>
      <c r="AL127" s="16">
        <v>0</v>
      </c>
      <c r="AM127" s="16">
        <v>0</v>
      </c>
      <c r="AN127" s="16" t="s">
        <v>125</v>
      </c>
      <c r="AO127" s="16">
        <v>0</v>
      </c>
      <c r="AP127" s="16">
        <v>0</v>
      </c>
      <c r="AQ127" s="16" t="s">
        <v>125</v>
      </c>
      <c r="AR127" s="16">
        <v>0</v>
      </c>
      <c r="AS127" s="16">
        <v>0</v>
      </c>
      <c r="AT127" s="16" t="s">
        <v>125</v>
      </c>
      <c r="AU127" s="16">
        <v>0</v>
      </c>
      <c r="AV127" s="16">
        <v>0</v>
      </c>
      <c r="AW127" s="16" t="s">
        <v>125</v>
      </c>
      <c r="AX127" s="16">
        <v>0</v>
      </c>
      <c r="AY127" s="16">
        <v>0</v>
      </c>
      <c r="AZ127" s="16" t="s">
        <v>125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2</v>
      </c>
      <c r="BI127" s="16">
        <v>2</v>
      </c>
      <c r="BJ127" s="16" t="s">
        <v>127</v>
      </c>
      <c r="BK127" s="16" t="s">
        <v>128</v>
      </c>
      <c r="BL127" s="16" t="s">
        <v>129</v>
      </c>
      <c r="BN127" s="16">
        <f t="shared" si="4"/>
        <v>0</v>
      </c>
      <c r="BO127" s="16" t="str">
        <f t="shared" si="5"/>
        <v>是</v>
      </c>
    </row>
    <row r="128" spans="1:67">
      <c r="A128" s="16" t="s">
        <v>108</v>
      </c>
      <c r="B128" s="16" t="s">
        <v>109</v>
      </c>
      <c r="C128" s="16" t="s">
        <v>736</v>
      </c>
      <c r="D128" s="16" t="s">
        <v>736</v>
      </c>
      <c r="E128" s="16" t="s">
        <v>774</v>
      </c>
      <c r="F128" s="16" t="s">
        <v>856</v>
      </c>
      <c r="G128" s="16" t="s">
        <v>857</v>
      </c>
      <c r="H128" s="16" t="s">
        <v>739</v>
      </c>
      <c r="I128" s="16" t="s">
        <v>740</v>
      </c>
      <c r="J128" s="17" t="s">
        <v>116</v>
      </c>
      <c r="K128" s="16">
        <f t="shared" si="3"/>
        <v>5</v>
      </c>
      <c r="L128" s="17">
        <v>25</v>
      </c>
      <c r="M128" s="17" t="s">
        <v>117</v>
      </c>
      <c r="N128" s="17" t="s">
        <v>132</v>
      </c>
      <c r="O128" s="16" t="s">
        <v>858</v>
      </c>
      <c r="P128" s="16">
        <v>13398903988</v>
      </c>
      <c r="Q128" s="17" t="s">
        <v>859</v>
      </c>
      <c r="R128" s="59" t="s">
        <v>223</v>
      </c>
      <c r="S128" s="17" t="s">
        <v>857</v>
      </c>
      <c r="T128" s="17">
        <v>5</v>
      </c>
      <c r="U128" s="17">
        <v>0</v>
      </c>
      <c r="V128" s="17">
        <v>0</v>
      </c>
      <c r="W128" s="17">
        <v>2</v>
      </c>
      <c r="X128" s="17">
        <v>2</v>
      </c>
      <c r="Y128" s="17">
        <v>1</v>
      </c>
      <c r="Z128" s="17">
        <v>2</v>
      </c>
      <c r="AA128" s="17">
        <v>0</v>
      </c>
      <c r="AB128" s="17">
        <v>3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 t="s">
        <v>137</v>
      </c>
      <c r="AL128" s="16">
        <v>0</v>
      </c>
      <c r="AM128" s="16">
        <v>0</v>
      </c>
      <c r="AN128" s="16" t="s">
        <v>125</v>
      </c>
      <c r="AO128" s="16">
        <v>0</v>
      </c>
      <c r="AP128" s="16">
        <v>0</v>
      </c>
      <c r="AQ128" s="16" t="s">
        <v>125</v>
      </c>
      <c r="AR128" s="16">
        <v>0</v>
      </c>
      <c r="AS128" s="16">
        <v>0</v>
      </c>
      <c r="AT128" s="16" t="s">
        <v>125</v>
      </c>
      <c r="AU128" s="16">
        <v>0</v>
      </c>
      <c r="AV128" s="16">
        <v>0</v>
      </c>
      <c r="AW128" s="16" t="s">
        <v>125</v>
      </c>
      <c r="AX128" s="16">
        <v>0</v>
      </c>
      <c r="AY128" s="16">
        <v>0</v>
      </c>
      <c r="AZ128" s="16" t="s">
        <v>125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1</v>
      </c>
      <c r="BI128" s="16">
        <v>1</v>
      </c>
      <c r="BJ128" s="16" t="s">
        <v>213</v>
      </c>
      <c r="BK128" s="16" t="s">
        <v>162</v>
      </c>
      <c r="BL128" s="16" t="s">
        <v>129</v>
      </c>
      <c r="BN128" s="16">
        <f t="shared" si="4"/>
        <v>0</v>
      </c>
      <c r="BO128" s="16" t="str">
        <f t="shared" si="5"/>
        <v>否</v>
      </c>
    </row>
    <row r="129" spans="1:67">
      <c r="A129" s="16" t="s">
        <v>108</v>
      </c>
      <c r="B129" s="16" t="s">
        <v>109</v>
      </c>
      <c r="C129" s="16" t="s">
        <v>354</v>
      </c>
      <c r="D129" s="16" t="s">
        <v>354</v>
      </c>
      <c r="E129" s="16" t="s">
        <v>111</v>
      </c>
      <c r="F129" s="16" t="s">
        <v>860</v>
      </c>
      <c r="G129" s="16" t="s">
        <v>861</v>
      </c>
      <c r="H129" s="16" t="s">
        <v>357</v>
      </c>
      <c r="I129" s="16" t="s">
        <v>358</v>
      </c>
      <c r="J129" s="79" t="s">
        <v>116</v>
      </c>
      <c r="K129" s="16">
        <f t="shared" si="3"/>
        <v>10</v>
      </c>
      <c r="L129" s="79">
        <v>30</v>
      </c>
      <c r="M129" s="79" t="s">
        <v>117</v>
      </c>
      <c r="N129" s="79" t="s">
        <v>408</v>
      </c>
      <c r="O129" s="79" t="s">
        <v>862</v>
      </c>
      <c r="P129" s="79">
        <v>13005010788</v>
      </c>
      <c r="Q129" s="79" t="s">
        <v>863</v>
      </c>
      <c r="R129" s="59">
        <v>100094508701</v>
      </c>
      <c r="S129" s="79" t="s">
        <v>861</v>
      </c>
      <c r="T129" s="79">
        <v>8</v>
      </c>
      <c r="U129" s="79">
        <v>2</v>
      </c>
      <c r="V129" s="79">
        <v>0</v>
      </c>
      <c r="W129" s="79">
        <v>3</v>
      </c>
      <c r="X129" s="79">
        <v>1</v>
      </c>
      <c r="Y129" s="79">
        <v>0</v>
      </c>
      <c r="Z129" s="79">
        <v>3</v>
      </c>
      <c r="AA129" s="79">
        <v>0</v>
      </c>
      <c r="AB129" s="79">
        <v>3</v>
      </c>
      <c r="AC129" s="77">
        <v>0</v>
      </c>
      <c r="AD129" s="77">
        <v>0</v>
      </c>
      <c r="AE129" s="77">
        <v>0</v>
      </c>
      <c r="AF129" s="77">
        <v>0</v>
      </c>
      <c r="AG129" s="77">
        <v>0</v>
      </c>
      <c r="AH129" s="77">
        <v>0</v>
      </c>
      <c r="AI129" s="77">
        <v>0</v>
      </c>
      <c r="AJ129" s="16">
        <v>0</v>
      </c>
      <c r="AK129" s="16" t="s">
        <v>137</v>
      </c>
      <c r="AL129" s="16">
        <v>0</v>
      </c>
      <c r="AM129" s="16">
        <v>0</v>
      </c>
      <c r="AN129" s="16" t="s">
        <v>137</v>
      </c>
      <c r="AO129" s="16">
        <v>0</v>
      </c>
      <c r="AP129" s="16">
        <v>0</v>
      </c>
      <c r="AQ129" s="16" t="s">
        <v>137</v>
      </c>
      <c r="AR129" s="16">
        <v>0</v>
      </c>
      <c r="AS129" s="16">
        <v>0</v>
      </c>
      <c r="AT129" s="16" t="s">
        <v>137</v>
      </c>
      <c r="AU129" s="16">
        <v>0</v>
      </c>
      <c r="AV129" s="16">
        <v>0</v>
      </c>
      <c r="AW129" s="16" t="s">
        <v>137</v>
      </c>
      <c r="AX129" s="16">
        <v>0</v>
      </c>
      <c r="AY129" s="16">
        <v>0</v>
      </c>
      <c r="AZ129" s="16" t="s">
        <v>137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1</v>
      </c>
      <c r="BI129" s="16">
        <v>1</v>
      </c>
      <c r="BJ129" s="16" t="s">
        <v>213</v>
      </c>
      <c r="BK129" s="16" t="s">
        <v>162</v>
      </c>
      <c r="BL129" s="16" t="s">
        <v>129</v>
      </c>
      <c r="BN129" s="16">
        <f t="shared" si="4"/>
        <v>0</v>
      </c>
      <c r="BO129" s="16" t="str">
        <f t="shared" si="5"/>
        <v>是</v>
      </c>
    </row>
    <row r="130" spans="1:67">
      <c r="A130" s="16" t="s">
        <v>108</v>
      </c>
      <c r="B130" s="16" t="s">
        <v>109</v>
      </c>
      <c r="C130" s="16" t="s">
        <v>110</v>
      </c>
      <c r="D130" s="16" t="s">
        <v>110</v>
      </c>
      <c r="E130" s="16" t="s">
        <v>111</v>
      </c>
      <c r="F130" s="16" t="s">
        <v>864</v>
      </c>
      <c r="G130" s="16" t="s">
        <v>865</v>
      </c>
      <c r="H130" s="16">
        <v>55014365</v>
      </c>
      <c r="I130" s="16" t="s">
        <v>115</v>
      </c>
      <c r="J130" s="16" t="s">
        <v>116</v>
      </c>
      <c r="K130" s="16">
        <f t="shared" si="3"/>
        <v>30</v>
      </c>
      <c r="L130" s="16">
        <v>100</v>
      </c>
      <c r="M130" s="16" t="s">
        <v>117</v>
      </c>
      <c r="N130" s="16" t="s">
        <v>118</v>
      </c>
      <c r="O130" s="16" t="s">
        <v>866</v>
      </c>
      <c r="P130" s="16">
        <v>15103068688</v>
      </c>
      <c r="Q130" s="16" t="s">
        <v>824</v>
      </c>
      <c r="R130" s="59" t="s">
        <v>223</v>
      </c>
      <c r="S130" s="16" t="s">
        <v>867</v>
      </c>
      <c r="T130" s="16">
        <v>12</v>
      </c>
      <c r="U130" s="16">
        <v>8</v>
      </c>
      <c r="V130" s="16">
        <v>10</v>
      </c>
      <c r="W130" s="16">
        <v>4</v>
      </c>
      <c r="X130" s="16">
        <v>3</v>
      </c>
      <c r="Y130" s="16">
        <v>0</v>
      </c>
      <c r="Z130" s="16">
        <v>3</v>
      </c>
      <c r="AA130" s="16">
        <v>15</v>
      </c>
      <c r="AB130" s="16">
        <v>5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 t="s">
        <v>137</v>
      </c>
      <c r="AL130" s="16">
        <v>0</v>
      </c>
      <c r="AM130" s="16">
        <v>0</v>
      </c>
      <c r="AN130" s="16" t="s">
        <v>125</v>
      </c>
      <c r="AO130" s="16">
        <v>0</v>
      </c>
      <c r="AP130" s="16">
        <v>0</v>
      </c>
      <c r="AQ130" s="16" t="s">
        <v>125</v>
      </c>
      <c r="AR130" s="16">
        <v>0</v>
      </c>
      <c r="AS130" s="16">
        <v>0</v>
      </c>
      <c r="AT130" s="16" t="s">
        <v>125</v>
      </c>
      <c r="AU130" s="16">
        <v>0</v>
      </c>
      <c r="AV130" s="16">
        <v>4</v>
      </c>
      <c r="AW130" s="16" t="s">
        <v>124</v>
      </c>
      <c r="AX130" s="16">
        <v>1</v>
      </c>
      <c r="AY130" s="16">
        <v>2</v>
      </c>
      <c r="AZ130" s="16" t="s">
        <v>126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2</v>
      </c>
      <c r="BI130" s="16">
        <v>2</v>
      </c>
      <c r="BJ130" s="16" t="s">
        <v>127</v>
      </c>
      <c r="BK130" s="16" t="s">
        <v>128</v>
      </c>
      <c r="BL130" s="16" t="s">
        <v>129</v>
      </c>
      <c r="BN130" s="16">
        <f t="shared" si="4"/>
        <v>0</v>
      </c>
      <c r="BO130" s="16" t="str">
        <f t="shared" si="5"/>
        <v>是</v>
      </c>
    </row>
    <row r="131" spans="1:67">
      <c r="A131" s="16" t="s">
        <v>108</v>
      </c>
      <c r="B131" s="16" t="s">
        <v>109</v>
      </c>
      <c r="C131" s="16" t="s">
        <v>196</v>
      </c>
      <c r="D131" s="16" t="s">
        <v>196</v>
      </c>
      <c r="E131" s="17" t="s">
        <v>779</v>
      </c>
      <c r="F131" s="17" t="s">
        <v>868</v>
      </c>
      <c r="G131" s="17" t="s">
        <v>869</v>
      </c>
      <c r="H131" s="16" t="s">
        <v>199</v>
      </c>
      <c r="I131" s="16" t="s">
        <v>200</v>
      </c>
      <c r="J131" s="17" t="s">
        <v>116</v>
      </c>
      <c r="K131" s="16">
        <f t="shared" si="3"/>
        <v>10</v>
      </c>
      <c r="L131" s="17">
        <v>20</v>
      </c>
      <c r="M131" s="17" t="s">
        <v>117</v>
      </c>
      <c r="N131" s="17" t="s">
        <v>118</v>
      </c>
      <c r="O131" s="17" t="s">
        <v>870</v>
      </c>
      <c r="P131" s="17">
        <v>13976782868</v>
      </c>
      <c r="Q131" s="17" t="s">
        <v>871</v>
      </c>
      <c r="R131" s="59" t="s">
        <v>223</v>
      </c>
      <c r="S131" s="17" t="s">
        <v>872</v>
      </c>
      <c r="T131" s="17">
        <v>8</v>
      </c>
      <c r="U131" s="17">
        <v>2</v>
      </c>
      <c r="V131" s="17">
        <v>0</v>
      </c>
      <c r="W131" s="17">
        <v>3</v>
      </c>
      <c r="X131" s="17">
        <v>2</v>
      </c>
      <c r="Y131" s="17">
        <v>0</v>
      </c>
      <c r="Z131" s="17">
        <v>2</v>
      </c>
      <c r="AA131" s="17">
        <v>0</v>
      </c>
      <c r="AB131" s="17">
        <v>3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6">
        <v>0</v>
      </c>
      <c r="AK131" s="16" t="s">
        <v>137</v>
      </c>
      <c r="AL131" s="16">
        <v>0</v>
      </c>
      <c r="AM131" s="16">
        <v>0</v>
      </c>
      <c r="AN131" s="16" t="s">
        <v>125</v>
      </c>
      <c r="AO131" s="16">
        <v>0</v>
      </c>
      <c r="AP131" s="16">
        <v>0</v>
      </c>
      <c r="AQ131" s="16" t="s">
        <v>125</v>
      </c>
      <c r="AR131" s="16">
        <v>0</v>
      </c>
      <c r="AS131" s="16">
        <v>0</v>
      </c>
      <c r="AT131" s="16" t="s">
        <v>137</v>
      </c>
      <c r="AU131" s="16">
        <v>0</v>
      </c>
      <c r="AV131" s="16">
        <v>0</v>
      </c>
      <c r="AW131" s="16" t="s">
        <v>125</v>
      </c>
      <c r="AX131" s="16">
        <v>0</v>
      </c>
      <c r="AY131" s="16">
        <v>0</v>
      </c>
      <c r="AZ131" s="16" t="s">
        <v>125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1</v>
      </c>
      <c r="BI131" s="16">
        <v>1</v>
      </c>
      <c r="BJ131" s="16" t="s">
        <v>213</v>
      </c>
      <c r="BK131" s="16" t="s">
        <v>162</v>
      </c>
      <c r="BL131" s="16" t="s">
        <v>129</v>
      </c>
      <c r="BN131" s="16">
        <f t="shared" si="4"/>
        <v>0</v>
      </c>
      <c r="BO131" s="16" t="str">
        <f t="shared" si="5"/>
        <v>是</v>
      </c>
    </row>
    <row r="132" spans="1:67">
      <c r="A132" s="16" t="s">
        <v>108</v>
      </c>
      <c r="B132" s="16" t="s">
        <v>109</v>
      </c>
      <c r="C132" s="16" t="s">
        <v>170</v>
      </c>
      <c r="D132" s="16" t="s">
        <v>170</v>
      </c>
      <c r="E132" s="17" t="s">
        <v>111</v>
      </c>
      <c r="F132" s="17" t="s">
        <v>873</v>
      </c>
      <c r="G132" s="17" t="s">
        <v>874</v>
      </c>
      <c r="H132" s="78" t="s">
        <v>173</v>
      </c>
      <c r="I132" s="78" t="s">
        <v>174</v>
      </c>
      <c r="J132" s="79" t="s">
        <v>116</v>
      </c>
      <c r="K132" s="16">
        <f t="shared" si="3"/>
        <v>10</v>
      </c>
      <c r="L132" s="79">
        <v>25</v>
      </c>
      <c r="M132" s="79" t="s">
        <v>433</v>
      </c>
      <c r="N132" s="79" t="s">
        <v>157</v>
      </c>
      <c r="O132" s="78" t="s">
        <v>875</v>
      </c>
      <c r="P132" s="78">
        <v>18789777676</v>
      </c>
      <c r="Q132" s="79" t="s">
        <v>876</v>
      </c>
      <c r="R132" s="59" t="s">
        <v>223</v>
      </c>
      <c r="S132" s="78" t="s">
        <v>877</v>
      </c>
      <c r="T132" s="77">
        <v>8</v>
      </c>
      <c r="U132" s="77">
        <v>2</v>
      </c>
      <c r="V132" s="79">
        <v>0</v>
      </c>
      <c r="W132" s="79">
        <v>2</v>
      </c>
      <c r="X132" s="79">
        <v>2</v>
      </c>
      <c r="Y132" s="79">
        <v>0</v>
      </c>
      <c r="Z132" s="79">
        <v>3</v>
      </c>
      <c r="AA132" s="79">
        <v>0</v>
      </c>
      <c r="AB132" s="79">
        <v>3</v>
      </c>
      <c r="AC132" s="77">
        <v>0</v>
      </c>
      <c r="AD132" s="77">
        <v>0</v>
      </c>
      <c r="AE132" s="77">
        <v>0</v>
      </c>
      <c r="AF132" s="77">
        <v>0</v>
      </c>
      <c r="AG132" s="77">
        <v>0</v>
      </c>
      <c r="AH132" s="77">
        <v>0</v>
      </c>
      <c r="AI132" s="77">
        <v>0</v>
      </c>
      <c r="AJ132" s="17">
        <v>0</v>
      </c>
      <c r="AK132" s="17" t="s">
        <v>137</v>
      </c>
      <c r="AL132" s="17">
        <v>0</v>
      </c>
      <c r="AM132" s="17">
        <v>0</v>
      </c>
      <c r="AN132" s="17" t="s">
        <v>125</v>
      </c>
      <c r="AO132" s="17">
        <v>0</v>
      </c>
      <c r="AP132" s="17">
        <v>0</v>
      </c>
      <c r="AQ132" s="17" t="s">
        <v>125</v>
      </c>
      <c r="AR132" s="17">
        <v>0</v>
      </c>
      <c r="AS132" s="17">
        <v>1</v>
      </c>
      <c r="AT132" s="17" t="s">
        <v>126</v>
      </c>
      <c r="AU132" s="17">
        <v>0</v>
      </c>
      <c r="AV132" s="17">
        <v>0</v>
      </c>
      <c r="AW132" s="17" t="s">
        <v>125</v>
      </c>
      <c r="AX132" s="17">
        <v>0</v>
      </c>
      <c r="AY132" s="17">
        <v>1</v>
      </c>
      <c r="AZ132" s="17" t="s">
        <v>124</v>
      </c>
      <c r="BA132" s="17">
        <v>0</v>
      </c>
      <c r="BB132" s="77">
        <v>0</v>
      </c>
      <c r="BC132" s="77">
        <v>0</v>
      </c>
      <c r="BD132" s="77">
        <v>0</v>
      </c>
      <c r="BE132" s="77">
        <v>0</v>
      </c>
      <c r="BF132" s="77">
        <v>0</v>
      </c>
      <c r="BG132" s="77">
        <v>0</v>
      </c>
      <c r="BH132" s="77">
        <v>1</v>
      </c>
      <c r="BI132" s="77">
        <v>1</v>
      </c>
      <c r="BJ132" s="78" t="s">
        <v>213</v>
      </c>
      <c r="BK132" s="78" t="s">
        <v>162</v>
      </c>
      <c r="BL132" s="78" t="s">
        <v>129</v>
      </c>
      <c r="BN132" s="16">
        <f t="shared" si="4"/>
        <v>0</v>
      </c>
      <c r="BO132" s="16" t="str">
        <f t="shared" si="5"/>
        <v>是</v>
      </c>
    </row>
    <row r="133" spans="1:67">
      <c r="A133" s="16" t="s">
        <v>108</v>
      </c>
      <c r="B133" s="16" t="s">
        <v>109</v>
      </c>
      <c r="C133" s="16" t="s">
        <v>110</v>
      </c>
      <c r="D133" s="16" t="s">
        <v>110</v>
      </c>
      <c r="E133" s="17" t="s">
        <v>774</v>
      </c>
      <c r="F133" s="17" t="s">
        <v>878</v>
      </c>
      <c r="G133" s="17" t="s">
        <v>879</v>
      </c>
      <c r="H133" s="17">
        <v>55014365</v>
      </c>
      <c r="I133" s="17" t="s">
        <v>400</v>
      </c>
      <c r="J133" s="17" t="s">
        <v>880</v>
      </c>
      <c r="K133" s="16">
        <f t="shared" ref="K133:K180" si="6">SUM(T133:V133)</f>
        <v>100</v>
      </c>
      <c r="L133" s="17">
        <v>100</v>
      </c>
      <c r="M133" s="17" t="s">
        <v>433</v>
      </c>
      <c r="N133" s="17" t="s">
        <v>157</v>
      </c>
      <c r="O133" s="17" t="s">
        <v>881</v>
      </c>
      <c r="P133" s="17" t="s">
        <v>223</v>
      </c>
      <c r="Q133" s="17" t="s">
        <v>882</v>
      </c>
      <c r="R133" s="59" t="s">
        <v>223</v>
      </c>
      <c r="S133" s="16" t="s">
        <v>883</v>
      </c>
      <c r="T133" s="17">
        <v>0</v>
      </c>
      <c r="U133" s="17">
        <v>0</v>
      </c>
      <c r="V133" s="17">
        <v>100</v>
      </c>
      <c r="W133" s="17">
        <v>0</v>
      </c>
      <c r="X133" s="17">
        <v>0</v>
      </c>
      <c r="Y133" s="17">
        <v>0</v>
      </c>
      <c r="Z133" s="17">
        <v>0</v>
      </c>
      <c r="AA133" s="17">
        <v>100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4</v>
      </c>
      <c r="AH133" s="17">
        <v>8</v>
      </c>
      <c r="AI133" s="17">
        <v>8</v>
      </c>
      <c r="AJ133" s="17">
        <v>0</v>
      </c>
      <c r="AK133" s="17" t="s">
        <v>137</v>
      </c>
      <c r="AL133" s="17">
        <v>0</v>
      </c>
      <c r="AM133" s="17">
        <v>0</v>
      </c>
      <c r="AN133" s="17" t="s">
        <v>125</v>
      </c>
      <c r="AO133" s="17">
        <v>0</v>
      </c>
      <c r="AP133" s="17">
        <v>0</v>
      </c>
      <c r="AQ133" s="17" t="s">
        <v>125</v>
      </c>
      <c r="AR133" s="17">
        <v>0</v>
      </c>
      <c r="AS133" s="17">
        <v>0</v>
      </c>
      <c r="AT133" s="17" t="s">
        <v>125</v>
      </c>
      <c r="AU133" s="17">
        <v>0</v>
      </c>
      <c r="AV133" s="17">
        <v>4</v>
      </c>
      <c r="AW133" s="17" t="s">
        <v>124</v>
      </c>
      <c r="AX133" s="17">
        <v>1</v>
      </c>
      <c r="AY133" s="17">
        <v>0</v>
      </c>
      <c r="AZ133" s="17" t="s">
        <v>125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8</v>
      </c>
      <c r="BI133" s="17">
        <v>8</v>
      </c>
      <c r="BJ133" s="17" t="s">
        <v>127</v>
      </c>
      <c r="BK133" s="17" t="s">
        <v>128</v>
      </c>
      <c r="BL133" s="17" t="s">
        <v>404</v>
      </c>
      <c r="BN133" s="16">
        <f t="shared" ref="BN133:BN180" si="7">COUNTBLANK(A133:BL133)</f>
        <v>0</v>
      </c>
      <c r="BO133" s="16" t="str">
        <f t="shared" ref="BO133:BO180" si="8">IF(SUM(T133:V133)=SUM(W133:AB133),"是","否")</f>
        <v>是</v>
      </c>
    </row>
    <row r="134" spans="1:67">
      <c r="A134" s="16" t="s">
        <v>108</v>
      </c>
      <c r="B134" s="16" t="s">
        <v>109</v>
      </c>
      <c r="C134" s="16" t="s">
        <v>302</v>
      </c>
      <c r="D134" s="16" t="s">
        <v>302</v>
      </c>
      <c r="E134" s="17" t="s">
        <v>779</v>
      </c>
      <c r="F134" s="17" t="s">
        <v>884</v>
      </c>
      <c r="G134" s="17" t="s">
        <v>885</v>
      </c>
      <c r="H134" s="16" t="s">
        <v>305</v>
      </c>
      <c r="I134" s="16" t="s">
        <v>320</v>
      </c>
      <c r="J134" s="17" t="s">
        <v>116</v>
      </c>
      <c r="K134" s="16">
        <f t="shared" si="6"/>
        <v>10</v>
      </c>
      <c r="L134" s="17">
        <v>20</v>
      </c>
      <c r="M134" s="17" t="s">
        <v>117</v>
      </c>
      <c r="N134" s="17" t="s">
        <v>408</v>
      </c>
      <c r="O134" s="16" t="s">
        <v>886</v>
      </c>
      <c r="P134" s="16" t="s">
        <v>887</v>
      </c>
      <c r="Q134" s="17" t="s">
        <v>888</v>
      </c>
      <c r="R134" s="59" t="s">
        <v>223</v>
      </c>
      <c r="S134" s="17" t="s">
        <v>889</v>
      </c>
      <c r="T134" s="17">
        <v>8</v>
      </c>
      <c r="U134" s="17">
        <v>2</v>
      </c>
      <c r="V134" s="17">
        <v>0</v>
      </c>
      <c r="W134" s="17">
        <v>2</v>
      </c>
      <c r="X134" s="17">
        <v>2</v>
      </c>
      <c r="Y134" s="17">
        <v>0</v>
      </c>
      <c r="Z134" s="17">
        <v>3</v>
      </c>
      <c r="AA134" s="17">
        <v>0</v>
      </c>
      <c r="AB134" s="17">
        <v>3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 t="s">
        <v>137</v>
      </c>
      <c r="AL134" s="16">
        <v>0</v>
      </c>
      <c r="AM134" s="16">
        <v>0</v>
      </c>
      <c r="AN134" s="16" t="s">
        <v>125</v>
      </c>
      <c r="AO134" s="16">
        <v>0</v>
      </c>
      <c r="AP134" s="16">
        <v>0</v>
      </c>
      <c r="AQ134" s="16" t="s">
        <v>125</v>
      </c>
      <c r="AR134" s="16">
        <v>0</v>
      </c>
      <c r="AS134" s="16">
        <v>0</v>
      </c>
      <c r="AT134" s="16" t="s">
        <v>125</v>
      </c>
      <c r="AU134" s="16">
        <v>0</v>
      </c>
      <c r="AV134" s="16">
        <v>0</v>
      </c>
      <c r="AW134" s="16" t="s">
        <v>125</v>
      </c>
      <c r="AX134" s="16">
        <v>0</v>
      </c>
      <c r="AY134" s="16" t="s">
        <v>125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7">
        <v>1</v>
      </c>
      <c r="BI134" s="17">
        <v>1</v>
      </c>
      <c r="BJ134" s="17" t="s">
        <v>213</v>
      </c>
      <c r="BK134" s="16" t="s">
        <v>162</v>
      </c>
      <c r="BL134" s="16" t="s">
        <v>129</v>
      </c>
      <c r="BN134" s="16">
        <f t="shared" si="7"/>
        <v>0</v>
      </c>
      <c r="BO134" s="16" t="str">
        <f t="shared" si="8"/>
        <v>是</v>
      </c>
    </row>
    <row r="135" spans="1:67">
      <c r="A135" s="16" t="s">
        <v>108</v>
      </c>
      <c r="B135" s="16" t="s">
        <v>109</v>
      </c>
      <c r="C135" s="16" t="s">
        <v>815</v>
      </c>
      <c r="D135" s="16" t="s">
        <v>815</v>
      </c>
      <c r="E135" s="17" t="s">
        <v>774</v>
      </c>
      <c r="F135" s="17" t="s">
        <v>890</v>
      </c>
      <c r="G135" s="17" t="s">
        <v>891</v>
      </c>
      <c r="H135" s="16">
        <v>55014377</v>
      </c>
      <c r="I135" s="16" t="s">
        <v>818</v>
      </c>
      <c r="J135" s="17" t="s">
        <v>116</v>
      </c>
      <c r="K135" s="16">
        <f t="shared" si="6"/>
        <v>8</v>
      </c>
      <c r="L135" s="17">
        <v>20</v>
      </c>
      <c r="M135" s="17" t="s">
        <v>117</v>
      </c>
      <c r="N135" s="17" t="s">
        <v>132</v>
      </c>
      <c r="O135" s="17" t="s">
        <v>892</v>
      </c>
      <c r="P135" s="17">
        <v>13307500518</v>
      </c>
      <c r="Q135" s="17" t="s">
        <v>893</v>
      </c>
      <c r="R135" s="59" t="s">
        <v>223</v>
      </c>
      <c r="S135" s="16" t="s">
        <v>891</v>
      </c>
      <c r="T135" s="17">
        <v>8</v>
      </c>
      <c r="U135" s="17">
        <v>0</v>
      </c>
      <c r="V135" s="17">
        <v>0</v>
      </c>
      <c r="W135" s="17">
        <v>1</v>
      </c>
      <c r="X135" s="17">
        <v>1</v>
      </c>
      <c r="Y135" s="17">
        <v>0</v>
      </c>
      <c r="Z135" s="17">
        <v>3</v>
      </c>
      <c r="AA135" s="17">
        <v>0</v>
      </c>
      <c r="AB135" s="17">
        <v>3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 t="s">
        <v>137</v>
      </c>
      <c r="AL135" s="16">
        <v>0</v>
      </c>
      <c r="AM135" s="16">
        <v>0</v>
      </c>
      <c r="AN135" s="16" t="s">
        <v>125</v>
      </c>
      <c r="AO135" s="16">
        <v>0</v>
      </c>
      <c r="AP135" s="16">
        <v>0</v>
      </c>
      <c r="AQ135" s="16" t="s">
        <v>125</v>
      </c>
      <c r="AR135" s="16">
        <v>0</v>
      </c>
      <c r="AS135" s="16">
        <v>0</v>
      </c>
      <c r="AT135" s="16" t="s">
        <v>125</v>
      </c>
      <c r="AU135" s="16">
        <v>0</v>
      </c>
      <c r="AV135" s="16">
        <v>0</v>
      </c>
      <c r="AW135" s="16" t="s">
        <v>125</v>
      </c>
      <c r="AX135" s="16">
        <v>0</v>
      </c>
      <c r="AY135" s="16">
        <v>0</v>
      </c>
      <c r="AZ135" s="16" t="s">
        <v>125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7">
        <v>1</v>
      </c>
      <c r="BI135" s="17">
        <v>1</v>
      </c>
      <c r="BJ135" s="16" t="s">
        <v>213</v>
      </c>
      <c r="BK135" s="16" t="s">
        <v>162</v>
      </c>
      <c r="BL135" s="16" t="s">
        <v>129</v>
      </c>
      <c r="BN135" s="16">
        <f t="shared" si="7"/>
        <v>0</v>
      </c>
      <c r="BO135" s="16" t="str">
        <f t="shared" si="8"/>
        <v>是</v>
      </c>
    </row>
    <row r="136" spans="1:67">
      <c r="A136" s="16" t="s">
        <v>108</v>
      </c>
      <c r="B136" s="16" t="s">
        <v>109</v>
      </c>
      <c r="C136" s="16" t="s">
        <v>170</v>
      </c>
      <c r="D136" s="16" t="s">
        <v>170</v>
      </c>
      <c r="E136" s="17" t="s">
        <v>774</v>
      </c>
      <c r="F136" s="17" t="s">
        <v>774</v>
      </c>
      <c r="G136" s="78" t="s">
        <v>894</v>
      </c>
      <c r="H136" s="78">
        <v>55014376</v>
      </c>
      <c r="I136" s="78" t="s">
        <v>633</v>
      </c>
      <c r="J136" s="17" t="s">
        <v>715</v>
      </c>
      <c r="K136" s="16">
        <f t="shared" si="6"/>
        <v>20</v>
      </c>
      <c r="L136" s="77">
        <v>50</v>
      </c>
      <c r="M136" s="79" t="s">
        <v>433</v>
      </c>
      <c r="N136" s="79" t="s">
        <v>157</v>
      </c>
      <c r="O136" s="77" t="s">
        <v>175</v>
      </c>
      <c r="P136" s="77">
        <v>18689792059</v>
      </c>
      <c r="Q136" s="79" t="s">
        <v>895</v>
      </c>
      <c r="R136" s="59" t="s">
        <v>177</v>
      </c>
      <c r="S136" s="16" t="s">
        <v>178</v>
      </c>
      <c r="T136" s="77">
        <v>5</v>
      </c>
      <c r="U136" s="77">
        <v>10</v>
      </c>
      <c r="V136" s="77">
        <v>5</v>
      </c>
      <c r="W136" s="77">
        <v>0</v>
      </c>
      <c r="X136" s="77">
        <v>20</v>
      </c>
      <c r="Y136" s="77">
        <v>0</v>
      </c>
      <c r="Z136" s="77">
        <v>0</v>
      </c>
      <c r="AA136" s="77">
        <v>0</v>
      </c>
      <c r="AB136" s="77">
        <v>0</v>
      </c>
      <c r="AC136" s="77">
        <v>0</v>
      </c>
      <c r="AD136" s="77">
        <v>1</v>
      </c>
      <c r="AE136" s="77">
        <v>0</v>
      </c>
      <c r="AF136" s="77">
        <v>2</v>
      </c>
      <c r="AG136" s="77">
        <v>1</v>
      </c>
      <c r="AH136" s="77">
        <v>2</v>
      </c>
      <c r="AI136" s="77">
        <v>2</v>
      </c>
      <c r="AJ136" s="17">
        <v>0</v>
      </c>
      <c r="AK136" s="17" t="s">
        <v>137</v>
      </c>
      <c r="AL136" s="17">
        <v>0</v>
      </c>
      <c r="AM136" s="17">
        <v>4</v>
      </c>
      <c r="AN136" s="17" t="s">
        <v>124</v>
      </c>
      <c r="AO136" s="17">
        <v>0</v>
      </c>
      <c r="AP136" s="17">
        <v>0</v>
      </c>
      <c r="AQ136" s="17" t="s">
        <v>125</v>
      </c>
      <c r="AR136" s="17">
        <v>0</v>
      </c>
      <c r="AS136" s="17">
        <v>0</v>
      </c>
      <c r="AT136" s="17" t="s">
        <v>125</v>
      </c>
      <c r="AU136" s="17">
        <v>0</v>
      </c>
      <c r="AV136" s="17">
        <v>0</v>
      </c>
      <c r="AW136" s="17" t="s">
        <v>125</v>
      </c>
      <c r="AX136" s="17">
        <v>0</v>
      </c>
      <c r="AY136" s="17">
        <v>0</v>
      </c>
      <c r="AZ136" s="17" t="s">
        <v>125</v>
      </c>
      <c r="BA136" s="17">
        <v>0</v>
      </c>
      <c r="BB136" s="77">
        <v>0</v>
      </c>
      <c r="BC136" s="77">
        <v>0</v>
      </c>
      <c r="BD136" s="77">
        <v>0</v>
      </c>
      <c r="BE136" s="77">
        <v>0</v>
      </c>
      <c r="BF136" s="77">
        <v>0</v>
      </c>
      <c r="BG136" s="77">
        <v>0</v>
      </c>
      <c r="BH136" s="77">
        <v>2</v>
      </c>
      <c r="BI136" s="86">
        <v>2</v>
      </c>
      <c r="BJ136" s="78" t="s">
        <v>127</v>
      </c>
      <c r="BK136" s="78" t="s">
        <v>162</v>
      </c>
      <c r="BL136" s="78" t="s">
        <v>129</v>
      </c>
      <c r="BN136" s="16">
        <f t="shared" si="7"/>
        <v>0</v>
      </c>
      <c r="BO136" s="16" t="str">
        <f t="shared" si="8"/>
        <v>是</v>
      </c>
    </row>
    <row r="137" spans="1:67">
      <c r="A137" s="16" t="s">
        <v>108</v>
      </c>
      <c r="B137" s="16" t="s">
        <v>109</v>
      </c>
      <c r="C137" s="16" t="s">
        <v>170</v>
      </c>
      <c r="D137" s="16" t="s">
        <v>170</v>
      </c>
      <c r="E137" s="17" t="s">
        <v>774</v>
      </c>
      <c r="F137" s="17" t="s">
        <v>774</v>
      </c>
      <c r="G137" s="79" t="s">
        <v>896</v>
      </c>
      <c r="H137" s="16" t="s">
        <v>173</v>
      </c>
      <c r="I137" s="16" t="s">
        <v>174</v>
      </c>
      <c r="J137" s="17" t="s">
        <v>849</v>
      </c>
      <c r="K137" s="16">
        <f t="shared" si="6"/>
        <v>100</v>
      </c>
      <c r="L137" s="77">
        <v>100</v>
      </c>
      <c r="M137" s="79" t="s">
        <v>433</v>
      </c>
      <c r="N137" s="79" t="s">
        <v>157</v>
      </c>
      <c r="O137" s="77" t="s">
        <v>175</v>
      </c>
      <c r="P137" s="77">
        <v>18689792059</v>
      </c>
      <c r="Q137" s="79" t="s">
        <v>897</v>
      </c>
      <c r="R137" s="59" t="s">
        <v>177</v>
      </c>
      <c r="S137" s="16" t="s">
        <v>178</v>
      </c>
      <c r="T137" s="77">
        <v>35</v>
      </c>
      <c r="U137" s="77">
        <v>40</v>
      </c>
      <c r="V137" s="77">
        <v>25</v>
      </c>
      <c r="W137" s="77">
        <v>0</v>
      </c>
      <c r="X137" s="77">
        <v>100</v>
      </c>
      <c r="Y137" s="77">
        <v>0</v>
      </c>
      <c r="Z137" s="77">
        <v>0</v>
      </c>
      <c r="AA137" s="77">
        <v>0</v>
      </c>
      <c r="AB137" s="77">
        <v>0</v>
      </c>
      <c r="AC137" s="77">
        <v>0</v>
      </c>
      <c r="AD137" s="77">
        <v>3</v>
      </c>
      <c r="AE137" s="77">
        <v>0</v>
      </c>
      <c r="AF137" s="77">
        <v>8</v>
      </c>
      <c r="AG137" s="77">
        <v>3</v>
      </c>
      <c r="AH137" s="77">
        <v>8</v>
      </c>
      <c r="AI137" s="77">
        <v>6</v>
      </c>
      <c r="AJ137" s="17">
        <v>0</v>
      </c>
      <c r="AK137" s="17" t="s">
        <v>137</v>
      </c>
      <c r="AL137" s="17">
        <v>0</v>
      </c>
      <c r="AM137" s="17">
        <v>4</v>
      </c>
      <c r="AN137" s="17" t="s">
        <v>124</v>
      </c>
      <c r="AO137" s="17">
        <v>0</v>
      </c>
      <c r="AP137" s="17">
        <v>0</v>
      </c>
      <c r="AQ137" s="17" t="s">
        <v>125</v>
      </c>
      <c r="AR137" s="17">
        <v>0</v>
      </c>
      <c r="AS137" s="17">
        <v>0</v>
      </c>
      <c r="AT137" s="17" t="s">
        <v>125</v>
      </c>
      <c r="AU137" s="17">
        <v>0</v>
      </c>
      <c r="AV137" s="17">
        <v>0</v>
      </c>
      <c r="AW137" s="17" t="s">
        <v>125</v>
      </c>
      <c r="AX137" s="17">
        <v>0</v>
      </c>
      <c r="AY137" s="17">
        <v>0</v>
      </c>
      <c r="AZ137" s="17" t="s">
        <v>125</v>
      </c>
      <c r="BA137" s="17">
        <v>0</v>
      </c>
      <c r="BB137" s="77">
        <v>0</v>
      </c>
      <c r="BC137" s="77">
        <v>0</v>
      </c>
      <c r="BD137" s="77">
        <v>0</v>
      </c>
      <c r="BE137" s="77">
        <v>0</v>
      </c>
      <c r="BF137" s="77">
        <v>0</v>
      </c>
      <c r="BG137" s="77">
        <v>0</v>
      </c>
      <c r="BH137" s="77">
        <v>4</v>
      </c>
      <c r="BI137" s="86">
        <v>4</v>
      </c>
      <c r="BJ137" s="78" t="s">
        <v>127</v>
      </c>
      <c r="BK137" s="78" t="s">
        <v>162</v>
      </c>
      <c r="BL137" s="78" t="s">
        <v>129</v>
      </c>
      <c r="BN137" s="16">
        <f t="shared" si="7"/>
        <v>0</v>
      </c>
      <c r="BO137" s="16" t="str">
        <f t="shared" si="8"/>
        <v>是</v>
      </c>
    </row>
    <row r="138" spans="1:67">
      <c r="A138" s="16" t="s">
        <v>108</v>
      </c>
      <c r="B138" s="16" t="s">
        <v>109</v>
      </c>
      <c r="C138" s="16" t="s">
        <v>170</v>
      </c>
      <c r="D138" s="16" t="s">
        <v>170</v>
      </c>
      <c r="E138" s="17" t="s">
        <v>774</v>
      </c>
      <c r="F138" s="17" t="s">
        <v>774</v>
      </c>
      <c r="G138" s="79" t="s">
        <v>898</v>
      </c>
      <c r="H138" s="16" t="s">
        <v>173</v>
      </c>
      <c r="I138" s="16" t="s">
        <v>174</v>
      </c>
      <c r="J138" s="17" t="s">
        <v>715</v>
      </c>
      <c r="K138" s="16">
        <f t="shared" si="6"/>
        <v>30</v>
      </c>
      <c r="L138" s="77">
        <v>50</v>
      </c>
      <c r="M138" s="79" t="s">
        <v>433</v>
      </c>
      <c r="N138" s="79" t="s">
        <v>157</v>
      </c>
      <c r="O138" s="77" t="s">
        <v>175</v>
      </c>
      <c r="P138" s="77">
        <v>18689792059</v>
      </c>
      <c r="Q138" s="79" t="s">
        <v>899</v>
      </c>
      <c r="R138" s="59" t="s">
        <v>177</v>
      </c>
      <c r="S138" s="16" t="s">
        <v>178</v>
      </c>
      <c r="T138" s="77">
        <v>10</v>
      </c>
      <c r="U138" s="77">
        <v>15</v>
      </c>
      <c r="V138" s="77">
        <v>5</v>
      </c>
      <c r="W138" s="77">
        <v>0</v>
      </c>
      <c r="X138" s="77">
        <v>30</v>
      </c>
      <c r="Y138" s="77">
        <v>0</v>
      </c>
      <c r="Z138" s="77">
        <v>0</v>
      </c>
      <c r="AA138" s="77">
        <v>0</v>
      </c>
      <c r="AB138" s="77">
        <v>0</v>
      </c>
      <c r="AC138" s="77">
        <v>0</v>
      </c>
      <c r="AD138" s="77">
        <v>1</v>
      </c>
      <c r="AE138" s="77">
        <v>0</v>
      </c>
      <c r="AF138" s="77">
        <v>3</v>
      </c>
      <c r="AG138" s="77">
        <v>1</v>
      </c>
      <c r="AH138" s="77">
        <v>3</v>
      </c>
      <c r="AI138" s="77">
        <v>2</v>
      </c>
      <c r="AJ138" s="17">
        <v>0</v>
      </c>
      <c r="AK138" s="17" t="s">
        <v>137</v>
      </c>
      <c r="AL138" s="17">
        <v>0</v>
      </c>
      <c r="AM138" s="17">
        <v>4</v>
      </c>
      <c r="AN138" s="17" t="s">
        <v>124</v>
      </c>
      <c r="AO138" s="17">
        <v>0</v>
      </c>
      <c r="AP138" s="17">
        <v>0</v>
      </c>
      <c r="AQ138" s="17" t="s">
        <v>125</v>
      </c>
      <c r="AR138" s="17">
        <v>0</v>
      </c>
      <c r="AS138" s="17">
        <v>0</v>
      </c>
      <c r="AT138" s="17" t="s">
        <v>125</v>
      </c>
      <c r="AU138" s="17">
        <v>0</v>
      </c>
      <c r="AV138" s="17">
        <v>0</v>
      </c>
      <c r="AW138" s="17" t="s">
        <v>125</v>
      </c>
      <c r="AX138" s="17">
        <v>0</v>
      </c>
      <c r="AY138" s="17">
        <v>0</v>
      </c>
      <c r="AZ138" s="17" t="s">
        <v>125</v>
      </c>
      <c r="BA138" s="17">
        <v>0</v>
      </c>
      <c r="BB138" s="77">
        <v>0</v>
      </c>
      <c r="BC138" s="77">
        <v>0</v>
      </c>
      <c r="BD138" s="77">
        <v>0</v>
      </c>
      <c r="BE138" s="77">
        <v>0</v>
      </c>
      <c r="BF138" s="77">
        <v>0</v>
      </c>
      <c r="BG138" s="77">
        <v>0</v>
      </c>
      <c r="BH138" s="77">
        <v>2</v>
      </c>
      <c r="BI138" s="86">
        <v>2</v>
      </c>
      <c r="BJ138" s="78" t="s">
        <v>127</v>
      </c>
      <c r="BK138" s="78" t="s">
        <v>162</v>
      </c>
      <c r="BL138" s="78" t="s">
        <v>129</v>
      </c>
      <c r="BN138" s="16">
        <f t="shared" si="7"/>
        <v>0</v>
      </c>
      <c r="BO138" s="16" t="str">
        <f t="shared" si="8"/>
        <v>是</v>
      </c>
    </row>
    <row r="139" spans="1:67">
      <c r="A139" s="16" t="s">
        <v>108</v>
      </c>
      <c r="B139" s="16" t="s">
        <v>109</v>
      </c>
      <c r="C139" s="16" t="s">
        <v>170</v>
      </c>
      <c r="D139" s="16" t="s">
        <v>170</v>
      </c>
      <c r="E139" s="17" t="s">
        <v>779</v>
      </c>
      <c r="F139" s="17" t="s">
        <v>779</v>
      </c>
      <c r="G139" s="17" t="s">
        <v>900</v>
      </c>
      <c r="H139" s="78">
        <v>55014376</v>
      </c>
      <c r="I139" s="78" t="s">
        <v>633</v>
      </c>
      <c r="J139" s="79" t="s">
        <v>116</v>
      </c>
      <c r="K139" s="16">
        <f t="shared" si="6"/>
        <v>10</v>
      </c>
      <c r="L139" s="79">
        <v>40</v>
      </c>
      <c r="M139" s="79" t="s">
        <v>117</v>
      </c>
      <c r="N139" s="79" t="s">
        <v>408</v>
      </c>
      <c r="O139" s="79" t="s">
        <v>901</v>
      </c>
      <c r="P139" s="79">
        <v>18689533688</v>
      </c>
      <c r="Q139" s="79" t="s">
        <v>902</v>
      </c>
      <c r="R139" s="83" t="s">
        <v>223</v>
      </c>
      <c r="S139" s="79" t="s">
        <v>903</v>
      </c>
      <c r="T139" s="77">
        <v>8</v>
      </c>
      <c r="U139" s="77">
        <v>2</v>
      </c>
      <c r="V139" s="77">
        <v>0</v>
      </c>
      <c r="W139" s="77">
        <v>3</v>
      </c>
      <c r="X139" s="77">
        <v>2</v>
      </c>
      <c r="Y139" s="77">
        <v>0</v>
      </c>
      <c r="Z139" s="77">
        <v>2</v>
      </c>
      <c r="AA139" s="77">
        <v>0</v>
      </c>
      <c r="AB139" s="77">
        <v>3</v>
      </c>
      <c r="AC139" s="77">
        <v>0</v>
      </c>
      <c r="AD139" s="77">
        <v>0</v>
      </c>
      <c r="AE139" s="77">
        <v>0</v>
      </c>
      <c r="AF139" s="77">
        <v>0</v>
      </c>
      <c r="AG139" s="77">
        <v>0</v>
      </c>
      <c r="AH139" s="77">
        <v>0</v>
      </c>
      <c r="AI139" s="77">
        <v>0</v>
      </c>
      <c r="AJ139" s="77">
        <v>0</v>
      </c>
      <c r="AK139" s="16" t="s">
        <v>137</v>
      </c>
      <c r="AL139" s="16">
        <v>0</v>
      </c>
      <c r="AM139" s="16">
        <v>0</v>
      </c>
      <c r="AN139" s="16" t="s">
        <v>125</v>
      </c>
      <c r="AO139" s="16">
        <v>0</v>
      </c>
      <c r="AP139" s="16">
        <v>0</v>
      </c>
      <c r="AQ139" s="16" t="s">
        <v>125</v>
      </c>
      <c r="AR139" s="16">
        <v>0</v>
      </c>
      <c r="AS139" s="16">
        <v>1</v>
      </c>
      <c r="AT139" s="16" t="s">
        <v>126</v>
      </c>
      <c r="AU139" s="16">
        <v>0</v>
      </c>
      <c r="AV139" s="16">
        <v>0</v>
      </c>
      <c r="AW139" s="16" t="s">
        <v>125</v>
      </c>
      <c r="AX139" s="16">
        <v>0</v>
      </c>
      <c r="AY139" s="16">
        <v>1</v>
      </c>
      <c r="AZ139" s="16" t="s">
        <v>124</v>
      </c>
      <c r="BA139" s="16">
        <v>0</v>
      </c>
      <c r="BB139" s="77">
        <v>0</v>
      </c>
      <c r="BC139" s="77">
        <v>0</v>
      </c>
      <c r="BD139" s="77">
        <v>0</v>
      </c>
      <c r="BE139" s="77">
        <v>0</v>
      </c>
      <c r="BF139" s="77">
        <v>0</v>
      </c>
      <c r="BG139" s="77">
        <v>0</v>
      </c>
      <c r="BH139" s="77">
        <v>1</v>
      </c>
      <c r="BI139" s="77">
        <v>1</v>
      </c>
      <c r="BJ139" s="78" t="s">
        <v>213</v>
      </c>
      <c r="BK139" s="78" t="s">
        <v>162</v>
      </c>
      <c r="BL139" s="78" t="s">
        <v>129</v>
      </c>
      <c r="BN139" s="16">
        <f t="shared" si="7"/>
        <v>0</v>
      </c>
      <c r="BO139" s="16" t="str">
        <f t="shared" si="8"/>
        <v>是</v>
      </c>
    </row>
    <row r="140" spans="1:67">
      <c r="A140" s="16" t="s">
        <v>108</v>
      </c>
      <c r="B140" s="16" t="s">
        <v>109</v>
      </c>
      <c r="C140" s="16" t="s">
        <v>170</v>
      </c>
      <c r="D140" s="16" t="s">
        <v>170</v>
      </c>
      <c r="E140" s="17" t="s">
        <v>779</v>
      </c>
      <c r="F140" s="17" t="s">
        <v>779</v>
      </c>
      <c r="G140" s="17" t="s">
        <v>904</v>
      </c>
      <c r="H140" s="78" t="s">
        <v>173</v>
      </c>
      <c r="I140" s="78" t="s">
        <v>174</v>
      </c>
      <c r="J140" s="79" t="s">
        <v>116</v>
      </c>
      <c r="K140" s="16">
        <f t="shared" si="6"/>
        <v>10</v>
      </c>
      <c r="L140" s="77">
        <v>20</v>
      </c>
      <c r="M140" s="79" t="s">
        <v>117</v>
      </c>
      <c r="N140" s="79" t="s">
        <v>157</v>
      </c>
      <c r="O140" s="79" t="s">
        <v>905</v>
      </c>
      <c r="P140" s="79" t="s">
        <v>223</v>
      </c>
      <c r="Q140" s="77" t="s">
        <v>906</v>
      </c>
      <c r="R140" s="83">
        <v>200026384801</v>
      </c>
      <c r="S140" s="17" t="s">
        <v>904</v>
      </c>
      <c r="T140" s="77">
        <v>8</v>
      </c>
      <c r="U140" s="77">
        <v>2</v>
      </c>
      <c r="V140" s="77">
        <v>0</v>
      </c>
      <c r="W140" s="77">
        <v>3</v>
      </c>
      <c r="X140" s="77">
        <v>2</v>
      </c>
      <c r="Y140" s="77">
        <v>0</v>
      </c>
      <c r="Z140" s="77">
        <v>2</v>
      </c>
      <c r="AA140" s="77">
        <v>0</v>
      </c>
      <c r="AB140" s="77">
        <v>3</v>
      </c>
      <c r="AC140" s="77">
        <v>0</v>
      </c>
      <c r="AD140" s="77">
        <v>0</v>
      </c>
      <c r="AE140" s="77">
        <v>0</v>
      </c>
      <c r="AF140" s="77">
        <v>0</v>
      </c>
      <c r="AG140" s="77">
        <v>0</v>
      </c>
      <c r="AH140" s="77">
        <v>0</v>
      </c>
      <c r="AI140" s="77">
        <v>0</v>
      </c>
      <c r="AJ140" s="77">
        <v>0</v>
      </c>
      <c r="AK140" s="16" t="s">
        <v>137</v>
      </c>
      <c r="AL140" s="16">
        <v>0</v>
      </c>
      <c r="AM140" s="16">
        <v>0</v>
      </c>
      <c r="AN140" s="16" t="s">
        <v>125</v>
      </c>
      <c r="AO140" s="16">
        <v>0</v>
      </c>
      <c r="AP140" s="16">
        <v>0</v>
      </c>
      <c r="AQ140" s="16" t="s">
        <v>125</v>
      </c>
      <c r="AR140" s="16">
        <v>0</v>
      </c>
      <c r="AS140" s="16">
        <v>0</v>
      </c>
      <c r="AT140" s="16" t="s">
        <v>125</v>
      </c>
      <c r="AU140" s="16">
        <v>0</v>
      </c>
      <c r="AV140" s="16">
        <v>0</v>
      </c>
      <c r="AW140" s="16" t="s">
        <v>125</v>
      </c>
      <c r="AX140" s="16">
        <v>0</v>
      </c>
      <c r="AY140" s="16">
        <v>1</v>
      </c>
      <c r="AZ140" s="16" t="s">
        <v>124</v>
      </c>
      <c r="BA140" s="16">
        <v>0</v>
      </c>
      <c r="BB140" s="77">
        <v>0</v>
      </c>
      <c r="BC140" s="77">
        <v>0</v>
      </c>
      <c r="BD140" s="77">
        <v>0</v>
      </c>
      <c r="BE140" s="77">
        <v>0</v>
      </c>
      <c r="BF140" s="77">
        <v>0</v>
      </c>
      <c r="BG140" s="77">
        <v>0</v>
      </c>
      <c r="BH140" s="77">
        <v>1</v>
      </c>
      <c r="BI140" s="77">
        <v>1</v>
      </c>
      <c r="BJ140" s="78" t="s">
        <v>213</v>
      </c>
      <c r="BK140" s="78" t="s">
        <v>162</v>
      </c>
      <c r="BL140" s="78" t="s">
        <v>129</v>
      </c>
      <c r="BN140" s="16">
        <f t="shared" si="7"/>
        <v>0</v>
      </c>
      <c r="BO140" s="16" t="str">
        <f t="shared" si="8"/>
        <v>是</v>
      </c>
    </row>
    <row r="141" spans="1:67">
      <c r="A141" s="16" t="s">
        <v>108</v>
      </c>
      <c r="B141" s="16" t="s">
        <v>109</v>
      </c>
      <c r="C141" s="16" t="s">
        <v>287</v>
      </c>
      <c r="D141" s="16" t="s">
        <v>287</v>
      </c>
      <c r="E141" s="17" t="s">
        <v>111</v>
      </c>
      <c r="F141" s="78" t="s">
        <v>907</v>
      </c>
      <c r="G141" s="78" t="s">
        <v>908</v>
      </c>
      <c r="H141" s="79">
        <v>55014368</v>
      </c>
      <c r="I141" s="79" t="s">
        <v>519</v>
      </c>
      <c r="J141" s="78" t="s">
        <v>116</v>
      </c>
      <c r="K141" s="16">
        <f t="shared" si="6"/>
        <v>10</v>
      </c>
      <c r="L141" s="79">
        <v>20</v>
      </c>
      <c r="M141" s="78" t="s">
        <v>433</v>
      </c>
      <c r="N141" s="78" t="s">
        <v>132</v>
      </c>
      <c r="O141" s="79" t="s">
        <v>909</v>
      </c>
      <c r="P141" s="79">
        <v>15338950189</v>
      </c>
      <c r="Q141" s="79" t="s">
        <v>910</v>
      </c>
      <c r="R141" s="83">
        <v>100073942901</v>
      </c>
      <c r="S141" s="79" t="s">
        <v>911</v>
      </c>
      <c r="T141" s="79">
        <v>8</v>
      </c>
      <c r="U141" s="79">
        <v>2</v>
      </c>
      <c r="V141" s="79">
        <v>0</v>
      </c>
      <c r="W141" s="79">
        <v>2</v>
      </c>
      <c r="X141" s="79">
        <v>2</v>
      </c>
      <c r="Y141" s="79">
        <v>1</v>
      </c>
      <c r="Z141" s="79">
        <v>3</v>
      </c>
      <c r="AA141" s="79">
        <v>0</v>
      </c>
      <c r="AB141" s="79">
        <v>2</v>
      </c>
      <c r="AC141" s="77">
        <v>0</v>
      </c>
      <c r="AD141" s="77">
        <v>0</v>
      </c>
      <c r="AE141" s="77">
        <v>0</v>
      </c>
      <c r="AF141" s="77">
        <v>0</v>
      </c>
      <c r="AG141" s="77">
        <v>0</v>
      </c>
      <c r="AH141" s="77">
        <v>0</v>
      </c>
      <c r="AI141" s="77">
        <v>0</v>
      </c>
      <c r="AJ141" s="16">
        <v>0</v>
      </c>
      <c r="AK141" s="16" t="s">
        <v>137</v>
      </c>
      <c r="AL141" s="16">
        <v>0</v>
      </c>
      <c r="AM141" s="16">
        <v>0</v>
      </c>
      <c r="AN141" s="16" t="s">
        <v>125</v>
      </c>
      <c r="AO141" s="16">
        <v>0</v>
      </c>
      <c r="AP141" s="16">
        <v>0</v>
      </c>
      <c r="AQ141" s="16" t="s">
        <v>125</v>
      </c>
      <c r="AR141" s="16">
        <v>0</v>
      </c>
      <c r="AS141" s="16">
        <v>0</v>
      </c>
      <c r="AT141" s="16" t="s">
        <v>125</v>
      </c>
      <c r="AU141" s="16">
        <v>0</v>
      </c>
      <c r="AV141" s="16">
        <v>0</v>
      </c>
      <c r="AW141" s="16" t="s">
        <v>125</v>
      </c>
      <c r="AX141" s="16">
        <v>0</v>
      </c>
      <c r="AY141" s="16">
        <v>0</v>
      </c>
      <c r="AZ141" s="16" t="s">
        <v>125</v>
      </c>
      <c r="BA141" s="16">
        <v>0</v>
      </c>
      <c r="BB141" s="77">
        <v>0</v>
      </c>
      <c r="BC141" s="77">
        <v>0</v>
      </c>
      <c r="BD141" s="77">
        <v>0</v>
      </c>
      <c r="BE141" s="77">
        <v>0</v>
      </c>
      <c r="BF141" s="77">
        <v>0</v>
      </c>
      <c r="BG141" s="77">
        <v>0</v>
      </c>
      <c r="BH141" s="77">
        <v>1</v>
      </c>
      <c r="BI141" s="77">
        <v>1</v>
      </c>
      <c r="BJ141" s="78" t="s">
        <v>213</v>
      </c>
      <c r="BK141" s="78" t="s">
        <v>162</v>
      </c>
      <c r="BL141" s="78" t="s">
        <v>129</v>
      </c>
      <c r="BN141" s="16">
        <f t="shared" si="7"/>
        <v>0</v>
      </c>
      <c r="BO141" s="16" t="str">
        <f t="shared" si="8"/>
        <v>是</v>
      </c>
    </row>
    <row r="142" spans="1:67">
      <c r="A142" s="16" t="s">
        <v>108</v>
      </c>
      <c r="B142" s="16" t="s">
        <v>109</v>
      </c>
      <c r="C142" s="16" t="s">
        <v>287</v>
      </c>
      <c r="D142" s="16" t="s">
        <v>287</v>
      </c>
      <c r="E142" s="17" t="s">
        <v>774</v>
      </c>
      <c r="F142" s="17" t="s">
        <v>774</v>
      </c>
      <c r="G142" s="79" t="s">
        <v>912</v>
      </c>
      <c r="H142" s="78" t="s">
        <v>290</v>
      </c>
      <c r="I142" s="78" t="s">
        <v>291</v>
      </c>
      <c r="J142" s="79" t="s">
        <v>116</v>
      </c>
      <c r="K142" s="16">
        <f t="shared" si="6"/>
        <v>10</v>
      </c>
      <c r="L142" s="79">
        <v>25</v>
      </c>
      <c r="M142" s="79" t="s">
        <v>433</v>
      </c>
      <c r="N142" s="79" t="s">
        <v>132</v>
      </c>
      <c r="O142" s="79" t="s">
        <v>913</v>
      </c>
      <c r="P142" s="79">
        <v>18976105648</v>
      </c>
      <c r="Q142" s="79" t="s">
        <v>914</v>
      </c>
      <c r="R142" s="83" t="s">
        <v>223</v>
      </c>
      <c r="S142" s="79" t="s">
        <v>915</v>
      </c>
      <c r="T142" s="79">
        <v>8</v>
      </c>
      <c r="U142" s="79">
        <v>2</v>
      </c>
      <c r="V142" s="79">
        <v>0</v>
      </c>
      <c r="W142" s="79">
        <v>2</v>
      </c>
      <c r="X142" s="79">
        <v>2</v>
      </c>
      <c r="Y142" s="79">
        <v>0</v>
      </c>
      <c r="Z142" s="79">
        <v>3</v>
      </c>
      <c r="AA142" s="79">
        <v>0</v>
      </c>
      <c r="AB142" s="79">
        <v>3</v>
      </c>
      <c r="AC142" s="77">
        <v>0</v>
      </c>
      <c r="AD142" s="77">
        <v>0</v>
      </c>
      <c r="AE142" s="77">
        <v>0</v>
      </c>
      <c r="AF142" s="77">
        <v>0</v>
      </c>
      <c r="AG142" s="77">
        <v>0</v>
      </c>
      <c r="AH142" s="77">
        <v>0</v>
      </c>
      <c r="AI142" s="77">
        <v>0</v>
      </c>
      <c r="AJ142" s="16">
        <v>0</v>
      </c>
      <c r="AK142" s="16" t="s">
        <v>137</v>
      </c>
      <c r="AL142" s="16">
        <v>0</v>
      </c>
      <c r="AM142" s="16">
        <v>0</v>
      </c>
      <c r="AN142" s="16" t="s">
        <v>125</v>
      </c>
      <c r="AO142" s="16">
        <v>0</v>
      </c>
      <c r="AP142" s="16">
        <v>0</v>
      </c>
      <c r="AQ142" s="16" t="s">
        <v>125</v>
      </c>
      <c r="AR142" s="16">
        <v>0</v>
      </c>
      <c r="AS142" s="16">
        <v>0</v>
      </c>
      <c r="AT142" s="16" t="s">
        <v>125</v>
      </c>
      <c r="AU142" s="16">
        <v>0</v>
      </c>
      <c r="AV142" s="16">
        <v>0</v>
      </c>
      <c r="AW142" s="16" t="s">
        <v>125</v>
      </c>
      <c r="AX142" s="16">
        <v>0</v>
      </c>
      <c r="AY142" s="16">
        <v>0</v>
      </c>
      <c r="AZ142" s="16" t="s">
        <v>125</v>
      </c>
      <c r="BA142" s="16">
        <v>0</v>
      </c>
      <c r="BB142" s="77">
        <v>0</v>
      </c>
      <c r="BC142" s="77">
        <v>0</v>
      </c>
      <c r="BD142" s="77">
        <v>0</v>
      </c>
      <c r="BE142" s="77">
        <v>0</v>
      </c>
      <c r="BF142" s="77">
        <v>0</v>
      </c>
      <c r="BG142" s="77">
        <v>0</v>
      </c>
      <c r="BH142" s="77">
        <v>1</v>
      </c>
      <c r="BI142" s="77">
        <v>1</v>
      </c>
      <c r="BJ142" s="78" t="s">
        <v>213</v>
      </c>
      <c r="BK142" s="78" t="s">
        <v>162</v>
      </c>
      <c r="BL142" s="78" t="s">
        <v>129</v>
      </c>
      <c r="BN142" s="16">
        <f t="shared" si="7"/>
        <v>0</v>
      </c>
      <c r="BO142" s="16" t="str">
        <f t="shared" si="8"/>
        <v>是</v>
      </c>
    </row>
    <row r="143" spans="1:67">
      <c r="A143" s="16" t="s">
        <v>108</v>
      </c>
      <c r="B143" s="16" t="s">
        <v>109</v>
      </c>
      <c r="C143" s="16" t="s">
        <v>287</v>
      </c>
      <c r="D143" s="16" t="s">
        <v>287</v>
      </c>
      <c r="E143" s="17" t="s">
        <v>779</v>
      </c>
      <c r="F143" s="17" t="s">
        <v>779</v>
      </c>
      <c r="G143" s="79" t="s">
        <v>916</v>
      </c>
      <c r="H143" s="78" t="s">
        <v>290</v>
      </c>
      <c r="I143" s="78" t="s">
        <v>291</v>
      </c>
      <c r="J143" s="79" t="s">
        <v>116</v>
      </c>
      <c r="K143" s="16">
        <f t="shared" si="6"/>
        <v>10</v>
      </c>
      <c r="L143" s="79">
        <v>30</v>
      </c>
      <c r="M143" s="79" t="s">
        <v>117</v>
      </c>
      <c r="N143" s="79" t="s">
        <v>118</v>
      </c>
      <c r="O143" s="79" t="s">
        <v>917</v>
      </c>
      <c r="P143" s="79" t="s">
        <v>223</v>
      </c>
      <c r="Q143" s="79" t="s">
        <v>918</v>
      </c>
      <c r="R143" s="83" t="s">
        <v>223</v>
      </c>
      <c r="S143" s="79" t="s">
        <v>919</v>
      </c>
      <c r="T143" s="79">
        <v>8</v>
      </c>
      <c r="U143" s="79">
        <v>2</v>
      </c>
      <c r="V143" s="79">
        <v>0</v>
      </c>
      <c r="W143" s="79">
        <v>2</v>
      </c>
      <c r="X143" s="79">
        <v>2</v>
      </c>
      <c r="Y143" s="79">
        <v>0</v>
      </c>
      <c r="Z143" s="79">
        <v>3</v>
      </c>
      <c r="AA143" s="79">
        <v>0</v>
      </c>
      <c r="AB143" s="79">
        <v>3</v>
      </c>
      <c r="AC143" s="77">
        <v>0</v>
      </c>
      <c r="AD143" s="77">
        <v>0</v>
      </c>
      <c r="AE143" s="77">
        <v>0</v>
      </c>
      <c r="AF143" s="77">
        <v>0</v>
      </c>
      <c r="AG143" s="77">
        <v>0</v>
      </c>
      <c r="AH143" s="77">
        <v>0</v>
      </c>
      <c r="AI143" s="77">
        <v>0</v>
      </c>
      <c r="AJ143" s="16">
        <v>0</v>
      </c>
      <c r="AK143" s="16" t="s">
        <v>137</v>
      </c>
      <c r="AL143" s="16">
        <v>0</v>
      </c>
      <c r="AM143" s="16">
        <v>0</v>
      </c>
      <c r="AN143" s="16" t="s">
        <v>125</v>
      </c>
      <c r="AO143" s="16">
        <v>0</v>
      </c>
      <c r="AP143" s="16">
        <v>0</v>
      </c>
      <c r="AQ143" s="16" t="s">
        <v>125</v>
      </c>
      <c r="AR143" s="16">
        <v>0</v>
      </c>
      <c r="AS143" s="16">
        <v>0</v>
      </c>
      <c r="AT143" s="16" t="s">
        <v>125</v>
      </c>
      <c r="AU143" s="16">
        <v>0</v>
      </c>
      <c r="AV143" s="16">
        <v>0</v>
      </c>
      <c r="AW143" s="16" t="s">
        <v>125</v>
      </c>
      <c r="AX143" s="16">
        <v>0</v>
      </c>
      <c r="AY143" s="16">
        <v>0</v>
      </c>
      <c r="AZ143" s="16" t="s">
        <v>125</v>
      </c>
      <c r="BA143" s="16">
        <v>0</v>
      </c>
      <c r="BB143" s="77">
        <v>0</v>
      </c>
      <c r="BC143" s="77">
        <v>0</v>
      </c>
      <c r="BD143" s="77">
        <v>0</v>
      </c>
      <c r="BE143" s="77">
        <v>0</v>
      </c>
      <c r="BF143" s="77">
        <v>0</v>
      </c>
      <c r="BG143" s="77">
        <v>0</v>
      </c>
      <c r="BH143" s="77">
        <v>1</v>
      </c>
      <c r="BI143" s="77">
        <v>1</v>
      </c>
      <c r="BJ143" s="78" t="s">
        <v>213</v>
      </c>
      <c r="BK143" s="78" t="s">
        <v>162</v>
      </c>
      <c r="BL143" s="78" t="s">
        <v>129</v>
      </c>
      <c r="BN143" s="16">
        <f t="shared" si="7"/>
        <v>0</v>
      </c>
      <c r="BO143" s="16" t="str">
        <f t="shared" si="8"/>
        <v>是</v>
      </c>
    </row>
    <row r="144" spans="1:67">
      <c r="A144" s="16" t="s">
        <v>108</v>
      </c>
      <c r="B144" s="16" t="s">
        <v>109</v>
      </c>
      <c r="C144" s="16" t="s">
        <v>287</v>
      </c>
      <c r="D144" s="16" t="s">
        <v>287</v>
      </c>
      <c r="E144" s="17" t="s">
        <v>779</v>
      </c>
      <c r="F144" s="17" t="s">
        <v>779</v>
      </c>
      <c r="G144" s="79" t="s">
        <v>920</v>
      </c>
      <c r="H144" s="78" t="s">
        <v>290</v>
      </c>
      <c r="I144" s="78" t="s">
        <v>291</v>
      </c>
      <c r="J144" s="79" t="s">
        <v>116</v>
      </c>
      <c r="K144" s="16">
        <f t="shared" si="6"/>
        <v>5</v>
      </c>
      <c r="L144" s="79">
        <v>30</v>
      </c>
      <c r="M144" s="79" t="s">
        <v>117</v>
      </c>
      <c r="N144" s="79" t="s">
        <v>118</v>
      </c>
      <c r="O144" s="79" t="s">
        <v>251</v>
      </c>
      <c r="P144" s="79">
        <v>17508960111</v>
      </c>
      <c r="Q144" s="79" t="s">
        <v>921</v>
      </c>
      <c r="R144" s="59" t="s">
        <v>254</v>
      </c>
      <c r="S144" s="79" t="s">
        <v>255</v>
      </c>
      <c r="T144" s="79">
        <v>4</v>
      </c>
      <c r="U144" s="79">
        <v>1</v>
      </c>
      <c r="V144" s="79">
        <v>0</v>
      </c>
      <c r="W144" s="79">
        <v>1</v>
      </c>
      <c r="X144" s="79">
        <v>2</v>
      </c>
      <c r="Y144" s="79">
        <v>0</v>
      </c>
      <c r="Z144" s="79">
        <v>1</v>
      </c>
      <c r="AA144" s="79">
        <v>0</v>
      </c>
      <c r="AB144" s="79">
        <v>1</v>
      </c>
      <c r="AC144" s="77">
        <v>0</v>
      </c>
      <c r="AD144" s="77">
        <v>0</v>
      </c>
      <c r="AE144" s="77">
        <v>0</v>
      </c>
      <c r="AF144" s="77">
        <v>0</v>
      </c>
      <c r="AG144" s="77">
        <v>0</v>
      </c>
      <c r="AH144" s="77">
        <v>0</v>
      </c>
      <c r="AI144" s="77">
        <v>0</v>
      </c>
      <c r="AJ144" s="16">
        <v>0</v>
      </c>
      <c r="AK144" s="16" t="s">
        <v>137</v>
      </c>
      <c r="AL144" s="16">
        <v>0</v>
      </c>
      <c r="AM144" s="16">
        <v>0</v>
      </c>
      <c r="AN144" s="16" t="s">
        <v>125</v>
      </c>
      <c r="AO144" s="16">
        <v>0</v>
      </c>
      <c r="AP144" s="16">
        <v>0</v>
      </c>
      <c r="AQ144" s="16" t="s">
        <v>125</v>
      </c>
      <c r="AR144" s="16">
        <v>0</v>
      </c>
      <c r="AS144" s="16">
        <v>0</v>
      </c>
      <c r="AT144" s="16" t="s">
        <v>125</v>
      </c>
      <c r="AU144" s="16">
        <v>0</v>
      </c>
      <c r="AV144" s="16">
        <v>0</v>
      </c>
      <c r="AW144" s="16" t="s">
        <v>125</v>
      </c>
      <c r="AX144" s="16">
        <v>0</v>
      </c>
      <c r="AY144" s="16">
        <v>0</v>
      </c>
      <c r="AZ144" s="16" t="s">
        <v>125</v>
      </c>
      <c r="BA144" s="16">
        <v>0</v>
      </c>
      <c r="BB144" s="77">
        <v>0</v>
      </c>
      <c r="BC144" s="77">
        <v>0</v>
      </c>
      <c r="BD144" s="77">
        <v>0</v>
      </c>
      <c r="BE144" s="77">
        <v>0</v>
      </c>
      <c r="BF144" s="77">
        <v>0</v>
      </c>
      <c r="BG144" s="77">
        <v>0</v>
      </c>
      <c r="BH144" s="77">
        <v>1</v>
      </c>
      <c r="BI144" s="77">
        <v>1</v>
      </c>
      <c r="BJ144" s="78" t="s">
        <v>213</v>
      </c>
      <c r="BK144" s="78" t="s">
        <v>162</v>
      </c>
      <c r="BL144" s="78" t="s">
        <v>129</v>
      </c>
      <c r="BN144" s="16">
        <f t="shared" si="7"/>
        <v>0</v>
      </c>
      <c r="BO144" s="16" t="str">
        <f t="shared" si="8"/>
        <v>是</v>
      </c>
    </row>
    <row r="145" spans="1:67">
      <c r="A145" s="16" t="s">
        <v>108</v>
      </c>
      <c r="B145" s="16" t="s">
        <v>109</v>
      </c>
      <c r="C145" s="16" t="s">
        <v>287</v>
      </c>
      <c r="D145" s="16" t="s">
        <v>287</v>
      </c>
      <c r="E145" s="17" t="s">
        <v>779</v>
      </c>
      <c r="F145" s="17" t="s">
        <v>779</v>
      </c>
      <c r="G145" s="79" t="s">
        <v>922</v>
      </c>
      <c r="H145" s="78" t="s">
        <v>290</v>
      </c>
      <c r="I145" s="78" t="s">
        <v>291</v>
      </c>
      <c r="J145" s="79" t="s">
        <v>116</v>
      </c>
      <c r="K145" s="16">
        <f t="shared" si="6"/>
        <v>8</v>
      </c>
      <c r="L145" s="79">
        <v>30</v>
      </c>
      <c r="M145" s="79" t="s">
        <v>117</v>
      </c>
      <c r="N145" s="79" t="s">
        <v>132</v>
      </c>
      <c r="O145" s="78" t="s">
        <v>416</v>
      </c>
      <c r="P145" s="78" t="s">
        <v>417</v>
      </c>
      <c r="Q145" s="79" t="s">
        <v>923</v>
      </c>
      <c r="R145" s="83">
        <v>100084347601</v>
      </c>
      <c r="S145" s="79" t="s">
        <v>136</v>
      </c>
      <c r="T145" s="79">
        <v>7</v>
      </c>
      <c r="U145" s="79">
        <v>1</v>
      </c>
      <c r="V145" s="79">
        <v>0</v>
      </c>
      <c r="W145" s="79">
        <v>2</v>
      </c>
      <c r="X145" s="79">
        <v>2</v>
      </c>
      <c r="Y145" s="79">
        <v>0</v>
      </c>
      <c r="Z145" s="79">
        <v>2</v>
      </c>
      <c r="AA145" s="79">
        <v>0</v>
      </c>
      <c r="AB145" s="79">
        <v>2</v>
      </c>
      <c r="AC145" s="77">
        <v>0</v>
      </c>
      <c r="AD145" s="77">
        <v>0</v>
      </c>
      <c r="AE145" s="77">
        <v>0</v>
      </c>
      <c r="AF145" s="77">
        <v>0</v>
      </c>
      <c r="AG145" s="77">
        <v>0</v>
      </c>
      <c r="AH145" s="77">
        <v>0</v>
      </c>
      <c r="AI145" s="77">
        <v>0</v>
      </c>
      <c r="AJ145" s="16">
        <v>0</v>
      </c>
      <c r="AK145" s="16" t="s">
        <v>137</v>
      </c>
      <c r="AL145" s="16">
        <v>0</v>
      </c>
      <c r="AM145" s="16">
        <v>0</v>
      </c>
      <c r="AN145" s="16" t="s">
        <v>125</v>
      </c>
      <c r="AO145" s="16">
        <v>0</v>
      </c>
      <c r="AP145" s="16">
        <v>0</v>
      </c>
      <c r="AQ145" s="16" t="s">
        <v>125</v>
      </c>
      <c r="AR145" s="16">
        <v>0</v>
      </c>
      <c r="AS145" s="17">
        <v>1</v>
      </c>
      <c r="AT145" s="17" t="s">
        <v>126</v>
      </c>
      <c r="AU145" s="17">
        <v>0</v>
      </c>
      <c r="AV145" s="16">
        <v>0</v>
      </c>
      <c r="AW145" s="16" t="s">
        <v>125</v>
      </c>
      <c r="AX145" s="16">
        <v>0</v>
      </c>
      <c r="AY145" s="17">
        <v>1</v>
      </c>
      <c r="AZ145" s="17" t="s">
        <v>124</v>
      </c>
      <c r="BA145" s="17">
        <v>0</v>
      </c>
      <c r="BB145" s="77">
        <v>0</v>
      </c>
      <c r="BC145" s="77">
        <v>0</v>
      </c>
      <c r="BD145" s="77">
        <v>0</v>
      </c>
      <c r="BE145" s="77">
        <v>0</v>
      </c>
      <c r="BF145" s="77">
        <v>0</v>
      </c>
      <c r="BG145" s="77">
        <v>0</v>
      </c>
      <c r="BH145" s="17">
        <v>2</v>
      </c>
      <c r="BI145" s="17">
        <v>2</v>
      </c>
      <c r="BJ145" s="78" t="s">
        <v>213</v>
      </c>
      <c r="BK145" s="78" t="s">
        <v>162</v>
      </c>
      <c r="BL145" s="78" t="s">
        <v>129</v>
      </c>
      <c r="BN145" s="16">
        <f t="shared" si="7"/>
        <v>0</v>
      </c>
      <c r="BO145" s="16" t="str">
        <f t="shared" si="8"/>
        <v>是</v>
      </c>
    </row>
    <row r="146" spans="1:67">
      <c r="A146" s="16" t="s">
        <v>108</v>
      </c>
      <c r="B146" s="16" t="s">
        <v>109</v>
      </c>
      <c r="C146" s="16" t="s">
        <v>287</v>
      </c>
      <c r="D146" s="16" t="s">
        <v>287</v>
      </c>
      <c r="E146" s="17" t="s">
        <v>779</v>
      </c>
      <c r="F146" s="17" t="s">
        <v>779</v>
      </c>
      <c r="G146" s="79" t="s">
        <v>924</v>
      </c>
      <c r="H146" s="78" t="s">
        <v>290</v>
      </c>
      <c r="I146" s="78" t="s">
        <v>291</v>
      </c>
      <c r="J146" s="79" t="s">
        <v>116</v>
      </c>
      <c r="K146" s="16">
        <f t="shared" si="6"/>
        <v>10</v>
      </c>
      <c r="L146" s="79">
        <v>25</v>
      </c>
      <c r="M146" s="79" t="s">
        <v>117</v>
      </c>
      <c r="N146" s="79" t="s">
        <v>408</v>
      </c>
      <c r="O146" s="79" t="s">
        <v>925</v>
      </c>
      <c r="P146" s="79">
        <v>15501966628</v>
      </c>
      <c r="Q146" s="79" t="s">
        <v>926</v>
      </c>
      <c r="R146" s="83" t="s">
        <v>223</v>
      </c>
      <c r="S146" s="79" t="s">
        <v>927</v>
      </c>
      <c r="T146" s="79">
        <v>8</v>
      </c>
      <c r="U146" s="79">
        <v>2</v>
      </c>
      <c r="V146" s="79">
        <v>0</v>
      </c>
      <c r="W146" s="79">
        <v>3</v>
      </c>
      <c r="X146" s="79">
        <v>3</v>
      </c>
      <c r="Y146" s="79">
        <v>0</v>
      </c>
      <c r="Z146" s="79">
        <v>2</v>
      </c>
      <c r="AA146" s="79">
        <v>0</v>
      </c>
      <c r="AB146" s="79">
        <v>2</v>
      </c>
      <c r="AC146" s="77">
        <v>0</v>
      </c>
      <c r="AD146" s="77">
        <v>0</v>
      </c>
      <c r="AE146" s="77">
        <v>0</v>
      </c>
      <c r="AF146" s="77">
        <v>0</v>
      </c>
      <c r="AG146" s="77">
        <v>0</v>
      </c>
      <c r="AH146" s="77">
        <v>0</v>
      </c>
      <c r="AI146" s="77">
        <v>0</v>
      </c>
      <c r="AJ146" s="16">
        <v>0</v>
      </c>
      <c r="AK146" s="16" t="s">
        <v>137</v>
      </c>
      <c r="AL146" s="16">
        <v>0</v>
      </c>
      <c r="AM146" s="16">
        <v>0</v>
      </c>
      <c r="AN146" s="16" t="s">
        <v>125</v>
      </c>
      <c r="AO146" s="16">
        <v>0</v>
      </c>
      <c r="AP146" s="16">
        <v>0</v>
      </c>
      <c r="AQ146" s="16" t="s">
        <v>125</v>
      </c>
      <c r="AR146" s="16">
        <v>0</v>
      </c>
      <c r="AS146" s="16">
        <v>0</v>
      </c>
      <c r="AT146" s="16" t="s">
        <v>125</v>
      </c>
      <c r="AU146" s="16">
        <v>0</v>
      </c>
      <c r="AV146" s="16">
        <v>0</v>
      </c>
      <c r="AW146" s="16" t="s">
        <v>125</v>
      </c>
      <c r="AX146" s="16">
        <v>0</v>
      </c>
      <c r="AY146" s="16">
        <v>0</v>
      </c>
      <c r="AZ146" s="16" t="s">
        <v>125</v>
      </c>
      <c r="BA146" s="16">
        <v>0</v>
      </c>
      <c r="BB146" s="77">
        <v>0</v>
      </c>
      <c r="BC146" s="77">
        <v>0</v>
      </c>
      <c r="BD146" s="77">
        <v>0</v>
      </c>
      <c r="BE146" s="77">
        <v>0</v>
      </c>
      <c r="BF146" s="77">
        <v>0</v>
      </c>
      <c r="BG146" s="77">
        <v>0</v>
      </c>
      <c r="BH146" s="77">
        <v>1</v>
      </c>
      <c r="BI146" s="77">
        <v>1</v>
      </c>
      <c r="BJ146" s="78" t="s">
        <v>213</v>
      </c>
      <c r="BK146" s="78" t="s">
        <v>162</v>
      </c>
      <c r="BL146" s="78" t="s">
        <v>129</v>
      </c>
      <c r="BN146" s="16">
        <f t="shared" si="7"/>
        <v>0</v>
      </c>
      <c r="BO146" s="16" t="str">
        <f t="shared" si="8"/>
        <v>是</v>
      </c>
    </row>
    <row r="147" spans="1:67">
      <c r="A147" s="16" t="s">
        <v>108</v>
      </c>
      <c r="B147" s="16" t="s">
        <v>109</v>
      </c>
      <c r="C147" s="16" t="s">
        <v>287</v>
      </c>
      <c r="D147" s="16" t="s">
        <v>287</v>
      </c>
      <c r="E147" s="17" t="s">
        <v>779</v>
      </c>
      <c r="F147" s="17" t="s">
        <v>779</v>
      </c>
      <c r="G147" s="79" t="s">
        <v>928</v>
      </c>
      <c r="H147" s="78" t="s">
        <v>290</v>
      </c>
      <c r="I147" s="78" t="s">
        <v>291</v>
      </c>
      <c r="J147" s="79" t="s">
        <v>116</v>
      </c>
      <c r="K147" s="16">
        <f t="shared" si="6"/>
        <v>10</v>
      </c>
      <c r="L147" s="79">
        <v>30</v>
      </c>
      <c r="M147" s="79" t="s">
        <v>117</v>
      </c>
      <c r="N147" s="79" t="s">
        <v>408</v>
      </c>
      <c r="O147" s="79" t="s">
        <v>929</v>
      </c>
      <c r="P147" s="79" t="s">
        <v>223</v>
      </c>
      <c r="Q147" s="79" t="s">
        <v>930</v>
      </c>
      <c r="R147" s="83" t="s">
        <v>223</v>
      </c>
      <c r="S147" s="79" t="s">
        <v>931</v>
      </c>
      <c r="T147" s="79">
        <v>8</v>
      </c>
      <c r="U147" s="79">
        <v>2</v>
      </c>
      <c r="V147" s="79">
        <v>0</v>
      </c>
      <c r="W147" s="79">
        <v>2</v>
      </c>
      <c r="X147" s="79">
        <v>2</v>
      </c>
      <c r="Y147" s="79">
        <v>0</v>
      </c>
      <c r="Z147" s="79">
        <v>3</v>
      </c>
      <c r="AA147" s="79">
        <v>0</v>
      </c>
      <c r="AB147" s="79">
        <v>3</v>
      </c>
      <c r="AC147" s="77">
        <v>0</v>
      </c>
      <c r="AD147" s="77">
        <v>0</v>
      </c>
      <c r="AE147" s="77">
        <v>0</v>
      </c>
      <c r="AF147" s="77">
        <v>0</v>
      </c>
      <c r="AG147" s="77">
        <v>0</v>
      </c>
      <c r="AH147" s="77">
        <v>0</v>
      </c>
      <c r="AI147" s="77">
        <v>0</v>
      </c>
      <c r="AJ147" s="77">
        <v>0</v>
      </c>
      <c r="AK147" s="16" t="s">
        <v>137</v>
      </c>
      <c r="AL147" s="16">
        <v>0</v>
      </c>
      <c r="AM147" s="16">
        <v>0</v>
      </c>
      <c r="AN147" s="16" t="s">
        <v>125</v>
      </c>
      <c r="AO147" s="16">
        <v>0</v>
      </c>
      <c r="AP147" s="16">
        <v>0</v>
      </c>
      <c r="AQ147" s="16" t="s">
        <v>125</v>
      </c>
      <c r="AR147" s="16">
        <v>0</v>
      </c>
      <c r="AS147" s="16">
        <v>0</v>
      </c>
      <c r="AT147" s="16" t="s">
        <v>125</v>
      </c>
      <c r="AU147" s="16">
        <v>0</v>
      </c>
      <c r="AV147" s="16">
        <v>0</v>
      </c>
      <c r="AW147" s="16" t="s">
        <v>125</v>
      </c>
      <c r="AX147" s="16">
        <v>0</v>
      </c>
      <c r="AY147" s="16">
        <v>0</v>
      </c>
      <c r="AZ147" s="16" t="s">
        <v>125</v>
      </c>
      <c r="BA147" s="16">
        <v>0</v>
      </c>
      <c r="BB147" s="77">
        <v>0</v>
      </c>
      <c r="BC147" s="77">
        <v>0</v>
      </c>
      <c r="BD147" s="77">
        <v>0</v>
      </c>
      <c r="BE147" s="77">
        <v>0</v>
      </c>
      <c r="BF147" s="77">
        <v>0</v>
      </c>
      <c r="BG147" s="77">
        <v>0</v>
      </c>
      <c r="BH147" s="77">
        <v>1</v>
      </c>
      <c r="BI147" s="77">
        <v>1</v>
      </c>
      <c r="BJ147" s="78" t="s">
        <v>213</v>
      </c>
      <c r="BK147" s="78" t="s">
        <v>162</v>
      </c>
      <c r="BL147" s="78" t="s">
        <v>129</v>
      </c>
      <c r="BN147" s="16">
        <f t="shared" si="7"/>
        <v>0</v>
      </c>
      <c r="BO147" s="16" t="str">
        <f t="shared" si="8"/>
        <v>是</v>
      </c>
    </row>
    <row r="148" spans="1:67">
      <c r="A148" s="16" t="s">
        <v>108</v>
      </c>
      <c r="B148" s="16" t="s">
        <v>109</v>
      </c>
      <c r="C148" s="16" t="s">
        <v>573</v>
      </c>
      <c r="D148" s="16" t="s">
        <v>573</v>
      </c>
      <c r="E148" s="16" t="s">
        <v>779</v>
      </c>
      <c r="F148" s="17" t="s">
        <v>779</v>
      </c>
      <c r="G148" s="79" t="s">
        <v>932</v>
      </c>
      <c r="H148" s="16" t="s">
        <v>576</v>
      </c>
      <c r="I148" s="16" t="s">
        <v>577</v>
      </c>
      <c r="J148" s="79" t="s">
        <v>116</v>
      </c>
      <c r="K148" s="16">
        <f t="shared" si="6"/>
        <v>20</v>
      </c>
      <c r="L148" s="79">
        <v>30</v>
      </c>
      <c r="M148" s="79" t="s">
        <v>117</v>
      </c>
      <c r="N148" s="79" t="s">
        <v>118</v>
      </c>
      <c r="O148" s="79" t="s">
        <v>933</v>
      </c>
      <c r="P148" s="79">
        <v>13976292588</v>
      </c>
      <c r="Q148" s="79" t="s">
        <v>814</v>
      </c>
      <c r="R148" s="83" t="s">
        <v>223</v>
      </c>
      <c r="S148" s="79" t="s">
        <v>932</v>
      </c>
      <c r="T148" s="79">
        <v>15</v>
      </c>
      <c r="U148" s="79">
        <v>5</v>
      </c>
      <c r="V148" s="79">
        <v>0</v>
      </c>
      <c r="W148" s="79">
        <v>2</v>
      </c>
      <c r="X148" s="79">
        <v>4</v>
      </c>
      <c r="Y148" s="79">
        <v>2</v>
      </c>
      <c r="Z148" s="79">
        <v>5</v>
      </c>
      <c r="AA148" s="79">
        <v>0</v>
      </c>
      <c r="AB148" s="79">
        <v>7</v>
      </c>
      <c r="AC148" s="77">
        <v>0</v>
      </c>
      <c r="AD148" s="77">
        <v>0</v>
      </c>
      <c r="AE148" s="77">
        <v>0</v>
      </c>
      <c r="AF148" s="77">
        <v>0</v>
      </c>
      <c r="AG148" s="77">
        <v>0</v>
      </c>
      <c r="AH148" s="77">
        <v>0</v>
      </c>
      <c r="AI148" s="77">
        <v>0</v>
      </c>
      <c r="AJ148" s="16">
        <v>0</v>
      </c>
      <c r="AK148" s="16" t="s">
        <v>137</v>
      </c>
      <c r="AL148" s="16">
        <v>0</v>
      </c>
      <c r="AM148" s="16">
        <v>0</v>
      </c>
      <c r="AN148" s="16" t="s">
        <v>125</v>
      </c>
      <c r="AO148" s="16">
        <v>0</v>
      </c>
      <c r="AP148" s="16">
        <v>0</v>
      </c>
      <c r="AQ148" s="16" t="s">
        <v>125</v>
      </c>
      <c r="AR148" s="16">
        <v>0</v>
      </c>
      <c r="AS148" s="16">
        <v>2</v>
      </c>
      <c r="AT148" s="16" t="s">
        <v>126</v>
      </c>
      <c r="AU148" s="16">
        <v>0</v>
      </c>
      <c r="AV148" s="16">
        <v>0</v>
      </c>
      <c r="AW148" s="16" t="s">
        <v>125</v>
      </c>
      <c r="AX148" s="16">
        <v>0</v>
      </c>
      <c r="AY148" s="16">
        <v>2</v>
      </c>
      <c r="AZ148" s="16" t="s">
        <v>124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1</v>
      </c>
      <c r="BI148" s="16">
        <v>1</v>
      </c>
      <c r="BJ148" s="16" t="s">
        <v>213</v>
      </c>
      <c r="BK148" s="16" t="s">
        <v>162</v>
      </c>
      <c r="BL148" s="16" t="s">
        <v>129</v>
      </c>
      <c r="BN148" s="16">
        <f t="shared" si="7"/>
        <v>0</v>
      </c>
      <c r="BO148" s="16" t="str">
        <f t="shared" si="8"/>
        <v>是</v>
      </c>
    </row>
    <row r="149" spans="1:67">
      <c r="A149" s="16" t="s">
        <v>108</v>
      </c>
      <c r="B149" s="16" t="s">
        <v>109</v>
      </c>
      <c r="C149" s="16" t="s">
        <v>573</v>
      </c>
      <c r="D149" s="16" t="s">
        <v>573</v>
      </c>
      <c r="E149" s="17" t="s">
        <v>774</v>
      </c>
      <c r="F149" s="17" t="s">
        <v>774</v>
      </c>
      <c r="G149" s="79" t="s">
        <v>934</v>
      </c>
      <c r="H149" s="78" t="s">
        <v>576</v>
      </c>
      <c r="I149" s="78" t="s">
        <v>577</v>
      </c>
      <c r="J149" s="79" t="s">
        <v>116</v>
      </c>
      <c r="K149" s="16">
        <f t="shared" si="6"/>
        <v>15</v>
      </c>
      <c r="L149" s="79">
        <v>60</v>
      </c>
      <c r="M149" s="79" t="s">
        <v>433</v>
      </c>
      <c r="N149" s="79" t="s">
        <v>157</v>
      </c>
      <c r="O149" s="79" t="s">
        <v>434</v>
      </c>
      <c r="P149" s="79">
        <v>18389366876</v>
      </c>
      <c r="Q149" s="79" t="s">
        <v>935</v>
      </c>
      <c r="R149" s="59" t="s">
        <v>437</v>
      </c>
      <c r="S149" s="79" t="s">
        <v>438</v>
      </c>
      <c r="T149" s="79">
        <v>10</v>
      </c>
      <c r="U149" s="79">
        <v>5</v>
      </c>
      <c r="V149" s="79">
        <v>0</v>
      </c>
      <c r="W149" s="79">
        <v>4</v>
      </c>
      <c r="X149" s="79">
        <v>3</v>
      </c>
      <c r="Y149" s="79">
        <v>0</v>
      </c>
      <c r="Z149" s="79">
        <v>3</v>
      </c>
      <c r="AA149" s="79">
        <v>0</v>
      </c>
      <c r="AB149" s="79">
        <v>5</v>
      </c>
      <c r="AC149" s="79">
        <v>0</v>
      </c>
      <c r="AD149" s="79">
        <v>0</v>
      </c>
      <c r="AE149" s="79">
        <v>0</v>
      </c>
      <c r="AF149" s="79">
        <v>0</v>
      </c>
      <c r="AG149" s="79">
        <v>0</v>
      </c>
      <c r="AH149" s="79">
        <v>0</v>
      </c>
      <c r="AI149" s="79">
        <v>0</v>
      </c>
      <c r="AJ149" s="16">
        <v>0</v>
      </c>
      <c r="AK149" s="16" t="s">
        <v>137</v>
      </c>
      <c r="AL149" s="16">
        <v>0</v>
      </c>
      <c r="AM149" s="16">
        <v>0</v>
      </c>
      <c r="AN149" s="16" t="s">
        <v>125</v>
      </c>
      <c r="AO149" s="16">
        <v>0</v>
      </c>
      <c r="AP149" s="16">
        <v>0</v>
      </c>
      <c r="AQ149" s="16" t="s">
        <v>125</v>
      </c>
      <c r="AR149" s="16">
        <v>0</v>
      </c>
      <c r="AS149" s="16">
        <v>2</v>
      </c>
      <c r="AT149" s="16" t="s">
        <v>126</v>
      </c>
      <c r="AU149" s="16">
        <v>0</v>
      </c>
      <c r="AV149" s="16">
        <v>0</v>
      </c>
      <c r="AW149" s="16" t="s">
        <v>125</v>
      </c>
      <c r="AX149" s="16">
        <v>0</v>
      </c>
      <c r="AY149" s="16">
        <v>2</v>
      </c>
      <c r="AZ149" s="16" t="s">
        <v>124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1</v>
      </c>
      <c r="BI149" s="16">
        <v>1</v>
      </c>
      <c r="BJ149" s="16" t="s">
        <v>213</v>
      </c>
      <c r="BK149" s="16" t="s">
        <v>162</v>
      </c>
      <c r="BL149" s="16" t="s">
        <v>129</v>
      </c>
      <c r="BN149" s="16">
        <f t="shared" si="7"/>
        <v>0</v>
      </c>
      <c r="BO149" s="16" t="str">
        <f t="shared" si="8"/>
        <v>是</v>
      </c>
    </row>
    <row r="150" spans="1:67">
      <c r="A150" s="16" t="s">
        <v>108</v>
      </c>
      <c r="B150" s="16" t="s">
        <v>109</v>
      </c>
      <c r="C150" s="16" t="s">
        <v>196</v>
      </c>
      <c r="D150" s="16" t="s">
        <v>196</v>
      </c>
      <c r="E150" s="17" t="s">
        <v>774</v>
      </c>
      <c r="F150" s="17" t="s">
        <v>774</v>
      </c>
      <c r="G150" s="17" t="s">
        <v>936</v>
      </c>
      <c r="H150" s="16" t="s">
        <v>199</v>
      </c>
      <c r="I150" s="16" t="s">
        <v>200</v>
      </c>
      <c r="J150" s="17" t="s">
        <v>116</v>
      </c>
      <c r="K150" s="16">
        <f t="shared" si="6"/>
        <v>15</v>
      </c>
      <c r="L150" s="17">
        <v>40</v>
      </c>
      <c r="M150" s="17" t="s">
        <v>433</v>
      </c>
      <c r="N150" s="17" t="s">
        <v>132</v>
      </c>
      <c r="O150" s="17" t="s">
        <v>937</v>
      </c>
      <c r="P150" s="17" t="s">
        <v>223</v>
      </c>
      <c r="Q150" s="17" t="s">
        <v>938</v>
      </c>
      <c r="R150" s="83" t="s">
        <v>223</v>
      </c>
      <c r="S150" s="17" t="s">
        <v>939</v>
      </c>
      <c r="T150" s="17">
        <v>12</v>
      </c>
      <c r="U150" s="17">
        <v>3</v>
      </c>
      <c r="V150" s="17">
        <v>0</v>
      </c>
      <c r="W150" s="17">
        <v>3</v>
      </c>
      <c r="X150" s="17">
        <v>2</v>
      </c>
      <c r="Y150" s="17">
        <v>1</v>
      </c>
      <c r="Z150" s="17">
        <v>4</v>
      </c>
      <c r="AA150" s="17">
        <v>0</v>
      </c>
      <c r="AB150" s="17">
        <v>5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6">
        <v>0</v>
      </c>
      <c r="AK150" s="16" t="s">
        <v>137</v>
      </c>
      <c r="AL150" s="16">
        <v>0</v>
      </c>
      <c r="AM150" s="16">
        <v>0</v>
      </c>
      <c r="AN150" s="16" t="s">
        <v>125</v>
      </c>
      <c r="AO150" s="16">
        <v>0</v>
      </c>
      <c r="AP150" s="16">
        <v>0</v>
      </c>
      <c r="AQ150" s="16" t="s">
        <v>125</v>
      </c>
      <c r="AR150" s="16">
        <v>0</v>
      </c>
      <c r="AS150" s="16">
        <v>2</v>
      </c>
      <c r="AT150" s="16" t="s">
        <v>126</v>
      </c>
      <c r="AU150" s="16">
        <v>0</v>
      </c>
      <c r="AV150" s="16">
        <v>0</v>
      </c>
      <c r="AW150" s="16" t="s">
        <v>125</v>
      </c>
      <c r="AX150" s="16">
        <v>0</v>
      </c>
      <c r="AY150" s="16">
        <v>2</v>
      </c>
      <c r="AZ150" s="16" t="s">
        <v>124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1</v>
      </c>
      <c r="BI150" s="16">
        <v>1</v>
      </c>
      <c r="BJ150" s="16" t="s">
        <v>213</v>
      </c>
      <c r="BK150" s="16" t="s">
        <v>162</v>
      </c>
      <c r="BL150" s="16" t="s">
        <v>129</v>
      </c>
      <c r="BN150" s="16">
        <f t="shared" si="7"/>
        <v>0</v>
      </c>
      <c r="BO150" s="16" t="str">
        <f t="shared" si="8"/>
        <v>是</v>
      </c>
    </row>
    <row r="151" spans="1:67">
      <c r="A151" s="16" t="s">
        <v>108</v>
      </c>
      <c r="B151" s="16" t="s">
        <v>109</v>
      </c>
      <c r="C151" s="16" t="s">
        <v>196</v>
      </c>
      <c r="D151" s="16" t="s">
        <v>196</v>
      </c>
      <c r="E151" s="17" t="s">
        <v>779</v>
      </c>
      <c r="F151" s="17" t="s">
        <v>779</v>
      </c>
      <c r="G151" s="17" t="s">
        <v>940</v>
      </c>
      <c r="H151" s="16" t="s">
        <v>199</v>
      </c>
      <c r="I151" s="16" t="s">
        <v>200</v>
      </c>
      <c r="J151" s="17" t="s">
        <v>116</v>
      </c>
      <c r="K151" s="16">
        <f t="shared" si="6"/>
        <v>10</v>
      </c>
      <c r="L151" s="17">
        <v>20</v>
      </c>
      <c r="M151" s="17" t="s">
        <v>117</v>
      </c>
      <c r="N151" s="17" t="s">
        <v>408</v>
      </c>
      <c r="O151" s="17" t="s">
        <v>941</v>
      </c>
      <c r="P151" s="17">
        <v>13976298027</v>
      </c>
      <c r="Q151" s="17" t="s">
        <v>942</v>
      </c>
      <c r="R151" s="83" t="s">
        <v>223</v>
      </c>
      <c r="S151" s="17" t="s">
        <v>943</v>
      </c>
      <c r="T151" s="17">
        <v>9</v>
      </c>
      <c r="U151" s="17">
        <v>1</v>
      </c>
      <c r="V151" s="17">
        <v>0</v>
      </c>
      <c r="W151" s="17">
        <v>2</v>
      </c>
      <c r="X151" s="17">
        <v>2</v>
      </c>
      <c r="Y151" s="17">
        <v>0</v>
      </c>
      <c r="Z151" s="17">
        <v>3</v>
      </c>
      <c r="AA151" s="17">
        <v>0</v>
      </c>
      <c r="AB151" s="17">
        <v>3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6">
        <v>0</v>
      </c>
      <c r="AK151" s="16" t="s">
        <v>137</v>
      </c>
      <c r="AL151" s="16">
        <v>0</v>
      </c>
      <c r="AM151" s="16">
        <v>0</v>
      </c>
      <c r="AN151" s="16" t="s">
        <v>125</v>
      </c>
      <c r="AO151" s="16">
        <v>0</v>
      </c>
      <c r="AP151" s="16">
        <v>0</v>
      </c>
      <c r="AQ151" s="16" t="s">
        <v>125</v>
      </c>
      <c r="AR151" s="16">
        <v>0</v>
      </c>
      <c r="AS151" s="16">
        <v>0</v>
      </c>
      <c r="AT151" s="16" t="s">
        <v>137</v>
      </c>
      <c r="AU151" s="16">
        <v>0</v>
      </c>
      <c r="AV151" s="16">
        <v>0</v>
      </c>
      <c r="AW151" s="16" t="s">
        <v>125</v>
      </c>
      <c r="AX151" s="16">
        <v>0</v>
      </c>
      <c r="AY151" s="16">
        <v>0</v>
      </c>
      <c r="AZ151" s="16" t="s">
        <v>125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1</v>
      </c>
      <c r="BI151" s="16">
        <v>1</v>
      </c>
      <c r="BJ151" s="16" t="s">
        <v>213</v>
      </c>
      <c r="BK151" s="16" t="s">
        <v>162</v>
      </c>
      <c r="BL151" s="16" t="s">
        <v>129</v>
      </c>
      <c r="BN151" s="16">
        <f t="shared" si="7"/>
        <v>0</v>
      </c>
      <c r="BO151" s="16" t="str">
        <f t="shared" si="8"/>
        <v>是</v>
      </c>
    </row>
    <row r="152" spans="1:67">
      <c r="A152" s="16" t="s">
        <v>108</v>
      </c>
      <c r="B152" s="16" t="s">
        <v>109</v>
      </c>
      <c r="C152" s="16" t="s">
        <v>325</v>
      </c>
      <c r="D152" s="16" t="s">
        <v>325</v>
      </c>
      <c r="E152" s="17" t="s">
        <v>779</v>
      </c>
      <c r="F152" s="17" t="s">
        <v>779</v>
      </c>
      <c r="G152" s="17" t="s">
        <v>944</v>
      </c>
      <c r="H152" s="16" t="s">
        <v>328</v>
      </c>
      <c r="I152" s="16" t="s">
        <v>329</v>
      </c>
      <c r="J152" s="17" t="s">
        <v>116</v>
      </c>
      <c r="K152" s="16">
        <f t="shared" si="6"/>
        <v>15</v>
      </c>
      <c r="L152" s="17">
        <v>50</v>
      </c>
      <c r="M152" s="17" t="s">
        <v>117</v>
      </c>
      <c r="N152" s="17" t="s">
        <v>408</v>
      </c>
      <c r="O152" s="16" t="s">
        <v>945</v>
      </c>
      <c r="P152" s="16">
        <v>18689549669</v>
      </c>
      <c r="Q152" s="17" t="s">
        <v>946</v>
      </c>
      <c r="R152" s="83" t="s">
        <v>223</v>
      </c>
      <c r="S152" s="17" t="s">
        <v>944</v>
      </c>
      <c r="T152" s="17">
        <v>13</v>
      </c>
      <c r="U152" s="17">
        <v>2</v>
      </c>
      <c r="V152" s="17">
        <v>0</v>
      </c>
      <c r="W152" s="17">
        <v>2</v>
      </c>
      <c r="X152" s="17">
        <v>3</v>
      </c>
      <c r="Y152" s="17">
        <v>0</v>
      </c>
      <c r="Z152" s="17">
        <v>5</v>
      </c>
      <c r="AA152" s="17">
        <v>0</v>
      </c>
      <c r="AB152" s="17">
        <v>5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16" t="s">
        <v>137</v>
      </c>
      <c r="AL152" s="16">
        <v>0</v>
      </c>
      <c r="AM152" s="16">
        <v>0</v>
      </c>
      <c r="AN152" s="16" t="s">
        <v>125</v>
      </c>
      <c r="AO152" s="16">
        <v>0</v>
      </c>
      <c r="AP152" s="16">
        <v>0</v>
      </c>
      <c r="AQ152" s="16" t="s">
        <v>125</v>
      </c>
      <c r="AR152" s="16">
        <v>0</v>
      </c>
      <c r="AS152" s="16">
        <v>2</v>
      </c>
      <c r="AT152" s="16" t="s">
        <v>126</v>
      </c>
      <c r="AU152" s="16">
        <v>0</v>
      </c>
      <c r="AV152" s="16">
        <v>0</v>
      </c>
      <c r="AW152" s="16" t="s">
        <v>125</v>
      </c>
      <c r="AX152" s="16">
        <v>0</v>
      </c>
      <c r="AY152" s="16">
        <v>2</v>
      </c>
      <c r="AZ152" s="16" t="s">
        <v>124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1</v>
      </c>
      <c r="BI152" s="16">
        <v>1</v>
      </c>
      <c r="BJ152" s="16" t="s">
        <v>213</v>
      </c>
      <c r="BK152" s="16" t="s">
        <v>162</v>
      </c>
      <c r="BL152" s="16" t="s">
        <v>129</v>
      </c>
      <c r="BN152" s="16">
        <f t="shared" si="7"/>
        <v>0</v>
      </c>
      <c r="BO152" s="16" t="str">
        <f t="shared" si="8"/>
        <v>是</v>
      </c>
    </row>
    <row r="153" spans="1:67">
      <c r="A153" s="16" t="s">
        <v>108</v>
      </c>
      <c r="B153" s="16" t="s">
        <v>109</v>
      </c>
      <c r="C153" s="16" t="s">
        <v>325</v>
      </c>
      <c r="D153" s="16" t="s">
        <v>325</v>
      </c>
      <c r="E153" s="17" t="s">
        <v>779</v>
      </c>
      <c r="F153" s="17" t="s">
        <v>779</v>
      </c>
      <c r="G153" s="17" t="s">
        <v>947</v>
      </c>
      <c r="H153" s="16" t="s">
        <v>328</v>
      </c>
      <c r="I153" s="16" t="s">
        <v>329</v>
      </c>
      <c r="J153" s="17" t="s">
        <v>116</v>
      </c>
      <c r="K153" s="16">
        <f t="shared" si="6"/>
        <v>15</v>
      </c>
      <c r="L153" s="17">
        <v>30</v>
      </c>
      <c r="M153" s="17" t="s">
        <v>117</v>
      </c>
      <c r="N153" s="17" t="s">
        <v>408</v>
      </c>
      <c r="O153" s="16" t="s">
        <v>948</v>
      </c>
      <c r="P153" s="16" t="s">
        <v>949</v>
      </c>
      <c r="Q153" s="17" t="s">
        <v>950</v>
      </c>
      <c r="R153" s="83" t="s">
        <v>223</v>
      </c>
      <c r="S153" s="17" t="s">
        <v>947</v>
      </c>
      <c r="T153" s="17">
        <v>13</v>
      </c>
      <c r="U153" s="17">
        <v>2</v>
      </c>
      <c r="V153" s="17">
        <v>0</v>
      </c>
      <c r="W153" s="17">
        <v>2</v>
      </c>
      <c r="X153" s="17">
        <v>3</v>
      </c>
      <c r="Y153" s="17">
        <v>0</v>
      </c>
      <c r="Z153" s="17">
        <v>5</v>
      </c>
      <c r="AA153" s="17">
        <v>0</v>
      </c>
      <c r="AB153" s="17">
        <v>5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 t="s">
        <v>137</v>
      </c>
      <c r="AL153" s="16">
        <v>0</v>
      </c>
      <c r="AM153" s="16">
        <v>0</v>
      </c>
      <c r="AN153" s="16" t="s">
        <v>125</v>
      </c>
      <c r="AO153" s="16">
        <v>0</v>
      </c>
      <c r="AP153" s="16">
        <v>0</v>
      </c>
      <c r="AQ153" s="16" t="s">
        <v>125</v>
      </c>
      <c r="AR153" s="16">
        <v>0</v>
      </c>
      <c r="AS153" s="16">
        <v>2</v>
      </c>
      <c r="AT153" s="16" t="s">
        <v>126</v>
      </c>
      <c r="AU153" s="16">
        <v>0</v>
      </c>
      <c r="AV153" s="16">
        <v>0</v>
      </c>
      <c r="AW153" s="16" t="s">
        <v>125</v>
      </c>
      <c r="AX153" s="16">
        <v>0</v>
      </c>
      <c r="AY153" s="16">
        <v>2</v>
      </c>
      <c r="AZ153" s="16" t="s">
        <v>124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1</v>
      </c>
      <c r="BI153" s="16">
        <v>1</v>
      </c>
      <c r="BJ153" s="16" t="s">
        <v>213</v>
      </c>
      <c r="BK153" s="16" t="s">
        <v>162</v>
      </c>
      <c r="BL153" s="16" t="s">
        <v>129</v>
      </c>
      <c r="BN153" s="16">
        <f t="shared" si="7"/>
        <v>0</v>
      </c>
      <c r="BO153" s="16" t="str">
        <f t="shared" si="8"/>
        <v>是</v>
      </c>
    </row>
    <row r="154" spans="1:67">
      <c r="A154" s="16" t="s">
        <v>108</v>
      </c>
      <c r="B154" s="16" t="s">
        <v>109</v>
      </c>
      <c r="C154" s="16" t="s">
        <v>325</v>
      </c>
      <c r="D154" s="16" t="s">
        <v>325</v>
      </c>
      <c r="E154" s="17" t="s">
        <v>774</v>
      </c>
      <c r="F154" s="17" t="s">
        <v>774</v>
      </c>
      <c r="G154" s="17" t="s">
        <v>951</v>
      </c>
      <c r="H154" s="16" t="s">
        <v>328</v>
      </c>
      <c r="I154" s="16" t="s">
        <v>329</v>
      </c>
      <c r="J154" s="17" t="s">
        <v>116</v>
      </c>
      <c r="K154" s="16">
        <f t="shared" si="6"/>
        <v>5</v>
      </c>
      <c r="L154" s="17">
        <v>20</v>
      </c>
      <c r="M154" s="17" t="s">
        <v>433</v>
      </c>
      <c r="N154" s="17" t="s">
        <v>132</v>
      </c>
      <c r="O154" s="16" t="s">
        <v>952</v>
      </c>
      <c r="P154" s="16">
        <v>17744860377</v>
      </c>
      <c r="Q154" s="16" t="s">
        <v>953</v>
      </c>
      <c r="R154" s="59" t="s">
        <v>223</v>
      </c>
      <c r="S154" s="17" t="s">
        <v>951</v>
      </c>
      <c r="T154" s="17">
        <v>5</v>
      </c>
      <c r="U154" s="16">
        <v>0</v>
      </c>
      <c r="V154" s="16">
        <v>0</v>
      </c>
      <c r="W154" s="17">
        <v>1</v>
      </c>
      <c r="X154" s="17">
        <v>0</v>
      </c>
      <c r="Y154" s="17">
        <v>0</v>
      </c>
      <c r="Z154" s="17">
        <v>2</v>
      </c>
      <c r="AA154" s="17">
        <v>0</v>
      </c>
      <c r="AB154" s="17">
        <v>2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 t="s">
        <v>137</v>
      </c>
      <c r="AL154" s="16">
        <v>0</v>
      </c>
      <c r="AM154" s="16">
        <v>0</v>
      </c>
      <c r="AN154" s="16" t="s">
        <v>125</v>
      </c>
      <c r="AO154" s="16">
        <v>0</v>
      </c>
      <c r="AP154" s="16">
        <v>0</v>
      </c>
      <c r="AQ154" s="16" t="s">
        <v>125</v>
      </c>
      <c r="AR154" s="16">
        <v>0</v>
      </c>
      <c r="AS154" s="16">
        <v>0</v>
      </c>
      <c r="AT154" s="16" t="s">
        <v>125</v>
      </c>
      <c r="AU154" s="16">
        <v>0</v>
      </c>
      <c r="AV154" s="16">
        <v>0</v>
      </c>
      <c r="AW154" s="16" t="s">
        <v>125</v>
      </c>
      <c r="AX154" s="16">
        <v>0</v>
      </c>
      <c r="AY154" s="16">
        <v>0</v>
      </c>
      <c r="AZ154" s="16" t="s">
        <v>125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1</v>
      </c>
      <c r="BI154" s="16">
        <v>1</v>
      </c>
      <c r="BJ154" s="16" t="s">
        <v>213</v>
      </c>
      <c r="BK154" s="16" t="s">
        <v>162</v>
      </c>
      <c r="BL154" s="16" t="s">
        <v>129</v>
      </c>
      <c r="BN154" s="16">
        <f t="shared" si="7"/>
        <v>0</v>
      </c>
      <c r="BO154" s="16" t="str">
        <f t="shared" si="8"/>
        <v>是</v>
      </c>
    </row>
    <row r="155" spans="1:67">
      <c r="A155" s="16" t="s">
        <v>108</v>
      </c>
      <c r="B155" s="16" t="s">
        <v>109</v>
      </c>
      <c r="C155" s="16" t="s">
        <v>362</v>
      </c>
      <c r="D155" s="16" t="s">
        <v>362</v>
      </c>
      <c r="E155" s="17" t="s">
        <v>779</v>
      </c>
      <c r="F155" s="17" t="s">
        <v>779</v>
      </c>
      <c r="G155" s="17" t="s">
        <v>954</v>
      </c>
      <c r="H155" s="16" t="s">
        <v>365</v>
      </c>
      <c r="I155" s="16" t="s">
        <v>366</v>
      </c>
      <c r="J155" s="17" t="s">
        <v>116</v>
      </c>
      <c r="K155" s="16">
        <f t="shared" si="6"/>
        <v>20</v>
      </c>
      <c r="L155" s="17">
        <v>40</v>
      </c>
      <c r="M155" s="17" t="s">
        <v>117</v>
      </c>
      <c r="N155" s="17" t="s">
        <v>157</v>
      </c>
      <c r="O155" s="16" t="s">
        <v>568</v>
      </c>
      <c r="P155" s="16">
        <v>18489886999</v>
      </c>
      <c r="Q155" s="17" t="s">
        <v>955</v>
      </c>
      <c r="R155" s="59" t="s">
        <v>571</v>
      </c>
      <c r="S155" s="16" t="s">
        <v>572</v>
      </c>
      <c r="T155" s="17">
        <v>15</v>
      </c>
      <c r="U155" s="17">
        <v>5</v>
      </c>
      <c r="V155" s="17">
        <v>0</v>
      </c>
      <c r="W155" s="17">
        <v>3</v>
      </c>
      <c r="X155" s="17">
        <v>8</v>
      </c>
      <c r="Y155" s="17">
        <v>0</v>
      </c>
      <c r="Z155" s="17">
        <v>2</v>
      </c>
      <c r="AA155" s="17">
        <v>0</v>
      </c>
      <c r="AB155" s="17">
        <v>7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 t="s">
        <v>137</v>
      </c>
      <c r="AL155" s="16">
        <v>0</v>
      </c>
      <c r="AM155" s="16">
        <v>2</v>
      </c>
      <c r="AN155" s="16" t="s">
        <v>124</v>
      </c>
      <c r="AO155" s="16">
        <v>1</v>
      </c>
      <c r="AP155" s="16">
        <v>0</v>
      </c>
      <c r="AQ155" s="16" t="s">
        <v>125</v>
      </c>
      <c r="AR155" s="16">
        <v>0</v>
      </c>
      <c r="AS155" s="16">
        <v>0</v>
      </c>
      <c r="AT155" s="16" t="s">
        <v>125</v>
      </c>
      <c r="AU155" s="16">
        <v>0</v>
      </c>
      <c r="AV155" s="16">
        <v>0</v>
      </c>
      <c r="AW155" s="16" t="s">
        <v>125</v>
      </c>
      <c r="AX155" s="16">
        <v>0</v>
      </c>
      <c r="AY155" s="17">
        <v>2</v>
      </c>
      <c r="AZ155" s="17" t="s">
        <v>126</v>
      </c>
      <c r="BA155" s="17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7">
        <v>1</v>
      </c>
      <c r="BI155" s="17">
        <v>1</v>
      </c>
      <c r="BJ155" s="17" t="s">
        <v>127</v>
      </c>
      <c r="BK155" s="16" t="s">
        <v>162</v>
      </c>
      <c r="BL155" s="16" t="s">
        <v>129</v>
      </c>
      <c r="BN155" s="16">
        <f t="shared" si="7"/>
        <v>0</v>
      </c>
      <c r="BO155" s="16" t="str">
        <f t="shared" si="8"/>
        <v>是</v>
      </c>
    </row>
    <row r="156" spans="1:67">
      <c r="A156" s="16" t="s">
        <v>108</v>
      </c>
      <c r="B156" s="16" t="s">
        <v>109</v>
      </c>
      <c r="C156" s="16" t="s">
        <v>362</v>
      </c>
      <c r="D156" s="16" t="s">
        <v>362</v>
      </c>
      <c r="E156" s="17" t="s">
        <v>774</v>
      </c>
      <c r="F156" s="17" t="s">
        <v>774</v>
      </c>
      <c r="G156" s="17" t="s">
        <v>956</v>
      </c>
      <c r="H156" s="16" t="s">
        <v>365</v>
      </c>
      <c r="I156" s="16" t="s">
        <v>366</v>
      </c>
      <c r="J156" s="17" t="s">
        <v>116</v>
      </c>
      <c r="K156" s="16">
        <f t="shared" si="6"/>
        <v>5</v>
      </c>
      <c r="L156" s="17">
        <v>25</v>
      </c>
      <c r="M156" s="17" t="s">
        <v>117</v>
      </c>
      <c r="N156" s="17" t="s">
        <v>132</v>
      </c>
      <c r="O156" s="16" t="s">
        <v>957</v>
      </c>
      <c r="P156" s="16">
        <v>13876258809</v>
      </c>
      <c r="Q156" s="17" t="s">
        <v>958</v>
      </c>
      <c r="R156" s="83" t="s">
        <v>223</v>
      </c>
      <c r="S156" s="59" t="s">
        <v>956</v>
      </c>
      <c r="T156" s="17">
        <v>5</v>
      </c>
      <c r="U156" s="17">
        <v>0</v>
      </c>
      <c r="V156" s="17">
        <v>0</v>
      </c>
      <c r="W156" s="17">
        <v>1</v>
      </c>
      <c r="X156" s="17">
        <v>1</v>
      </c>
      <c r="Y156" s="17">
        <v>1</v>
      </c>
      <c r="Z156" s="17">
        <v>1</v>
      </c>
      <c r="AA156" s="17">
        <v>0</v>
      </c>
      <c r="AB156" s="17">
        <v>1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 t="s">
        <v>137</v>
      </c>
      <c r="AL156" s="16">
        <v>0</v>
      </c>
      <c r="AM156" s="16">
        <v>0</v>
      </c>
      <c r="AN156" s="16" t="s">
        <v>125</v>
      </c>
      <c r="AO156" s="16">
        <v>0</v>
      </c>
      <c r="AP156" s="16">
        <v>0</v>
      </c>
      <c r="AQ156" s="16" t="s">
        <v>125</v>
      </c>
      <c r="AR156" s="16">
        <v>0</v>
      </c>
      <c r="AS156" s="16">
        <v>0</v>
      </c>
      <c r="AT156" s="16" t="s">
        <v>125</v>
      </c>
      <c r="AU156" s="16">
        <v>0</v>
      </c>
      <c r="AV156" s="16">
        <v>0</v>
      </c>
      <c r="AW156" s="16" t="s">
        <v>125</v>
      </c>
      <c r="AX156" s="16">
        <v>0</v>
      </c>
      <c r="AY156" s="16">
        <v>0</v>
      </c>
      <c r="AZ156" s="16" t="s">
        <v>125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7">
        <v>1</v>
      </c>
      <c r="BI156" s="17">
        <v>1</v>
      </c>
      <c r="BJ156" s="17" t="s">
        <v>213</v>
      </c>
      <c r="BK156" s="16" t="s">
        <v>162</v>
      </c>
      <c r="BL156" s="16" t="s">
        <v>129</v>
      </c>
      <c r="BN156" s="16">
        <f t="shared" si="7"/>
        <v>0</v>
      </c>
      <c r="BO156" s="16" t="str">
        <f t="shared" si="8"/>
        <v>是</v>
      </c>
    </row>
    <row r="157" spans="1:67">
      <c r="A157" s="16" t="s">
        <v>108</v>
      </c>
      <c r="B157" s="16" t="s">
        <v>109</v>
      </c>
      <c r="C157" s="16" t="s">
        <v>362</v>
      </c>
      <c r="D157" s="16" t="s">
        <v>362</v>
      </c>
      <c r="E157" s="17" t="s">
        <v>779</v>
      </c>
      <c r="F157" s="17" t="s">
        <v>779</v>
      </c>
      <c r="G157" s="17" t="s">
        <v>959</v>
      </c>
      <c r="H157" s="16" t="s">
        <v>365</v>
      </c>
      <c r="I157" s="16" t="s">
        <v>366</v>
      </c>
      <c r="J157" s="17" t="s">
        <v>116</v>
      </c>
      <c r="K157" s="16">
        <f t="shared" si="6"/>
        <v>10</v>
      </c>
      <c r="L157" s="17">
        <v>25</v>
      </c>
      <c r="M157" s="17" t="s">
        <v>117</v>
      </c>
      <c r="N157" s="17" t="s">
        <v>118</v>
      </c>
      <c r="O157" s="16" t="s">
        <v>960</v>
      </c>
      <c r="P157" s="16">
        <v>15008055088</v>
      </c>
      <c r="Q157" s="17" t="s">
        <v>961</v>
      </c>
      <c r="R157" s="83">
        <v>200025474101</v>
      </c>
      <c r="S157" s="59" t="s">
        <v>962</v>
      </c>
      <c r="T157" s="17">
        <v>10</v>
      </c>
      <c r="U157" s="17">
        <v>0</v>
      </c>
      <c r="V157" s="17">
        <v>0</v>
      </c>
      <c r="W157" s="17">
        <v>3</v>
      </c>
      <c r="X157" s="17">
        <v>1</v>
      </c>
      <c r="Y157" s="17">
        <v>0</v>
      </c>
      <c r="Z157" s="17">
        <v>2</v>
      </c>
      <c r="AA157" s="17">
        <v>0</v>
      </c>
      <c r="AB157" s="17">
        <v>4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 t="s">
        <v>137</v>
      </c>
      <c r="AL157" s="16">
        <v>0</v>
      </c>
      <c r="AM157" s="16">
        <v>0</v>
      </c>
      <c r="AN157" s="16" t="s">
        <v>125</v>
      </c>
      <c r="AO157" s="16">
        <v>0</v>
      </c>
      <c r="AP157" s="16">
        <v>0</v>
      </c>
      <c r="AQ157" s="16" t="s">
        <v>125</v>
      </c>
      <c r="AR157" s="16">
        <v>0</v>
      </c>
      <c r="AS157" s="16">
        <v>0</v>
      </c>
      <c r="AT157" s="16" t="s">
        <v>125</v>
      </c>
      <c r="AU157" s="16">
        <v>0</v>
      </c>
      <c r="AV157" s="16">
        <v>0</v>
      </c>
      <c r="AW157" s="16" t="s">
        <v>125</v>
      </c>
      <c r="AX157" s="16">
        <v>0</v>
      </c>
      <c r="AY157" s="16">
        <v>0</v>
      </c>
      <c r="AZ157" s="16" t="s">
        <v>125</v>
      </c>
      <c r="BA157" s="16">
        <v>0</v>
      </c>
      <c r="BB157" s="16">
        <v>1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7">
        <v>1</v>
      </c>
      <c r="BI157" s="17">
        <v>1</v>
      </c>
      <c r="BJ157" s="17" t="s">
        <v>213</v>
      </c>
      <c r="BK157" s="16" t="s">
        <v>162</v>
      </c>
      <c r="BL157" s="16" t="s">
        <v>129</v>
      </c>
      <c r="BN157" s="16">
        <f t="shared" si="7"/>
        <v>0</v>
      </c>
      <c r="BO157" s="16" t="str">
        <f t="shared" si="8"/>
        <v>是</v>
      </c>
    </row>
    <row r="158" spans="1:67">
      <c r="A158" s="16" t="s">
        <v>108</v>
      </c>
      <c r="B158" s="16" t="s">
        <v>109</v>
      </c>
      <c r="C158" s="16" t="s">
        <v>815</v>
      </c>
      <c r="D158" s="16" t="s">
        <v>815</v>
      </c>
      <c r="E158" s="17" t="s">
        <v>779</v>
      </c>
      <c r="F158" s="17" t="s">
        <v>779</v>
      </c>
      <c r="G158" s="17" t="s">
        <v>963</v>
      </c>
      <c r="H158" s="16">
        <v>55014377</v>
      </c>
      <c r="I158" s="16" t="s">
        <v>818</v>
      </c>
      <c r="J158" s="17" t="s">
        <v>116</v>
      </c>
      <c r="K158" s="16">
        <f t="shared" si="6"/>
        <v>15</v>
      </c>
      <c r="L158" s="17">
        <v>25</v>
      </c>
      <c r="M158" s="17" t="s">
        <v>117</v>
      </c>
      <c r="N158" s="17" t="s">
        <v>118</v>
      </c>
      <c r="O158" s="17" t="s">
        <v>964</v>
      </c>
      <c r="P158" s="17" t="s">
        <v>223</v>
      </c>
      <c r="Q158" s="17" t="s">
        <v>965</v>
      </c>
      <c r="R158" s="83" t="s">
        <v>223</v>
      </c>
      <c r="S158" s="17" t="s">
        <v>966</v>
      </c>
      <c r="T158" s="17">
        <v>13</v>
      </c>
      <c r="U158" s="17">
        <v>2</v>
      </c>
      <c r="V158" s="17">
        <v>0</v>
      </c>
      <c r="W158" s="17">
        <v>4</v>
      </c>
      <c r="X158" s="17">
        <v>3</v>
      </c>
      <c r="Y158" s="17">
        <v>0</v>
      </c>
      <c r="Z158" s="17">
        <v>3</v>
      </c>
      <c r="AA158" s="17">
        <v>0</v>
      </c>
      <c r="AB158" s="17">
        <v>5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 t="s">
        <v>137</v>
      </c>
      <c r="AL158" s="16">
        <v>0</v>
      </c>
      <c r="AM158" s="16">
        <v>0</v>
      </c>
      <c r="AN158" s="16" t="s">
        <v>125</v>
      </c>
      <c r="AO158" s="16">
        <v>0</v>
      </c>
      <c r="AP158" s="16">
        <v>0</v>
      </c>
      <c r="AQ158" s="16" t="s">
        <v>125</v>
      </c>
      <c r="AR158" s="16">
        <v>0</v>
      </c>
      <c r="AS158" s="16">
        <v>0</v>
      </c>
      <c r="AT158" s="16" t="s">
        <v>125</v>
      </c>
      <c r="AU158" s="16">
        <v>0</v>
      </c>
      <c r="AV158" s="16">
        <v>0</v>
      </c>
      <c r="AW158" s="16" t="s">
        <v>125</v>
      </c>
      <c r="AX158" s="16">
        <v>0</v>
      </c>
      <c r="AY158" s="16">
        <v>0</v>
      </c>
      <c r="AZ158" s="16" t="s">
        <v>125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7">
        <v>1</v>
      </c>
      <c r="BI158" s="17">
        <v>1</v>
      </c>
      <c r="BJ158" s="16" t="s">
        <v>213</v>
      </c>
      <c r="BK158" s="16" t="s">
        <v>162</v>
      </c>
      <c r="BL158" s="16" t="s">
        <v>129</v>
      </c>
      <c r="BN158" s="16">
        <f t="shared" si="7"/>
        <v>0</v>
      </c>
      <c r="BO158" s="16" t="str">
        <f t="shared" si="8"/>
        <v>是</v>
      </c>
    </row>
    <row r="159" spans="1:67">
      <c r="A159" s="16" t="s">
        <v>108</v>
      </c>
      <c r="B159" s="16" t="s">
        <v>109</v>
      </c>
      <c r="C159" s="16" t="s">
        <v>186</v>
      </c>
      <c r="D159" s="16" t="s">
        <v>186</v>
      </c>
      <c r="E159" s="17" t="s">
        <v>779</v>
      </c>
      <c r="F159" s="17" t="s">
        <v>779</v>
      </c>
      <c r="G159" s="17" t="s">
        <v>967</v>
      </c>
      <c r="H159" s="16" t="s">
        <v>189</v>
      </c>
      <c r="I159" s="16" t="s">
        <v>545</v>
      </c>
      <c r="J159" s="17" t="s">
        <v>116</v>
      </c>
      <c r="K159" s="16">
        <f t="shared" si="6"/>
        <v>20</v>
      </c>
      <c r="L159" s="17">
        <v>30</v>
      </c>
      <c r="M159" s="17" t="s">
        <v>117</v>
      </c>
      <c r="N159" s="17" t="s">
        <v>118</v>
      </c>
      <c r="O159" s="17" t="s">
        <v>968</v>
      </c>
      <c r="P159" s="17">
        <v>15120676953</v>
      </c>
      <c r="Q159" s="17" t="s">
        <v>969</v>
      </c>
      <c r="R159" s="83">
        <v>200034093201</v>
      </c>
      <c r="S159" s="17" t="s">
        <v>970</v>
      </c>
      <c r="T159" s="17">
        <v>20</v>
      </c>
      <c r="U159" s="17">
        <v>0</v>
      </c>
      <c r="V159" s="17">
        <v>0</v>
      </c>
      <c r="W159" s="17">
        <v>5</v>
      </c>
      <c r="X159" s="17">
        <v>0</v>
      </c>
      <c r="Y159" s="17">
        <v>5</v>
      </c>
      <c r="Z159" s="17">
        <v>3</v>
      </c>
      <c r="AA159" s="17">
        <v>0</v>
      </c>
      <c r="AB159" s="17">
        <v>7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 t="s">
        <v>137</v>
      </c>
      <c r="AL159" s="16">
        <v>0</v>
      </c>
      <c r="AM159" s="16">
        <v>0</v>
      </c>
      <c r="AN159" s="16" t="s">
        <v>125</v>
      </c>
      <c r="AO159" s="16">
        <v>0</v>
      </c>
      <c r="AP159" s="16">
        <v>0</v>
      </c>
      <c r="AQ159" s="16" t="s">
        <v>125</v>
      </c>
      <c r="AR159" s="16">
        <v>0</v>
      </c>
      <c r="AS159" s="16">
        <v>0</v>
      </c>
      <c r="AT159" s="16" t="s">
        <v>125</v>
      </c>
      <c r="AU159" s="16">
        <v>0</v>
      </c>
      <c r="AV159" s="16">
        <v>0</v>
      </c>
      <c r="AW159" s="16" t="s">
        <v>125</v>
      </c>
      <c r="AX159" s="16">
        <v>0</v>
      </c>
      <c r="AY159" s="16">
        <v>0</v>
      </c>
      <c r="AZ159" s="16" t="s">
        <v>125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 t="s">
        <v>213</v>
      </c>
      <c r="BK159" s="16" t="s">
        <v>162</v>
      </c>
      <c r="BL159" s="16" t="s">
        <v>129</v>
      </c>
      <c r="BN159" s="16">
        <f t="shared" si="7"/>
        <v>0</v>
      </c>
      <c r="BO159" s="16" t="str">
        <f t="shared" si="8"/>
        <v>是</v>
      </c>
    </row>
    <row r="160" spans="1:67">
      <c r="A160" s="16" t="s">
        <v>108</v>
      </c>
      <c r="B160" s="16" t="s">
        <v>109</v>
      </c>
      <c r="C160" s="16" t="s">
        <v>186</v>
      </c>
      <c r="D160" s="16" t="s">
        <v>186</v>
      </c>
      <c r="E160" s="17" t="s">
        <v>779</v>
      </c>
      <c r="F160" s="17" t="s">
        <v>779</v>
      </c>
      <c r="G160" s="17" t="s">
        <v>971</v>
      </c>
      <c r="H160" s="16" t="s">
        <v>189</v>
      </c>
      <c r="I160" s="16" t="s">
        <v>545</v>
      </c>
      <c r="J160" s="17" t="s">
        <v>116</v>
      </c>
      <c r="K160" s="16">
        <f t="shared" si="6"/>
        <v>10</v>
      </c>
      <c r="L160" s="17">
        <v>20</v>
      </c>
      <c r="M160" s="17" t="s">
        <v>117</v>
      </c>
      <c r="N160" s="17" t="s">
        <v>132</v>
      </c>
      <c r="O160" s="16" t="s">
        <v>972</v>
      </c>
      <c r="P160" s="16">
        <v>18084679166</v>
      </c>
      <c r="Q160" s="17" t="s">
        <v>973</v>
      </c>
      <c r="R160" s="83" t="s">
        <v>223</v>
      </c>
      <c r="S160" s="17" t="s">
        <v>974</v>
      </c>
      <c r="T160" s="17">
        <v>8</v>
      </c>
      <c r="U160" s="17">
        <v>2</v>
      </c>
      <c r="V160" s="17">
        <v>0</v>
      </c>
      <c r="W160" s="17">
        <v>1</v>
      </c>
      <c r="X160" s="17">
        <v>2</v>
      </c>
      <c r="Y160" s="17">
        <v>2</v>
      </c>
      <c r="Z160" s="17">
        <v>2</v>
      </c>
      <c r="AA160" s="17">
        <v>0</v>
      </c>
      <c r="AB160" s="17">
        <v>3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 t="s">
        <v>137</v>
      </c>
      <c r="AL160" s="16">
        <v>0</v>
      </c>
      <c r="AM160" s="16">
        <v>0</v>
      </c>
      <c r="AN160" s="16" t="s">
        <v>125</v>
      </c>
      <c r="AO160" s="16">
        <v>0</v>
      </c>
      <c r="AP160" s="16">
        <v>0</v>
      </c>
      <c r="AQ160" s="16" t="s">
        <v>125</v>
      </c>
      <c r="AR160" s="16">
        <v>0</v>
      </c>
      <c r="AS160" s="16">
        <v>0</v>
      </c>
      <c r="AT160" s="16" t="s">
        <v>125</v>
      </c>
      <c r="AU160" s="16">
        <v>0</v>
      </c>
      <c r="AV160" s="16">
        <v>0</v>
      </c>
      <c r="AW160" s="16" t="s">
        <v>125</v>
      </c>
      <c r="AX160" s="16">
        <v>0</v>
      </c>
      <c r="AY160" s="16">
        <v>0</v>
      </c>
      <c r="AZ160" s="16" t="s">
        <v>125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 t="s">
        <v>213</v>
      </c>
      <c r="BK160" s="16" t="s">
        <v>162</v>
      </c>
      <c r="BL160" s="16" t="s">
        <v>129</v>
      </c>
      <c r="BN160" s="16">
        <f t="shared" si="7"/>
        <v>0</v>
      </c>
      <c r="BO160" s="16" t="str">
        <f t="shared" si="8"/>
        <v>是</v>
      </c>
    </row>
    <row r="161" spans="1:67">
      <c r="A161" s="16" t="s">
        <v>108</v>
      </c>
      <c r="B161" s="16" t="s">
        <v>109</v>
      </c>
      <c r="C161" s="16" t="s">
        <v>186</v>
      </c>
      <c r="D161" s="16" t="s">
        <v>186</v>
      </c>
      <c r="E161" s="17" t="s">
        <v>779</v>
      </c>
      <c r="F161" s="17" t="s">
        <v>779</v>
      </c>
      <c r="G161" s="17" t="s">
        <v>975</v>
      </c>
      <c r="H161" s="16" t="s">
        <v>189</v>
      </c>
      <c r="I161" s="16" t="s">
        <v>545</v>
      </c>
      <c r="J161" s="17" t="s">
        <v>116</v>
      </c>
      <c r="K161" s="16">
        <f t="shared" si="6"/>
        <v>10</v>
      </c>
      <c r="L161" s="17">
        <v>30</v>
      </c>
      <c r="M161" s="17" t="s">
        <v>117</v>
      </c>
      <c r="N161" s="17" t="s">
        <v>132</v>
      </c>
      <c r="O161" s="16" t="s">
        <v>976</v>
      </c>
      <c r="P161" s="16">
        <v>13379989191</v>
      </c>
      <c r="Q161" s="17" t="s">
        <v>977</v>
      </c>
      <c r="R161" s="83" t="s">
        <v>223</v>
      </c>
      <c r="S161" s="17" t="s">
        <v>978</v>
      </c>
      <c r="T161" s="17">
        <v>8</v>
      </c>
      <c r="U161" s="17">
        <v>2</v>
      </c>
      <c r="V161" s="17">
        <v>0</v>
      </c>
      <c r="W161" s="17">
        <v>2</v>
      </c>
      <c r="X161" s="17">
        <v>2</v>
      </c>
      <c r="Y161" s="17">
        <v>1</v>
      </c>
      <c r="Z161" s="17">
        <v>2</v>
      </c>
      <c r="AA161" s="17">
        <v>0</v>
      </c>
      <c r="AB161" s="17">
        <v>3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 t="s">
        <v>137</v>
      </c>
      <c r="AL161" s="16">
        <v>0</v>
      </c>
      <c r="AM161" s="16">
        <v>0</v>
      </c>
      <c r="AN161" s="16" t="s">
        <v>125</v>
      </c>
      <c r="AO161" s="16">
        <v>0</v>
      </c>
      <c r="AP161" s="16">
        <v>0</v>
      </c>
      <c r="AQ161" s="16" t="s">
        <v>125</v>
      </c>
      <c r="AR161" s="16">
        <v>0</v>
      </c>
      <c r="AS161" s="16">
        <v>0</v>
      </c>
      <c r="AT161" s="16" t="s">
        <v>125</v>
      </c>
      <c r="AU161" s="16">
        <v>0</v>
      </c>
      <c r="AV161" s="16">
        <v>0</v>
      </c>
      <c r="AW161" s="16" t="s">
        <v>125</v>
      </c>
      <c r="AX161" s="16">
        <v>0</v>
      </c>
      <c r="AY161" s="16">
        <v>0</v>
      </c>
      <c r="AZ161" s="16" t="s">
        <v>125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 t="s">
        <v>213</v>
      </c>
      <c r="BK161" s="16" t="s">
        <v>162</v>
      </c>
      <c r="BL161" s="16" t="s">
        <v>129</v>
      </c>
      <c r="BN161" s="16">
        <f t="shared" si="7"/>
        <v>0</v>
      </c>
      <c r="BO161" s="16" t="str">
        <f t="shared" si="8"/>
        <v>是</v>
      </c>
    </row>
    <row r="162" spans="1:67">
      <c r="A162" s="16" t="s">
        <v>108</v>
      </c>
      <c r="B162" s="16" t="s">
        <v>109</v>
      </c>
      <c r="C162" s="16" t="s">
        <v>186</v>
      </c>
      <c r="D162" s="16" t="s">
        <v>186</v>
      </c>
      <c r="E162" s="17" t="s">
        <v>774</v>
      </c>
      <c r="F162" s="17" t="s">
        <v>774</v>
      </c>
      <c r="G162" s="17" t="s">
        <v>979</v>
      </c>
      <c r="H162" s="16" t="s">
        <v>189</v>
      </c>
      <c r="I162" s="16" t="s">
        <v>545</v>
      </c>
      <c r="J162" s="17" t="s">
        <v>116</v>
      </c>
      <c r="K162" s="16">
        <f t="shared" si="6"/>
        <v>8</v>
      </c>
      <c r="L162" s="17">
        <v>20</v>
      </c>
      <c r="M162" s="17" t="s">
        <v>117</v>
      </c>
      <c r="N162" s="17" t="s">
        <v>118</v>
      </c>
      <c r="O162" s="16" t="s">
        <v>980</v>
      </c>
      <c r="P162" s="16">
        <v>13697521698</v>
      </c>
      <c r="Q162" s="17" t="s">
        <v>981</v>
      </c>
      <c r="R162" s="83" t="s">
        <v>223</v>
      </c>
      <c r="S162" s="17" t="s">
        <v>979</v>
      </c>
      <c r="T162" s="17">
        <v>7</v>
      </c>
      <c r="U162" s="17">
        <v>1</v>
      </c>
      <c r="V162" s="17">
        <v>0</v>
      </c>
      <c r="W162" s="17">
        <v>1</v>
      </c>
      <c r="X162" s="17">
        <v>2</v>
      </c>
      <c r="Y162" s="17">
        <v>1</v>
      </c>
      <c r="Z162" s="17">
        <v>2</v>
      </c>
      <c r="AA162" s="17">
        <v>0</v>
      </c>
      <c r="AB162" s="17">
        <v>2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 t="s">
        <v>137</v>
      </c>
      <c r="AL162" s="16">
        <v>0</v>
      </c>
      <c r="AM162" s="16">
        <v>0</v>
      </c>
      <c r="AN162" s="16" t="s">
        <v>125</v>
      </c>
      <c r="AO162" s="16">
        <v>0</v>
      </c>
      <c r="AP162" s="16">
        <v>0</v>
      </c>
      <c r="AQ162" s="16" t="s">
        <v>125</v>
      </c>
      <c r="AR162" s="16">
        <v>0</v>
      </c>
      <c r="AS162" s="16">
        <v>0</v>
      </c>
      <c r="AT162" s="16" t="s">
        <v>125</v>
      </c>
      <c r="AU162" s="16">
        <v>0</v>
      </c>
      <c r="AV162" s="16">
        <v>0</v>
      </c>
      <c r="AW162" s="16" t="s">
        <v>125</v>
      </c>
      <c r="AX162" s="16">
        <v>0</v>
      </c>
      <c r="AY162" s="16">
        <v>0</v>
      </c>
      <c r="AZ162" s="16" t="s">
        <v>125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 t="s">
        <v>213</v>
      </c>
      <c r="BK162" s="16" t="s">
        <v>162</v>
      </c>
      <c r="BL162" s="16" t="s">
        <v>129</v>
      </c>
      <c r="BN162" s="16">
        <f t="shared" si="7"/>
        <v>0</v>
      </c>
      <c r="BO162" s="16" t="str">
        <f t="shared" si="8"/>
        <v>是</v>
      </c>
    </row>
    <row r="163" spans="1:67">
      <c r="A163" s="16" t="s">
        <v>108</v>
      </c>
      <c r="B163" s="16" t="s">
        <v>109</v>
      </c>
      <c r="C163" s="16" t="s">
        <v>186</v>
      </c>
      <c r="D163" s="16" t="s">
        <v>186</v>
      </c>
      <c r="E163" s="17" t="s">
        <v>774</v>
      </c>
      <c r="F163" s="17" t="s">
        <v>774</v>
      </c>
      <c r="G163" s="17" t="s">
        <v>982</v>
      </c>
      <c r="H163" s="16" t="s">
        <v>189</v>
      </c>
      <c r="I163" s="16" t="s">
        <v>545</v>
      </c>
      <c r="J163" s="17" t="s">
        <v>715</v>
      </c>
      <c r="K163" s="16">
        <f t="shared" si="6"/>
        <v>50</v>
      </c>
      <c r="L163" s="17">
        <v>80</v>
      </c>
      <c r="M163" s="17" t="s">
        <v>433</v>
      </c>
      <c r="N163" s="17" t="s">
        <v>157</v>
      </c>
      <c r="O163" s="16" t="s">
        <v>140</v>
      </c>
      <c r="P163" s="16">
        <v>1888962000</v>
      </c>
      <c r="Q163" s="17" t="s">
        <v>983</v>
      </c>
      <c r="R163" s="83">
        <v>100040325501</v>
      </c>
      <c r="S163" s="17" t="s">
        <v>143</v>
      </c>
      <c r="T163" s="17">
        <v>15</v>
      </c>
      <c r="U163" s="17">
        <v>25</v>
      </c>
      <c r="V163" s="17">
        <v>10</v>
      </c>
      <c r="W163" s="17">
        <v>0</v>
      </c>
      <c r="X163" s="17">
        <v>50</v>
      </c>
      <c r="Y163" s="17">
        <v>0</v>
      </c>
      <c r="Z163" s="17">
        <v>0</v>
      </c>
      <c r="AA163" s="17">
        <v>0</v>
      </c>
      <c r="AB163" s="17">
        <v>0</v>
      </c>
      <c r="AC163" s="16">
        <v>0</v>
      </c>
      <c r="AD163" s="17">
        <v>2</v>
      </c>
      <c r="AE163" s="17">
        <v>0</v>
      </c>
      <c r="AF163" s="17">
        <v>4</v>
      </c>
      <c r="AG163" s="17">
        <v>2</v>
      </c>
      <c r="AH163" s="17">
        <v>4</v>
      </c>
      <c r="AI163" s="17">
        <v>2</v>
      </c>
      <c r="AJ163" s="16">
        <v>0</v>
      </c>
      <c r="AK163" s="16" t="s">
        <v>137</v>
      </c>
      <c r="AL163" s="16">
        <v>0</v>
      </c>
      <c r="AM163" s="17">
        <v>4</v>
      </c>
      <c r="AN163" s="17" t="s">
        <v>124</v>
      </c>
      <c r="AO163" s="17">
        <v>1</v>
      </c>
      <c r="AP163" s="17">
        <v>0</v>
      </c>
      <c r="AQ163" s="16" t="s">
        <v>125</v>
      </c>
      <c r="AR163" s="17">
        <v>0</v>
      </c>
      <c r="AS163" s="16">
        <v>0</v>
      </c>
      <c r="AT163" s="16" t="s">
        <v>125</v>
      </c>
      <c r="AU163" s="16">
        <v>0</v>
      </c>
      <c r="AV163" s="16">
        <v>0</v>
      </c>
      <c r="AW163" s="16" t="s">
        <v>125</v>
      </c>
      <c r="AX163" s="16">
        <v>0</v>
      </c>
      <c r="AY163" s="16">
        <v>0</v>
      </c>
      <c r="AZ163" s="16" t="s">
        <v>125</v>
      </c>
      <c r="BA163" s="16">
        <v>0</v>
      </c>
      <c r="BB163" s="17">
        <v>0</v>
      </c>
      <c r="BC163" s="17">
        <v>1</v>
      </c>
      <c r="BD163" s="17">
        <v>0</v>
      </c>
      <c r="BE163" s="16">
        <v>0</v>
      </c>
      <c r="BF163" s="16">
        <v>0</v>
      </c>
      <c r="BG163" s="16">
        <v>0</v>
      </c>
      <c r="BH163" s="17">
        <v>3</v>
      </c>
      <c r="BI163" s="17">
        <v>4</v>
      </c>
      <c r="BJ163" s="17" t="s">
        <v>127</v>
      </c>
      <c r="BK163" s="17" t="s">
        <v>162</v>
      </c>
      <c r="BL163" s="17" t="s">
        <v>129</v>
      </c>
      <c r="BN163" s="16">
        <f t="shared" si="7"/>
        <v>0</v>
      </c>
      <c r="BO163" s="16" t="str">
        <f t="shared" si="8"/>
        <v>是</v>
      </c>
    </row>
    <row r="164" spans="1:67">
      <c r="A164" s="16" t="s">
        <v>108</v>
      </c>
      <c r="B164" s="16" t="s">
        <v>109</v>
      </c>
      <c r="C164" s="16" t="s">
        <v>186</v>
      </c>
      <c r="D164" s="16" t="s">
        <v>186</v>
      </c>
      <c r="E164" s="17" t="s">
        <v>774</v>
      </c>
      <c r="F164" s="17" t="s">
        <v>774</v>
      </c>
      <c r="G164" s="17" t="s">
        <v>984</v>
      </c>
      <c r="H164" s="16" t="s">
        <v>189</v>
      </c>
      <c r="I164" s="16" t="s">
        <v>545</v>
      </c>
      <c r="J164" s="17" t="s">
        <v>715</v>
      </c>
      <c r="K164" s="16">
        <f t="shared" si="6"/>
        <v>60</v>
      </c>
      <c r="L164" s="17">
        <v>80</v>
      </c>
      <c r="M164" s="17" t="s">
        <v>433</v>
      </c>
      <c r="N164" s="17" t="s">
        <v>157</v>
      </c>
      <c r="O164" s="16" t="s">
        <v>140</v>
      </c>
      <c r="P164" s="16">
        <v>1888962000</v>
      </c>
      <c r="Q164" s="17" t="s">
        <v>983</v>
      </c>
      <c r="R164" s="83">
        <v>100040325501</v>
      </c>
      <c r="S164" s="17" t="s">
        <v>143</v>
      </c>
      <c r="T164" s="17">
        <v>15</v>
      </c>
      <c r="U164" s="17">
        <v>30</v>
      </c>
      <c r="V164" s="17">
        <v>15</v>
      </c>
      <c r="W164" s="17">
        <v>0</v>
      </c>
      <c r="X164" s="17">
        <v>60</v>
      </c>
      <c r="Y164" s="17">
        <v>0</v>
      </c>
      <c r="Z164" s="17">
        <v>0</v>
      </c>
      <c r="AA164" s="17">
        <v>0</v>
      </c>
      <c r="AB164" s="17">
        <v>0</v>
      </c>
      <c r="AC164" s="16">
        <v>0</v>
      </c>
      <c r="AD164" s="17">
        <v>2</v>
      </c>
      <c r="AE164" s="17">
        <v>0</v>
      </c>
      <c r="AF164" s="17">
        <v>4</v>
      </c>
      <c r="AG164" s="17">
        <v>2</v>
      </c>
      <c r="AH164" s="17">
        <v>4</v>
      </c>
      <c r="AI164" s="17">
        <v>2</v>
      </c>
      <c r="AJ164" s="16">
        <v>0</v>
      </c>
      <c r="AK164" s="16" t="s">
        <v>137</v>
      </c>
      <c r="AL164" s="16">
        <v>0</v>
      </c>
      <c r="AM164" s="17">
        <v>4</v>
      </c>
      <c r="AN164" s="17" t="s">
        <v>124</v>
      </c>
      <c r="AO164" s="17">
        <v>1</v>
      </c>
      <c r="AP164" s="17">
        <v>0</v>
      </c>
      <c r="AQ164" s="16" t="s">
        <v>125</v>
      </c>
      <c r="AR164" s="17">
        <v>0</v>
      </c>
      <c r="AS164" s="16">
        <v>0</v>
      </c>
      <c r="AT164" s="16" t="s">
        <v>125</v>
      </c>
      <c r="AU164" s="16">
        <v>0</v>
      </c>
      <c r="AV164" s="16">
        <v>0</v>
      </c>
      <c r="AW164" s="16" t="s">
        <v>125</v>
      </c>
      <c r="AX164" s="16">
        <v>0</v>
      </c>
      <c r="AY164" s="16">
        <v>0</v>
      </c>
      <c r="AZ164" s="16" t="s">
        <v>125</v>
      </c>
      <c r="BA164" s="16">
        <v>0</v>
      </c>
      <c r="BB164" s="17">
        <v>0</v>
      </c>
      <c r="BC164" s="17">
        <v>1</v>
      </c>
      <c r="BD164" s="17">
        <v>0</v>
      </c>
      <c r="BE164" s="16">
        <v>0</v>
      </c>
      <c r="BF164" s="16">
        <v>0</v>
      </c>
      <c r="BG164" s="16">
        <v>0</v>
      </c>
      <c r="BH164" s="17">
        <v>3</v>
      </c>
      <c r="BI164" s="17">
        <v>4</v>
      </c>
      <c r="BJ164" s="17" t="s">
        <v>127</v>
      </c>
      <c r="BK164" s="17" t="s">
        <v>162</v>
      </c>
      <c r="BL164" s="17" t="s">
        <v>129</v>
      </c>
      <c r="BN164" s="16">
        <f t="shared" si="7"/>
        <v>0</v>
      </c>
      <c r="BO164" s="16" t="str">
        <f t="shared" si="8"/>
        <v>是</v>
      </c>
    </row>
    <row r="165" spans="1:67">
      <c r="A165" s="16" t="s">
        <v>108</v>
      </c>
      <c r="B165" s="16" t="s">
        <v>109</v>
      </c>
      <c r="C165" s="16" t="s">
        <v>186</v>
      </c>
      <c r="D165" s="16" t="s">
        <v>186</v>
      </c>
      <c r="E165" s="17" t="s">
        <v>774</v>
      </c>
      <c r="F165" s="17" t="s">
        <v>774</v>
      </c>
      <c r="G165" s="17" t="s">
        <v>985</v>
      </c>
      <c r="H165" s="16" t="s">
        <v>189</v>
      </c>
      <c r="I165" s="16" t="s">
        <v>545</v>
      </c>
      <c r="J165" s="17" t="s">
        <v>849</v>
      </c>
      <c r="K165" s="16">
        <f t="shared" si="6"/>
        <v>100</v>
      </c>
      <c r="L165" s="17">
        <v>100</v>
      </c>
      <c r="M165" s="17" t="s">
        <v>433</v>
      </c>
      <c r="N165" s="17" t="s">
        <v>157</v>
      </c>
      <c r="O165" s="16" t="s">
        <v>140</v>
      </c>
      <c r="P165" s="16">
        <v>1888962000</v>
      </c>
      <c r="Q165" s="17" t="s">
        <v>986</v>
      </c>
      <c r="R165" s="83">
        <v>100040325501</v>
      </c>
      <c r="S165" s="17" t="s">
        <v>143</v>
      </c>
      <c r="T165" s="17">
        <v>25</v>
      </c>
      <c r="U165" s="17">
        <v>45</v>
      </c>
      <c r="V165" s="17">
        <v>30</v>
      </c>
      <c r="W165" s="17">
        <v>0</v>
      </c>
      <c r="X165" s="17">
        <v>100</v>
      </c>
      <c r="Y165" s="17">
        <v>0</v>
      </c>
      <c r="Z165" s="17">
        <v>0</v>
      </c>
      <c r="AA165" s="17">
        <v>0</v>
      </c>
      <c r="AB165" s="17">
        <v>0</v>
      </c>
      <c r="AC165" s="16">
        <v>0</v>
      </c>
      <c r="AD165" s="17">
        <v>8</v>
      </c>
      <c r="AE165" s="17">
        <v>0</v>
      </c>
      <c r="AF165" s="17">
        <v>10</v>
      </c>
      <c r="AG165" s="17">
        <v>8</v>
      </c>
      <c r="AH165" s="17">
        <v>10</v>
      </c>
      <c r="AI165" s="17">
        <v>10</v>
      </c>
      <c r="AJ165" s="16">
        <v>0</v>
      </c>
      <c r="AK165" s="16" t="s">
        <v>137</v>
      </c>
      <c r="AL165" s="16">
        <v>0</v>
      </c>
      <c r="AM165" s="17">
        <v>6</v>
      </c>
      <c r="AN165" s="17" t="s">
        <v>124</v>
      </c>
      <c r="AO165" s="17">
        <v>1</v>
      </c>
      <c r="AP165" s="17">
        <v>0</v>
      </c>
      <c r="AQ165" s="16" t="s">
        <v>125</v>
      </c>
      <c r="AR165" s="17">
        <v>0</v>
      </c>
      <c r="AS165" s="16">
        <v>0</v>
      </c>
      <c r="AT165" s="16" t="s">
        <v>125</v>
      </c>
      <c r="AU165" s="16">
        <v>0</v>
      </c>
      <c r="AV165" s="16">
        <v>0</v>
      </c>
      <c r="AW165" s="16" t="s">
        <v>125</v>
      </c>
      <c r="AX165" s="16">
        <v>0</v>
      </c>
      <c r="AY165" s="16">
        <v>0</v>
      </c>
      <c r="AZ165" s="16" t="s">
        <v>125</v>
      </c>
      <c r="BA165" s="16">
        <v>0</v>
      </c>
      <c r="BB165" s="17">
        <v>0</v>
      </c>
      <c r="BC165" s="17">
        <v>1</v>
      </c>
      <c r="BD165" s="17">
        <v>0</v>
      </c>
      <c r="BE165" s="16">
        <v>0</v>
      </c>
      <c r="BF165" s="16">
        <v>0</v>
      </c>
      <c r="BG165" s="16">
        <v>0</v>
      </c>
      <c r="BH165" s="17">
        <v>3</v>
      </c>
      <c r="BI165" s="17">
        <v>4</v>
      </c>
      <c r="BJ165" s="17" t="s">
        <v>127</v>
      </c>
      <c r="BK165" s="17" t="s">
        <v>162</v>
      </c>
      <c r="BL165" s="17" t="s">
        <v>404</v>
      </c>
      <c r="BN165" s="16">
        <f t="shared" si="7"/>
        <v>0</v>
      </c>
      <c r="BO165" s="16" t="str">
        <f t="shared" si="8"/>
        <v>是</v>
      </c>
    </row>
    <row r="166" spans="1:67">
      <c r="A166" s="16" t="s">
        <v>108</v>
      </c>
      <c r="B166" s="16" t="s">
        <v>109</v>
      </c>
      <c r="C166" s="16" t="s">
        <v>186</v>
      </c>
      <c r="D166" s="16" t="s">
        <v>186</v>
      </c>
      <c r="E166" s="17" t="s">
        <v>774</v>
      </c>
      <c r="F166" s="17" t="s">
        <v>774</v>
      </c>
      <c r="G166" s="17" t="s">
        <v>987</v>
      </c>
      <c r="H166" s="16" t="s">
        <v>189</v>
      </c>
      <c r="I166" s="16" t="s">
        <v>545</v>
      </c>
      <c r="J166" s="17" t="s">
        <v>988</v>
      </c>
      <c r="K166" s="16">
        <f t="shared" si="6"/>
        <v>75</v>
      </c>
      <c r="L166" s="17">
        <v>100</v>
      </c>
      <c r="M166" s="17" t="s">
        <v>433</v>
      </c>
      <c r="N166" s="17" t="s">
        <v>157</v>
      </c>
      <c r="O166" s="17" t="s">
        <v>223</v>
      </c>
      <c r="P166" s="17" t="s">
        <v>223</v>
      </c>
      <c r="Q166" s="17" t="s">
        <v>989</v>
      </c>
      <c r="R166" s="83" t="s">
        <v>223</v>
      </c>
      <c r="S166" s="17" t="s">
        <v>990</v>
      </c>
      <c r="T166" s="17">
        <v>30</v>
      </c>
      <c r="U166" s="17">
        <v>30</v>
      </c>
      <c r="V166" s="17">
        <v>15</v>
      </c>
      <c r="W166" s="17">
        <v>0</v>
      </c>
      <c r="X166" s="17">
        <v>0</v>
      </c>
      <c r="Y166" s="17">
        <v>75</v>
      </c>
      <c r="Z166" s="17">
        <v>0</v>
      </c>
      <c r="AA166" s="17">
        <v>0</v>
      </c>
      <c r="AB166" s="17">
        <v>0</v>
      </c>
      <c r="AC166" s="16">
        <v>0</v>
      </c>
      <c r="AD166" s="17">
        <v>0</v>
      </c>
      <c r="AE166" s="17">
        <v>0</v>
      </c>
      <c r="AF166" s="17">
        <v>0</v>
      </c>
      <c r="AG166" s="17">
        <v>3</v>
      </c>
      <c r="AH166" s="17">
        <v>6</v>
      </c>
      <c r="AI166" s="17">
        <v>8</v>
      </c>
      <c r="AJ166" s="16">
        <v>0</v>
      </c>
      <c r="AK166" s="16" t="s">
        <v>137</v>
      </c>
      <c r="AL166" s="16">
        <v>0</v>
      </c>
      <c r="AM166" s="17">
        <v>0</v>
      </c>
      <c r="AN166" s="17" t="s">
        <v>125</v>
      </c>
      <c r="AO166" s="17">
        <v>0</v>
      </c>
      <c r="AP166" s="17">
        <v>5</v>
      </c>
      <c r="AQ166" s="17" t="s">
        <v>124</v>
      </c>
      <c r="AR166" s="17">
        <v>1</v>
      </c>
      <c r="AS166" s="16">
        <v>0</v>
      </c>
      <c r="AT166" s="16" t="s">
        <v>125</v>
      </c>
      <c r="AU166" s="16">
        <v>0</v>
      </c>
      <c r="AV166" s="16">
        <v>0</v>
      </c>
      <c r="AW166" s="16" t="s">
        <v>125</v>
      </c>
      <c r="AX166" s="16">
        <v>0</v>
      </c>
      <c r="AY166" s="16">
        <v>0</v>
      </c>
      <c r="AZ166" s="16" t="s">
        <v>125</v>
      </c>
      <c r="BA166" s="16">
        <v>0</v>
      </c>
      <c r="BB166" s="17">
        <v>0</v>
      </c>
      <c r="BC166" s="17">
        <v>0</v>
      </c>
      <c r="BD166" s="17">
        <v>0</v>
      </c>
      <c r="BE166" s="16">
        <v>0</v>
      </c>
      <c r="BF166" s="16">
        <v>0</v>
      </c>
      <c r="BG166" s="16">
        <v>0</v>
      </c>
      <c r="BH166" s="17">
        <v>4</v>
      </c>
      <c r="BI166" s="17">
        <v>4</v>
      </c>
      <c r="BJ166" s="17" t="s">
        <v>127</v>
      </c>
      <c r="BK166" s="17" t="s">
        <v>162</v>
      </c>
      <c r="BL166" s="17" t="s">
        <v>404</v>
      </c>
      <c r="BN166" s="16">
        <f t="shared" si="7"/>
        <v>0</v>
      </c>
      <c r="BO166" s="16" t="str">
        <f t="shared" si="8"/>
        <v>是</v>
      </c>
    </row>
    <row r="167" spans="1:67">
      <c r="A167" s="16" t="s">
        <v>108</v>
      </c>
      <c r="B167" s="16" t="s">
        <v>109</v>
      </c>
      <c r="C167" s="16" t="s">
        <v>110</v>
      </c>
      <c r="D167" s="16" t="s">
        <v>110</v>
      </c>
      <c r="E167" s="16" t="s">
        <v>774</v>
      </c>
      <c r="F167" s="17" t="s">
        <v>774</v>
      </c>
      <c r="G167" s="16" t="s">
        <v>991</v>
      </c>
      <c r="H167" s="16" t="s">
        <v>114</v>
      </c>
      <c r="I167" s="16" t="s">
        <v>115</v>
      </c>
      <c r="J167" s="16" t="s">
        <v>845</v>
      </c>
      <c r="K167" s="16">
        <f t="shared" si="6"/>
        <v>30</v>
      </c>
      <c r="L167" s="16">
        <v>40</v>
      </c>
      <c r="M167" s="16" t="s">
        <v>433</v>
      </c>
      <c r="N167" s="16" t="s">
        <v>157</v>
      </c>
      <c r="O167" s="16" t="s">
        <v>251</v>
      </c>
      <c r="P167" s="16">
        <v>17508960111</v>
      </c>
      <c r="Q167" s="16" t="s">
        <v>992</v>
      </c>
      <c r="R167" s="59" t="s">
        <v>254</v>
      </c>
      <c r="S167" s="16" t="s">
        <v>255</v>
      </c>
      <c r="T167" s="16">
        <v>16</v>
      </c>
      <c r="U167" s="16">
        <v>12</v>
      </c>
      <c r="V167" s="16">
        <v>2</v>
      </c>
      <c r="W167" s="16">
        <v>0</v>
      </c>
      <c r="X167" s="16">
        <v>0</v>
      </c>
      <c r="Y167" s="16">
        <v>0</v>
      </c>
      <c r="Z167" s="16">
        <v>30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1</v>
      </c>
      <c r="AI167" s="16">
        <v>0</v>
      </c>
      <c r="AJ167" s="16">
        <v>0</v>
      </c>
      <c r="AK167" s="16" t="s">
        <v>137</v>
      </c>
      <c r="AL167" s="16">
        <v>0</v>
      </c>
      <c r="AM167" s="16">
        <v>0</v>
      </c>
      <c r="AN167" s="16" t="s">
        <v>125</v>
      </c>
      <c r="AO167" s="16">
        <v>1</v>
      </c>
      <c r="AP167" s="16">
        <v>0</v>
      </c>
      <c r="AQ167" s="16" t="s">
        <v>125</v>
      </c>
      <c r="AR167" s="16">
        <v>0</v>
      </c>
      <c r="AS167" s="16">
        <v>3</v>
      </c>
      <c r="AT167" s="16" t="s">
        <v>124</v>
      </c>
      <c r="AU167" s="16">
        <v>1</v>
      </c>
      <c r="AV167" s="16">
        <v>0</v>
      </c>
      <c r="AW167" s="16" t="s">
        <v>125</v>
      </c>
      <c r="AX167" s="16">
        <v>0</v>
      </c>
      <c r="AY167" s="16">
        <v>0</v>
      </c>
      <c r="AZ167" s="16" t="s">
        <v>125</v>
      </c>
      <c r="BA167" s="16">
        <v>0</v>
      </c>
      <c r="BB167" s="16">
        <v>0</v>
      </c>
      <c r="BC167" s="16">
        <v>0</v>
      </c>
      <c r="BD167" s="16">
        <v>0</v>
      </c>
      <c r="BE167" s="16">
        <v>2</v>
      </c>
      <c r="BF167" s="16">
        <v>0</v>
      </c>
      <c r="BG167" s="16">
        <v>0</v>
      </c>
      <c r="BH167" s="16">
        <v>0</v>
      </c>
      <c r="BI167" s="16">
        <v>2</v>
      </c>
      <c r="BJ167" s="16" t="s">
        <v>127</v>
      </c>
      <c r="BK167" s="16" t="s">
        <v>128</v>
      </c>
      <c r="BL167" s="16" t="s">
        <v>404</v>
      </c>
      <c r="BN167" s="16">
        <f t="shared" si="7"/>
        <v>0</v>
      </c>
      <c r="BO167" s="16" t="str">
        <f t="shared" si="8"/>
        <v>是</v>
      </c>
    </row>
    <row r="168" spans="1:67">
      <c r="A168" s="16" t="s">
        <v>108</v>
      </c>
      <c r="B168" s="16" t="s">
        <v>109</v>
      </c>
      <c r="C168" s="16" t="s">
        <v>110</v>
      </c>
      <c r="D168" s="16" t="s">
        <v>110</v>
      </c>
      <c r="E168" s="16" t="s">
        <v>774</v>
      </c>
      <c r="F168" s="17" t="s">
        <v>774</v>
      </c>
      <c r="G168" s="17" t="s">
        <v>993</v>
      </c>
      <c r="H168" s="16" t="s">
        <v>114</v>
      </c>
      <c r="I168" s="16" t="s">
        <v>115</v>
      </c>
      <c r="J168" s="17" t="s">
        <v>849</v>
      </c>
      <c r="K168" s="16">
        <f t="shared" si="6"/>
        <v>180</v>
      </c>
      <c r="L168" s="17">
        <v>150</v>
      </c>
      <c r="M168" s="17" t="s">
        <v>994</v>
      </c>
      <c r="N168" s="17" t="s">
        <v>157</v>
      </c>
      <c r="O168" s="16" t="s">
        <v>251</v>
      </c>
      <c r="P168" s="16">
        <v>17508960111</v>
      </c>
      <c r="Q168" s="17" t="s">
        <v>995</v>
      </c>
      <c r="R168" s="59" t="s">
        <v>254</v>
      </c>
      <c r="S168" s="16" t="s">
        <v>255</v>
      </c>
      <c r="T168" s="17">
        <v>50</v>
      </c>
      <c r="U168" s="17">
        <v>80</v>
      </c>
      <c r="V168" s="17">
        <v>50</v>
      </c>
      <c r="W168" s="17">
        <v>0</v>
      </c>
      <c r="X168" s="17">
        <v>180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4</v>
      </c>
      <c r="AE168" s="17">
        <v>0</v>
      </c>
      <c r="AF168" s="17">
        <v>10</v>
      </c>
      <c r="AG168" s="17">
        <v>4</v>
      </c>
      <c r="AH168" s="17">
        <v>10</v>
      </c>
      <c r="AI168" s="17">
        <v>4</v>
      </c>
      <c r="AJ168" s="16">
        <v>0</v>
      </c>
      <c r="AK168" s="16" t="s">
        <v>137</v>
      </c>
      <c r="AL168" s="16">
        <v>0</v>
      </c>
      <c r="AM168" s="17">
        <v>6</v>
      </c>
      <c r="AN168" s="17" t="s">
        <v>124</v>
      </c>
      <c r="AO168" s="17">
        <v>1</v>
      </c>
      <c r="AP168" s="16">
        <v>0</v>
      </c>
      <c r="AQ168" s="16" t="s">
        <v>125</v>
      </c>
      <c r="AR168" s="16">
        <v>0</v>
      </c>
      <c r="AS168" s="17">
        <v>0</v>
      </c>
      <c r="AT168" s="17" t="s">
        <v>125</v>
      </c>
      <c r="AU168" s="17">
        <v>0</v>
      </c>
      <c r="AV168" s="16">
        <v>0</v>
      </c>
      <c r="AW168" s="16" t="s">
        <v>125</v>
      </c>
      <c r="AX168" s="16">
        <v>0</v>
      </c>
      <c r="AY168" s="16">
        <v>0</v>
      </c>
      <c r="AZ168" s="16" t="s">
        <v>125</v>
      </c>
      <c r="BA168" s="16">
        <v>0</v>
      </c>
      <c r="BB168" s="16">
        <v>0</v>
      </c>
      <c r="BC168" s="17">
        <v>1</v>
      </c>
      <c r="BD168" s="17">
        <v>0</v>
      </c>
      <c r="BE168" s="17">
        <v>0</v>
      </c>
      <c r="BF168" s="17">
        <v>0</v>
      </c>
      <c r="BG168" s="17">
        <v>0</v>
      </c>
      <c r="BH168" s="17">
        <v>5</v>
      </c>
      <c r="BI168" s="17">
        <v>6</v>
      </c>
      <c r="BJ168" s="16" t="s">
        <v>127</v>
      </c>
      <c r="BK168" s="16" t="s">
        <v>128</v>
      </c>
      <c r="BL168" s="16" t="s">
        <v>129</v>
      </c>
      <c r="BN168" s="16">
        <f t="shared" si="7"/>
        <v>0</v>
      </c>
      <c r="BO168" s="16" t="str">
        <f t="shared" si="8"/>
        <v>是</v>
      </c>
    </row>
    <row r="169" spans="1:67">
      <c r="A169" s="16" t="s">
        <v>108</v>
      </c>
      <c r="B169" s="16" t="s">
        <v>109</v>
      </c>
      <c r="C169" s="16" t="s">
        <v>110</v>
      </c>
      <c r="D169" s="16" t="s">
        <v>110</v>
      </c>
      <c r="E169" s="17" t="s">
        <v>774</v>
      </c>
      <c r="F169" s="17" t="s">
        <v>774</v>
      </c>
      <c r="G169" s="17" t="s">
        <v>996</v>
      </c>
      <c r="H169" s="16" t="s">
        <v>114</v>
      </c>
      <c r="I169" s="17" t="s">
        <v>115</v>
      </c>
      <c r="J169" s="17" t="s">
        <v>845</v>
      </c>
      <c r="K169" s="16">
        <f t="shared" si="6"/>
        <v>70</v>
      </c>
      <c r="L169" s="17">
        <v>80</v>
      </c>
      <c r="M169" s="17" t="s">
        <v>433</v>
      </c>
      <c r="N169" s="17" t="s">
        <v>157</v>
      </c>
      <c r="O169" s="16" t="s">
        <v>147</v>
      </c>
      <c r="P169" s="16" t="s">
        <v>148</v>
      </c>
      <c r="Q169" s="17" t="s">
        <v>997</v>
      </c>
      <c r="R169" s="59" t="s">
        <v>150</v>
      </c>
      <c r="S169" s="16" t="s">
        <v>151</v>
      </c>
      <c r="T169" s="17">
        <v>40</v>
      </c>
      <c r="U169" s="17">
        <v>20</v>
      </c>
      <c r="V169" s="17">
        <v>10</v>
      </c>
      <c r="W169" s="17">
        <v>0</v>
      </c>
      <c r="X169" s="17">
        <v>0</v>
      </c>
      <c r="Y169" s="17">
        <v>0</v>
      </c>
      <c r="Z169" s="17">
        <v>70</v>
      </c>
      <c r="AA169" s="17">
        <v>0</v>
      </c>
      <c r="AB169" s="17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7">
        <v>1</v>
      </c>
      <c r="AI169" s="17">
        <v>1</v>
      </c>
      <c r="AJ169" s="16">
        <v>0</v>
      </c>
      <c r="AK169" s="16" t="s">
        <v>137</v>
      </c>
      <c r="AL169" s="16">
        <v>0</v>
      </c>
      <c r="AM169" s="17">
        <v>0</v>
      </c>
      <c r="AN169" s="17" t="s">
        <v>125</v>
      </c>
      <c r="AO169" s="16">
        <v>0</v>
      </c>
      <c r="AP169" s="16">
        <v>0</v>
      </c>
      <c r="AQ169" s="16" t="s">
        <v>125</v>
      </c>
      <c r="AR169" s="16">
        <v>0</v>
      </c>
      <c r="AS169" s="17">
        <v>3</v>
      </c>
      <c r="AT169" s="17" t="s">
        <v>124</v>
      </c>
      <c r="AU169" s="17">
        <v>1</v>
      </c>
      <c r="AV169" s="17">
        <v>0</v>
      </c>
      <c r="AW169" s="16" t="s">
        <v>125</v>
      </c>
      <c r="AX169" s="16">
        <v>0</v>
      </c>
      <c r="AY169" s="17">
        <v>0</v>
      </c>
      <c r="AZ169" s="17" t="s">
        <v>125</v>
      </c>
      <c r="BA169" s="17">
        <v>0</v>
      </c>
      <c r="BB169" s="17">
        <v>0</v>
      </c>
      <c r="BC169" s="17">
        <v>0</v>
      </c>
      <c r="BD169" s="17">
        <v>0</v>
      </c>
      <c r="BE169" s="17">
        <v>2</v>
      </c>
      <c r="BF169" s="17">
        <v>0</v>
      </c>
      <c r="BG169" s="17">
        <v>0</v>
      </c>
      <c r="BH169" s="17">
        <v>1</v>
      </c>
      <c r="BI169" s="17">
        <v>3</v>
      </c>
      <c r="BJ169" s="17" t="s">
        <v>127</v>
      </c>
      <c r="BK169" s="17" t="s">
        <v>128</v>
      </c>
      <c r="BL169" s="17" t="s">
        <v>129</v>
      </c>
      <c r="BN169" s="16">
        <f t="shared" si="7"/>
        <v>0</v>
      </c>
      <c r="BO169" s="16" t="str">
        <f t="shared" si="8"/>
        <v>是</v>
      </c>
    </row>
    <row r="170" spans="1:67">
      <c r="A170" s="16" t="s">
        <v>108</v>
      </c>
      <c r="B170" s="16" t="s">
        <v>109</v>
      </c>
      <c r="C170" s="16" t="s">
        <v>110</v>
      </c>
      <c r="D170" s="16" t="s">
        <v>110</v>
      </c>
      <c r="E170" s="17" t="s">
        <v>774</v>
      </c>
      <c r="F170" s="17" t="s">
        <v>774</v>
      </c>
      <c r="G170" s="17" t="s">
        <v>998</v>
      </c>
      <c r="H170" s="16">
        <v>55014365</v>
      </c>
      <c r="I170" s="16" t="s">
        <v>400</v>
      </c>
      <c r="J170" s="17" t="s">
        <v>715</v>
      </c>
      <c r="K170" s="16">
        <f t="shared" si="6"/>
        <v>30</v>
      </c>
      <c r="L170" s="17">
        <v>50</v>
      </c>
      <c r="M170" s="17" t="s">
        <v>433</v>
      </c>
      <c r="N170" s="17" t="s">
        <v>157</v>
      </c>
      <c r="O170" s="16" t="s">
        <v>850</v>
      </c>
      <c r="P170" s="16">
        <v>13307568000</v>
      </c>
      <c r="Q170" s="17" t="s">
        <v>999</v>
      </c>
      <c r="R170" s="83" t="s">
        <v>223</v>
      </c>
      <c r="S170" s="16" t="s">
        <v>852</v>
      </c>
      <c r="T170" s="17">
        <v>5</v>
      </c>
      <c r="U170" s="17">
        <v>10</v>
      </c>
      <c r="V170" s="17">
        <v>15</v>
      </c>
      <c r="W170" s="17">
        <v>0</v>
      </c>
      <c r="X170" s="17">
        <v>30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2</v>
      </c>
      <c r="AG170" s="17">
        <v>0</v>
      </c>
      <c r="AH170" s="17">
        <v>2</v>
      </c>
      <c r="AI170" s="17">
        <v>2</v>
      </c>
      <c r="AJ170" s="16">
        <v>0</v>
      </c>
      <c r="AK170" s="16" t="s">
        <v>137</v>
      </c>
      <c r="AL170" s="16">
        <v>0</v>
      </c>
      <c r="AM170" s="17">
        <v>3</v>
      </c>
      <c r="AN170" s="17" t="s">
        <v>124</v>
      </c>
      <c r="AO170" s="17">
        <v>1</v>
      </c>
      <c r="AP170" s="16">
        <v>0</v>
      </c>
      <c r="AQ170" s="16" t="s">
        <v>125</v>
      </c>
      <c r="AR170" s="16">
        <v>0</v>
      </c>
      <c r="AS170" s="16">
        <v>0</v>
      </c>
      <c r="AT170" s="16" t="s">
        <v>125</v>
      </c>
      <c r="AU170" s="16">
        <v>0</v>
      </c>
      <c r="AV170" s="16">
        <v>0</v>
      </c>
      <c r="AW170" s="16" t="s">
        <v>125</v>
      </c>
      <c r="AX170" s="16">
        <v>0</v>
      </c>
      <c r="AY170" s="16">
        <v>0</v>
      </c>
      <c r="AZ170" s="16" t="s">
        <v>125</v>
      </c>
      <c r="BA170" s="16">
        <v>0</v>
      </c>
      <c r="BB170" s="17">
        <v>0</v>
      </c>
      <c r="BC170" s="17">
        <v>0</v>
      </c>
      <c r="BD170" s="16">
        <v>0</v>
      </c>
      <c r="BE170" s="16">
        <v>0</v>
      </c>
      <c r="BF170" s="16">
        <v>0</v>
      </c>
      <c r="BG170" s="16">
        <v>0</v>
      </c>
      <c r="BH170" s="17">
        <v>2</v>
      </c>
      <c r="BI170" s="17">
        <v>2</v>
      </c>
      <c r="BJ170" s="16" t="s">
        <v>127</v>
      </c>
      <c r="BK170" s="16" t="s">
        <v>128</v>
      </c>
      <c r="BL170" s="17" t="s">
        <v>129</v>
      </c>
      <c r="BN170" s="16">
        <f t="shared" si="7"/>
        <v>0</v>
      </c>
      <c r="BO170" s="16" t="str">
        <f t="shared" si="8"/>
        <v>是</v>
      </c>
    </row>
    <row r="171" spans="1:67">
      <c r="A171" s="16" t="s">
        <v>108</v>
      </c>
      <c r="B171" s="16" t="s">
        <v>109</v>
      </c>
      <c r="C171" s="16" t="s">
        <v>110</v>
      </c>
      <c r="D171" s="16" t="s">
        <v>110</v>
      </c>
      <c r="E171" s="17" t="s">
        <v>774</v>
      </c>
      <c r="F171" s="17" t="s">
        <v>774</v>
      </c>
      <c r="G171" s="17" t="s">
        <v>1000</v>
      </c>
      <c r="H171" s="16">
        <v>55014365</v>
      </c>
      <c r="I171" s="17" t="s">
        <v>258</v>
      </c>
      <c r="J171" s="17" t="s">
        <v>715</v>
      </c>
      <c r="K171" s="16">
        <f t="shared" si="6"/>
        <v>80</v>
      </c>
      <c r="L171" s="17">
        <v>80</v>
      </c>
      <c r="M171" s="17" t="s">
        <v>433</v>
      </c>
      <c r="N171" s="17" t="s">
        <v>157</v>
      </c>
      <c r="O171" s="16" t="s">
        <v>850</v>
      </c>
      <c r="P171" s="16">
        <v>13307568000</v>
      </c>
      <c r="Q171" s="17" t="s">
        <v>1001</v>
      </c>
      <c r="R171" s="83" t="s">
        <v>223</v>
      </c>
      <c r="S171" s="16" t="s">
        <v>852</v>
      </c>
      <c r="T171" s="17">
        <v>40</v>
      </c>
      <c r="U171" s="17">
        <v>25</v>
      </c>
      <c r="V171" s="17">
        <v>15</v>
      </c>
      <c r="W171" s="17">
        <v>0</v>
      </c>
      <c r="X171" s="17">
        <v>80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1</v>
      </c>
      <c r="AE171" s="17">
        <v>0</v>
      </c>
      <c r="AF171" s="17">
        <v>4</v>
      </c>
      <c r="AG171" s="17">
        <v>1</v>
      </c>
      <c r="AH171" s="17">
        <v>4</v>
      </c>
      <c r="AI171" s="17">
        <v>5</v>
      </c>
      <c r="AJ171" s="16">
        <v>0</v>
      </c>
      <c r="AK171" s="16" t="s">
        <v>137</v>
      </c>
      <c r="AL171" s="16">
        <v>0</v>
      </c>
      <c r="AM171" s="17">
        <v>4</v>
      </c>
      <c r="AN171" s="17" t="s">
        <v>124</v>
      </c>
      <c r="AO171" s="17">
        <v>1</v>
      </c>
      <c r="AP171" s="16">
        <v>0</v>
      </c>
      <c r="AQ171" s="16" t="s">
        <v>125</v>
      </c>
      <c r="AR171" s="16">
        <v>0</v>
      </c>
      <c r="AS171" s="16">
        <v>0</v>
      </c>
      <c r="AT171" s="16" t="s">
        <v>125</v>
      </c>
      <c r="AU171" s="16">
        <v>0</v>
      </c>
      <c r="AV171" s="16">
        <v>0</v>
      </c>
      <c r="AW171" s="16" t="s">
        <v>125</v>
      </c>
      <c r="AX171" s="16">
        <v>0</v>
      </c>
      <c r="AY171" s="16">
        <v>0</v>
      </c>
      <c r="AZ171" s="16" t="s">
        <v>125</v>
      </c>
      <c r="BA171" s="16">
        <v>0</v>
      </c>
      <c r="BB171" s="17">
        <v>0</v>
      </c>
      <c r="BC171" s="17">
        <v>1</v>
      </c>
      <c r="BD171" s="17">
        <v>0</v>
      </c>
      <c r="BE171" s="17">
        <v>0</v>
      </c>
      <c r="BF171" s="17">
        <v>0</v>
      </c>
      <c r="BG171" s="17">
        <v>0</v>
      </c>
      <c r="BH171" s="17">
        <v>3</v>
      </c>
      <c r="BI171" s="17">
        <v>4</v>
      </c>
      <c r="BJ171" s="17" t="s">
        <v>127</v>
      </c>
      <c r="BK171" s="17" t="s">
        <v>128</v>
      </c>
      <c r="BL171" s="17" t="s">
        <v>404</v>
      </c>
      <c r="BN171" s="16">
        <f t="shared" si="7"/>
        <v>0</v>
      </c>
      <c r="BO171" s="16" t="str">
        <f t="shared" si="8"/>
        <v>是</v>
      </c>
    </row>
    <row r="172" spans="1:67">
      <c r="A172" s="16" t="s">
        <v>108</v>
      </c>
      <c r="B172" s="16" t="s">
        <v>109</v>
      </c>
      <c r="C172" s="16" t="s">
        <v>110</v>
      </c>
      <c r="D172" s="16" t="s">
        <v>110</v>
      </c>
      <c r="E172" s="17" t="s">
        <v>774</v>
      </c>
      <c r="F172" s="17" t="s">
        <v>774</v>
      </c>
      <c r="G172" s="17" t="s">
        <v>1002</v>
      </c>
      <c r="H172" s="16">
        <v>55014365</v>
      </c>
      <c r="I172" s="17" t="s">
        <v>115</v>
      </c>
      <c r="J172" s="17" t="s">
        <v>849</v>
      </c>
      <c r="K172" s="16">
        <f t="shared" si="6"/>
        <v>80</v>
      </c>
      <c r="L172" s="17">
        <v>80</v>
      </c>
      <c r="M172" s="17" t="s">
        <v>433</v>
      </c>
      <c r="N172" s="17" t="s">
        <v>157</v>
      </c>
      <c r="O172" s="16" t="s">
        <v>850</v>
      </c>
      <c r="P172" s="16">
        <v>13307568000</v>
      </c>
      <c r="Q172" s="17" t="s">
        <v>1003</v>
      </c>
      <c r="R172" s="83" t="s">
        <v>223</v>
      </c>
      <c r="S172" s="16" t="s">
        <v>852</v>
      </c>
      <c r="T172" s="17">
        <v>30</v>
      </c>
      <c r="U172" s="17">
        <v>30</v>
      </c>
      <c r="V172" s="17">
        <v>20</v>
      </c>
      <c r="W172" s="17">
        <v>0</v>
      </c>
      <c r="X172" s="17">
        <v>80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3</v>
      </c>
      <c r="AE172" s="17">
        <v>0</v>
      </c>
      <c r="AF172" s="17">
        <v>5</v>
      </c>
      <c r="AG172" s="17">
        <v>3</v>
      </c>
      <c r="AH172" s="17">
        <v>5</v>
      </c>
      <c r="AI172" s="17">
        <v>4</v>
      </c>
      <c r="AJ172" s="16">
        <v>0</v>
      </c>
      <c r="AK172" s="16" t="s">
        <v>137</v>
      </c>
      <c r="AL172" s="16">
        <v>0</v>
      </c>
      <c r="AM172" s="17">
        <v>4</v>
      </c>
      <c r="AN172" s="17" t="s">
        <v>124</v>
      </c>
      <c r="AO172" s="17">
        <v>1</v>
      </c>
      <c r="AP172" s="16">
        <v>0</v>
      </c>
      <c r="AQ172" s="16" t="s">
        <v>125</v>
      </c>
      <c r="AR172" s="16">
        <v>0</v>
      </c>
      <c r="AS172" s="16">
        <v>0</v>
      </c>
      <c r="AT172" s="16" t="s">
        <v>125</v>
      </c>
      <c r="AU172" s="16">
        <v>0</v>
      </c>
      <c r="AV172" s="16">
        <v>0</v>
      </c>
      <c r="AW172" s="16" t="s">
        <v>125</v>
      </c>
      <c r="AX172" s="16">
        <v>0</v>
      </c>
      <c r="AY172" s="16">
        <v>0</v>
      </c>
      <c r="AZ172" s="16" t="s">
        <v>125</v>
      </c>
      <c r="BA172" s="16">
        <v>0</v>
      </c>
      <c r="BB172" s="17">
        <v>0</v>
      </c>
      <c r="BC172" s="17">
        <v>1</v>
      </c>
      <c r="BD172" s="17">
        <v>0</v>
      </c>
      <c r="BE172" s="17">
        <v>0</v>
      </c>
      <c r="BF172" s="17">
        <v>0</v>
      </c>
      <c r="BG172" s="17">
        <v>0</v>
      </c>
      <c r="BH172" s="17">
        <v>4</v>
      </c>
      <c r="BI172" s="17">
        <v>5</v>
      </c>
      <c r="BJ172" s="16" t="s">
        <v>127</v>
      </c>
      <c r="BK172" s="16" t="s">
        <v>128</v>
      </c>
      <c r="BL172" s="17" t="s">
        <v>129</v>
      </c>
      <c r="BN172" s="16">
        <f t="shared" si="7"/>
        <v>0</v>
      </c>
      <c r="BO172" s="16" t="str">
        <f t="shared" si="8"/>
        <v>是</v>
      </c>
    </row>
    <row r="173" spans="1:67">
      <c r="A173" s="16" t="s">
        <v>108</v>
      </c>
      <c r="B173" s="16" t="s">
        <v>109</v>
      </c>
      <c r="C173" s="16" t="s">
        <v>110</v>
      </c>
      <c r="D173" s="16" t="s">
        <v>110</v>
      </c>
      <c r="E173" s="17" t="s">
        <v>774</v>
      </c>
      <c r="F173" s="17" t="s">
        <v>774</v>
      </c>
      <c r="G173" s="17" t="s">
        <v>1004</v>
      </c>
      <c r="H173" s="16">
        <v>55014365</v>
      </c>
      <c r="I173" s="17" t="s">
        <v>446</v>
      </c>
      <c r="J173" s="17" t="s">
        <v>116</v>
      </c>
      <c r="K173" s="16">
        <f t="shared" si="6"/>
        <v>20</v>
      </c>
      <c r="L173" s="17">
        <v>50</v>
      </c>
      <c r="M173" s="17" t="s">
        <v>433</v>
      </c>
      <c r="N173" s="17" t="s">
        <v>118</v>
      </c>
      <c r="O173" s="16" t="s">
        <v>850</v>
      </c>
      <c r="P173" s="16">
        <v>13307568000</v>
      </c>
      <c r="Q173" s="17" t="s">
        <v>1005</v>
      </c>
      <c r="R173" s="83" t="s">
        <v>223</v>
      </c>
      <c r="S173" s="16" t="s">
        <v>852</v>
      </c>
      <c r="T173" s="17">
        <v>10</v>
      </c>
      <c r="U173" s="17">
        <v>8</v>
      </c>
      <c r="V173" s="17">
        <v>2</v>
      </c>
      <c r="W173" s="17">
        <v>0</v>
      </c>
      <c r="X173" s="17">
        <v>20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1</v>
      </c>
      <c r="AG173" s="17">
        <v>0</v>
      </c>
      <c r="AH173" s="17">
        <v>1</v>
      </c>
      <c r="AI173" s="17">
        <v>1</v>
      </c>
      <c r="AJ173" s="16">
        <v>0</v>
      </c>
      <c r="AK173" s="16" t="s">
        <v>137</v>
      </c>
      <c r="AL173" s="16">
        <v>0</v>
      </c>
      <c r="AM173" s="17">
        <v>2</v>
      </c>
      <c r="AN173" s="17" t="s">
        <v>124</v>
      </c>
      <c r="AO173" s="17">
        <v>0</v>
      </c>
      <c r="AP173" s="16">
        <v>0</v>
      </c>
      <c r="AQ173" s="16" t="s">
        <v>125</v>
      </c>
      <c r="AR173" s="16">
        <v>0</v>
      </c>
      <c r="AS173" s="16">
        <v>0</v>
      </c>
      <c r="AT173" s="16" t="s">
        <v>125</v>
      </c>
      <c r="AU173" s="16">
        <v>0</v>
      </c>
      <c r="AV173" s="16">
        <v>0</v>
      </c>
      <c r="AW173" s="16" t="s">
        <v>125</v>
      </c>
      <c r="AX173" s="16">
        <v>0</v>
      </c>
      <c r="AY173" s="16">
        <v>0</v>
      </c>
      <c r="AZ173" s="16" t="s">
        <v>125</v>
      </c>
      <c r="BA173" s="16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2</v>
      </c>
      <c r="BI173" s="17">
        <v>2</v>
      </c>
      <c r="BJ173" s="16" t="s">
        <v>127</v>
      </c>
      <c r="BK173" s="16" t="s">
        <v>128</v>
      </c>
      <c r="BL173" s="17" t="s">
        <v>129</v>
      </c>
      <c r="BN173" s="16">
        <f t="shared" si="7"/>
        <v>0</v>
      </c>
      <c r="BO173" s="16" t="str">
        <f t="shared" si="8"/>
        <v>是</v>
      </c>
    </row>
    <row r="174" spans="1:67">
      <c r="A174" s="16" t="s">
        <v>108</v>
      </c>
      <c r="B174" s="16" t="s">
        <v>109</v>
      </c>
      <c r="C174" s="17" t="s">
        <v>110</v>
      </c>
      <c r="D174" s="17" t="s">
        <v>110</v>
      </c>
      <c r="E174" s="17" t="s">
        <v>774</v>
      </c>
      <c r="F174" s="17" t="s">
        <v>774</v>
      </c>
      <c r="G174" s="17" t="s">
        <v>1006</v>
      </c>
      <c r="H174" s="16" t="s">
        <v>189</v>
      </c>
      <c r="I174" s="17" t="s">
        <v>115</v>
      </c>
      <c r="J174" s="17" t="s">
        <v>988</v>
      </c>
      <c r="K174" s="16">
        <f t="shared" si="6"/>
        <v>50</v>
      </c>
      <c r="L174" s="17">
        <v>50</v>
      </c>
      <c r="M174" s="17" t="s">
        <v>433</v>
      </c>
      <c r="N174" s="17" t="s">
        <v>157</v>
      </c>
      <c r="O174" s="17" t="s">
        <v>223</v>
      </c>
      <c r="P174" s="17" t="s">
        <v>223</v>
      </c>
      <c r="Q174" s="17" t="s">
        <v>1007</v>
      </c>
      <c r="R174" s="83" t="s">
        <v>223</v>
      </c>
      <c r="S174" s="17" t="s">
        <v>990</v>
      </c>
      <c r="T174" s="17">
        <v>27</v>
      </c>
      <c r="U174" s="17">
        <v>15</v>
      </c>
      <c r="V174" s="17">
        <v>8</v>
      </c>
      <c r="W174" s="17">
        <v>0</v>
      </c>
      <c r="X174" s="17">
        <v>0</v>
      </c>
      <c r="Y174" s="17">
        <v>50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1</v>
      </c>
      <c r="AH174" s="17">
        <v>2</v>
      </c>
      <c r="AI174" s="17">
        <v>2</v>
      </c>
      <c r="AJ174" s="16">
        <v>0</v>
      </c>
      <c r="AK174" s="16" t="s">
        <v>137</v>
      </c>
      <c r="AL174" s="16">
        <v>0</v>
      </c>
      <c r="AM174" s="17">
        <v>0</v>
      </c>
      <c r="AN174" s="17" t="s">
        <v>125</v>
      </c>
      <c r="AO174" s="17">
        <v>0</v>
      </c>
      <c r="AP174" s="17">
        <v>4</v>
      </c>
      <c r="AQ174" s="17" t="s">
        <v>124</v>
      </c>
      <c r="AR174" s="17">
        <v>1</v>
      </c>
      <c r="AS174" s="16">
        <v>0</v>
      </c>
      <c r="AT174" s="16" t="s">
        <v>125</v>
      </c>
      <c r="AU174" s="16">
        <v>0</v>
      </c>
      <c r="AV174" s="16">
        <v>0</v>
      </c>
      <c r="AW174" s="16" t="s">
        <v>125</v>
      </c>
      <c r="AX174" s="16">
        <v>0</v>
      </c>
      <c r="AY174" s="16">
        <v>0</v>
      </c>
      <c r="AZ174" s="16" t="s">
        <v>125</v>
      </c>
      <c r="BA174" s="16">
        <v>0</v>
      </c>
      <c r="BB174" s="17">
        <v>0</v>
      </c>
      <c r="BC174" s="17">
        <v>0</v>
      </c>
      <c r="BD174" s="17">
        <v>0</v>
      </c>
      <c r="BE174" s="16">
        <v>0</v>
      </c>
      <c r="BF174" s="16">
        <v>0</v>
      </c>
      <c r="BG174" s="16">
        <v>0</v>
      </c>
      <c r="BH174" s="17">
        <v>4</v>
      </c>
      <c r="BI174" s="17">
        <v>4</v>
      </c>
      <c r="BJ174" s="17" t="s">
        <v>127</v>
      </c>
      <c r="BK174" s="17" t="s">
        <v>128</v>
      </c>
      <c r="BL174" s="17" t="s">
        <v>404</v>
      </c>
      <c r="BN174" s="16">
        <f t="shared" si="7"/>
        <v>0</v>
      </c>
      <c r="BO174" s="16" t="str">
        <f t="shared" si="8"/>
        <v>是</v>
      </c>
    </row>
    <row r="175" spans="1:67">
      <c r="A175" s="16" t="s">
        <v>108</v>
      </c>
      <c r="B175" s="16" t="s">
        <v>109</v>
      </c>
      <c r="C175" s="17" t="s">
        <v>110</v>
      </c>
      <c r="D175" s="17" t="s">
        <v>110</v>
      </c>
      <c r="E175" s="17" t="s">
        <v>774</v>
      </c>
      <c r="F175" s="17" t="s">
        <v>774</v>
      </c>
      <c r="G175" s="17" t="s">
        <v>1008</v>
      </c>
      <c r="H175" s="16" t="s">
        <v>189</v>
      </c>
      <c r="I175" s="17" t="s">
        <v>115</v>
      </c>
      <c r="J175" s="17" t="s">
        <v>988</v>
      </c>
      <c r="K175" s="16">
        <f t="shared" si="6"/>
        <v>80</v>
      </c>
      <c r="L175" s="17">
        <v>80</v>
      </c>
      <c r="M175" s="17" t="s">
        <v>433</v>
      </c>
      <c r="N175" s="17" t="s">
        <v>157</v>
      </c>
      <c r="O175" s="17" t="s">
        <v>223</v>
      </c>
      <c r="P175" s="17" t="s">
        <v>223</v>
      </c>
      <c r="Q175" s="17" t="s">
        <v>1009</v>
      </c>
      <c r="R175" s="83" t="s">
        <v>223</v>
      </c>
      <c r="S175" s="17" t="s">
        <v>990</v>
      </c>
      <c r="T175" s="17">
        <v>40</v>
      </c>
      <c r="U175" s="17">
        <v>25</v>
      </c>
      <c r="V175" s="17">
        <v>15</v>
      </c>
      <c r="W175" s="17">
        <v>0</v>
      </c>
      <c r="X175" s="17">
        <v>0</v>
      </c>
      <c r="Y175" s="17">
        <v>80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1</v>
      </c>
      <c r="AH175" s="17">
        <v>4</v>
      </c>
      <c r="AI175" s="17">
        <v>4</v>
      </c>
      <c r="AJ175" s="16">
        <v>0</v>
      </c>
      <c r="AK175" s="16" t="s">
        <v>137</v>
      </c>
      <c r="AL175" s="16">
        <v>0</v>
      </c>
      <c r="AM175" s="17">
        <v>0</v>
      </c>
      <c r="AN175" s="17" t="s">
        <v>125</v>
      </c>
      <c r="AO175" s="17">
        <v>0</v>
      </c>
      <c r="AP175" s="17">
        <v>4</v>
      </c>
      <c r="AQ175" s="17" t="s">
        <v>124</v>
      </c>
      <c r="AR175" s="17">
        <v>1</v>
      </c>
      <c r="AS175" s="16">
        <v>0</v>
      </c>
      <c r="AT175" s="16" t="s">
        <v>125</v>
      </c>
      <c r="AU175" s="16">
        <v>0</v>
      </c>
      <c r="AV175" s="16">
        <v>0</v>
      </c>
      <c r="AW175" s="16" t="s">
        <v>125</v>
      </c>
      <c r="AX175" s="16">
        <v>0</v>
      </c>
      <c r="AY175" s="16">
        <v>0</v>
      </c>
      <c r="AZ175" s="16" t="s">
        <v>125</v>
      </c>
      <c r="BA175" s="16">
        <v>0</v>
      </c>
      <c r="BB175" s="17">
        <v>0</v>
      </c>
      <c r="BC175" s="17">
        <v>0</v>
      </c>
      <c r="BD175" s="17">
        <v>0</v>
      </c>
      <c r="BE175" s="16">
        <v>0</v>
      </c>
      <c r="BF175" s="16">
        <v>0</v>
      </c>
      <c r="BG175" s="16">
        <v>0</v>
      </c>
      <c r="BH175" s="17">
        <v>4</v>
      </c>
      <c r="BI175" s="17">
        <v>4</v>
      </c>
      <c r="BJ175" s="17" t="s">
        <v>127</v>
      </c>
      <c r="BK175" s="17" t="s">
        <v>128</v>
      </c>
      <c r="BL175" s="17" t="s">
        <v>129</v>
      </c>
      <c r="BN175" s="16">
        <f t="shared" si="7"/>
        <v>0</v>
      </c>
      <c r="BO175" s="16" t="str">
        <f t="shared" si="8"/>
        <v>是</v>
      </c>
    </row>
    <row r="176" spans="1:67">
      <c r="A176" s="16" t="s">
        <v>108</v>
      </c>
      <c r="B176" s="16" t="s">
        <v>109</v>
      </c>
      <c r="C176" s="17" t="s">
        <v>110</v>
      </c>
      <c r="D176" s="17" t="s">
        <v>110</v>
      </c>
      <c r="E176" s="17" t="s">
        <v>774</v>
      </c>
      <c r="F176" s="17" t="s">
        <v>774</v>
      </c>
      <c r="G176" s="17" t="s">
        <v>1010</v>
      </c>
      <c r="H176" s="16" t="s">
        <v>189</v>
      </c>
      <c r="I176" s="17" t="s">
        <v>400</v>
      </c>
      <c r="J176" s="17" t="s">
        <v>988</v>
      </c>
      <c r="K176" s="16">
        <f t="shared" si="6"/>
        <v>100</v>
      </c>
      <c r="L176" s="17">
        <v>150</v>
      </c>
      <c r="M176" s="17" t="s">
        <v>433</v>
      </c>
      <c r="N176" s="17" t="s">
        <v>157</v>
      </c>
      <c r="O176" s="17" t="s">
        <v>223</v>
      </c>
      <c r="P176" s="17" t="s">
        <v>223</v>
      </c>
      <c r="Q176" s="17" t="s">
        <v>1011</v>
      </c>
      <c r="R176" s="83" t="s">
        <v>223</v>
      </c>
      <c r="S176" s="17" t="s">
        <v>990</v>
      </c>
      <c r="T176" s="17">
        <v>30</v>
      </c>
      <c r="U176" s="17">
        <v>40</v>
      </c>
      <c r="V176" s="17">
        <v>30</v>
      </c>
      <c r="W176" s="17">
        <v>0</v>
      </c>
      <c r="X176" s="17">
        <v>0</v>
      </c>
      <c r="Y176" s="17">
        <v>100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4</v>
      </c>
      <c r="AH176" s="17">
        <v>8</v>
      </c>
      <c r="AI176" s="17">
        <v>12</v>
      </c>
      <c r="AJ176" s="16">
        <v>0</v>
      </c>
      <c r="AK176" s="16" t="s">
        <v>137</v>
      </c>
      <c r="AL176" s="16">
        <v>0</v>
      </c>
      <c r="AM176" s="17">
        <v>0</v>
      </c>
      <c r="AN176" s="17" t="s">
        <v>125</v>
      </c>
      <c r="AO176" s="17">
        <v>0</v>
      </c>
      <c r="AP176" s="17">
        <v>6</v>
      </c>
      <c r="AQ176" s="17" t="s">
        <v>124</v>
      </c>
      <c r="AR176" s="17">
        <v>1</v>
      </c>
      <c r="AS176" s="16">
        <v>0</v>
      </c>
      <c r="AT176" s="16" t="s">
        <v>125</v>
      </c>
      <c r="AU176" s="16">
        <v>0</v>
      </c>
      <c r="AV176" s="16">
        <v>0</v>
      </c>
      <c r="AW176" s="16" t="s">
        <v>125</v>
      </c>
      <c r="AX176" s="16">
        <v>0</v>
      </c>
      <c r="AY176" s="16">
        <v>0</v>
      </c>
      <c r="AZ176" s="16" t="s">
        <v>125</v>
      </c>
      <c r="BA176" s="16">
        <v>0</v>
      </c>
      <c r="BB176" s="17">
        <v>0</v>
      </c>
      <c r="BC176" s="17">
        <v>0</v>
      </c>
      <c r="BD176" s="17">
        <v>0</v>
      </c>
      <c r="BE176" s="16">
        <v>0</v>
      </c>
      <c r="BF176" s="16">
        <v>0</v>
      </c>
      <c r="BG176" s="16">
        <v>0</v>
      </c>
      <c r="BH176" s="17">
        <v>6</v>
      </c>
      <c r="BI176" s="17">
        <v>6</v>
      </c>
      <c r="BJ176" s="17" t="s">
        <v>127</v>
      </c>
      <c r="BK176" s="17" t="s">
        <v>128</v>
      </c>
      <c r="BL176" s="17" t="s">
        <v>404</v>
      </c>
      <c r="BN176" s="16">
        <f t="shared" si="7"/>
        <v>0</v>
      </c>
      <c r="BO176" s="16" t="str">
        <f t="shared" si="8"/>
        <v>是</v>
      </c>
    </row>
    <row r="177" spans="1:67">
      <c r="A177" s="16" t="s">
        <v>108</v>
      </c>
      <c r="B177" s="16" t="s">
        <v>109</v>
      </c>
      <c r="C177" s="17" t="s">
        <v>110</v>
      </c>
      <c r="D177" s="17" t="s">
        <v>110</v>
      </c>
      <c r="E177" s="17" t="s">
        <v>779</v>
      </c>
      <c r="F177" s="17" t="s">
        <v>779</v>
      </c>
      <c r="G177" s="17" t="s">
        <v>1012</v>
      </c>
      <c r="H177" s="16" t="s">
        <v>189</v>
      </c>
      <c r="I177" s="17" t="s">
        <v>400</v>
      </c>
      <c r="J177" s="17" t="s">
        <v>116</v>
      </c>
      <c r="K177" s="16">
        <f t="shared" si="6"/>
        <v>50</v>
      </c>
      <c r="L177" s="17">
        <v>50</v>
      </c>
      <c r="M177" s="17" t="s">
        <v>117</v>
      </c>
      <c r="N177" s="17" t="s">
        <v>118</v>
      </c>
      <c r="O177" s="17" t="s">
        <v>223</v>
      </c>
      <c r="P177" s="17" t="s">
        <v>223</v>
      </c>
      <c r="Q177" s="17" t="s">
        <v>1013</v>
      </c>
      <c r="R177" s="83">
        <v>200031552701</v>
      </c>
      <c r="S177" s="17" t="s">
        <v>1014</v>
      </c>
      <c r="T177" s="17">
        <v>50</v>
      </c>
      <c r="U177" s="17">
        <v>0</v>
      </c>
      <c r="V177" s="17">
        <v>0</v>
      </c>
      <c r="W177" s="17">
        <v>15</v>
      </c>
      <c r="X177" s="17">
        <v>0</v>
      </c>
      <c r="Y177" s="17">
        <v>10</v>
      </c>
      <c r="Z177" s="17">
        <v>10</v>
      </c>
      <c r="AA177" s="17">
        <v>0</v>
      </c>
      <c r="AB177" s="17">
        <v>15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6">
        <v>0</v>
      </c>
      <c r="AK177" s="16" t="s">
        <v>137</v>
      </c>
      <c r="AL177" s="16">
        <v>0</v>
      </c>
      <c r="AM177" s="17">
        <v>0</v>
      </c>
      <c r="AN177" s="17" t="s">
        <v>125</v>
      </c>
      <c r="AO177" s="17">
        <v>0</v>
      </c>
      <c r="AP177" s="17">
        <v>0</v>
      </c>
      <c r="AQ177" s="17" t="s">
        <v>125</v>
      </c>
      <c r="AR177" s="17">
        <v>0</v>
      </c>
      <c r="AS177" s="17">
        <v>0</v>
      </c>
      <c r="AT177" s="17" t="s">
        <v>125</v>
      </c>
      <c r="AU177" s="17">
        <v>0</v>
      </c>
      <c r="AV177" s="17">
        <v>0</v>
      </c>
      <c r="AW177" s="17" t="s">
        <v>125</v>
      </c>
      <c r="AX177" s="17">
        <v>0</v>
      </c>
      <c r="AY177" s="17">
        <v>0</v>
      </c>
      <c r="AZ177" s="17" t="s">
        <v>125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2</v>
      </c>
      <c r="BI177" s="17">
        <v>2</v>
      </c>
      <c r="BJ177" s="17" t="s">
        <v>213</v>
      </c>
      <c r="BK177" s="17" t="s">
        <v>128</v>
      </c>
      <c r="BL177" s="17" t="s">
        <v>129</v>
      </c>
      <c r="BN177" s="16">
        <f t="shared" si="7"/>
        <v>0</v>
      </c>
      <c r="BO177" s="16" t="str">
        <f t="shared" si="8"/>
        <v>是</v>
      </c>
    </row>
    <row r="178" spans="1:67">
      <c r="A178" s="16" t="s">
        <v>108</v>
      </c>
      <c r="B178" s="16" t="s">
        <v>109</v>
      </c>
      <c r="C178" s="17" t="s">
        <v>110</v>
      </c>
      <c r="D178" s="17" t="s">
        <v>110</v>
      </c>
      <c r="E178" s="17" t="s">
        <v>779</v>
      </c>
      <c r="F178" s="17" t="s">
        <v>779</v>
      </c>
      <c r="G178" s="17" t="s">
        <v>1015</v>
      </c>
      <c r="H178" s="16" t="s">
        <v>189</v>
      </c>
      <c r="I178" s="17" t="s">
        <v>400</v>
      </c>
      <c r="J178" s="17" t="s">
        <v>116</v>
      </c>
      <c r="K178" s="16">
        <f t="shared" si="6"/>
        <v>50</v>
      </c>
      <c r="L178" s="17">
        <v>50</v>
      </c>
      <c r="M178" s="17" t="s">
        <v>117</v>
      </c>
      <c r="N178" s="17" t="s">
        <v>118</v>
      </c>
      <c r="O178" s="17" t="s">
        <v>223</v>
      </c>
      <c r="P178" s="17" t="s">
        <v>223</v>
      </c>
      <c r="Q178" s="17" t="s">
        <v>1016</v>
      </c>
      <c r="R178" s="83" t="s">
        <v>223</v>
      </c>
      <c r="S178" s="17" t="s">
        <v>1017</v>
      </c>
      <c r="T178" s="17">
        <v>50</v>
      </c>
      <c r="U178" s="17">
        <v>0</v>
      </c>
      <c r="V178" s="17">
        <v>0</v>
      </c>
      <c r="W178" s="17">
        <v>10</v>
      </c>
      <c r="X178" s="17">
        <v>0</v>
      </c>
      <c r="Y178" s="17">
        <v>10</v>
      </c>
      <c r="Z178" s="17">
        <v>0</v>
      </c>
      <c r="AA178" s="17">
        <v>0</v>
      </c>
      <c r="AB178" s="17">
        <v>30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6">
        <v>0</v>
      </c>
      <c r="AK178" s="16" t="s">
        <v>137</v>
      </c>
      <c r="AL178" s="16">
        <v>0</v>
      </c>
      <c r="AM178" s="17">
        <v>0</v>
      </c>
      <c r="AN178" s="17" t="s">
        <v>125</v>
      </c>
      <c r="AO178" s="17">
        <v>0</v>
      </c>
      <c r="AP178" s="17">
        <v>0</v>
      </c>
      <c r="AQ178" s="17" t="s">
        <v>125</v>
      </c>
      <c r="AR178" s="17">
        <v>0</v>
      </c>
      <c r="AS178" s="17">
        <v>0</v>
      </c>
      <c r="AT178" s="17" t="s">
        <v>125</v>
      </c>
      <c r="AU178" s="17">
        <v>0</v>
      </c>
      <c r="AV178" s="17">
        <v>0</v>
      </c>
      <c r="AW178" s="17" t="s">
        <v>125</v>
      </c>
      <c r="AX178" s="17">
        <v>0</v>
      </c>
      <c r="AY178" s="17">
        <v>0</v>
      </c>
      <c r="AZ178" s="17" t="s">
        <v>125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2</v>
      </c>
      <c r="BI178" s="17">
        <v>2</v>
      </c>
      <c r="BJ178" s="17" t="s">
        <v>213</v>
      </c>
      <c r="BK178" s="17" t="s">
        <v>128</v>
      </c>
      <c r="BL178" s="17" t="s">
        <v>129</v>
      </c>
      <c r="BN178" s="16">
        <f t="shared" si="7"/>
        <v>0</v>
      </c>
      <c r="BO178" s="16" t="str">
        <f t="shared" si="8"/>
        <v>是</v>
      </c>
    </row>
    <row r="179" spans="1:67">
      <c r="A179" s="16" t="s">
        <v>108</v>
      </c>
      <c r="B179" s="16" t="s">
        <v>109</v>
      </c>
      <c r="C179" s="17" t="s">
        <v>110</v>
      </c>
      <c r="D179" s="17" t="s">
        <v>110</v>
      </c>
      <c r="E179" s="17" t="s">
        <v>779</v>
      </c>
      <c r="F179" s="17" t="s">
        <v>779</v>
      </c>
      <c r="G179" s="17" t="s">
        <v>1018</v>
      </c>
      <c r="H179" s="16" t="s">
        <v>114</v>
      </c>
      <c r="I179" s="16" t="s">
        <v>115</v>
      </c>
      <c r="J179" s="17" t="s">
        <v>116</v>
      </c>
      <c r="K179" s="16">
        <f t="shared" si="6"/>
        <v>10</v>
      </c>
      <c r="L179" s="17">
        <v>20</v>
      </c>
      <c r="M179" s="17" t="s">
        <v>117</v>
      </c>
      <c r="N179" s="17" t="s">
        <v>408</v>
      </c>
      <c r="O179" s="17" t="s">
        <v>223</v>
      </c>
      <c r="P179" s="17" t="s">
        <v>223</v>
      </c>
      <c r="Q179" s="17" t="s">
        <v>824</v>
      </c>
      <c r="R179" s="83">
        <v>200030179801</v>
      </c>
      <c r="S179" s="17" t="s">
        <v>1019</v>
      </c>
      <c r="T179" s="17">
        <v>8</v>
      </c>
      <c r="U179" s="17">
        <v>2</v>
      </c>
      <c r="V179" s="17">
        <v>0</v>
      </c>
      <c r="W179" s="17">
        <v>2</v>
      </c>
      <c r="X179" s="17">
        <v>2</v>
      </c>
      <c r="Y179" s="17">
        <v>0</v>
      </c>
      <c r="Z179" s="17">
        <v>3</v>
      </c>
      <c r="AA179" s="17">
        <v>0</v>
      </c>
      <c r="AB179" s="17">
        <v>3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6">
        <v>0</v>
      </c>
      <c r="AK179" s="16" t="s">
        <v>137</v>
      </c>
      <c r="AL179" s="16">
        <v>0</v>
      </c>
      <c r="AM179" s="17">
        <v>0</v>
      </c>
      <c r="AN179" s="17" t="s">
        <v>125</v>
      </c>
      <c r="AO179" s="17">
        <v>0</v>
      </c>
      <c r="AP179" s="17">
        <v>0</v>
      </c>
      <c r="AQ179" s="17" t="s">
        <v>125</v>
      </c>
      <c r="AR179" s="17">
        <v>0</v>
      </c>
      <c r="AS179" s="17">
        <v>0</v>
      </c>
      <c r="AT179" s="17" t="s">
        <v>125</v>
      </c>
      <c r="AU179" s="17">
        <v>0</v>
      </c>
      <c r="AV179" s="17">
        <v>0</v>
      </c>
      <c r="AW179" s="17" t="s">
        <v>125</v>
      </c>
      <c r="AX179" s="17">
        <v>0</v>
      </c>
      <c r="AY179" s="17">
        <v>0</v>
      </c>
      <c r="AZ179" s="17" t="s">
        <v>125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1</v>
      </c>
      <c r="BI179" s="17">
        <v>1</v>
      </c>
      <c r="BJ179" s="17" t="s">
        <v>213</v>
      </c>
      <c r="BK179" s="17" t="s">
        <v>128</v>
      </c>
      <c r="BL179" s="17" t="s">
        <v>129</v>
      </c>
      <c r="BN179" s="16">
        <f t="shared" si="7"/>
        <v>0</v>
      </c>
      <c r="BO179" s="16" t="str">
        <f t="shared" si="8"/>
        <v>是</v>
      </c>
    </row>
    <row r="180" spans="1:67">
      <c r="A180" s="16" t="s">
        <v>108</v>
      </c>
      <c r="B180" s="16" t="s">
        <v>109</v>
      </c>
      <c r="C180" s="16" t="s">
        <v>110</v>
      </c>
      <c r="D180" s="16" t="s">
        <v>110</v>
      </c>
      <c r="E180" s="17" t="s">
        <v>774</v>
      </c>
      <c r="F180" s="17" t="s">
        <v>774</v>
      </c>
      <c r="G180" s="17" t="s">
        <v>1020</v>
      </c>
      <c r="H180" s="16" t="s">
        <v>114</v>
      </c>
      <c r="I180" s="16" t="s">
        <v>400</v>
      </c>
      <c r="J180" s="17" t="s">
        <v>715</v>
      </c>
      <c r="K180" s="16">
        <f t="shared" si="6"/>
        <v>15</v>
      </c>
      <c r="L180" s="17">
        <v>70</v>
      </c>
      <c r="M180" s="17" t="s">
        <v>433</v>
      </c>
      <c r="N180" s="17" t="s">
        <v>157</v>
      </c>
      <c r="O180" s="17" t="s">
        <v>223</v>
      </c>
      <c r="P180" s="17" t="s">
        <v>223</v>
      </c>
      <c r="Q180" s="17" t="s">
        <v>1013</v>
      </c>
      <c r="R180" s="83" t="s">
        <v>223</v>
      </c>
      <c r="S180" s="17" t="s">
        <v>1021</v>
      </c>
      <c r="T180" s="17">
        <v>5</v>
      </c>
      <c r="U180" s="17">
        <v>7</v>
      </c>
      <c r="V180" s="17">
        <v>3</v>
      </c>
      <c r="W180" s="17">
        <v>0</v>
      </c>
      <c r="X180" s="17">
        <v>15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1</v>
      </c>
      <c r="AG180" s="17">
        <v>0</v>
      </c>
      <c r="AH180" s="17">
        <v>1</v>
      </c>
      <c r="AI180" s="17">
        <v>1</v>
      </c>
      <c r="AJ180" s="17">
        <v>0</v>
      </c>
      <c r="AK180" s="17" t="s">
        <v>137</v>
      </c>
      <c r="AL180" s="17">
        <v>0</v>
      </c>
      <c r="AM180" s="17">
        <v>2</v>
      </c>
      <c r="AN180" s="17" t="s">
        <v>124</v>
      </c>
      <c r="AO180" s="17">
        <v>1</v>
      </c>
      <c r="AP180" s="17">
        <v>0</v>
      </c>
      <c r="AQ180" s="17" t="s">
        <v>125</v>
      </c>
      <c r="AR180" s="17">
        <v>0</v>
      </c>
      <c r="AS180" s="17">
        <v>0</v>
      </c>
      <c r="AT180" s="17" t="s">
        <v>125</v>
      </c>
      <c r="AU180" s="17">
        <v>0</v>
      </c>
      <c r="AV180" s="17">
        <v>0</v>
      </c>
      <c r="AW180" s="17" t="s">
        <v>125</v>
      </c>
      <c r="AX180" s="17">
        <v>0</v>
      </c>
      <c r="AY180" s="17">
        <v>0</v>
      </c>
      <c r="AZ180" s="17" t="s">
        <v>125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2</v>
      </c>
      <c r="BI180" s="17">
        <v>2</v>
      </c>
      <c r="BJ180" s="17" t="s">
        <v>127</v>
      </c>
      <c r="BK180" s="17" t="s">
        <v>128</v>
      </c>
      <c r="BL180" s="17" t="s">
        <v>129</v>
      </c>
      <c r="BN180" s="16">
        <f t="shared" si="7"/>
        <v>0</v>
      </c>
      <c r="BO180" s="16" t="str">
        <f t="shared" si="8"/>
        <v>是</v>
      </c>
    </row>
    <row r="2698" s="82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6" type="noConversion"/>
  <conditionalFormatting sqref="F1:F140 F142:F169 F177:F1048576">
    <cfRule type="duplicateValues" dxfId="7" priority="15"/>
  </conditionalFormatting>
  <conditionalFormatting sqref="F141">
    <cfRule type="duplicateValues" dxfId="6" priority="14"/>
  </conditionalFormatting>
  <conditionalFormatting sqref="F170">
    <cfRule type="duplicateValues" dxfId="5" priority="10"/>
  </conditionalFormatting>
  <conditionalFormatting sqref="F171">
    <cfRule type="duplicateValues" dxfId="4" priority="9"/>
  </conditionalFormatting>
  <conditionalFormatting sqref="F172:F173">
    <cfRule type="duplicateValues" dxfId="3" priority="8"/>
  </conditionalFormatting>
  <conditionalFormatting sqref="F174:F176">
    <cfRule type="duplicateValues" dxfId="2" priority="7"/>
  </conditionalFormatting>
  <dataValidations count="9">
    <dataValidation type="list" allowBlank="1" showInputMessage="1" showErrorMessage="1" sqref="AT28 AT97 AT99 AN104 AQ104 AT104 AW104 AZ104 AT106 AT110 AN129 AQ129 AT129 AW129 AZ129 AT131 AK4:AK97 AK99:AK2195 AT150:AT151" xr:uid="{00000000-0002-0000-0000-000000000000}">
      <formula1>"TOP1,TOP2,TOP3,其他"</formula1>
    </dataValidation>
    <dataValidation type="list" allowBlank="1" showInputMessage="1" showErrorMessage="1" sqref="BL53:BM53 BL4:BL52 BL54:BL2195" xr:uid="{00000000-0002-0000-0000-000001000000}">
      <formula1>"街边店,MALL店"</formula1>
    </dataValidation>
    <dataValidation type="list" allowBlank="1" showInputMessage="1" showErrorMessage="1" sqref="AY58 AT105 AT130 AY134 AN4:AN103 AN105:AN128 AN130:AN2195 AQ4:AQ103 AQ105:AQ128 AQ130:AQ2195 AT4:AT27 AT29:AT96 AT100:AT103 AT107:AT109 AT111:AT128 AT132:AT149 AT152:AT2195 AW4:AW103 AW105:AW128 AW130:AW2195 AZ4:AZ57 AZ59:AZ97 AZ99:AZ103 AZ105:AZ128 AZ130:AZ133 AZ135:AZ2195" xr:uid="{00000000-0002-0000-0000-000002000000}">
      <formula1>"TOP1,TOP2,TOP3,其他,无阵地"</formula1>
    </dataValidation>
    <dataValidation type="list" allowBlank="1" showInputMessage="1" showErrorMessage="1" sqref="E4:E2195" xr:uid="{00000000-0002-0000-0000-000003000000}">
      <formula1>"已存在,无规划,洽谈中"</formula1>
    </dataValidation>
    <dataValidation type="list" allowBlank="1" showInputMessage="1" showErrorMessage="1" sqref="J4:J2195" xr:uid="{00000000-0002-0000-0000-000004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195" xr:uid="{00000000-0002-0000-0000-000005000000}">
      <formula1>"不合作,营业中,闭店,装修中"</formula1>
    </dataValidation>
    <dataValidation type="list" allowBlank="1" showInputMessage="1" showErrorMessage="1" sqref="N4:N2195" xr:uid="{00000000-0002-0000-0000-000006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BJ4:BJ2195" xr:uid="{00000000-0002-0000-0000-000007000000}">
      <formula1>"是,否"</formula1>
    </dataValidation>
    <dataValidation type="list" allowBlank="1" showInputMessage="1" showErrorMessage="1" sqref="BK4:BK2195" xr:uid="{00000000-0002-0000-0000-000008000000}">
      <formula1>"主城区,非主城区"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Q2336"/>
  <sheetViews>
    <sheetView zoomScale="70" zoomScaleNormal="70" workbookViewId="0">
      <pane ySplit="3" topLeftCell="A91" activePane="bottomLeft" state="frozen"/>
      <selection pane="bottomLeft" activeCell="J101" sqref="J101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104" t="s">
        <v>0</v>
      </c>
      <c r="B1" s="94"/>
      <c r="C1" s="94"/>
      <c r="D1" s="95"/>
      <c r="E1" s="105" t="s">
        <v>1022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  <c r="U1" s="106" t="s">
        <v>1023</v>
      </c>
      <c r="V1" s="94"/>
      <c r="W1" s="94"/>
      <c r="X1" s="94"/>
      <c r="Y1" s="94"/>
      <c r="Z1" s="94"/>
      <c r="AA1" s="94"/>
      <c r="AB1" s="94"/>
      <c r="AC1" s="94"/>
      <c r="AD1" s="94"/>
      <c r="AE1" s="95"/>
      <c r="AF1" s="107" t="s">
        <v>1024</v>
      </c>
      <c r="AG1" s="94"/>
      <c r="AH1" s="94"/>
      <c r="AI1" s="94"/>
      <c r="AJ1" s="94"/>
      <c r="AK1" s="94"/>
      <c r="AL1" s="94"/>
      <c r="AM1" s="94"/>
      <c r="AN1" s="95"/>
      <c r="AO1" s="108" t="s">
        <v>1025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5"/>
      <c r="BJ1" s="109" t="s">
        <v>1026</v>
      </c>
      <c r="BK1" s="94"/>
      <c r="BL1" s="94"/>
      <c r="BM1" s="94"/>
      <c r="BN1" s="94"/>
      <c r="BO1" s="94"/>
      <c r="BP1" s="95"/>
      <c r="BQ1" s="65" t="s">
        <v>8</v>
      </c>
    </row>
    <row r="2" spans="1:69" ht="63" customHeight="1">
      <c r="A2" s="66" t="s">
        <v>1027</v>
      </c>
      <c r="B2" s="66" t="s">
        <v>1028</v>
      </c>
      <c r="C2" s="66" t="s">
        <v>1029</v>
      </c>
      <c r="D2" s="66" t="s">
        <v>1030</v>
      </c>
      <c r="E2" s="66" t="s">
        <v>1031</v>
      </c>
      <c r="F2" s="66" t="s">
        <v>1032</v>
      </c>
      <c r="G2" s="66" t="s">
        <v>1033</v>
      </c>
      <c r="H2" s="67" t="s">
        <v>1034</v>
      </c>
      <c r="I2" s="66" t="s">
        <v>1035</v>
      </c>
      <c r="J2" s="66" t="s">
        <v>1036</v>
      </c>
      <c r="K2" s="66" t="s">
        <v>1037</v>
      </c>
      <c r="L2" s="66" t="s">
        <v>1038</v>
      </c>
      <c r="M2" s="66" t="s">
        <v>1039</v>
      </c>
      <c r="N2" s="66" t="s">
        <v>1040</v>
      </c>
      <c r="O2" s="66" t="s">
        <v>1041</v>
      </c>
      <c r="P2" s="66" t="s">
        <v>1042</v>
      </c>
      <c r="Q2" s="66" t="s">
        <v>1043</v>
      </c>
      <c r="R2" s="66" t="s">
        <v>1044</v>
      </c>
      <c r="S2" s="66" t="s">
        <v>1045</v>
      </c>
      <c r="T2" s="66" t="s">
        <v>1046</v>
      </c>
      <c r="U2" s="66" t="s">
        <v>1047</v>
      </c>
      <c r="V2" s="66" t="s">
        <v>1048</v>
      </c>
      <c r="W2" s="66" t="s">
        <v>1049</v>
      </c>
      <c r="X2" s="66" t="s">
        <v>1050</v>
      </c>
      <c r="Y2" s="66" t="s">
        <v>1051</v>
      </c>
      <c r="Z2" s="66" t="s">
        <v>1052</v>
      </c>
      <c r="AA2" s="66" t="s">
        <v>1053</v>
      </c>
      <c r="AB2" s="66" t="s">
        <v>1054</v>
      </c>
      <c r="AC2" s="66" t="s">
        <v>1055</v>
      </c>
      <c r="AD2" s="66" t="s">
        <v>1056</v>
      </c>
      <c r="AE2" s="66" t="s">
        <v>1057</v>
      </c>
      <c r="AF2" s="66" t="s">
        <v>1058</v>
      </c>
      <c r="AG2" s="66" t="s">
        <v>1059</v>
      </c>
      <c r="AH2" s="66" t="s">
        <v>1060</v>
      </c>
      <c r="AI2" s="66" t="s">
        <v>1061</v>
      </c>
      <c r="AJ2" s="66" t="s">
        <v>1062</v>
      </c>
      <c r="AK2" s="66" t="s">
        <v>1063</v>
      </c>
      <c r="AL2" s="66" t="s">
        <v>1064</v>
      </c>
      <c r="AM2" s="66" t="s">
        <v>1065</v>
      </c>
      <c r="AN2" s="66" t="s">
        <v>1066</v>
      </c>
      <c r="AO2" s="66" t="s">
        <v>1067</v>
      </c>
      <c r="AP2" s="66" t="s">
        <v>1068</v>
      </c>
      <c r="AQ2" s="90" t="s">
        <v>1069</v>
      </c>
      <c r="AR2" s="90" t="s">
        <v>1070</v>
      </c>
      <c r="AS2" s="90" t="s">
        <v>1071</v>
      </c>
      <c r="AT2" s="90" t="s">
        <v>1072</v>
      </c>
      <c r="AU2" s="66" t="s">
        <v>1073</v>
      </c>
      <c r="AV2" s="66" t="s">
        <v>1074</v>
      </c>
      <c r="AW2" s="66" t="s">
        <v>1075</v>
      </c>
      <c r="AX2" s="66" t="s">
        <v>1076</v>
      </c>
      <c r="AY2" s="66" t="s">
        <v>1077</v>
      </c>
      <c r="AZ2" s="66" t="s">
        <v>1078</v>
      </c>
      <c r="BA2" s="66" t="s">
        <v>1079</v>
      </c>
      <c r="BB2" s="66" t="s">
        <v>1080</v>
      </c>
      <c r="BC2" s="66" t="s">
        <v>1081</v>
      </c>
      <c r="BD2" s="66" t="s">
        <v>1082</v>
      </c>
      <c r="BE2" s="66" t="s">
        <v>1083</v>
      </c>
      <c r="BF2" s="66" t="s">
        <v>1084</v>
      </c>
      <c r="BG2" s="66" t="s">
        <v>1085</v>
      </c>
      <c r="BH2" s="66" t="s">
        <v>1086</v>
      </c>
      <c r="BI2" s="66" t="s">
        <v>1087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1088</v>
      </c>
    </row>
    <row r="3" spans="1:69" s="62" customFormat="1" ht="27.75" customHeight="1">
      <c r="A3" s="69" t="s">
        <v>1089</v>
      </c>
      <c r="B3" s="69" t="s">
        <v>1089</v>
      </c>
      <c r="C3" s="69" t="s">
        <v>1089</v>
      </c>
      <c r="D3" s="69" t="s">
        <v>1089</v>
      </c>
      <c r="E3" s="9" t="s">
        <v>1090</v>
      </c>
      <c r="F3" s="9" t="s">
        <v>1090</v>
      </c>
      <c r="G3" s="69" t="s">
        <v>1091</v>
      </c>
      <c r="H3" s="70" t="s">
        <v>1089</v>
      </c>
      <c r="I3" s="9" t="s">
        <v>1090</v>
      </c>
      <c r="J3" s="9" t="s">
        <v>1090</v>
      </c>
      <c r="K3" s="9" t="s">
        <v>1090</v>
      </c>
      <c r="L3" s="9" t="s">
        <v>1090</v>
      </c>
      <c r="M3" s="9" t="s">
        <v>1090</v>
      </c>
      <c r="N3" s="9" t="s">
        <v>1090</v>
      </c>
      <c r="O3" s="9" t="s">
        <v>1090</v>
      </c>
      <c r="P3" s="9" t="s">
        <v>1090</v>
      </c>
      <c r="Q3" s="9" t="s">
        <v>1090</v>
      </c>
      <c r="R3" s="9" t="s">
        <v>1090</v>
      </c>
      <c r="S3" s="9" t="s">
        <v>1090</v>
      </c>
      <c r="T3" s="9" t="s">
        <v>1090</v>
      </c>
      <c r="U3" s="69" t="s">
        <v>1089</v>
      </c>
      <c r="V3" s="69" t="s">
        <v>1089</v>
      </c>
      <c r="W3" s="69" t="s">
        <v>1089</v>
      </c>
      <c r="X3" s="69" t="s">
        <v>1089</v>
      </c>
      <c r="Y3" s="69" t="s">
        <v>1089</v>
      </c>
      <c r="Z3" s="69" t="s">
        <v>1089</v>
      </c>
      <c r="AA3" s="69" t="s">
        <v>1089</v>
      </c>
      <c r="AB3" s="69" t="s">
        <v>1089</v>
      </c>
      <c r="AC3" s="69" t="s">
        <v>1089</v>
      </c>
      <c r="AD3" s="69" t="s">
        <v>1089</v>
      </c>
      <c r="AE3" s="69" t="s">
        <v>1089</v>
      </c>
      <c r="AF3" s="69" t="s">
        <v>1089</v>
      </c>
      <c r="AG3" s="69" t="s">
        <v>1089</v>
      </c>
      <c r="AH3" s="69" t="s">
        <v>1089</v>
      </c>
      <c r="AI3" s="69" t="s">
        <v>1089</v>
      </c>
      <c r="AJ3" s="69" t="s">
        <v>1089</v>
      </c>
      <c r="AK3" s="69" t="s">
        <v>1089</v>
      </c>
      <c r="AL3" s="69" t="s">
        <v>1089</v>
      </c>
      <c r="AM3" s="69" t="s">
        <v>1089</v>
      </c>
      <c r="AN3" s="69" t="s">
        <v>1089</v>
      </c>
      <c r="AO3" s="69" t="s">
        <v>1090</v>
      </c>
      <c r="AP3" s="69" t="s">
        <v>1089</v>
      </c>
      <c r="AQ3" s="9" t="s">
        <v>1090</v>
      </c>
      <c r="AR3" s="69" t="s">
        <v>1089</v>
      </c>
      <c r="AS3" s="69" t="s">
        <v>1089</v>
      </c>
      <c r="AT3" s="69" t="s">
        <v>1089</v>
      </c>
      <c r="AU3" s="69" t="s">
        <v>1089</v>
      </c>
      <c r="AV3" s="69" t="s">
        <v>1089</v>
      </c>
      <c r="AW3" s="69" t="s">
        <v>1089</v>
      </c>
      <c r="AX3" s="69" t="s">
        <v>1089</v>
      </c>
      <c r="AY3" s="69" t="s">
        <v>1089</v>
      </c>
      <c r="AZ3" s="69" t="s">
        <v>1089</v>
      </c>
      <c r="BA3" s="69" t="s">
        <v>1089</v>
      </c>
      <c r="BB3" s="69" t="s">
        <v>1089</v>
      </c>
      <c r="BC3" s="69" t="s">
        <v>1089</v>
      </c>
      <c r="BD3" s="69" t="s">
        <v>1089</v>
      </c>
      <c r="BE3" s="69" t="s">
        <v>1089</v>
      </c>
      <c r="BF3" s="69" t="s">
        <v>1089</v>
      </c>
      <c r="BG3" s="69" t="s">
        <v>1089</v>
      </c>
      <c r="BH3" s="69" t="s">
        <v>1089</v>
      </c>
      <c r="BI3" s="69" t="s">
        <v>1089</v>
      </c>
      <c r="BJ3" s="69" t="s">
        <v>1089</v>
      </c>
      <c r="BK3" s="69" t="s">
        <v>1089</v>
      </c>
      <c r="BL3" s="69" t="s">
        <v>1089</v>
      </c>
      <c r="BM3" s="69" t="s">
        <v>1089</v>
      </c>
      <c r="BN3" s="69" t="s">
        <v>1089</v>
      </c>
      <c r="BO3" s="69" t="s">
        <v>1089</v>
      </c>
      <c r="BP3" s="69" t="s">
        <v>1089</v>
      </c>
      <c r="BQ3" s="9" t="s">
        <v>1090</v>
      </c>
    </row>
    <row r="4" spans="1:69" s="62" customFormat="1" ht="13.9" hidden="1" customHeight="1">
      <c r="A4" s="71" t="str">
        <f>IFERROR(_xlfn.XLOOKUP($G4,通讯通路门店!$S$4:$S$993784,通讯通路门店!$A$4:$A$993784,0,0),"")</f>
        <v>海南省</v>
      </c>
      <c r="B4" s="71" t="s">
        <v>1092</v>
      </c>
      <c r="C4" s="71" t="str">
        <f>IFERROR(_xlfn.XLOOKUP($G4,通讯通路门店!$S$4:$S$993784,通讯通路门店!$C$4:$C$993784,0,0),"")</f>
        <v>那大镇</v>
      </c>
      <c r="D4" s="71" t="str">
        <f>IFERROR(_xlfn.XLOOKUP($G4,通讯通路门店!$S$4:$S$993784,通讯通路门店!$D$4:$D$993784,0,0),"")</f>
        <v>那大镇</v>
      </c>
      <c r="G4" s="71" t="str">
        <f t="array" ref="G4:G919">_xlfn.UNIQUE(通讯通路门店!S4:S993784)</f>
        <v>海南王者天创通讯设备有限公司</v>
      </c>
      <c r="H4" s="72" t="str">
        <f>IFERROR(_xlfn.XLOOKUP($G4,通讯通路门店!$S$4:$S$993784,通讯通路门店!$R$4:$R$993784,0,0),"")</f>
        <v>100015958202</v>
      </c>
      <c r="U4" s="71">
        <f>COUNTIF(通讯通路门店!$S:$S,$G4)</f>
        <v>2</v>
      </c>
      <c r="V4" s="71">
        <f>COUNTIFS(通讯通路门店!$S:$S,$G4,通讯通路门店!$J:$J,"综合卖场")</f>
        <v>1</v>
      </c>
      <c r="W4" s="71">
        <f>SUMIFS(通讯通路门店!$AJ:$AJ,通讯通路门店!$S:$S,通讯客户沙盘!$G4)</f>
        <v>4</v>
      </c>
      <c r="X4" s="71">
        <f t="shared" ref="X4:X67" si="0">Y4+Z4+AA4+AB4+AC4+AD4+AE4</f>
        <v>1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1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8</v>
      </c>
      <c r="AG4" s="71">
        <f>SUMIFS(通讯通路门店!$BH:$BH,通讯通路门店!$S:$S,$G4)</f>
        <v>7</v>
      </c>
      <c r="AH4" s="71">
        <f t="shared" ref="AH4:AH67" si="1">AI4+AJ4+AK4+AL4+AM4+AN4</f>
        <v>2</v>
      </c>
      <c r="AI4" s="71">
        <f>SUMIFS(通讯通路门店!$BB:$BB,通讯通路门店!$S:$S,$G4)</f>
        <v>0</v>
      </c>
      <c r="AJ4" s="71">
        <f>SUMIFS(通讯通路门店!$BE:$BE,通讯通路门店!$S:$S,$G4)</f>
        <v>1</v>
      </c>
      <c r="AK4" s="71">
        <f>SUMIFS(通讯通路门店!$BG:$BG,通讯通路门店!$S:$S,$G4)</f>
        <v>0</v>
      </c>
      <c r="AL4" s="71">
        <f>SUMIFS(通讯通路门店!$BC:$BC,通讯通路门店!$S:$S,$G4)</f>
        <v>1</v>
      </c>
      <c r="AM4" s="71">
        <f>SUMIFS(通讯通路门店!$BD:$BD,通讯通路门店!$S:$S,$G4)</f>
        <v>0</v>
      </c>
      <c r="AN4" s="71">
        <f>SUMIFS(通讯通路门店!$BF:$BF,通讯通路门店!$S:$S,$G4)</f>
        <v>0</v>
      </c>
      <c r="AO4" s="71">
        <f t="shared" ref="AO4:AO67" si="2">AP4+AQ4</f>
        <v>160</v>
      </c>
      <c r="AP4" s="71">
        <f>SUMIFS(通讯通路门店!$K:$K,通讯通路门店!$S:$S,$G4)</f>
        <v>160</v>
      </c>
      <c r="AR4" s="71">
        <f>SUMIFS(通讯通路门店!$T:$T,通讯通路门店!$S:$S,$G4)</f>
        <v>65</v>
      </c>
      <c r="AS4" s="71">
        <f>SUMIFS(通讯通路门店!$U:$U,通讯通路门店!$S:$S,$G4)</f>
        <v>55</v>
      </c>
      <c r="AT4" s="71">
        <f>SUMIFS(通讯通路门店!$V:$V,通讯通路门店!$S:$S,$G4)</f>
        <v>40</v>
      </c>
      <c r="AU4" s="71">
        <f>SUMIFS(通讯通路门店!$W:$W,通讯通路门店!$S:$S,$G4)</f>
        <v>4</v>
      </c>
      <c r="AV4" s="71">
        <f>SUMIFS(通讯通路门店!$Z:$Z,通讯通路门店!$S:$S,$G4)</f>
        <v>35</v>
      </c>
      <c r="AW4" s="71">
        <f>SUMIFS(通讯通路门店!$AB:$AB,通讯通路门店!$S:$S,$G4)</f>
        <v>3</v>
      </c>
      <c r="AX4" s="71">
        <f>SUMIFS(通讯通路门店!$X:$X,通讯通路门店!$S:$S,$G4)</f>
        <v>103</v>
      </c>
      <c r="AY4" s="71">
        <f>SUMIFS(通讯通路门店!$Y:$Y,通讯通路门店!$S:$S,$G4)</f>
        <v>0</v>
      </c>
      <c r="AZ4" s="71">
        <f>SUMIFS(通讯通路门店!$AA:$AA,通讯通路门店!$S:$S,$G4)</f>
        <v>15</v>
      </c>
      <c r="BA4" s="71">
        <f t="shared" ref="BA4:BA67" si="3">AP4-BB4</f>
        <v>160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>
        <f>SUMIFS(通讯通路门店!$AC:$AC,通讯通路门店!$S:$S,$G4)</f>
        <v>0</v>
      </c>
      <c r="BK4" s="71">
        <f>SUMIFS(通讯通路门店!$AD:$AD,通讯通路门店!$S:$S,$G4)</f>
        <v>1</v>
      </c>
      <c r="BL4" s="71">
        <f>SUMIFS(通讯通路门店!$AE:$AE,通讯通路门店!$S:$S,$G4)</f>
        <v>0</v>
      </c>
      <c r="BM4" s="71">
        <f>SUMIFS(通讯通路门店!$AF:$AF,通讯通路门店!$S:$S,$G4)</f>
        <v>8</v>
      </c>
      <c r="BN4" s="71">
        <f>SUMIFS(通讯通路门店!$AG:$AG,通讯通路门店!$S:$S,$G4)</f>
        <v>1</v>
      </c>
      <c r="BO4" s="71">
        <f>SUMIFS(通讯通路门店!$AH:$AH,通讯通路门店!$S:$S,$G4)</f>
        <v>4</v>
      </c>
      <c r="BP4" s="71">
        <f>SUMIFS(通讯通路门店!$AI:$AI,通讯通路门店!$S:$S,$G4)</f>
        <v>6</v>
      </c>
    </row>
    <row r="5" spans="1:69" s="62" customFormat="1" ht="13.9" customHeight="1">
      <c r="A5" s="71" t="str">
        <f>IFERROR(_xlfn.XLOOKUP($G5,通讯通路门店!$S$4:$S$993784,通讯通路门店!$A$4:$A$993784,0,0),"")</f>
        <v>海南省</v>
      </c>
      <c r="B5" s="71" t="str">
        <f>IFERROR(_xlfn.XLOOKUP($G5,通讯通路门店!$S$4:$S$993784,通讯通路门店!$B$4:$B$993784,0,0),"")</f>
        <v>儋州市</v>
      </c>
      <c r="C5" s="71" t="str">
        <f>IFERROR(_xlfn.XLOOKUP($G5,通讯通路门店!$S$4:$S$993784,通讯通路门店!$C$4:$C$993784,0,0),"")</f>
        <v>那大镇</v>
      </c>
      <c r="D5" s="71" t="str">
        <f>IFERROR(_xlfn.XLOOKUP($G5,通讯通路门店!$S$4:$S$993784,通讯通路门店!$D$4:$D$993784,0,0),"")</f>
        <v>那大镇</v>
      </c>
      <c r="E5" s="62" t="s">
        <v>213</v>
      </c>
      <c r="F5" s="62" t="s">
        <v>213</v>
      </c>
      <c r="G5" s="73" t="str">
        <v>儋州恒雁通信有限公司</v>
      </c>
      <c r="H5" s="74" t="str">
        <f>IFERROR(_xlfn.XLOOKUP($G5,通讯通路门店!$S$4:$S$993784,通讯通路门店!$R$4:$R$993784,0,0),"")</f>
        <v>100084347601</v>
      </c>
      <c r="I5" s="62" t="s">
        <v>1093</v>
      </c>
      <c r="J5" s="62" t="s">
        <v>1094</v>
      </c>
      <c r="K5" s="62" t="s">
        <v>1095</v>
      </c>
      <c r="L5" s="62" t="s">
        <v>1096</v>
      </c>
      <c r="M5" s="62" t="s">
        <v>137</v>
      </c>
      <c r="N5" s="62" t="s">
        <v>1097</v>
      </c>
      <c r="O5" s="62" t="s">
        <v>213</v>
      </c>
      <c r="P5" s="62" t="s">
        <v>213</v>
      </c>
      <c r="Q5" s="16" t="s">
        <v>416</v>
      </c>
      <c r="R5" s="16" t="s">
        <v>417</v>
      </c>
      <c r="S5" s="16" t="s">
        <v>416</v>
      </c>
      <c r="T5" s="16" t="s">
        <v>417</v>
      </c>
      <c r="U5" s="71">
        <f>COUNTIF(通讯通路门店!$S:$S,$G5)</f>
        <v>3</v>
      </c>
      <c r="V5" s="71">
        <f>COUNTIFS(通讯通路门店!$S:$S,$G5,通讯通路门店!$J:$J,"综合卖场")</f>
        <v>2</v>
      </c>
      <c r="W5" s="71">
        <f>SUMIFS(通讯通路门店!$AJ:$AJ,通讯通路门店!$S:$S,通讯客户沙盘!$G5)</f>
        <v>0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8</v>
      </c>
      <c r="AG5" s="71">
        <f>SUMIFS(通讯通路门店!$BH:$BH,通讯通路门店!$S:$S,$G5)</f>
        <v>8</v>
      </c>
      <c r="AH5" s="71">
        <f t="shared" si="1"/>
        <v>1</v>
      </c>
      <c r="AI5" s="71">
        <f>SUMIFS(通讯通路门店!$BB:$BB,通讯通路门店!$S:$S,$G5)</f>
        <v>0</v>
      </c>
      <c r="AJ5" s="71">
        <f>SUMIFS(通讯通路门店!$BE:$BE,通讯通路门店!$S:$S,$G5)</f>
        <v>0</v>
      </c>
      <c r="AK5" s="71">
        <f>SUMIFS(通讯通路门店!$BG:$BG,通讯通路门店!$S:$S,$G5)</f>
        <v>1</v>
      </c>
      <c r="AL5" s="71">
        <f>SUMIFS(通讯通路门店!$BC:$BC,通讯通路门店!$S:$S,$G5)</f>
        <v>0</v>
      </c>
      <c r="AM5" s="71">
        <f>SUMIFS(通讯通路门店!$BD:$BD,通讯通路门店!$S:$S,$G5)</f>
        <v>0</v>
      </c>
      <c r="AN5" s="71">
        <f>SUMIFS(通讯通路门店!$BF:$BF,通讯通路门店!$S:$S,$G5)</f>
        <v>0</v>
      </c>
      <c r="AO5" s="71">
        <f t="shared" si="2"/>
        <v>73</v>
      </c>
      <c r="AP5" s="71">
        <f>SUMIFS(通讯通路门店!$K:$K,通讯通路门店!$S:$S,$G5)</f>
        <v>73</v>
      </c>
      <c r="AQ5" s="62">
        <v>0</v>
      </c>
      <c r="AR5" s="71">
        <f>SUMIFS(通讯通路门店!$T:$T,通讯通路门店!$S:$S,$G5)</f>
        <v>58</v>
      </c>
      <c r="AS5" s="71">
        <f>SUMIFS(通讯通路门店!$U:$U,通讯通路门店!$S:$S,$G5)</f>
        <v>13</v>
      </c>
      <c r="AT5" s="71">
        <f>SUMIFS(通讯通路门店!$V:$V,通讯通路门店!$S:$S,$G5)</f>
        <v>2</v>
      </c>
      <c r="AU5" s="71">
        <f>SUMIFS(通讯通路门店!$W:$W,通讯通路门店!$S:$S,$G5)</f>
        <v>16</v>
      </c>
      <c r="AV5" s="71">
        <f>SUMIFS(通讯通路门店!$Z:$Z,通讯通路门店!$S:$S,$G5)</f>
        <v>17</v>
      </c>
      <c r="AW5" s="71">
        <f>SUMIFS(通讯通路门店!$AB:$AB,通讯通路门店!$S:$S,$G5)</f>
        <v>22</v>
      </c>
      <c r="AX5" s="71">
        <f>SUMIFS(通讯通路门店!$X:$X,通讯通路门店!$S:$S,$G5)</f>
        <v>15</v>
      </c>
      <c r="AY5" s="71">
        <f>SUMIFS(通讯通路门店!$Y:$Y,通讯通路门店!$S:$S,$G5)</f>
        <v>3</v>
      </c>
      <c r="AZ5" s="71">
        <f>SUMIFS(通讯通路门店!$AA:$AA,通讯通路门店!$S:$S,$G5)</f>
        <v>0</v>
      </c>
      <c r="BA5" s="71">
        <f t="shared" si="3"/>
        <v>73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>
        <f>SUMIFS(通讯通路门店!$AC:$AC,通讯通路门店!$S:$S,$G5)</f>
        <v>0</v>
      </c>
      <c r="BK5" s="71">
        <f>SUMIFS(通讯通路门店!$AD:$AD,通讯通路门店!$S:$S,$G5)</f>
        <v>0</v>
      </c>
      <c r="BL5" s="71">
        <f>SUMIFS(通讯通路门店!$AE:$AE,通讯通路门店!$S:$S,$G5)</f>
        <v>0</v>
      </c>
      <c r="BM5" s="71">
        <f>SUMIFS(通讯通路门店!$AF:$AF,通讯通路门店!$S:$S,$G5)</f>
        <v>0</v>
      </c>
      <c r="BN5" s="71">
        <f>SUMIFS(通讯通路门店!$AG:$AG,通讯通路门店!$S:$S,$G5)</f>
        <v>0</v>
      </c>
      <c r="BO5" s="71">
        <f>SUMIFS(通讯通路门店!$AH:$AH,通讯通路门店!$S:$S,$G5)</f>
        <v>0</v>
      </c>
      <c r="BP5" s="71">
        <f>SUMIFS(通讯通路门店!$AI:$AI,通讯通路门店!$S:$S,$G5)</f>
        <v>0</v>
      </c>
      <c r="BQ5" s="62" t="s">
        <v>1098</v>
      </c>
    </row>
    <row r="6" spans="1:69" s="62" customFormat="1" ht="13.9" customHeight="1">
      <c r="A6" s="71" t="str">
        <f>IFERROR(_xlfn.XLOOKUP($G6,通讯通路门店!$S$4:$S$993784,通讯通路门店!$A$4:$A$993784,0,0),"")</f>
        <v>海南省</v>
      </c>
      <c r="B6" s="71" t="str">
        <f>IFERROR(_xlfn.XLOOKUP($G6,通讯通路门店!$S$4:$S$993784,通讯通路门店!$B$4:$B$993784,0,0),"")</f>
        <v>儋州市</v>
      </c>
      <c r="C6" s="71" t="str">
        <f>IFERROR(_xlfn.XLOOKUP($G6,通讯通路门店!$S$4:$S$993784,通讯通路门店!$C$4:$C$993784,0,0),"")</f>
        <v>那大镇</v>
      </c>
      <c r="D6" s="71" t="str">
        <f>IFERROR(_xlfn.XLOOKUP($G6,通讯通路门店!$S$4:$S$993784,通讯通路门店!$D$4:$D$993784,0,0),"")</f>
        <v>那大镇</v>
      </c>
      <c r="E6" s="62" t="s">
        <v>213</v>
      </c>
      <c r="F6" s="62" t="s">
        <v>213</v>
      </c>
      <c r="G6" s="73" t="str">
        <v>儋州那大佰佳手机店</v>
      </c>
      <c r="H6" s="74" t="str">
        <f>IFERROR(_xlfn.XLOOKUP($G6,通讯通路门店!$S$4:$S$993784,通讯通路门店!$R$4:$R$993784,0,0),"")</f>
        <v>100040325501</v>
      </c>
      <c r="I6" s="62" t="s">
        <v>1099</v>
      </c>
      <c r="J6" s="62" t="s">
        <v>1100</v>
      </c>
      <c r="K6" s="62" t="s">
        <v>1101</v>
      </c>
      <c r="L6" s="62" t="s">
        <v>137</v>
      </c>
      <c r="M6" s="62" t="s">
        <v>137</v>
      </c>
      <c r="N6" s="62" t="s">
        <v>1102</v>
      </c>
      <c r="O6" s="62" t="s">
        <v>213</v>
      </c>
      <c r="P6" s="62" t="s">
        <v>213</v>
      </c>
      <c r="Q6" s="62" t="s">
        <v>1103</v>
      </c>
      <c r="R6" s="62">
        <v>13876548288</v>
      </c>
      <c r="S6" s="62" t="s">
        <v>1103</v>
      </c>
      <c r="T6" s="62">
        <v>13876548288</v>
      </c>
      <c r="U6" s="71">
        <f>COUNTIF(通讯通路门店!$S:$S,$G6)</f>
        <v>9</v>
      </c>
      <c r="V6" s="71">
        <f>COUNTIFS(通讯通路门店!$S:$S,$G6,通讯通路门店!$J:$J,"综合卖场")</f>
        <v>2</v>
      </c>
      <c r="W6" s="71">
        <f>SUMIFS(通讯通路门店!$AJ:$AJ,通讯通路门店!$S:$S,通讯客户沙盘!$G6)</f>
        <v>7</v>
      </c>
      <c r="X6" s="71">
        <f t="shared" si="0"/>
        <v>5</v>
      </c>
      <c r="Y6" s="71">
        <f>COUNTIFS(通讯通路门店!$S:$S,$G6,通讯通路门店!$J:$J,"荣耀体验店")+COUNTIFS(通讯通路门店!$S:$S,$G6,通讯通路门店!$J:$J,"荣耀授权专卖店")</f>
        <v>1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1</v>
      </c>
      <c r="AB6" s="71">
        <f>COUNTIFS(通讯通路门店!$S:$S,$G6,通讯通路门店!$J:$J,"华为授权体验店")+COUNTIFS(通讯通路门店!$S:$S,$G6,通讯通路门店!$J:$J,"华为堡垒店")</f>
        <v>3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37</v>
      </c>
      <c r="AG6" s="71">
        <f>SUMIFS(通讯通路门店!$BH:$BH,通讯通路门店!$S:$S,$G6)</f>
        <v>28</v>
      </c>
      <c r="AH6" s="71">
        <f t="shared" si="1"/>
        <v>9</v>
      </c>
      <c r="AI6" s="71">
        <f>SUMIFS(通讯通路门店!$BB:$BB,通讯通路门店!$S:$S,$G6)</f>
        <v>1</v>
      </c>
      <c r="AJ6" s="71">
        <f>SUMIFS(通讯通路门店!$BE:$BE,通讯通路门店!$S:$S,$G6)</f>
        <v>0</v>
      </c>
      <c r="AK6" s="71">
        <f>SUMIFS(通讯通路门店!$BG:$BG,通讯通路门店!$S:$S,$G6)</f>
        <v>4</v>
      </c>
      <c r="AL6" s="71">
        <f>SUMIFS(通讯通路门店!$BC:$BC,通讯通路门店!$S:$S,$G6)</f>
        <v>4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>
        <f t="shared" si="2"/>
        <v>600</v>
      </c>
      <c r="AP6" s="71">
        <f>SUMIFS(通讯通路门店!$K:$K,通讯通路门店!$S:$S,$G6)</f>
        <v>600</v>
      </c>
      <c r="AQ6" s="62">
        <v>0</v>
      </c>
      <c r="AR6" s="71">
        <f>SUMIFS(通讯通路门店!$T:$T,通讯通路门店!$S:$S,$G6)</f>
        <v>275</v>
      </c>
      <c r="AS6" s="71">
        <f>SUMIFS(通讯通路门店!$U:$U,通讯通路门店!$S:$S,$G6)</f>
        <v>211</v>
      </c>
      <c r="AT6" s="71">
        <f>SUMIFS(通讯通路门店!$V:$V,通讯通路门店!$S:$S,$G6)</f>
        <v>114</v>
      </c>
      <c r="AU6" s="71">
        <f>SUMIFS(通讯通路门店!$W:$W,通讯通路门店!$S:$S,$G6)</f>
        <v>124</v>
      </c>
      <c r="AV6" s="71">
        <f>SUMIFS(通讯通路门店!$Z:$Z,通讯通路门店!$S:$S,$G6)</f>
        <v>5</v>
      </c>
      <c r="AW6" s="71">
        <f>SUMIFS(通讯通路门店!$AB:$AB,通讯通路门店!$S:$S,$G6)</f>
        <v>192</v>
      </c>
      <c r="AX6" s="71">
        <f>SUMIFS(通讯通路门店!$X:$X,通讯通路门店!$S:$S,$G6)</f>
        <v>271</v>
      </c>
      <c r="AY6" s="71">
        <f>SUMIFS(通讯通路门店!$Y:$Y,通讯通路门店!$S:$S,$G6)</f>
        <v>2</v>
      </c>
      <c r="AZ6" s="71">
        <f>SUMIFS(通讯通路门店!$AA:$AA,通讯通路门店!$S:$S,$G6)</f>
        <v>6</v>
      </c>
      <c r="BA6" s="71">
        <f t="shared" si="3"/>
        <v>350</v>
      </c>
      <c r="BB6" s="71">
        <f t="shared" si="4"/>
        <v>250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70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80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100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14</v>
      </c>
      <c r="BL6" s="71">
        <f>SUMIFS(通讯通路门店!$AE:$AE,通讯通路门店!$S:$S,$G6)</f>
        <v>2</v>
      </c>
      <c r="BM6" s="71">
        <f>SUMIFS(通讯通路门店!$AF:$AF,通讯通路门店!$S:$S,$G6)</f>
        <v>22</v>
      </c>
      <c r="BN6" s="71">
        <f>SUMIFS(通讯通路门店!$AG:$AG,通讯通路门店!$S:$S,$G6)</f>
        <v>14</v>
      </c>
      <c r="BO6" s="71">
        <f>SUMIFS(通讯通路门店!$AH:$AH,通讯通路门店!$S:$S,$G6)</f>
        <v>30</v>
      </c>
      <c r="BP6" s="71">
        <f>SUMIFS(通讯通路门店!$AI:$AI,通讯通路门店!$S:$S,$G6)</f>
        <v>18</v>
      </c>
      <c r="BQ6" s="62" t="s">
        <v>1104</v>
      </c>
    </row>
    <row r="7" spans="1:69" s="62" customFormat="1" ht="13.9" customHeight="1">
      <c r="A7" s="71" t="str">
        <f>IFERROR(_xlfn.XLOOKUP($G7,通讯通路门店!$S$4:$S$993784,通讯通路门店!$A$4:$A$993784,0,0),"")</f>
        <v>海南省</v>
      </c>
      <c r="B7" s="71" t="str">
        <f>IFERROR(_xlfn.XLOOKUP($G7,通讯通路门店!$S$4:$S$993784,通讯通路门店!$B$4:$B$993784,0,0),"")</f>
        <v>儋州市</v>
      </c>
      <c r="C7" s="71" t="str">
        <f>IFERROR(_xlfn.XLOOKUP($G7,通讯通路门店!$S$4:$S$993784,通讯通路门店!$C$4:$C$993784,0,0),"")</f>
        <v>那大镇</v>
      </c>
      <c r="D7" s="71" t="str">
        <f>IFERROR(_xlfn.XLOOKUP($G7,通讯通路门店!$S$4:$S$993784,通讯通路门店!$D$4:$D$993784,0,0),"")</f>
        <v>那大镇</v>
      </c>
      <c r="E7" s="62" t="s">
        <v>213</v>
      </c>
      <c r="F7" s="62" t="s">
        <v>213</v>
      </c>
      <c r="G7" s="73" t="str">
        <v>儋州那大翼信电信专营店</v>
      </c>
      <c r="H7" s="74" t="str">
        <f>IFERROR(_xlfn.XLOOKUP($G7,通讯通路门店!$S$4:$S$993784,通讯通路门店!$R$4:$R$993784,0,0),"")</f>
        <v>100022519001</v>
      </c>
      <c r="I7" s="62" t="s">
        <v>1093</v>
      </c>
      <c r="J7" s="62" t="s">
        <v>1105</v>
      </c>
      <c r="K7" s="62" t="s">
        <v>1095</v>
      </c>
      <c r="L7" s="62" t="s">
        <v>1106</v>
      </c>
      <c r="M7" s="62" t="s">
        <v>137</v>
      </c>
      <c r="N7" s="62" t="s">
        <v>1097</v>
      </c>
      <c r="O7" s="62" t="s">
        <v>213</v>
      </c>
      <c r="P7" s="62" t="s">
        <v>213</v>
      </c>
      <c r="Q7" s="62" t="s">
        <v>147</v>
      </c>
      <c r="R7" s="62">
        <v>18907651000</v>
      </c>
      <c r="S7" s="62" t="s">
        <v>147</v>
      </c>
      <c r="T7" s="62">
        <v>18907651000</v>
      </c>
      <c r="U7" s="71">
        <f>COUNTIF(通讯通路门店!$S:$S,$G7)</f>
        <v>4</v>
      </c>
      <c r="V7" s="71">
        <f>COUNTIFS(通讯通路门店!$S:$S,$G7,通讯通路门店!$J:$J,"综合卖场")</f>
        <v>2</v>
      </c>
      <c r="W7" s="71">
        <f>SUMIFS(通讯通路门店!$AJ:$AJ,通讯通路门店!$S:$S,通讯客户沙盘!$G7)</f>
        <v>4</v>
      </c>
      <c r="X7" s="71">
        <f t="shared" si="0"/>
        <v>1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1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0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15</v>
      </c>
      <c r="AG7" s="71">
        <f>SUMIFS(通讯通路门店!$BH:$BH,通讯通路门店!$S:$S,$G7)</f>
        <v>9</v>
      </c>
      <c r="AH7" s="71">
        <f t="shared" si="1"/>
        <v>6</v>
      </c>
      <c r="AI7" s="71">
        <f>SUMIFS(通讯通路门店!$BB:$BB,通讯通路门店!$S:$S,$G7)</f>
        <v>1</v>
      </c>
      <c r="AJ7" s="71">
        <f>SUMIFS(通讯通路门店!$BE:$BE,通讯通路门店!$S:$S,$G7)</f>
        <v>3</v>
      </c>
      <c r="AK7" s="71">
        <f>SUMIFS(通讯通路门店!$BG:$BG,通讯通路门店!$S:$S,$G7)</f>
        <v>1</v>
      </c>
      <c r="AL7" s="71">
        <f>SUMIFS(通讯通路门店!$BC:$BC,通讯通路门店!$S:$S,$G7)</f>
        <v>1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307</v>
      </c>
      <c r="AP7" s="71">
        <f>SUMIFS(通讯通路门店!$K:$K,通讯通路门店!$S:$S,$G7)</f>
        <v>307</v>
      </c>
      <c r="AQ7" s="62">
        <v>0</v>
      </c>
      <c r="AR7" s="71">
        <f>SUMIFS(通讯通路门店!$T:$T,通讯通路门店!$S:$S,$G7)</f>
        <v>215</v>
      </c>
      <c r="AS7" s="71">
        <f>SUMIFS(通讯通路门店!$U:$U,通讯通路门店!$S:$S,$G7)</f>
        <v>61</v>
      </c>
      <c r="AT7" s="71">
        <f>SUMIFS(通讯通路门店!$V:$V,通讯通路门店!$S:$S,$G7)</f>
        <v>31</v>
      </c>
      <c r="AU7" s="71">
        <f>SUMIFS(通讯通路门店!$W:$W,通讯通路门店!$S:$S,$G7)</f>
        <v>49</v>
      </c>
      <c r="AV7" s="71">
        <f>SUMIFS(通讯通路门店!$Z:$Z,通讯通路门店!$S:$S,$G7)</f>
        <v>121</v>
      </c>
      <c r="AW7" s="71">
        <f>SUMIFS(通讯通路门店!$AB:$AB,通讯通路门店!$S:$S,$G7)</f>
        <v>63</v>
      </c>
      <c r="AX7" s="71">
        <f>SUMIFS(通讯通路门店!$X:$X,通讯通路门店!$S:$S,$G7)</f>
        <v>70</v>
      </c>
      <c r="AY7" s="71">
        <f>SUMIFS(通讯通路门店!$Y:$Y,通讯通路门店!$S:$S,$G7)</f>
        <v>2</v>
      </c>
      <c r="AZ7" s="71">
        <f>SUMIFS(通讯通路门店!$AA:$AA,通讯通路门店!$S:$S,$G7)</f>
        <v>2</v>
      </c>
      <c r="BA7" s="71">
        <f t="shared" si="3"/>
        <v>237</v>
      </c>
      <c r="BB7" s="71">
        <f t="shared" si="4"/>
        <v>70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70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0</v>
      </c>
      <c r="BL7" s="71">
        <f>SUMIFS(通讯通路门店!$AE:$AE,通讯通路门店!$S:$S,$G7)</f>
        <v>1</v>
      </c>
      <c r="BM7" s="71">
        <f>SUMIFS(通讯通路门店!$AF:$AF,通讯通路门店!$S:$S,$G7)</f>
        <v>2</v>
      </c>
      <c r="BN7" s="71">
        <f>SUMIFS(通讯通路门店!$AG:$AG,通讯通路门店!$S:$S,$G7)</f>
        <v>0</v>
      </c>
      <c r="BO7" s="71">
        <f>SUMIFS(通讯通路门店!$AH:$AH,通讯通路门店!$S:$S,$G7)</f>
        <v>6</v>
      </c>
      <c r="BP7" s="71">
        <f>SUMIFS(通讯通路门店!$AI:$AI,通讯通路门店!$S:$S,$G7)</f>
        <v>3</v>
      </c>
      <c r="BQ7" s="62" t="s">
        <v>1107</v>
      </c>
    </row>
    <row r="8" spans="1:69" s="62" customFormat="1" ht="13.9" customHeight="1">
      <c r="A8" s="71" t="str">
        <f>IFERROR(_xlfn.XLOOKUP($G8,通讯通路门店!$S$4:$S$993784,通讯通路门店!$A$4:$A$993784,0,0),"")</f>
        <v>海南省</v>
      </c>
      <c r="B8" s="71" t="str">
        <f>IFERROR(_xlfn.XLOOKUP($G8,通讯通路门店!$S$4:$S$993784,通讯通路门店!$B$4:$B$993784,0,0),"")</f>
        <v>儋州市</v>
      </c>
      <c r="C8" s="71" t="str">
        <f>IFERROR(_xlfn.XLOOKUP($G8,通讯通路门店!$S$4:$S$993784,通讯通路门店!$C$4:$C$993784,0,0),"")</f>
        <v>排浦镇</v>
      </c>
      <c r="D8" s="71" t="str">
        <f>IFERROR(_xlfn.XLOOKUP($G8,通讯通路门店!$S$4:$S$993784,通讯通路门店!$D$4:$D$993784,0,0),"")</f>
        <v>排浦镇</v>
      </c>
      <c r="E8" s="62" t="s">
        <v>213</v>
      </c>
      <c r="F8" s="62" t="s">
        <v>213</v>
      </c>
      <c r="G8" s="73" t="str">
        <v>儋州排浦新金日红手机店</v>
      </c>
      <c r="H8" s="74" t="str">
        <f>IFERROR(_xlfn.XLOOKUP($G8,通讯通路门店!$S$4:$S$993784,通讯通路门店!$R$4:$R$993784,0,0),"")</f>
        <v>100068789401</v>
      </c>
      <c r="I8" s="62" t="s">
        <v>1108</v>
      </c>
      <c r="J8" s="62" t="s">
        <v>137</v>
      </c>
      <c r="K8" s="62" t="s">
        <v>137</v>
      </c>
      <c r="L8" s="62" t="s">
        <v>137</v>
      </c>
      <c r="M8" s="62" t="s">
        <v>137</v>
      </c>
      <c r="N8" s="62" t="s">
        <v>157</v>
      </c>
      <c r="O8" s="62" t="s">
        <v>213</v>
      </c>
      <c r="P8" s="62" t="s">
        <v>213</v>
      </c>
      <c r="Q8" s="62" t="s">
        <v>158</v>
      </c>
      <c r="R8" s="62" t="s">
        <v>223</v>
      </c>
      <c r="S8" s="62" t="s">
        <v>158</v>
      </c>
      <c r="T8" s="62" t="s">
        <v>223</v>
      </c>
      <c r="U8" s="71">
        <f>COUNTIF(通讯通路门店!$S:$S,$G8)</f>
        <v>1</v>
      </c>
      <c r="V8" s="71">
        <f>COUNTIFS(通讯通路门店!$S:$S,$G8,通讯通路门店!$J:$J,"综合卖场")</f>
        <v>1</v>
      </c>
      <c r="W8" s="71">
        <f>SUMIFS(通讯通路门店!$AJ:$AJ,通讯通路门店!$S:$S,通讯客户沙盘!$G8)</f>
        <v>0</v>
      </c>
      <c r="X8" s="71">
        <f t="shared" si="0"/>
        <v>0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0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1</v>
      </c>
      <c r="AG8" s="71">
        <f>SUMIFS(通讯通路门店!$BH:$BH,通讯通路门店!$S:$S,$G8)</f>
        <v>1</v>
      </c>
      <c r="AH8" s="71">
        <f t="shared" si="1"/>
        <v>0</v>
      </c>
      <c r="AI8" s="71">
        <f>SUMIFS(通讯通路门店!$BB:$BB,通讯通路门店!$S:$S,$G8)</f>
        <v>0</v>
      </c>
      <c r="AJ8" s="71">
        <f>SUMIFS(通讯通路门店!$BE:$BE,通讯通路门店!$S:$S,$G8)</f>
        <v>0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15</v>
      </c>
      <c r="AP8" s="71">
        <f>SUMIFS(通讯通路门店!$K:$K,通讯通路门店!$S:$S,$G8)</f>
        <v>15</v>
      </c>
      <c r="AQ8" s="62">
        <v>0</v>
      </c>
      <c r="AR8" s="71">
        <f>SUMIFS(通讯通路门店!$T:$T,通讯通路门店!$S:$S,$G8)</f>
        <v>12</v>
      </c>
      <c r="AS8" s="71">
        <f>SUMIFS(通讯通路门店!$U:$U,通讯通路门店!$S:$S,$G8)</f>
        <v>3</v>
      </c>
      <c r="AT8" s="71">
        <f>SUMIFS(通讯通路门店!$V:$V,通讯通路门店!$S:$S,$G8)</f>
        <v>0</v>
      </c>
      <c r="AU8" s="71">
        <f>SUMIFS(通讯通路门店!$W:$W,通讯通路门店!$S:$S,$G8)</f>
        <v>2</v>
      </c>
      <c r="AV8" s="71">
        <f>SUMIFS(通讯通路门店!$Z:$Z,通讯通路门店!$S:$S,$G8)</f>
        <v>4</v>
      </c>
      <c r="AW8" s="71">
        <f>SUMIFS(通讯通路门店!$AB:$AB,通讯通路门店!$S:$S,$G8)</f>
        <v>5</v>
      </c>
      <c r="AX8" s="71">
        <f>SUMIFS(通讯通路门店!$X:$X,通讯通路门店!$S:$S,$G8)</f>
        <v>4</v>
      </c>
      <c r="AY8" s="71">
        <f>SUMIFS(通讯通路门店!$Y:$Y,通讯通路门店!$S:$S,$G8)</f>
        <v>0</v>
      </c>
      <c r="AZ8" s="71">
        <f>SUMIFS(通讯通路门店!$AA:$AA,通讯通路门店!$S:$S,$G8)</f>
        <v>0</v>
      </c>
      <c r="BA8" s="71">
        <f t="shared" si="3"/>
        <v>15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0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0</v>
      </c>
      <c r="BP8" s="71">
        <f>SUMIFS(通讯通路门店!$AI:$AI,通讯通路门店!$S:$S,$G8)</f>
        <v>0</v>
      </c>
      <c r="BQ8" s="62" t="s">
        <v>223</v>
      </c>
    </row>
    <row r="9" spans="1:69" s="62" customFormat="1" ht="13.9" customHeight="1">
      <c r="A9" s="71" t="str">
        <f>IFERROR(_xlfn.XLOOKUP($G9,通讯通路门店!$S$4:$S$993784,通讯通路门店!$A$4:$A$993784,0,0),"")</f>
        <v>海南省</v>
      </c>
      <c r="B9" s="71" t="str">
        <f>IFERROR(_xlfn.XLOOKUP($G9,通讯通路门店!$S$4:$S$993784,通讯通路门店!$B$4:$B$993784,0,0),"")</f>
        <v>儋州市</v>
      </c>
      <c r="C9" s="71" t="str">
        <f>IFERROR(_xlfn.XLOOKUP($G9,通讯通路门店!$S$4:$S$993784,通讯通路门店!$C$4:$C$993784,0,0),"")</f>
        <v>那大镇</v>
      </c>
      <c r="D9" s="71" t="str">
        <f>IFERROR(_xlfn.XLOOKUP($G9,通讯通路门店!$S$4:$S$993784,通讯通路门店!$D$4:$D$993784,0,0),"")</f>
        <v>那大镇</v>
      </c>
      <c r="E9" s="62" t="s">
        <v>213</v>
      </c>
      <c r="F9" s="62" t="s">
        <v>213</v>
      </c>
      <c r="G9" s="73" t="str">
        <v>儋州东鸿通讯器材有限公司</v>
      </c>
      <c r="H9" s="74" t="str">
        <f>IFERROR(_xlfn.XLOOKUP($G9,通讯通路门店!$S$4:$S$993784,通讯通路门店!$R$4:$R$993784,0,0),"")</f>
        <v>100017781101</v>
      </c>
      <c r="I9" s="62" t="s">
        <v>1109</v>
      </c>
      <c r="J9" s="62" t="s">
        <v>1110</v>
      </c>
      <c r="K9" s="62" t="s">
        <v>137</v>
      </c>
      <c r="L9" s="62" t="s">
        <v>1096</v>
      </c>
      <c r="M9" s="62" t="s">
        <v>137</v>
      </c>
      <c r="N9" s="62" t="s">
        <v>1097</v>
      </c>
      <c r="O9" s="62" t="s">
        <v>213</v>
      </c>
      <c r="P9" s="62" t="s">
        <v>213</v>
      </c>
      <c r="Q9" s="16" t="s">
        <v>165</v>
      </c>
      <c r="R9" s="16">
        <v>13337670088</v>
      </c>
      <c r="S9" s="16" t="s">
        <v>165</v>
      </c>
      <c r="T9" s="16">
        <v>13337670088</v>
      </c>
      <c r="U9" s="71">
        <f>COUNTIF(通讯通路门店!$S:$S,$G9)</f>
        <v>1</v>
      </c>
      <c r="V9" s="71">
        <f>COUNTIFS(通讯通路门店!$S:$S,$G9,通讯通路门店!$J:$J,"综合卖场")</f>
        <v>1</v>
      </c>
      <c r="W9" s="71">
        <f>SUMIFS(通讯通路门店!$AJ:$AJ,通讯通路门店!$S:$S,通讯客户沙盘!$G9)</f>
        <v>0</v>
      </c>
      <c r="X9" s="71">
        <f t="shared" si="0"/>
        <v>0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0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5</v>
      </c>
      <c r="AG9" s="71">
        <f>SUMIFS(通讯通路门店!$BH:$BH,通讯通路门店!$S:$S,$G9)</f>
        <v>0</v>
      </c>
      <c r="AH9" s="71">
        <f t="shared" si="1"/>
        <v>1</v>
      </c>
      <c r="AI9" s="71">
        <f>SUMIFS(通讯通路门店!$BB:$BB,通讯通路门店!$S:$S,$G9)</f>
        <v>0</v>
      </c>
      <c r="AJ9" s="71">
        <f>SUMIFS(通讯通路门店!$BE:$BE,通讯通路门店!$S:$S,$G9)</f>
        <v>1</v>
      </c>
      <c r="AK9" s="71">
        <f>SUMIFS(通讯通路门店!$BG:$BG,通讯通路门店!$S:$S,$G9)</f>
        <v>0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50</v>
      </c>
      <c r="AP9" s="71">
        <f>SUMIFS(通讯通路门店!$K:$K,通讯通路门店!$S:$S,$G9)</f>
        <v>50</v>
      </c>
      <c r="AQ9" s="62">
        <v>0</v>
      </c>
      <c r="AR9" s="71">
        <f>SUMIFS(通讯通路门店!$T:$T,通讯通路门店!$S:$S,$G9)</f>
        <v>30</v>
      </c>
      <c r="AS9" s="71">
        <f>SUMIFS(通讯通路门店!$U:$U,通讯通路门店!$S:$S,$G9)</f>
        <v>15</v>
      </c>
      <c r="AT9" s="71">
        <f>SUMIFS(通讯通路门店!$V:$V,通讯通路门店!$S:$S,$G9)</f>
        <v>5</v>
      </c>
      <c r="AU9" s="71">
        <f>SUMIFS(通讯通路门店!$W:$W,通讯通路门店!$S:$S,$G9)</f>
        <v>2</v>
      </c>
      <c r="AV9" s="71">
        <f>SUMIFS(通讯通路门店!$Z:$Z,通讯通路门店!$S:$S,$G9)</f>
        <v>20</v>
      </c>
      <c r="AW9" s="71">
        <f>SUMIFS(通讯通路门店!$AB:$AB,通讯通路门店!$S:$S,$G9)</f>
        <v>10</v>
      </c>
      <c r="AX9" s="71">
        <f>SUMIFS(通讯通路门店!$X:$X,通讯通路门店!$S:$S,$G9)</f>
        <v>8</v>
      </c>
      <c r="AY9" s="71">
        <f>SUMIFS(通讯通路门店!$Y:$Y,通讯通路门店!$S:$S,$G9)</f>
        <v>5</v>
      </c>
      <c r="AZ9" s="71">
        <f>SUMIFS(通讯通路门店!$AA:$AA,通讯通路门店!$S:$S,$G9)</f>
        <v>5</v>
      </c>
      <c r="BA9" s="71">
        <f t="shared" si="3"/>
        <v>50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0</v>
      </c>
      <c r="BM9" s="71">
        <f>SUMIFS(通讯通路门店!$AF:$AF,通讯通路门店!$S:$S,$G9)</f>
        <v>0</v>
      </c>
      <c r="BN9" s="71">
        <f>SUMIFS(通讯通路门店!$AG:$AG,通讯通路门店!$S:$S,$G9)</f>
        <v>0</v>
      </c>
      <c r="BO9" s="71">
        <f>SUMIFS(通讯通路门店!$AH:$AH,通讯通路门店!$S:$S,$G9)</f>
        <v>0</v>
      </c>
      <c r="BP9" s="71">
        <f>SUMIFS(通讯通路门店!$AI:$AI,通讯通路门店!$S:$S,$G9)</f>
        <v>0</v>
      </c>
      <c r="BQ9" s="62" t="s">
        <v>1098</v>
      </c>
    </row>
    <row r="10" spans="1:69" s="62" customFormat="1" ht="13.9" customHeight="1">
      <c r="A10" s="71" t="str">
        <f>IFERROR(_xlfn.XLOOKUP($G10,通讯通路门店!$S$4:$S$993784,通讯通路门店!$A$4:$A$993784,0,0),"")</f>
        <v>海南省</v>
      </c>
      <c r="B10" s="71" t="str">
        <f>IFERROR(_xlfn.XLOOKUP($G10,通讯通路门店!$S$4:$S$993784,通讯通路门店!$B$4:$B$993784,0,0),"")</f>
        <v>儋州市</v>
      </c>
      <c r="C10" s="71" t="str">
        <f>IFERROR(_xlfn.XLOOKUP($G10,通讯通路门店!$S$4:$S$993784,通讯通路门店!$C$4:$C$993784,0,0),"")</f>
        <v>白马井镇</v>
      </c>
      <c r="D10" s="71" t="str">
        <f>IFERROR(_xlfn.XLOOKUP($G10,通讯通路门店!$S$4:$S$993784,通讯通路门店!$D$4:$D$993784,0,0),"")</f>
        <v>白马井镇</v>
      </c>
      <c r="E10" s="62" t="s">
        <v>213</v>
      </c>
      <c r="F10" s="62" t="s">
        <v>213</v>
      </c>
      <c r="G10" s="73" t="str">
        <v>儋州白马井齐天大圣手机店</v>
      </c>
      <c r="H10" s="74" t="str">
        <f>IFERROR(_xlfn.XLOOKUP($G10,通讯通路门店!$S$4:$S$993784,通讯通路门店!$R$4:$R$993784,0,0),"")</f>
        <v>100068114001</v>
      </c>
      <c r="I10" s="62" t="s">
        <v>1093</v>
      </c>
      <c r="J10" s="62" t="s">
        <v>1100</v>
      </c>
      <c r="K10" s="62" t="s">
        <v>1095</v>
      </c>
      <c r="L10" s="62" t="s">
        <v>1106</v>
      </c>
      <c r="M10" s="62" t="s">
        <v>137</v>
      </c>
      <c r="N10" s="62" t="s">
        <v>1102</v>
      </c>
      <c r="O10" s="62" t="s">
        <v>213</v>
      </c>
      <c r="P10" s="62" t="s">
        <v>213</v>
      </c>
      <c r="Q10" s="75" t="s">
        <v>175</v>
      </c>
      <c r="R10" s="75">
        <v>18689792059</v>
      </c>
      <c r="S10" s="75" t="s">
        <v>175</v>
      </c>
      <c r="T10" s="75">
        <v>18689792059</v>
      </c>
      <c r="U10" s="71">
        <f>COUNTIF(通讯通路门店!$S:$S,$G10)</f>
        <v>5</v>
      </c>
      <c r="V10" s="71">
        <f>COUNTIFS(通讯通路门店!$S:$S,$G10,通讯通路门店!$J:$J,"综合卖场")</f>
        <v>2</v>
      </c>
      <c r="W10" s="71">
        <f>SUMIFS(通讯通路门店!$AJ:$AJ,通讯通路门店!$S:$S,通讯客户沙盘!$G10)</f>
        <v>4</v>
      </c>
      <c r="X10" s="71">
        <f t="shared" si="0"/>
        <v>3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3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16</v>
      </c>
      <c r="AG10" s="71">
        <f>SUMIFS(通讯通路门店!$BH:$BH,通讯通路门店!$S:$S,$G10)</f>
        <v>12</v>
      </c>
      <c r="AH10" s="71">
        <f t="shared" si="1"/>
        <v>4</v>
      </c>
      <c r="AI10" s="71">
        <f>SUMIFS(通讯通路门店!$BB:$BB,通讯通路门店!$S:$S,$G10)</f>
        <v>0</v>
      </c>
      <c r="AJ10" s="71">
        <f>SUMIFS(通讯通路门店!$BE:$BE,通讯通路门店!$S:$S,$G10)</f>
        <v>2</v>
      </c>
      <c r="AK10" s="71">
        <f>SUMIFS(通讯通路门店!$BG:$BG,通讯通路门店!$S:$S,$G10)</f>
        <v>0</v>
      </c>
      <c r="AL10" s="71">
        <f>SUMIFS(通讯通路门店!$BC:$BC,通讯通路门店!$S:$S,$G10)</f>
        <v>2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370</v>
      </c>
      <c r="AP10" s="71">
        <f>SUMIFS(通讯通路门店!$K:$K,通讯通路门店!$S:$S,$G10)</f>
        <v>370</v>
      </c>
      <c r="AQ10" s="62">
        <v>0</v>
      </c>
      <c r="AR10" s="71">
        <f>SUMIFS(通讯通路门店!$T:$T,通讯通路门店!$S:$S,$G10)</f>
        <v>185</v>
      </c>
      <c r="AS10" s="71">
        <f>SUMIFS(通讯通路门店!$U:$U,通讯通路门店!$S:$S,$G10)</f>
        <v>125</v>
      </c>
      <c r="AT10" s="71">
        <f>SUMIFS(通讯通路门店!$V:$V,通讯通路门店!$S:$S,$G10)</f>
        <v>60</v>
      </c>
      <c r="AU10" s="71">
        <f>SUMIFS(通讯通路门店!$W:$W,通讯通路门店!$S:$S,$G10)</f>
        <v>25</v>
      </c>
      <c r="AV10" s="71">
        <f>SUMIFS(通讯通路门店!$Z:$Z,通讯通路门店!$S:$S,$G10)</f>
        <v>70</v>
      </c>
      <c r="AW10" s="71">
        <f>SUMIFS(通讯通路门店!$AB:$AB,通讯通路门店!$S:$S,$G10)</f>
        <v>20</v>
      </c>
      <c r="AX10" s="71">
        <f>SUMIFS(通讯通路门店!$X:$X,通讯通路门店!$S:$S,$G10)</f>
        <v>235</v>
      </c>
      <c r="AY10" s="71">
        <f>SUMIFS(通讯通路门店!$Y:$Y,通讯通路门店!$S:$S,$G10)</f>
        <v>5</v>
      </c>
      <c r="AZ10" s="71">
        <f>SUMIFS(通讯通路门店!$AA:$AA,通讯通路门店!$S:$S,$G10)</f>
        <v>15</v>
      </c>
      <c r="BA10" s="71">
        <f t="shared" si="3"/>
        <v>270</v>
      </c>
      <c r="BB10" s="71">
        <f t="shared" si="4"/>
        <v>100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100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7</v>
      </c>
      <c r="BL10" s="71">
        <f>SUMIFS(通讯通路门店!$AE:$AE,通讯通路门店!$S:$S,$G10)</f>
        <v>2</v>
      </c>
      <c r="BM10" s="71">
        <f>SUMIFS(通讯通路门店!$AF:$AF,通讯通路门店!$S:$S,$G10)</f>
        <v>21</v>
      </c>
      <c r="BN10" s="71">
        <f>SUMIFS(通讯通路门店!$AG:$AG,通讯通路门店!$S:$S,$G10)</f>
        <v>7</v>
      </c>
      <c r="BO10" s="71">
        <f>SUMIFS(通讯通路门店!$AH:$AH,通讯通路门店!$S:$S,$G10)</f>
        <v>23</v>
      </c>
      <c r="BP10" s="71">
        <f>SUMIFS(通讯通路门店!$AI:$AI,通讯通路门店!$S:$S,$G10)</f>
        <v>16</v>
      </c>
      <c r="BQ10" s="62" t="s">
        <v>1098</v>
      </c>
    </row>
    <row r="11" spans="1:69" s="62" customFormat="1" ht="13.9" hidden="1" customHeight="1">
      <c r="A11" s="71" t="str">
        <f>IFERROR(_xlfn.XLOOKUP($G11,通讯通路门店!$S$4:$S$993784,通讯通路门店!$A$4:$A$993784,0,0),"")</f>
        <v>海南省</v>
      </c>
      <c r="B11" s="71" t="str">
        <f>IFERROR(_xlfn.XLOOKUP($G11,通讯通路门店!$S$4:$S$993784,通讯通路门店!$B$4:$B$993784,0,0),"")</f>
        <v>儋州市</v>
      </c>
      <c r="C11" s="71" t="str">
        <f>IFERROR(_xlfn.XLOOKUP($G11,通讯通路门店!$S$4:$S$993784,通讯通路门店!$C$4:$C$993784,0,0),"")</f>
        <v>那大镇</v>
      </c>
      <c r="D11" s="71" t="str">
        <f>IFERROR(_xlfn.XLOOKUP($G11,通讯通路门店!$S$4:$S$993784,通讯通路门店!$D$4:$D$993784,0,0),"")</f>
        <v>那大镇</v>
      </c>
      <c r="E11" s="62" t="s">
        <v>213</v>
      </c>
      <c r="F11" s="62" t="s">
        <v>213</v>
      </c>
      <c r="G11" s="73" t="str">
        <v>儋州那大红日数码产品店</v>
      </c>
      <c r="H11" s="74" t="str">
        <f>IFERROR(_xlfn.XLOOKUP($G11,通讯通路门店!$S$4:$S$993784,通讯通路门店!$R$4:$R$993784,0,0),"")</f>
        <v>100069287401</v>
      </c>
      <c r="I11" s="62" t="s">
        <v>1108</v>
      </c>
      <c r="J11" s="62" t="s">
        <v>137</v>
      </c>
      <c r="K11" s="62" t="s">
        <v>137</v>
      </c>
      <c r="L11" s="62" t="s">
        <v>137</v>
      </c>
      <c r="M11" s="62" t="s">
        <v>137</v>
      </c>
      <c r="N11" s="62" t="s">
        <v>1102</v>
      </c>
      <c r="O11" s="62" t="s">
        <v>213</v>
      </c>
      <c r="P11" s="62" t="s">
        <v>213</v>
      </c>
      <c r="Q11" s="62" t="s">
        <v>182</v>
      </c>
      <c r="R11" s="62">
        <v>18889882689</v>
      </c>
      <c r="S11" s="62" t="s">
        <v>182</v>
      </c>
      <c r="T11" s="62">
        <v>18889882689</v>
      </c>
      <c r="U11" s="71">
        <f>COUNTIF(通讯通路门店!$S:$S,$G11)</f>
        <v>1</v>
      </c>
      <c r="V11" s="71">
        <f>COUNTIFS(通讯通路门店!$S:$S,$G11,通讯通路门店!$J:$J,"综合卖场")</f>
        <v>1</v>
      </c>
      <c r="W11" s="71">
        <f>SUMIFS(通讯通路门店!$AJ:$AJ,通讯通路门店!$S:$S,通讯客户沙盘!$G11)</f>
        <v>0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0</v>
      </c>
      <c r="AG11" s="71">
        <f>SUMIFS(通讯通路门店!$BH:$BH,通讯通路门店!$S:$S,$G11)</f>
        <v>0</v>
      </c>
      <c r="AH11" s="71">
        <f t="shared" si="1"/>
        <v>1</v>
      </c>
      <c r="AI11" s="71">
        <f>SUMIFS(通讯通路门店!$BB:$BB,通讯通路门店!$S:$S,$G11)</f>
        <v>0</v>
      </c>
      <c r="AJ11" s="71">
        <f>SUMIFS(通讯通路门店!$BE:$BE,通讯通路门店!$S:$S,$G11)</f>
        <v>1</v>
      </c>
      <c r="AK11" s="71">
        <f>SUMIFS(通讯通路门店!$BG:$BG,通讯通路门店!$S:$S,$G11)</f>
        <v>0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40</v>
      </c>
      <c r="AP11" s="71">
        <f>SUMIFS(通讯通路门店!$K:$K,通讯通路门店!$S:$S,$G11)</f>
        <v>10</v>
      </c>
      <c r="AQ11" s="62">
        <v>30</v>
      </c>
      <c r="AR11" s="71">
        <f>SUMIFS(通讯通路门店!$T:$T,通讯通路门店!$S:$S,$G11)</f>
        <v>8</v>
      </c>
      <c r="AS11" s="71">
        <f>SUMIFS(通讯通路门店!$U:$U,通讯通路门店!$S:$S,$G11)</f>
        <v>2</v>
      </c>
      <c r="AT11" s="71">
        <f>SUMIFS(通讯通路门店!$V:$V,通讯通路门店!$S:$S,$G11)</f>
        <v>0</v>
      </c>
      <c r="AU11" s="71">
        <f>SUMIFS(通讯通路门店!$W:$W,通讯通路门店!$S:$S,$G11)</f>
        <v>2</v>
      </c>
      <c r="AV11" s="71">
        <f>SUMIFS(通讯通路门店!$Z:$Z,通讯通路门店!$S:$S,$G11)</f>
        <v>3</v>
      </c>
      <c r="AW11" s="71">
        <f>SUMIFS(通讯通路门店!$AB:$AB,通讯通路门店!$S:$S,$G11)</f>
        <v>3</v>
      </c>
      <c r="AX11" s="71">
        <f>SUMIFS(通讯通路门店!$X:$X,通讯通路门店!$S:$S,$G11)</f>
        <v>2</v>
      </c>
      <c r="AY11" s="71">
        <f>SUMIFS(通讯通路门店!$Y:$Y,通讯通路门店!$S:$S,$G11)</f>
        <v>0</v>
      </c>
      <c r="AZ11" s="71">
        <f>SUMIFS(通讯通路门店!$AA:$AA,通讯通路门店!$S:$S,$G11)</f>
        <v>0</v>
      </c>
      <c r="BA11" s="71">
        <f t="shared" si="3"/>
        <v>10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0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0</v>
      </c>
      <c r="BP11" s="71">
        <f>SUMIFS(通讯通路门店!$AI:$AI,通讯通路门店!$S:$S,$G11)</f>
        <v>0</v>
      </c>
      <c r="BQ11" s="62" t="s">
        <v>1098</v>
      </c>
    </row>
    <row r="12" spans="1:69" s="62" customFormat="1" ht="13.9" hidden="1" customHeight="1">
      <c r="A12" s="71" t="str">
        <f>IFERROR(_xlfn.XLOOKUP($G12,通讯通路门店!$S$4:$S$993784,通讯通路门店!$A$4:$A$993784,0,0),"")</f>
        <v>海南省</v>
      </c>
      <c r="B12" s="71" t="s">
        <v>1092</v>
      </c>
      <c r="C12" s="71" t="str">
        <f>IFERROR(_xlfn.XLOOKUP($G12,通讯通路门店!$S$4:$S$993784,通讯通路门店!$C$4:$C$993784,0,0),"")</f>
        <v>洋浦经济开发区</v>
      </c>
      <c r="D12" s="71" t="str">
        <f>IFERROR(_xlfn.XLOOKUP($G12,通讯通路门店!$S$4:$S$993784,通讯通路门店!$D$4:$D$993784,0,0),"")</f>
        <v>洋浦经济开发区</v>
      </c>
      <c r="G12" s="73" t="str">
        <v>海南金鹏东宜通信工程有限公司</v>
      </c>
      <c r="H12" s="74" t="str">
        <f>IFERROR(_xlfn.XLOOKUP($G12,通讯通路门店!$S$4:$S$993784,通讯通路门店!$R$4:$R$993784,0,0),"")</f>
        <v>100029648601</v>
      </c>
      <c r="U12" s="71">
        <f>COUNTIF(通讯通路门店!$S:$S,$G12)</f>
        <v>2</v>
      </c>
      <c r="V12" s="71">
        <f>COUNTIFS(通讯通路门店!$S:$S,$G12,通讯通路门店!$J:$J,"综合卖场")</f>
        <v>0</v>
      </c>
      <c r="W12" s="71">
        <f>SUMIFS(通讯通路门店!$AJ:$AJ,通讯通路门店!$S:$S,通讯客户沙盘!$G12)</f>
        <v>0</v>
      </c>
      <c r="X12" s="71">
        <f t="shared" si="0"/>
        <v>0</v>
      </c>
      <c r="Y12" s="71">
        <f>COUNTIFS(通讯通路门店!$S:$S,$G12,通讯通路门店!$J:$J,"荣耀体验店")+COUNTIFS(通讯通路门店!$S:$S,$G12,通讯通路门店!$J:$J,"荣耀授权专卖店")</f>
        <v>0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8</v>
      </c>
      <c r="AG12" s="71">
        <f>SUMIFS(通讯通路门店!$BH:$BH,通讯通路门店!$S:$S,$G12)</f>
        <v>8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100</v>
      </c>
      <c r="AP12" s="71">
        <f>SUMIFS(通讯通路门店!$K:$K,通讯通路门店!$S:$S,$G12)</f>
        <v>100</v>
      </c>
      <c r="AR12" s="71">
        <f>SUMIFS(通讯通路门店!$T:$T,通讯通路门店!$S:$S,$G12)</f>
        <v>65</v>
      </c>
      <c r="AS12" s="71">
        <f>SUMIFS(通讯通路门店!$U:$U,通讯通路门店!$S:$S,$G12)</f>
        <v>25</v>
      </c>
      <c r="AT12" s="71">
        <f>SUMIFS(通讯通路门店!$V:$V,通讯通路门店!$S:$S,$G12)</f>
        <v>10</v>
      </c>
      <c r="AU12" s="71">
        <f>SUMIFS(通讯通路门店!$W:$W,通讯通路门店!$S:$S,$G12)</f>
        <v>10</v>
      </c>
      <c r="AV12" s="71">
        <f>SUMIFS(通讯通路门店!$Z:$Z,通讯通路门店!$S:$S,$G12)</f>
        <v>26</v>
      </c>
      <c r="AW12" s="71">
        <f>SUMIFS(通讯通路门店!$AB:$AB,通讯通路门店!$S:$S,$G12)</f>
        <v>20</v>
      </c>
      <c r="AX12" s="71">
        <f>SUMIFS(通讯通路门店!$X:$X,通讯通路门店!$S:$S,$G12)</f>
        <v>38</v>
      </c>
      <c r="AY12" s="71">
        <f>SUMIFS(通讯通路门店!$Y:$Y,通讯通路门店!$S:$S,$G12)</f>
        <v>2</v>
      </c>
      <c r="AZ12" s="71">
        <f>SUMIFS(通讯通路门店!$AA:$AA,通讯通路门店!$S:$S,$G12)</f>
        <v>4</v>
      </c>
      <c r="BA12" s="71">
        <f t="shared" si="3"/>
        <v>100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1</v>
      </c>
      <c r="BN12" s="71">
        <f>SUMIFS(通讯通路门店!$AG:$AG,通讯通路门店!$S:$S,$G12)</f>
        <v>0</v>
      </c>
      <c r="BO12" s="71">
        <f>SUMIFS(通讯通路门店!$AH:$AH,通讯通路门店!$S:$S,$G12)</f>
        <v>1</v>
      </c>
      <c r="BP12" s="71">
        <f>SUMIFS(通讯通路门店!$AI:$AI,通讯通路门店!$S:$S,$G12)</f>
        <v>1</v>
      </c>
    </row>
    <row r="13" spans="1:69" s="62" customFormat="1" ht="13.9" customHeight="1">
      <c r="A13" s="71" t="str">
        <f>IFERROR(_xlfn.XLOOKUP($G13,通讯通路门店!$S$4:$S$993784,通讯通路门店!$A$4:$A$993784,0,0),"")</f>
        <v>海南省</v>
      </c>
      <c r="B13" s="71" t="str">
        <f>IFERROR(_xlfn.XLOOKUP($G13,通讯通路门店!$S$4:$S$993784,通讯通路门店!$B$4:$B$993784,0,0),"")</f>
        <v>儋州市</v>
      </c>
      <c r="C13" s="71" t="str">
        <f>IFERROR(_xlfn.XLOOKUP($G13,通讯通路门店!$S$4:$S$993784,通讯通路门店!$C$4:$C$993784,0,0),"")</f>
        <v>海头镇</v>
      </c>
      <c r="D13" s="71" t="str">
        <f>IFERROR(_xlfn.XLOOKUP($G13,通讯通路门店!$S$4:$S$993784,通讯通路门店!$D$4:$D$993784,0,0),"")</f>
        <v>海头镇</v>
      </c>
      <c r="E13" s="62" t="s">
        <v>213</v>
      </c>
      <c r="F13" s="62" t="s">
        <v>213</v>
      </c>
      <c r="G13" s="73" t="str">
        <v>儋州海头海顺通讯店</v>
      </c>
      <c r="H13" s="74" t="str">
        <f>IFERROR(_xlfn.XLOOKUP($G13,通讯通路门店!$S$4:$S$993784,通讯通路门店!$R$4:$R$993784,0,0),"")</f>
        <v>200024690001</v>
      </c>
      <c r="I13" s="62" t="s">
        <v>1109</v>
      </c>
      <c r="J13" s="62" t="s">
        <v>137</v>
      </c>
      <c r="K13" s="62" t="s">
        <v>137</v>
      </c>
      <c r="L13" s="62" t="s">
        <v>137</v>
      </c>
      <c r="M13" s="62" t="s">
        <v>137</v>
      </c>
      <c r="N13" s="62" t="s">
        <v>1102</v>
      </c>
      <c r="O13" s="62" t="s">
        <v>213</v>
      </c>
      <c r="P13" s="62" t="s">
        <v>213</v>
      </c>
      <c r="Q13" s="16" t="s">
        <v>201</v>
      </c>
      <c r="R13" s="16">
        <v>13976298027</v>
      </c>
      <c r="S13" s="16" t="s">
        <v>201</v>
      </c>
      <c r="T13" s="16">
        <v>13976298027</v>
      </c>
      <c r="U13" s="71">
        <f>COUNTIF(通讯通路门店!$S:$S,$G13)</f>
        <v>1</v>
      </c>
      <c r="V13" s="71">
        <f>COUNTIFS(通讯通路门店!$S:$S,$G13,通讯通路门店!$J:$J,"综合卖场")</f>
        <v>1</v>
      </c>
      <c r="W13" s="71">
        <f>SUMIFS(通讯通路门店!$AJ:$AJ,通讯通路门店!$S:$S,通讯客户沙盘!$G13)</f>
        <v>2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1</v>
      </c>
      <c r="AG13" s="71">
        <f>SUMIFS(通讯通路门店!$BH:$BH,通讯通路门店!$S:$S,$G13)</f>
        <v>1</v>
      </c>
      <c r="AH13" s="71">
        <f t="shared" si="1"/>
        <v>0</v>
      </c>
      <c r="AI13" s="71">
        <f>SUMIFS(通讯通路门店!$BB:$BB,通讯通路门店!$S:$S,$G13)</f>
        <v>0</v>
      </c>
      <c r="AJ13" s="71">
        <f>SUMIFS(通讯通路门店!$BE:$BE,通讯通路门店!$S:$S,$G13)</f>
        <v>0</v>
      </c>
      <c r="AK13" s="71">
        <f>SUMIFS(通讯通路门店!$BG:$BG,通讯通路门店!$S:$S,$G13)</f>
        <v>0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50</v>
      </c>
      <c r="AP13" s="71">
        <f>SUMIFS(通讯通路门店!$K:$K,通讯通路门店!$S:$S,$G13)</f>
        <v>50</v>
      </c>
      <c r="AQ13" s="62">
        <v>0</v>
      </c>
      <c r="AR13" s="71">
        <f>SUMIFS(通讯通路门店!$T:$T,通讯通路门店!$S:$S,$G13)</f>
        <v>38</v>
      </c>
      <c r="AS13" s="71">
        <f>SUMIFS(通讯通路门店!$U:$U,通讯通路门店!$S:$S,$G13)</f>
        <v>12</v>
      </c>
      <c r="AT13" s="71">
        <f>SUMIFS(通讯通路门店!$V:$V,通讯通路门店!$S:$S,$G13)</f>
        <v>0</v>
      </c>
      <c r="AU13" s="71">
        <f>SUMIFS(通讯通路门店!$W:$W,通讯通路门店!$S:$S,$G13)</f>
        <v>15</v>
      </c>
      <c r="AV13" s="71">
        <f>SUMIFS(通讯通路门店!$Z:$Z,通讯通路门店!$S:$S,$G13)</f>
        <v>15</v>
      </c>
      <c r="AW13" s="71">
        <f>SUMIFS(通讯通路门店!$AB:$AB,通讯通路门店!$S:$S,$G13)</f>
        <v>10</v>
      </c>
      <c r="AX13" s="71">
        <f>SUMIFS(通讯通路门店!$X:$X,通讯通路门店!$S:$S,$G13)</f>
        <v>8</v>
      </c>
      <c r="AY13" s="71">
        <f>SUMIFS(通讯通路门店!$Y:$Y,通讯通路门店!$S:$S,$G13)</f>
        <v>2</v>
      </c>
      <c r="AZ13" s="71">
        <f>SUMIFS(通讯通路门店!$AA:$AA,通讯通路门店!$S:$S,$G13)</f>
        <v>0</v>
      </c>
      <c r="BA13" s="71">
        <f t="shared" si="3"/>
        <v>50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  <c r="BQ13" s="62" t="s">
        <v>223</v>
      </c>
    </row>
    <row r="14" spans="1:69" s="62" customFormat="1" ht="13.9" customHeight="1">
      <c r="A14" s="71" t="str">
        <f>IFERROR(_xlfn.XLOOKUP($G14,通讯通路门店!$S$4:$S$993784,通讯通路门店!$A$4:$A$993784,0,0),"")</f>
        <v>海南省</v>
      </c>
      <c r="B14" s="71" t="str">
        <f>IFERROR(_xlfn.XLOOKUP($G14,通讯通路门店!$S$4:$S$993784,通讯通路门店!$B$4:$B$993784,0,0),"")</f>
        <v>儋州市</v>
      </c>
      <c r="C14" s="71" t="str">
        <f>IFERROR(_xlfn.XLOOKUP($G14,通讯通路门店!$S$4:$S$993784,通讯通路门店!$C$4:$C$993784,0,0),"")</f>
        <v>洋浦经济开发区</v>
      </c>
      <c r="D14" s="71" t="str">
        <f>IFERROR(_xlfn.XLOOKUP($G14,通讯通路门店!$S$4:$S$993784,通讯通路门店!$D$4:$D$993784,0,0),"")</f>
        <v>洋浦经济开发区</v>
      </c>
      <c r="E14" s="62" t="s">
        <v>213</v>
      </c>
      <c r="F14" s="62" t="s">
        <v>213</v>
      </c>
      <c r="G14" s="73" t="str">
        <v>洋浦卓越通讯店</v>
      </c>
      <c r="H14" s="74" t="str">
        <f>IFERROR(_xlfn.XLOOKUP($G14,通讯通路门店!$S$4:$S$993784,通讯通路门店!$R$4:$R$993784,0,0),"")</f>
        <v>100082883501</v>
      </c>
      <c r="I14" s="62" t="s">
        <v>1108</v>
      </c>
      <c r="J14" s="62" t="s">
        <v>137</v>
      </c>
      <c r="K14" s="62" t="s">
        <v>137</v>
      </c>
      <c r="L14" s="62" t="s">
        <v>137</v>
      </c>
      <c r="M14" s="62" t="s">
        <v>137</v>
      </c>
      <c r="N14" s="62" t="s">
        <v>157</v>
      </c>
      <c r="O14" s="62" t="s">
        <v>213</v>
      </c>
      <c r="P14" s="62" t="s">
        <v>213</v>
      </c>
      <c r="Q14" s="16" t="s">
        <v>208</v>
      </c>
      <c r="R14" s="16" t="s">
        <v>209</v>
      </c>
      <c r="S14" s="16" t="s">
        <v>208</v>
      </c>
      <c r="T14" s="16" t="s">
        <v>209</v>
      </c>
      <c r="U14" s="71">
        <f>COUNTIF(通讯通路门店!$S:$S,$G14)</f>
        <v>1</v>
      </c>
      <c r="V14" s="71">
        <f>COUNTIFS(通讯通路门店!$S:$S,$G14,通讯通路门店!$J:$J,"综合卖场")</f>
        <v>1</v>
      </c>
      <c r="W14" s="71">
        <f>SUMIFS(通讯通路门店!$AJ:$AJ,通讯通路门店!$S:$S,通讯客户沙盘!$G14)</f>
        <v>0</v>
      </c>
      <c r="X14" s="71">
        <f t="shared" si="0"/>
        <v>0</v>
      </c>
      <c r="Y14" s="71">
        <f>COUNTIFS(通讯通路门店!$S:$S,$G14,通讯通路门店!$J:$J,"荣耀体验店")+COUNTIFS(通讯通路门店!$S:$S,$G14,通讯通路门店!$J:$J,"荣耀授权专卖店")</f>
        <v>0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0</v>
      </c>
      <c r="AG14" s="71">
        <f>SUMIFS(通讯通路门店!$BH:$BH,通讯通路门店!$S:$S,$G14)</f>
        <v>0</v>
      </c>
      <c r="AH14" s="71">
        <f t="shared" si="1"/>
        <v>0</v>
      </c>
      <c r="AI14" s="71">
        <f>SUMIFS(通讯通路门店!$BB:$BB,通讯通路门店!$S:$S,$G14)</f>
        <v>0</v>
      </c>
      <c r="AJ14" s="71">
        <f>SUMIFS(通讯通路门店!$BE:$BE,通讯通路门店!$S:$S,$G14)</f>
        <v>0</v>
      </c>
      <c r="AK14" s="71">
        <f>SUMIFS(通讯通路门店!$BG:$BG,通讯通路门店!$S:$S,$G14)</f>
        <v>0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20</v>
      </c>
      <c r="AP14" s="71">
        <f>SUMIFS(通讯通路门店!$K:$K,通讯通路门店!$S:$S,$G14)</f>
        <v>20</v>
      </c>
      <c r="AQ14" s="62">
        <v>0</v>
      </c>
      <c r="AR14" s="71">
        <f>SUMIFS(通讯通路门店!$T:$T,通讯通路门店!$S:$S,$G14)</f>
        <v>15</v>
      </c>
      <c r="AS14" s="71">
        <f>SUMIFS(通讯通路门店!$U:$U,通讯通路门店!$S:$S,$G14)</f>
        <v>4</v>
      </c>
      <c r="AT14" s="71">
        <f>SUMIFS(通讯通路门店!$V:$V,通讯通路门店!$S:$S,$G14)</f>
        <v>1</v>
      </c>
      <c r="AU14" s="71">
        <f>SUMIFS(通讯通路门店!$W:$W,通讯通路门店!$S:$S,$G14)</f>
        <v>2</v>
      </c>
      <c r="AV14" s="71">
        <f>SUMIFS(通讯通路门店!$Z:$Z,通讯通路门店!$S:$S,$G14)</f>
        <v>5</v>
      </c>
      <c r="AW14" s="71">
        <f>SUMIFS(通讯通路门店!$AB:$AB,通讯通路门店!$S:$S,$G14)</f>
        <v>8</v>
      </c>
      <c r="AX14" s="71">
        <f>SUMIFS(通讯通路门店!$X:$X,通讯通路门店!$S:$S,$G14)</f>
        <v>5</v>
      </c>
      <c r="AY14" s="71">
        <f>SUMIFS(通讯通路门店!$Y:$Y,通讯通路门店!$S:$S,$G14)</f>
        <v>0</v>
      </c>
      <c r="AZ14" s="71">
        <f>SUMIFS(通讯通路门店!$AA:$AA,通讯通路门店!$S:$S,$G14)</f>
        <v>0</v>
      </c>
      <c r="BA14" s="71">
        <f t="shared" si="3"/>
        <v>20</v>
      </c>
      <c r="BB14" s="71">
        <f t="shared" si="4"/>
        <v>0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0</v>
      </c>
      <c r="BM14" s="71">
        <f>SUMIFS(通讯通路门店!$AF:$AF,通讯通路门店!$S:$S,$G14)</f>
        <v>0</v>
      </c>
      <c r="BN14" s="71">
        <f>SUMIFS(通讯通路门店!$AG:$AG,通讯通路门店!$S:$S,$G14)</f>
        <v>0</v>
      </c>
      <c r="BO14" s="71">
        <f>SUMIFS(通讯通路门店!$AH:$AH,通讯通路门店!$S:$S,$G14)</f>
        <v>0</v>
      </c>
      <c r="BP14" s="71">
        <f>SUMIFS(通讯通路门店!$AI:$AI,通讯通路门店!$S:$S,$G14)</f>
        <v>0</v>
      </c>
      <c r="BQ14" s="62" t="s">
        <v>223</v>
      </c>
    </row>
    <row r="15" spans="1:69" s="62" customFormat="1" ht="13.9" customHeight="1">
      <c r="A15" s="71" t="str">
        <f>IFERROR(_xlfn.XLOOKUP($G15,通讯通路门店!$S$4:$S$993784,通讯通路门店!$A$4:$A$993784,0,0),"")</f>
        <v>海南省</v>
      </c>
      <c r="B15" s="71" t="str">
        <f>IFERROR(_xlfn.XLOOKUP($G15,通讯通路门店!$S$4:$S$993784,通讯通路门店!$B$4:$B$993784,0,0),"")</f>
        <v>儋州市</v>
      </c>
      <c r="C15" s="71" t="str">
        <f>IFERROR(_xlfn.XLOOKUP($G15,通讯通路门店!$S$4:$S$993784,通讯通路门店!$C$4:$C$993784,0,0),"")</f>
        <v>白马井镇</v>
      </c>
      <c r="D15" s="71" t="str">
        <f>IFERROR(_xlfn.XLOOKUP($G15,通讯通路门店!$S$4:$S$993784,通讯通路门店!$D$4:$D$993784,0,0),"")</f>
        <v>白马井镇</v>
      </c>
      <c r="E15" s="62" t="s">
        <v>213</v>
      </c>
      <c r="F15" s="62" t="s">
        <v>213</v>
      </c>
      <c r="G15" s="73" t="str">
        <v>儋州白马井讯恒手机店</v>
      </c>
      <c r="H15" s="74" t="str">
        <f>IFERROR(_xlfn.XLOOKUP($G15,通讯通路门店!$S$4:$S$993784,通讯通路门店!$R$4:$R$993784,0,0),"")</f>
        <v>100069425701</v>
      </c>
      <c r="I15" s="62" t="s">
        <v>1109</v>
      </c>
      <c r="J15" s="62" t="s">
        <v>137</v>
      </c>
      <c r="K15" s="62" t="s">
        <v>137</v>
      </c>
      <c r="L15" s="62" t="s">
        <v>137</v>
      </c>
      <c r="M15" s="62" t="s">
        <v>137</v>
      </c>
      <c r="N15" s="62" t="s">
        <v>1102</v>
      </c>
      <c r="O15" s="62" t="s">
        <v>213</v>
      </c>
      <c r="P15" s="62" t="s">
        <v>213</v>
      </c>
      <c r="Q15" s="76" t="s">
        <v>1111</v>
      </c>
      <c r="R15" s="76">
        <v>18876948800</v>
      </c>
      <c r="S15" s="75" t="s">
        <v>232</v>
      </c>
      <c r="T15" s="75">
        <v>15607602215</v>
      </c>
      <c r="U15" s="71">
        <f>COUNTIF(通讯通路门店!$S:$S,$G15)</f>
        <v>1</v>
      </c>
      <c r="V15" s="71">
        <f>COUNTIFS(通讯通路门店!$S:$S,$G15,通讯通路门店!$J:$J,"综合卖场")</f>
        <v>1</v>
      </c>
      <c r="W15" s="71">
        <f>SUMIFS(通讯通路门店!$AJ:$AJ,通讯通路门店!$S:$S,通讯客户沙盘!$G15)</f>
        <v>2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1</v>
      </c>
      <c r="AG15" s="71">
        <f>SUMIFS(通讯通路门店!$BH:$BH,通讯通路门店!$S:$S,$G15)</f>
        <v>1</v>
      </c>
      <c r="AH15" s="71">
        <f t="shared" si="1"/>
        <v>0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0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10</v>
      </c>
      <c r="AP15" s="71">
        <f>SUMIFS(通讯通路门店!$K:$K,通讯通路门店!$S:$S,$G15)</f>
        <v>10</v>
      </c>
      <c r="AQ15" s="62">
        <v>0</v>
      </c>
      <c r="AR15" s="71">
        <f>SUMIFS(通讯通路门店!$T:$T,通讯通路门店!$S:$S,$G15)</f>
        <v>7</v>
      </c>
      <c r="AS15" s="71">
        <f>SUMIFS(通讯通路门店!$U:$U,通讯通路门店!$S:$S,$G15)</f>
        <v>3</v>
      </c>
      <c r="AT15" s="71">
        <f>SUMIFS(通讯通路门店!$V:$V,通讯通路门店!$S:$S,$G15)</f>
        <v>0</v>
      </c>
      <c r="AU15" s="71">
        <f>SUMIFS(通讯通路门店!$W:$W,通讯通路门店!$S:$S,$G15)</f>
        <v>4</v>
      </c>
      <c r="AV15" s="71">
        <f>SUMIFS(通讯通路门店!$Z:$Z,通讯通路门店!$S:$S,$G15)</f>
        <v>2</v>
      </c>
      <c r="AW15" s="71">
        <f>SUMIFS(通讯通路门店!$AB:$AB,通讯通路门店!$S:$S,$G15)</f>
        <v>2</v>
      </c>
      <c r="AX15" s="71">
        <f>SUMIFS(通讯通路门店!$X:$X,通讯通路门店!$S:$S,$G15)</f>
        <v>2</v>
      </c>
      <c r="AY15" s="71">
        <f>SUMIFS(通讯通路门店!$Y:$Y,通讯通路门店!$S:$S,$G15)</f>
        <v>0</v>
      </c>
      <c r="AZ15" s="71">
        <f>SUMIFS(通讯通路门店!$AA:$AA,通讯通路门店!$S:$S,$G15)</f>
        <v>0</v>
      </c>
      <c r="BA15" s="71">
        <f t="shared" si="3"/>
        <v>10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1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1</v>
      </c>
      <c r="BP15" s="71">
        <f>SUMIFS(通讯通路门店!$AI:$AI,通讯通路门店!$S:$S,$G15)</f>
        <v>0</v>
      </c>
      <c r="BQ15" s="62" t="s">
        <v>223</v>
      </c>
    </row>
    <row r="16" spans="1:69" s="62" customFormat="1" ht="13.9" customHeight="1">
      <c r="A16" s="71" t="str">
        <f>IFERROR(_xlfn.XLOOKUP($G16,通讯通路门店!$S$4:$S$993784,通讯通路门店!$A$4:$A$993784,0,0),"")</f>
        <v>海南省</v>
      </c>
      <c r="B16" s="71" t="str">
        <f>IFERROR(_xlfn.XLOOKUP($G16,通讯通路门店!$S$4:$S$993784,通讯通路门店!$B$4:$B$993784,0,0),"")</f>
        <v>儋州市</v>
      </c>
      <c r="C16" s="71" t="str">
        <f>IFERROR(_xlfn.XLOOKUP($G16,通讯通路门店!$S$4:$S$993784,通讯通路门店!$C$4:$C$993784,0,0),"")</f>
        <v>那大镇</v>
      </c>
      <c r="D16" s="71" t="str">
        <f>IFERROR(_xlfn.XLOOKUP($G16,通讯通路门店!$S$4:$S$993784,通讯通路门店!$D$4:$D$993784,0,0),"")</f>
        <v>那大镇</v>
      </c>
      <c r="E16" s="62" t="s">
        <v>213</v>
      </c>
      <c r="F16" s="62" t="s">
        <v>213</v>
      </c>
      <c r="G16" s="73" t="str">
        <v>儋州那大玄航手机店</v>
      </c>
      <c r="H16" s="74" t="str">
        <f>IFERROR(_xlfn.XLOOKUP($G16,通讯通路门店!$S$4:$S$993784,通讯通路门店!$R$4:$R$993784,0,0),"")</f>
        <v>200024839201</v>
      </c>
      <c r="I16" s="62" t="s">
        <v>1109</v>
      </c>
      <c r="J16" s="62" t="s">
        <v>137</v>
      </c>
      <c r="K16" s="62" t="s">
        <v>137</v>
      </c>
      <c r="L16" s="62" t="s">
        <v>137</v>
      </c>
      <c r="M16" s="62" t="s">
        <v>137</v>
      </c>
      <c r="N16" s="62" t="s">
        <v>1102</v>
      </c>
      <c r="O16" s="62" t="s">
        <v>213</v>
      </c>
      <c r="P16" s="62" t="s">
        <v>213</v>
      </c>
      <c r="Q16" s="16" t="s">
        <v>222</v>
      </c>
      <c r="R16" s="62" t="s">
        <v>223</v>
      </c>
      <c r="S16" s="16" t="s">
        <v>222</v>
      </c>
      <c r="T16" s="62" t="s">
        <v>223</v>
      </c>
      <c r="U16" s="71">
        <f>COUNTIF(通讯通路门店!$S:$S,$G16)</f>
        <v>1</v>
      </c>
      <c r="V16" s="71">
        <f>COUNTIFS(通讯通路门店!$S:$S,$G16,通讯通路门店!$J:$J,"综合卖场")</f>
        <v>1</v>
      </c>
      <c r="W16" s="71">
        <f>SUMIFS(通讯通路门店!$AJ:$AJ,通讯通路门店!$S:$S,通讯客户沙盘!$G16)</f>
        <v>0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1</v>
      </c>
      <c r="AG16" s="71">
        <f>SUMIFS(通讯通路门店!$BH:$BH,通讯通路门店!$S:$S,$G16)</f>
        <v>1</v>
      </c>
      <c r="AH16" s="71">
        <f t="shared" si="1"/>
        <v>1</v>
      </c>
      <c r="AI16" s="71">
        <f>SUMIFS(通讯通路门店!$BB:$BB,通讯通路门店!$S:$S,$G16)</f>
        <v>0</v>
      </c>
      <c r="AJ16" s="71">
        <f>SUMIFS(通讯通路门店!$BE:$BE,通讯通路门店!$S:$S,$G16)</f>
        <v>1</v>
      </c>
      <c r="AK16" s="71">
        <f>SUMIFS(通讯通路门店!$BG:$BG,通讯通路门店!$S:$S,$G16)</f>
        <v>0</v>
      </c>
      <c r="AL16" s="71">
        <f>SUMIFS(通讯通路门店!$BC:$BC,通讯通路门店!$S:$S,$G16)</f>
        <v>0</v>
      </c>
      <c r="AM16" s="71">
        <f>SUMIFS(通讯通路门店!$BD:$BD,通讯通路门店!$S:$S,$G16)</f>
        <v>0</v>
      </c>
      <c r="AN16" s="71">
        <f>SUMIFS(通讯通路门店!$BF:$BF,通讯通路门店!$S:$S,$G16)</f>
        <v>0</v>
      </c>
      <c r="AO16" s="71">
        <f t="shared" si="2"/>
        <v>50</v>
      </c>
      <c r="AP16" s="71">
        <f>SUMIFS(通讯通路门店!$K:$K,通讯通路门店!$S:$S,$G16)</f>
        <v>50</v>
      </c>
      <c r="AQ16" s="62">
        <v>0</v>
      </c>
      <c r="AR16" s="71">
        <f>SUMIFS(通讯通路门店!$T:$T,通讯通路门店!$S:$S,$G16)</f>
        <v>36</v>
      </c>
      <c r="AS16" s="71">
        <f>SUMIFS(通讯通路门店!$U:$U,通讯通路门店!$S:$S,$G16)</f>
        <v>12</v>
      </c>
      <c r="AT16" s="71">
        <f>SUMIFS(通讯通路门店!$V:$V,通讯通路门店!$S:$S,$G16)</f>
        <v>2</v>
      </c>
      <c r="AU16" s="71">
        <f>SUMIFS(通讯通路门店!$W:$W,通讯通路门店!$S:$S,$G16)</f>
        <v>13</v>
      </c>
      <c r="AV16" s="71">
        <f>SUMIFS(通讯通路门店!$Z:$Z,通讯通路门店!$S:$S,$G16)</f>
        <v>18</v>
      </c>
      <c r="AW16" s="71">
        <f>SUMIFS(通讯通路门店!$AB:$AB,通讯通路门店!$S:$S,$G16)</f>
        <v>12</v>
      </c>
      <c r="AX16" s="71">
        <f>SUMIFS(通讯通路门店!$X:$X,通讯通路门店!$S:$S,$G16)</f>
        <v>5</v>
      </c>
      <c r="AY16" s="71">
        <f>SUMIFS(通讯通路门店!$Y:$Y,通讯通路门店!$S:$S,$G16)</f>
        <v>0</v>
      </c>
      <c r="AZ16" s="71">
        <f>SUMIFS(通讯通路门店!$AA:$AA,通讯通路门店!$S:$S,$G16)</f>
        <v>2</v>
      </c>
      <c r="BA16" s="71">
        <f t="shared" si="3"/>
        <v>50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0</v>
      </c>
      <c r="BL16" s="71">
        <f>SUMIFS(通讯通路门店!$AE:$AE,通讯通路门店!$S:$S,$G16)</f>
        <v>1</v>
      </c>
      <c r="BM16" s="71">
        <f>SUMIFS(通讯通路门店!$AF:$AF,通讯通路门店!$S:$S,$G16)</f>
        <v>0</v>
      </c>
      <c r="BN16" s="71">
        <f>SUMIFS(通讯通路门店!$AG:$AG,通讯通路门店!$S:$S,$G16)</f>
        <v>0</v>
      </c>
      <c r="BO16" s="71">
        <f>SUMIFS(通讯通路门店!$AH:$AH,通讯通路门店!$S:$S,$G16)</f>
        <v>1</v>
      </c>
      <c r="BP16" s="71">
        <f>SUMIFS(通讯通路门店!$AI:$AI,通讯通路门店!$S:$S,$G16)</f>
        <v>1</v>
      </c>
      <c r="BQ16" s="62" t="s">
        <v>223</v>
      </c>
    </row>
    <row r="17" spans="1:69" s="62" customFormat="1" ht="13.9" customHeight="1">
      <c r="A17" s="71" t="str">
        <f>IFERROR(_xlfn.XLOOKUP($G17,通讯通路门店!$S$4:$S$993784,通讯通路门店!$A$4:$A$993784,0,0),"")</f>
        <v>海南省</v>
      </c>
      <c r="B17" s="71" t="str">
        <f>IFERROR(_xlfn.XLOOKUP($G17,通讯通路门店!$S$4:$S$993784,通讯通路门店!$B$4:$B$993784,0,0),"")</f>
        <v>儋州市</v>
      </c>
      <c r="C17" s="71" t="str">
        <f>IFERROR(_xlfn.XLOOKUP($G17,通讯通路门店!$S$4:$S$993784,通讯通路门店!$C$4:$C$993784,0,0),"")</f>
        <v>白马井镇</v>
      </c>
      <c r="D17" s="71" t="str">
        <f>IFERROR(_xlfn.XLOOKUP($G17,通讯通路门店!$S$4:$S$993784,通讯通路门店!$D$4:$D$993784,0,0),"")</f>
        <v>白马井镇</v>
      </c>
      <c r="E17" s="62" t="s">
        <v>213</v>
      </c>
      <c r="F17" s="62" t="s">
        <v>213</v>
      </c>
      <c r="G17" s="73" t="str">
        <v>儋州白马井中顺手机店</v>
      </c>
      <c r="H17" s="74" t="str">
        <f>IFERROR(_xlfn.XLOOKUP($G17,通讯通路门店!$S$4:$S$993784,通讯通路门店!$R$4:$R$993784,0,0),"")</f>
        <v>100045180201</v>
      </c>
      <c r="I17" s="62" t="s">
        <v>1108</v>
      </c>
      <c r="J17" s="62" t="s">
        <v>137</v>
      </c>
      <c r="K17" s="62" t="s">
        <v>137</v>
      </c>
      <c r="L17" s="62" t="s">
        <v>137</v>
      </c>
      <c r="M17" s="62" t="s">
        <v>137</v>
      </c>
      <c r="N17" s="62" t="s">
        <v>1097</v>
      </c>
      <c r="O17" s="62" t="s">
        <v>213</v>
      </c>
      <c r="P17" s="62" t="s">
        <v>213</v>
      </c>
      <c r="Q17" s="77" t="s">
        <v>387</v>
      </c>
      <c r="R17" s="77">
        <v>13379808686</v>
      </c>
      <c r="S17" s="77" t="s">
        <v>387</v>
      </c>
      <c r="T17" s="77">
        <v>13379808686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2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2</v>
      </c>
      <c r="AG17" s="71">
        <f>SUMIFS(通讯通路门店!$BH:$BH,通讯通路门店!$S:$S,$G17)</f>
        <v>2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50</v>
      </c>
      <c r="AP17" s="71">
        <f>SUMIFS(通讯通路门店!$K:$K,通讯通路门店!$S:$S,$G17)</f>
        <v>50</v>
      </c>
      <c r="AQ17" s="62">
        <v>0</v>
      </c>
      <c r="AR17" s="71">
        <f>SUMIFS(通讯通路门店!$T:$T,通讯通路门店!$S:$S,$G17)</f>
        <v>37</v>
      </c>
      <c r="AS17" s="71">
        <f>SUMIFS(通讯通路门店!$U:$U,通讯通路门店!$S:$S,$G17)</f>
        <v>10</v>
      </c>
      <c r="AT17" s="71">
        <f>SUMIFS(通讯通路门店!$V:$V,通讯通路门店!$S:$S,$G17)</f>
        <v>3</v>
      </c>
      <c r="AU17" s="71">
        <f>SUMIFS(通讯通路门店!$W:$W,通讯通路门店!$S:$S,$G17)</f>
        <v>16</v>
      </c>
      <c r="AV17" s="71">
        <f>SUMIFS(通讯通路门店!$Z:$Z,通讯通路门店!$S:$S,$G17)</f>
        <v>11</v>
      </c>
      <c r="AW17" s="71">
        <f>SUMIFS(通讯通路门店!$AB:$AB,通讯通路门店!$S:$S,$G17)</f>
        <v>13</v>
      </c>
      <c r="AX17" s="71">
        <f>SUMIFS(通讯通路门店!$X:$X,通讯通路门店!$S:$S,$G17)</f>
        <v>10</v>
      </c>
      <c r="AY17" s="71">
        <f>SUMIFS(通讯通路门店!$Y:$Y,通讯通路门店!$S:$S,$G17)</f>
        <v>0</v>
      </c>
      <c r="AZ17" s="71">
        <f>SUMIFS(通讯通路门店!$AA:$AA,通讯通路门店!$S:$S,$G17)</f>
        <v>0</v>
      </c>
      <c r="BA17" s="71">
        <f t="shared" si="3"/>
        <v>50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1</v>
      </c>
      <c r="BQ17" s="62" t="s">
        <v>223</v>
      </c>
    </row>
    <row r="18" spans="1:69" s="62" customFormat="1" ht="13.9" hidden="1" customHeight="1">
      <c r="A18" s="71" t="str">
        <f>IFERROR(_xlfn.XLOOKUP($G18,通讯通路门店!$S$4:$S$993784,通讯通路门店!$A$4:$A$993784,0,0),"")</f>
        <v>海南省</v>
      </c>
      <c r="B18" s="71" t="s">
        <v>1112</v>
      </c>
      <c r="C18" s="71" t="str">
        <f>IFERROR(_xlfn.XLOOKUP($G18,通讯通路门店!$S$4:$S$993784,通讯通路门店!$C$4:$C$993784,0,0),"")</f>
        <v>那大镇</v>
      </c>
      <c r="D18" s="71" t="str">
        <f>IFERROR(_xlfn.XLOOKUP($G18,通讯通路门店!$S$4:$S$993784,通讯通路门店!$D$4:$D$993784,0,0),"")</f>
        <v>那大镇</v>
      </c>
      <c r="E18" s="62" t="s">
        <v>213</v>
      </c>
      <c r="F18" s="62" t="s">
        <v>213</v>
      </c>
      <c r="G18" s="73" t="str">
        <v>临高临城兴百通信商行</v>
      </c>
      <c r="H18" s="74" t="str">
        <f>IFERROR(_xlfn.XLOOKUP($G18,通讯通路门店!$S$4:$S$993784,通讯通路门店!$R$4:$R$993784,0,0),"")</f>
        <v>100021953801</v>
      </c>
      <c r="Q18" s="78"/>
      <c r="R18" s="78"/>
      <c r="S18" s="78"/>
      <c r="T18" s="78"/>
      <c r="U18" s="71">
        <f>COUNTIF(通讯通路门店!$S:$S,$G18)</f>
        <v>1</v>
      </c>
      <c r="V18" s="71">
        <f>COUNTIFS(通讯通路门店!$S:$S,$G18,通讯通路门店!$J:$J,"综合卖场")</f>
        <v>1</v>
      </c>
      <c r="W18" s="71">
        <f>SUMIFS(通讯通路门店!$AJ:$AJ,通讯通路门店!$S:$S,通讯客户沙盘!$G18)</f>
        <v>2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6</v>
      </c>
      <c r="AG18" s="71">
        <f>SUMIFS(通讯通路门店!$BH:$BH,通讯通路门店!$S:$S,$G18)</f>
        <v>4</v>
      </c>
      <c r="AH18" s="71">
        <f t="shared" si="1"/>
        <v>2</v>
      </c>
      <c r="AI18" s="71">
        <f>SUMIFS(通讯通路门店!$BB:$BB,通讯通路门店!$S:$S,$G18)</f>
        <v>0</v>
      </c>
      <c r="AJ18" s="71">
        <f>SUMIFS(通讯通路门店!$BE:$BE,通讯通路门店!$S:$S,$G18)</f>
        <v>1</v>
      </c>
      <c r="AK18" s="71">
        <f>SUMIFS(通讯通路门店!$BG:$BG,通讯通路门店!$S:$S,$G18)</f>
        <v>1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60</v>
      </c>
      <c r="AP18" s="71">
        <f>SUMIFS(通讯通路门店!$K:$K,通讯通路门店!$S:$S,$G18)</f>
        <v>60</v>
      </c>
      <c r="AQ18" s="62">
        <v>0</v>
      </c>
      <c r="AR18" s="71">
        <f>SUMIFS(通讯通路门店!$T:$T,通讯通路门店!$S:$S,$G18)</f>
        <v>40</v>
      </c>
      <c r="AS18" s="71">
        <f>SUMIFS(通讯通路门店!$U:$U,通讯通路门店!$S:$S,$G18)</f>
        <v>15</v>
      </c>
      <c r="AT18" s="71">
        <f>SUMIFS(通讯通路门店!$V:$V,通讯通路门店!$S:$S,$G18)</f>
        <v>5</v>
      </c>
      <c r="AU18" s="71">
        <f>SUMIFS(通讯通路门店!$W:$W,通讯通路门店!$S:$S,$G18)</f>
        <v>5</v>
      </c>
      <c r="AV18" s="71">
        <f>SUMIFS(通讯通路门店!$Z:$Z,通讯通路门店!$S:$S,$G18)</f>
        <v>25</v>
      </c>
      <c r="AW18" s="71">
        <f>SUMIFS(通讯通路门店!$AB:$AB,通讯通路门店!$S:$S,$G18)</f>
        <v>22</v>
      </c>
      <c r="AX18" s="71">
        <f>SUMIFS(通讯通路门店!$X:$X,通讯通路门店!$S:$S,$G18)</f>
        <v>8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60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  <c r="BQ18" s="62" t="s">
        <v>223</v>
      </c>
    </row>
    <row r="19" spans="1:69" s="62" customFormat="1" ht="13.9" customHeight="1">
      <c r="A19" s="71" t="str">
        <f>IFERROR(_xlfn.XLOOKUP($G19,通讯通路门店!$S$4:$S$993784,通讯通路门店!$A$4:$A$993784,0,0),"")</f>
        <v>海南省</v>
      </c>
      <c r="B19" s="71" t="str">
        <f>IFERROR(_xlfn.XLOOKUP($G19,通讯通路门店!$S$4:$S$993784,通讯通路门店!$B$4:$B$993784,0,0),"")</f>
        <v>儋州市</v>
      </c>
      <c r="C19" s="71" t="str">
        <f>IFERROR(_xlfn.XLOOKUP($G19,通讯通路门店!$S$4:$S$993784,通讯通路门店!$C$4:$C$993784,0,0),"")</f>
        <v>洋浦经济开发区</v>
      </c>
      <c r="D19" s="71" t="str">
        <f>IFERROR(_xlfn.XLOOKUP($G19,通讯通路门店!$S$4:$S$993784,通讯通路门店!$D$4:$D$993784,0,0),"")</f>
        <v>洋浦经济开发区</v>
      </c>
      <c r="E19" s="62" t="s">
        <v>213</v>
      </c>
      <c r="F19" s="62" t="s">
        <v>213</v>
      </c>
      <c r="G19" s="73" t="str">
        <v>洋浦光华手机专营店</v>
      </c>
      <c r="H19" s="74" t="str">
        <f>IFERROR(_xlfn.XLOOKUP($G19,通讯通路门店!$S$4:$S$993784,通讯通路门店!$R$4:$R$993784,0,0),"")</f>
        <v>100073942201</v>
      </c>
      <c r="I19" s="62" t="s">
        <v>1093</v>
      </c>
      <c r="J19" s="62" t="s">
        <v>1113</v>
      </c>
      <c r="K19" s="62" t="s">
        <v>1095</v>
      </c>
      <c r="L19" s="62" t="s">
        <v>137</v>
      </c>
      <c r="M19" s="62" t="s">
        <v>137</v>
      </c>
      <c r="N19" s="62" t="s">
        <v>1102</v>
      </c>
      <c r="O19" s="62" t="s">
        <v>213</v>
      </c>
      <c r="P19" s="62" t="s">
        <v>213</v>
      </c>
      <c r="Q19" s="16" t="s">
        <v>245</v>
      </c>
      <c r="R19" s="16">
        <v>13807551477</v>
      </c>
      <c r="S19" s="16" t="s">
        <v>245</v>
      </c>
      <c r="T19" s="16">
        <v>13807551477</v>
      </c>
      <c r="U19" s="71">
        <f>COUNTIF(通讯通路门店!$S:$S,$G19)</f>
        <v>3</v>
      </c>
      <c r="V19" s="71">
        <f>COUNTIFS(通讯通路门店!$S:$S,$G19,通讯通路门店!$J:$J,"综合卖场")</f>
        <v>3</v>
      </c>
      <c r="W19" s="71">
        <f>SUMIFS(通讯通路门店!$AJ:$AJ,通讯通路门店!$S:$S,通讯客户沙盘!$G19)</f>
        <v>6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8</v>
      </c>
      <c r="AG19" s="71">
        <f>SUMIFS(通讯通路门店!$BH:$BH,通讯通路门店!$S:$S,$G19)</f>
        <v>6</v>
      </c>
      <c r="AH19" s="71">
        <f t="shared" si="1"/>
        <v>2</v>
      </c>
      <c r="AI19" s="71">
        <f>SUMIFS(通讯通路门店!$BB:$BB,通讯通路门店!$S:$S,$G19)</f>
        <v>1</v>
      </c>
      <c r="AJ19" s="71">
        <f>SUMIFS(通讯通路门店!$BE:$BE,通讯通路门店!$S:$S,$G19)</f>
        <v>0</v>
      </c>
      <c r="AK19" s="71">
        <f>SUMIFS(通讯通路门店!$BG:$BG,通讯通路门店!$S:$S,$G19)</f>
        <v>1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200</v>
      </c>
      <c r="AP19" s="71">
        <f>SUMIFS(通讯通路门店!$K:$K,通讯通路门店!$S:$S,$G19)</f>
        <v>200</v>
      </c>
      <c r="AQ19" s="62">
        <v>0</v>
      </c>
      <c r="AR19" s="71">
        <f>SUMIFS(通讯通路门店!$T:$T,通讯通路门店!$S:$S,$G19)</f>
        <v>143</v>
      </c>
      <c r="AS19" s="71">
        <f>SUMIFS(通讯通路门店!$U:$U,通讯通路门店!$S:$S,$G19)</f>
        <v>44</v>
      </c>
      <c r="AT19" s="71">
        <f>SUMIFS(通讯通路门店!$V:$V,通讯通路门店!$S:$S,$G19)</f>
        <v>13</v>
      </c>
      <c r="AU19" s="71">
        <f>SUMIFS(通讯通路门店!$W:$W,通讯通路门店!$S:$S,$G19)</f>
        <v>75</v>
      </c>
      <c r="AV19" s="71">
        <f>SUMIFS(通讯通路门店!$Z:$Z,通讯通路门店!$S:$S,$G19)</f>
        <v>28</v>
      </c>
      <c r="AW19" s="71">
        <f>SUMIFS(通讯通路门店!$AB:$AB,通讯通路门店!$S:$S,$G19)</f>
        <v>58</v>
      </c>
      <c r="AX19" s="71">
        <f>SUMIFS(通讯通路门店!$X:$X,通讯通路门店!$S:$S,$G19)</f>
        <v>26</v>
      </c>
      <c r="AY19" s="71">
        <f>SUMIFS(通讯通路门店!$Y:$Y,通讯通路门店!$S:$S,$G19)</f>
        <v>4</v>
      </c>
      <c r="AZ19" s="71">
        <f>SUMIFS(通讯通路门店!$AA:$AA,通讯通路门店!$S:$S,$G19)</f>
        <v>9</v>
      </c>
      <c r="BA19" s="71">
        <f t="shared" si="3"/>
        <v>200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3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3</v>
      </c>
      <c r="BP19" s="71">
        <f>SUMIFS(通讯通路门店!$AI:$AI,通讯通路门店!$S:$S,$G19)</f>
        <v>1</v>
      </c>
      <c r="BQ19" s="62" t="s">
        <v>223</v>
      </c>
    </row>
    <row r="20" spans="1:69" s="62" customFormat="1" ht="13.9" customHeight="1">
      <c r="A20" s="71" t="str">
        <f>IFERROR(_xlfn.XLOOKUP($G20,通讯通路门店!$S$4:$S$993784,通讯通路门店!$A$4:$A$993784,0,0),"")</f>
        <v>海南省</v>
      </c>
      <c r="B20" s="71" t="str">
        <f>IFERROR(_xlfn.XLOOKUP($G20,通讯通路门店!$S$4:$S$993784,通讯通路门店!$B$4:$B$993784,0,0),"")</f>
        <v>儋州市</v>
      </c>
      <c r="C20" s="71" t="str">
        <f>IFERROR(_xlfn.XLOOKUP($G20,通讯通路门店!$S$4:$S$993784,通讯通路门店!$C$4:$C$993784,0,0),"")</f>
        <v>那大镇</v>
      </c>
      <c r="D20" s="71" t="str">
        <f>IFERROR(_xlfn.XLOOKUP($G20,通讯通路门店!$S$4:$S$993784,通讯通路门店!$D$4:$D$993784,0,0),"")</f>
        <v>那大镇</v>
      </c>
      <c r="E20" s="62" t="s">
        <v>213</v>
      </c>
      <c r="F20" s="62" t="s">
        <v>213</v>
      </c>
      <c r="G20" s="73" t="str">
        <v>儋州那大亿维数码店</v>
      </c>
      <c r="H20" s="74" t="str">
        <f>IFERROR(_xlfn.XLOOKUP($G20,通讯通路门店!$S$4:$S$993784,通讯通路门店!$R$4:$R$993784,0,0),"")</f>
        <v>100035007701</v>
      </c>
      <c r="I20" s="62" t="s">
        <v>1099</v>
      </c>
      <c r="J20" s="62" t="s">
        <v>1114</v>
      </c>
      <c r="K20" s="62" t="s">
        <v>1115</v>
      </c>
      <c r="L20" s="62" t="s">
        <v>1116</v>
      </c>
      <c r="M20" s="62" t="s">
        <v>137</v>
      </c>
      <c r="N20" s="62" t="s">
        <v>1102</v>
      </c>
      <c r="O20" s="62" t="s">
        <v>213</v>
      </c>
      <c r="P20" s="62" t="s">
        <v>213</v>
      </c>
      <c r="Q20" s="62" t="s">
        <v>1117</v>
      </c>
      <c r="R20" s="62">
        <v>1351803200</v>
      </c>
      <c r="S20" s="62" t="s">
        <v>1117</v>
      </c>
      <c r="T20" s="62">
        <v>1351803200</v>
      </c>
      <c r="U20" s="71">
        <f>COUNTIF(通讯通路门店!$S:$S,$G20)</f>
        <v>11</v>
      </c>
      <c r="V20" s="71">
        <f>COUNTIFS(通讯通路门店!$S:$S,$G20,通讯通路门店!$J:$J,"综合卖场")</f>
        <v>4</v>
      </c>
      <c r="W20" s="71">
        <f>SUMIFS(通讯通路门店!$AJ:$AJ,通讯通路门店!$S:$S,通讯客户沙盘!$G20)</f>
        <v>11</v>
      </c>
      <c r="X20" s="71">
        <f t="shared" si="0"/>
        <v>6</v>
      </c>
      <c r="Y20" s="71">
        <f>COUNTIFS(通讯通路门店!$S:$S,$G20,通讯通路门店!$J:$J,"荣耀体验店")+COUNTIFS(通讯通路门店!$S:$S,$G20,通讯通路门店!$J:$J,"荣耀授权专卖店")</f>
        <v>1</v>
      </c>
      <c r="Z20" s="71">
        <f>COUNTIFS(通讯通路门店!$S:$S,$G20,通讯通路门店!$J:$J,"VIVO体验店")</f>
        <v>2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3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47</v>
      </c>
      <c r="AG20" s="71">
        <f>SUMIFS(通讯通路门店!$BH:$BH,通讯通路门店!$S:$S,$G20)</f>
        <v>32</v>
      </c>
      <c r="AH20" s="71">
        <f t="shared" si="1"/>
        <v>15</v>
      </c>
      <c r="AI20" s="71">
        <f>SUMIFS(通讯通路门店!$BB:$BB,通讯通路门店!$S:$S,$G20)</f>
        <v>2</v>
      </c>
      <c r="AJ20" s="71">
        <f>SUMIFS(通讯通路门店!$BE:$BE,通讯通路门店!$S:$S,$G20)</f>
        <v>6</v>
      </c>
      <c r="AK20" s="71">
        <f>SUMIFS(通讯通路门店!$BG:$BG,通讯通路门店!$S:$S,$G20)</f>
        <v>3</v>
      </c>
      <c r="AL20" s="71">
        <f>SUMIFS(通讯通路门店!$BC:$BC,通讯通路门店!$S:$S,$G20)</f>
        <v>4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790</v>
      </c>
      <c r="AP20" s="71">
        <f>SUMIFS(通讯通路门店!$K:$K,通讯通路门店!$S:$S,$G20)</f>
        <v>790</v>
      </c>
      <c r="AQ20" s="62">
        <v>0</v>
      </c>
      <c r="AR20" s="71">
        <f>SUMIFS(通讯通路门店!$T:$T,通讯通路门店!$S:$S,$G20)</f>
        <v>355</v>
      </c>
      <c r="AS20" s="71">
        <f>SUMIFS(通讯通路门店!$U:$U,通讯通路门店!$S:$S,$G20)</f>
        <v>279</v>
      </c>
      <c r="AT20" s="71">
        <f>SUMIFS(通讯通路门店!$V:$V,通讯通路门店!$S:$S,$G20)</f>
        <v>156</v>
      </c>
      <c r="AU20" s="71">
        <f>SUMIFS(通讯通路门店!$W:$W,通讯通路门店!$S:$S,$G20)</f>
        <v>84</v>
      </c>
      <c r="AV20" s="71">
        <f>SUMIFS(通讯通路门店!$Z:$Z,通讯通路门店!$S:$S,$G20)</f>
        <v>155</v>
      </c>
      <c r="AW20" s="71">
        <f>SUMIFS(通讯通路门店!$AB:$AB,通讯通路门店!$S:$S,$G20)</f>
        <v>116</v>
      </c>
      <c r="AX20" s="71">
        <f>SUMIFS(通讯通路门店!$X:$X,通讯通路门店!$S:$S,$G20)</f>
        <v>425</v>
      </c>
      <c r="AY20" s="71">
        <f>SUMIFS(通讯通路门店!$Y:$Y,通讯通路门店!$S:$S,$G20)</f>
        <v>0</v>
      </c>
      <c r="AZ20" s="71">
        <f>SUMIFS(通讯通路门店!$AA:$AA,通讯通路门店!$S:$S,$G20)</f>
        <v>10</v>
      </c>
      <c r="BA20" s="71">
        <f t="shared" si="3"/>
        <v>485</v>
      </c>
      <c r="BB20" s="71">
        <f t="shared" si="4"/>
        <v>305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45</v>
      </c>
      <c r="BD20" s="71">
        <f>SUMIFS(通讯通路门店!$Z:$Z,通讯通路门店!$S:$S,$G20,通讯通路门店!$J:$J,"VIVO体验店")</f>
        <v>80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180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1</v>
      </c>
      <c r="BK20" s="71">
        <f>SUMIFS(通讯通路门店!$AD:$AD,通讯通路门店!$S:$S,$G20)</f>
        <v>9</v>
      </c>
      <c r="BL20" s="71">
        <f>SUMIFS(通讯通路门店!$AE:$AE,通讯通路门店!$S:$S,$G20)</f>
        <v>5</v>
      </c>
      <c r="BM20" s="71">
        <f>SUMIFS(通讯通路门店!$AF:$AF,通讯通路门店!$S:$S,$G20)</f>
        <v>24</v>
      </c>
      <c r="BN20" s="71">
        <f>SUMIFS(通讯通路门店!$AG:$AG,通讯通路门店!$S:$S,$G20)</f>
        <v>10</v>
      </c>
      <c r="BO20" s="71">
        <f>SUMIFS(通讯通路门店!$AH:$AH,通讯通路门店!$S:$S,$G20)</f>
        <v>42</v>
      </c>
      <c r="BP20" s="71">
        <f>SUMIFS(通讯通路门店!$AI:$AI,通讯通路门店!$S:$S,$G20)</f>
        <v>21</v>
      </c>
      <c r="BQ20" s="62" t="s">
        <v>1104</v>
      </c>
    </row>
    <row r="21" spans="1:69" s="62" customFormat="1" ht="13.9" customHeight="1">
      <c r="A21" s="71" t="str">
        <f>IFERROR(_xlfn.XLOOKUP($G21,通讯通路门店!$S$4:$S$993784,通讯通路门店!$A$4:$A$993784,0,0),"")</f>
        <v>海南省</v>
      </c>
      <c r="B21" s="71" t="str">
        <f>IFERROR(_xlfn.XLOOKUP($G21,通讯通路门店!$S$4:$S$993784,通讯通路门店!$B$4:$B$993784,0,0),"")</f>
        <v>儋州市</v>
      </c>
      <c r="C21" s="71" t="str">
        <f>IFERROR(_xlfn.XLOOKUP($G21,通讯通路门店!$S$4:$S$993784,通讯通路门店!$C$4:$C$993784,0,0),"")</f>
        <v>那大镇</v>
      </c>
      <c r="D21" s="71" t="str">
        <f>IFERROR(_xlfn.XLOOKUP($G21,通讯通路门店!$S$4:$S$993784,通讯通路门店!$D$4:$D$993784,0,0),"")</f>
        <v>那大镇</v>
      </c>
      <c r="E21" s="62" t="s">
        <v>213</v>
      </c>
      <c r="F21" s="62" t="s">
        <v>213</v>
      </c>
      <c r="G21" s="73" t="str">
        <v>儋州那大强国强商务中心</v>
      </c>
      <c r="H21" s="74" t="str">
        <f>IFERROR(_xlfn.XLOOKUP($G21,通讯通路门店!$S$4:$S$993784,通讯通路门店!$R$4:$R$993784,0,0),"")</f>
        <v>100021953101</v>
      </c>
      <c r="I21" s="62" t="s">
        <v>1109</v>
      </c>
      <c r="J21" s="62" t="s">
        <v>137</v>
      </c>
      <c r="K21" s="62" t="s">
        <v>137</v>
      </c>
      <c r="L21" s="62" t="s">
        <v>137</v>
      </c>
      <c r="M21" s="62" t="s">
        <v>137</v>
      </c>
      <c r="N21" s="62" t="s">
        <v>1102</v>
      </c>
      <c r="O21" s="62" t="s">
        <v>213</v>
      </c>
      <c r="P21" s="62" t="s">
        <v>213</v>
      </c>
      <c r="Q21" s="62" t="s">
        <v>1118</v>
      </c>
      <c r="R21" s="62">
        <v>13637618899</v>
      </c>
      <c r="S21" s="62" t="s">
        <v>1118</v>
      </c>
      <c r="T21" s="62">
        <v>13637618899</v>
      </c>
      <c r="U21" s="71">
        <f>COUNTIF(通讯通路门店!$S:$S,$G21)</f>
        <v>1</v>
      </c>
      <c r="V21" s="71">
        <f>COUNTIFS(通讯通路门店!$S:$S,$G21,通讯通路门店!$J:$J,"综合卖场")</f>
        <v>1</v>
      </c>
      <c r="W21" s="71">
        <f>SUMIFS(通讯通路门店!$AJ:$AJ,通讯通路门店!$S:$S,通讯客户沙盘!$G21)</f>
        <v>0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2</v>
      </c>
      <c r="AG21" s="71">
        <f>SUMIFS(通讯通路门店!$BH:$BH,通讯通路门店!$S:$S,$G21)</f>
        <v>2</v>
      </c>
      <c r="AH21" s="71">
        <f t="shared" si="1"/>
        <v>0</v>
      </c>
      <c r="AI21" s="71">
        <f>SUMIFS(通讯通路门店!$BB:$BB,通讯通路门店!$S:$S,$G21)</f>
        <v>0</v>
      </c>
      <c r="AJ21" s="71">
        <f>SUMIFS(通讯通路门店!$BE:$BE,通讯通路门店!$S:$S,$G21)</f>
        <v>0</v>
      </c>
      <c r="AK21" s="71">
        <f>SUMIFS(通讯通路门店!$BG:$BG,通讯通路门店!$S:$S,$G21)</f>
        <v>0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15</v>
      </c>
      <c r="AP21" s="71">
        <f>SUMIFS(通讯通路门店!$K:$K,通讯通路门店!$S:$S,$G21)</f>
        <v>15</v>
      </c>
      <c r="AQ21" s="62">
        <v>0</v>
      </c>
      <c r="AR21" s="71">
        <f>SUMIFS(通讯通路门店!$T:$T,通讯通路门店!$S:$S,$G21)</f>
        <v>11</v>
      </c>
      <c r="AS21" s="71">
        <f>SUMIFS(通讯通路门店!$U:$U,通讯通路门店!$S:$S,$G21)</f>
        <v>4</v>
      </c>
      <c r="AT21" s="71">
        <f>SUMIFS(通讯通路门店!$V:$V,通讯通路门店!$S:$S,$G21)</f>
        <v>0</v>
      </c>
      <c r="AU21" s="71">
        <f>SUMIFS(通讯通路门店!$W:$W,通讯通路门店!$S:$S,$G21)</f>
        <v>4</v>
      </c>
      <c r="AV21" s="71">
        <f>SUMIFS(通讯通路门店!$Z:$Z,通讯通路门店!$S:$S,$G21)</f>
        <v>3</v>
      </c>
      <c r="AW21" s="71">
        <f>SUMIFS(通讯通路门店!$AB:$AB,通讯通路门店!$S:$S,$G21)</f>
        <v>6</v>
      </c>
      <c r="AX21" s="71">
        <f>SUMIFS(通讯通路门店!$X:$X,通讯通路门店!$S:$S,$G21)</f>
        <v>2</v>
      </c>
      <c r="AY21" s="71">
        <f>SUMIFS(通讯通路门店!$Y:$Y,通讯通路门店!$S:$S,$G21)</f>
        <v>0</v>
      </c>
      <c r="AZ21" s="71">
        <f>SUMIFS(通讯通路门店!$AA:$AA,通讯通路门店!$S:$S,$G21)</f>
        <v>0</v>
      </c>
      <c r="BA21" s="71">
        <f t="shared" si="3"/>
        <v>15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  <c r="BQ21" s="62" t="s">
        <v>223</v>
      </c>
    </row>
    <row r="22" spans="1:69" s="62" customFormat="1" ht="13.9" customHeight="1">
      <c r="A22" s="71" t="str">
        <f>IFERROR(_xlfn.XLOOKUP($G22,通讯通路门店!$S$4:$S$993784,通讯通路门店!$A$4:$A$993784,0,0),"")</f>
        <v>海南省</v>
      </c>
      <c r="B22" s="71" t="str">
        <f>IFERROR(_xlfn.XLOOKUP($G22,通讯通路门店!$S$4:$S$993784,通讯通路门店!$B$4:$B$993784,0,0),"")</f>
        <v>儋州市</v>
      </c>
      <c r="C22" s="71" t="str">
        <f>IFERROR(_xlfn.XLOOKUP($G22,通讯通路门店!$S$4:$S$993784,通讯通路门店!$C$4:$C$993784,0,0),"")</f>
        <v>那大镇</v>
      </c>
      <c r="D22" s="71" t="str">
        <f>IFERROR(_xlfn.XLOOKUP($G22,通讯通路门店!$S$4:$S$993784,通讯通路门店!$D$4:$D$993784,0,0),"")</f>
        <v>那大镇</v>
      </c>
      <c r="E22" s="62" t="s">
        <v>213</v>
      </c>
      <c r="F22" s="62" t="s">
        <v>213</v>
      </c>
      <c r="G22" s="73" t="str">
        <v>儋州那大丰庆通讯店</v>
      </c>
      <c r="H22" s="74">
        <f>IFERROR(_xlfn.XLOOKUP($G22,通讯通路门店!$S$4:$S$993784,通讯通路门店!$R$4:$R$993784,0,0),"")</f>
        <v>100040838701</v>
      </c>
      <c r="I22" s="62" t="s">
        <v>1108</v>
      </c>
      <c r="J22" s="62" t="s">
        <v>137</v>
      </c>
      <c r="K22" s="62" t="s">
        <v>137</v>
      </c>
      <c r="L22" s="62" t="s">
        <v>137</v>
      </c>
      <c r="M22" s="62" t="s">
        <v>137</v>
      </c>
      <c r="N22" s="62" t="s">
        <v>1097</v>
      </c>
      <c r="O22" s="62" t="s">
        <v>213</v>
      </c>
      <c r="P22" s="62" t="s">
        <v>213</v>
      </c>
      <c r="Q22" s="62" t="s">
        <v>266</v>
      </c>
      <c r="R22" s="62">
        <v>13379826555</v>
      </c>
      <c r="S22" s="62" t="s">
        <v>266</v>
      </c>
      <c r="T22" s="62">
        <v>13379826555</v>
      </c>
      <c r="U22" s="71">
        <f>COUNTIF(通讯通路门店!$S:$S,$G22)</f>
        <v>1</v>
      </c>
      <c r="V22" s="71">
        <f>COUNTIFS(通讯通路门店!$S:$S,$G22,通讯通路门店!$J:$J,"综合卖场")</f>
        <v>1</v>
      </c>
      <c r="W22" s="71">
        <f>SUMIFS(通讯通路门店!$AJ:$AJ,通讯通路门店!$S:$S,通讯客户沙盘!$G22)</f>
        <v>2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0</v>
      </c>
      <c r="AG22" s="71">
        <f>SUMIFS(通讯通路门店!$BH:$BH,通讯通路门店!$S:$S,$G22)</f>
        <v>0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15</v>
      </c>
      <c r="AP22" s="71">
        <f>SUMIFS(通讯通路门店!$K:$K,通讯通路门店!$S:$S,$G22)</f>
        <v>15</v>
      </c>
      <c r="AQ22" s="62">
        <v>0</v>
      </c>
      <c r="AR22" s="71">
        <f>SUMIFS(通讯通路门店!$T:$T,通讯通路门店!$S:$S,$G22)</f>
        <v>11</v>
      </c>
      <c r="AS22" s="71">
        <f>SUMIFS(通讯通路门店!$U:$U,通讯通路门店!$S:$S,$G22)</f>
        <v>4</v>
      </c>
      <c r="AT22" s="71">
        <f>SUMIFS(通讯通路门店!$V:$V,通讯通路门店!$S:$S,$G22)</f>
        <v>0</v>
      </c>
      <c r="AU22" s="71">
        <f>SUMIFS(通讯通路门店!$W:$W,通讯通路门店!$S:$S,$G22)</f>
        <v>4</v>
      </c>
      <c r="AV22" s="71">
        <f>SUMIFS(通讯通路门店!$Z:$Z,通讯通路门店!$S:$S,$G22)</f>
        <v>3</v>
      </c>
      <c r="AW22" s="71">
        <f>SUMIFS(通讯通路门店!$AB:$AB,通讯通路门店!$S:$S,$G22)</f>
        <v>5</v>
      </c>
      <c r="AX22" s="71">
        <f>SUMIFS(通讯通路门店!$X:$X,通讯通路门店!$S:$S,$G22)</f>
        <v>3</v>
      </c>
      <c r="AY22" s="71">
        <f>SUMIFS(通讯通路门店!$Y:$Y,通讯通路门店!$S:$S,$G22)</f>
        <v>0</v>
      </c>
      <c r="AZ22" s="71">
        <f>SUMIFS(通讯通路门店!$AA:$AA,通讯通路门店!$S:$S,$G22)</f>
        <v>0</v>
      </c>
      <c r="BA22" s="71">
        <f t="shared" si="3"/>
        <v>15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  <c r="BQ22" s="62" t="s">
        <v>223</v>
      </c>
    </row>
    <row r="23" spans="1:69" s="62" customFormat="1" ht="13.9" hidden="1" customHeight="1">
      <c r="A23" s="71" t="str">
        <f>IFERROR(_xlfn.XLOOKUP($G23,通讯通路门店!$S$4:$S$993784,通讯通路门店!$A$4:$A$993784,0,0),"")</f>
        <v>海南省</v>
      </c>
      <c r="B23" s="71" t="s">
        <v>1092</v>
      </c>
      <c r="C23" s="71" t="str">
        <f>IFERROR(_xlfn.XLOOKUP($G23,通讯通路门店!$S$4:$S$993784,通讯通路门店!$C$4:$C$993784,0,0),"")</f>
        <v>洋浦经济开发区</v>
      </c>
      <c r="D23" s="71" t="str">
        <f>IFERROR(_xlfn.XLOOKUP($G23,通讯通路门店!$S$4:$S$993784,通讯通路门店!$D$4:$D$993784,0,0),"")</f>
        <v>洋浦经济开发区</v>
      </c>
      <c r="G23" s="73" t="str">
        <v>海南高乐电讯设备有限公司</v>
      </c>
      <c r="H23" s="74" t="str">
        <f>IFERROR(_xlfn.XLOOKUP($G23,通讯通路门店!$S$4:$S$993784,通讯通路门店!$R$4:$R$993784,0,0),"")</f>
        <v>200018267701</v>
      </c>
      <c r="U23" s="71">
        <f>COUNTIF(通讯通路门店!$S:$S,$G23)</f>
        <v>2</v>
      </c>
      <c r="V23" s="71">
        <f>COUNTIFS(通讯通路门店!$S:$S,$G23,通讯通路门店!$J:$J,"综合卖场")</f>
        <v>0</v>
      </c>
      <c r="W23" s="71">
        <f>SUMIFS(通讯通路门店!$AJ:$AJ,通讯通路门店!$S:$S,通讯客户沙盘!$G23)</f>
        <v>0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13</v>
      </c>
      <c r="AG23" s="71">
        <f>SUMIFS(通讯通路门店!$BH:$BH,通讯通路门店!$S:$S,$G23)</f>
        <v>12</v>
      </c>
      <c r="AH23" s="71">
        <f t="shared" si="1"/>
        <v>1</v>
      </c>
      <c r="AI23" s="71">
        <f>SUMIFS(通讯通路门店!$BB:$BB,通讯通路门店!$S:$S,$G23)</f>
        <v>0</v>
      </c>
      <c r="AJ23" s="71">
        <f>SUMIFS(通讯通路门店!$BE:$BE,通讯通路门店!$S:$S,$G23)</f>
        <v>0</v>
      </c>
      <c r="AK23" s="71">
        <f>SUMIFS(通讯通路门店!$BG:$BG,通讯通路门店!$S:$S,$G23)</f>
        <v>1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45</v>
      </c>
      <c r="AP23" s="71">
        <f>SUMIFS(通讯通路门店!$K:$K,通讯通路门店!$S:$S,$G23)</f>
        <v>45</v>
      </c>
      <c r="AR23" s="71">
        <f>SUMIFS(通讯通路门店!$T:$T,通讯通路门店!$S:$S,$G23)</f>
        <v>29</v>
      </c>
      <c r="AS23" s="71">
        <f>SUMIFS(通讯通路门店!$U:$U,通讯通路门店!$S:$S,$G23)</f>
        <v>12</v>
      </c>
      <c r="AT23" s="71">
        <f>SUMIFS(通讯通路门店!$V:$V,通讯通路门店!$S:$S,$G23)</f>
        <v>4</v>
      </c>
      <c r="AU23" s="71">
        <f>SUMIFS(通讯通路门店!$W:$W,通讯通路门店!$S:$S,$G23)</f>
        <v>6</v>
      </c>
      <c r="AV23" s="71">
        <f>SUMIFS(通讯通路门店!$Z:$Z,通讯通路门店!$S:$S,$G23)</f>
        <v>4</v>
      </c>
      <c r="AW23" s="71">
        <f>SUMIFS(通讯通路门店!$AB:$AB,通讯通路门店!$S:$S,$G23)</f>
        <v>23</v>
      </c>
      <c r="AX23" s="71">
        <f>SUMIFS(通讯通路门店!$X:$X,通讯通路门店!$S:$S,$G23)</f>
        <v>8</v>
      </c>
      <c r="AY23" s="71">
        <f>SUMIFS(通讯通路门店!$Y:$Y,通讯通路门店!$S:$S,$G23)</f>
        <v>2</v>
      </c>
      <c r="AZ23" s="71">
        <f>SUMIFS(通讯通路门店!$AA:$AA,通讯通路门店!$S:$S,$G23)</f>
        <v>2</v>
      </c>
      <c r="BA23" s="71">
        <f t="shared" si="3"/>
        <v>45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0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0</v>
      </c>
    </row>
    <row r="24" spans="1:69" s="62" customFormat="1" ht="13.9" customHeight="1">
      <c r="A24" s="71" t="str">
        <f>IFERROR(_xlfn.XLOOKUP($G24,通讯通路门店!$S$4:$S$993784,通讯通路门店!$A$4:$A$993784,0,0),"")</f>
        <v>海南省</v>
      </c>
      <c r="B24" s="71" t="str">
        <f>IFERROR(_xlfn.XLOOKUP($G24,通讯通路门店!$S$4:$S$993784,通讯通路门店!$B$4:$B$993784,0,0),"")</f>
        <v>儋州市</v>
      </c>
      <c r="C24" s="71" t="str">
        <f>IFERROR(_xlfn.XLOOKUP($G24,通讯通路门店!$S$4:$S$993784,通讯通路门店!$D$4:$D$993784,0,0),"")</f>
        <v>那大镇</v>
      </c>
      <c r="D24" s="71" t="str">
        <f>IFERROR(_xlfn.XLOOKUP($G24,通讯通路门店!$S$4:$S$993784,通讯通路门店!$D$4:$D$993784,0,0),"")</f>
        <v>那大镇</v>
      </c>
      <c r="E24" s="62" t="s">
        <v>213</v>
      </c>
      <c r="F24" s="62" t="s">
        <v>213</v>
      </c>
      <c r="G24" s="73" t="str">
        <v>儋州那大博弘通通讯店</v>
      </c>
      <c r="H24" s="74" t="str">
        <f>IFERROR(_xlfn.XLOOKUP($G24,通讯通路门店!$S$4:$S$993784,通讯通路门店!$R$4:$R$993784,0,0),"")</f>
        <v>200019012001</v>
      </c>
      <c r="I24" s="62" t="s">
        <v>1108</v>
      </c>
      <c r="J24" s="62" t="s">
        <v>137</v>
      </c>
      <c r="K24" s="62" t="s">
        <v>137</v>
      </c>
      <c r="L24" s="62" t="s">
        <v>137</v>
      </c>
      <c r="M24" s="62" t="s">
        <v>137</v>
      </c>
      <c r="N24" s="62" t="s">
        <v>1102</v>
      </c>
      <c r="O24" s="62" t="s">
        <v>213</v>
      </c>
      <c r="P24" s="62" t="s">
        <v>213</v>
      </c>
      <c r="Q24" s="62" t="s">
        <v>1119</v>
      </c>
      <c r="R24" s="62" t="s">
        <v>223</v>
      </c>
      <c r="S24" s="62" t="s">
        <v>1119</v>
      </c>
      <c r="T24" s="62" t="s">
        <v>223</v>
      </c>
      <c r="U24" s="71">
        <f>COUNTIF(通讯通路门店!$S:$S,$G24)</f>
        <v>1</v>
      </c>
      <c r="V24" s="71">
        <f>COUNTIFS(通讯通路门店!$S:$S,$G24,通讯通路门店!$J:$J,"综合卖场")</f>
        <v>1</v>
      </c>
      <c r="W24" s="71">
        <f>SUMIFS(通讯通路门店!$AJ:$AJ,通讯通路门店!$S:$S,通讯客户沙盘!$G24)</f>
        <v>0</v>
      </c>
      <c r="X24" s="71">
        <f t="shared" si="0"/>
        <v>0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0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0</v>
      </c>
      <c r="AG24" s="71">
        <f>SUMIFS(通讯通路门店!$BH:$BH,通讯通路门店!$S:$S,$G24)</f>
        <v>1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10</v>
      </c>
      <c r="AP24" s="71">
        <f>SUMIFS(通讯通路门店!$K:$K,通讯通路门店!$S:$S,$G24)</f>
        <v>10</v>
      </c>
      <c r="AQ24" s="62">
        <v>0</v>
      </c>
      <c r="AR24" s="71">
        <f>SUMIFS(通讯通路门店!$T:$T,通讯通路门店!$S:$S,$G24)</f>
        <v>8</v>
      </c>
      <c r="AS24" s="71">
        <f>SUMIFS(通讯通路门店!$U:$U,通讯通路门店!$S:$S,$G24)</f>
        <v>2</v>
      </c>
      <c r="AT24" s="71">
        <f>SUMIFS(通讯通路门店!$V:$V,通讯通路门店!$S:$S,$G24)</f>
        <v>0</v>
      </c>
      <c r="AU24" s="71">
        <f>SUMIFS(通讯通路门店!$W:$W,通讯通路门店!$S:$S,$G24)</f>
        <v>2</v>
      </c>
      <c r="AV24" s="71">
        <f>SUMIFS(通讯通路门店!$Z:$Z,通讯通路门店!$S:$S,$G24)</f>
        <v>3</v>
      </c>
      <c r="AW24" s="71">
        <f>SUMIFS(通讯通路门店!$AB:$AB,通讯通路门店!$S:$S,$G24)</f>
        <v>3</v>
      </c>
      <c r="AX24" s="71">
        <f>SUMIFS(通讯通路门店!$X:$X,通讯通路门店!$S:$S,$G24)</f>
        <v>1</v>
      </c>
      <c r="AY24" s="71">
        <f>SUMIFS(通讯通路门店!$Y:$Y,通讯通路门店!$S:$S,$G24)</f>
        <v>1</v>
      </c>
      <c r="AZ24" s="71">
        <f>SUMIFS(通讯通路门店!$AA:$AA,通讯通路门店!$S:$S,$G24)</f>
        <v>0</v>
      </c>
      <c r="BA24" s="71">
        <f t="shared" si="3"/>
        <v>10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  <c r="BQ24" s="62" t="s">
        <v>223</v>
      </c>
    </row>
    <row r="25" spans="1:69" s="62" customFormat="1" ht="13.9" customHeight="1">
      <c r="A25" s="71" t="str">
        <f>IFERROR(_xlfn.XLOOKUP($G25,通讯通路门店!$S$4:$S$993784,通讯通路门店!$A$4:$A$993784,0,0),"")</f>
        <v>海南省</v>
      </c>
      <c r="B25" s="71" t="str">
        <f>IFERROR(_xlfn.XLOOKUP($G25,通讯通路门店!$S$4:$S$993784,通讯通路门店!$B$4:$B$993784,0,0),"")</f>
        <v>儋州市</v>
      </c>
      <c r="C25" s="71" t="str">
        <f>IFERROR(_xlfn.XLOOKUP($G25,通讯通路门店!$S$4:$S$993784,通讯通路门店!$C$4:$C$993784,0,0),"")</f>
        <v>大成镇</v>
      </c>
      <c r="D25" s="71" t="str">
        <f>IFERROR(_xlfn.XLOOKUP($G25,通讯通路门店!$S$4:$S$993784,通讯通路门店!$D$4:$D$993784,0,0),"")</f>
        <v>大成镇</v>
      </c>
      <c r="E25" s="62" t="s">
        <v>213</v>
      </c>
      <c r="F25" s="62" t="s">
        <v>213</v>
      </c>
      <c r="G25" s="73" t="str">
        <v>儋州大成顺隆手机店</v>
      </c>
      <c r="H25" s="74" t="str">
        <f>IFERROR(_xlfn.XLOOKUP($G25,通讯通路门店!$S$4:$S$993784,通讯通路门店!$R$4:$R$993784,0,0),"")</f>
        <v>100075914101</v>
      </c>
      <c r="I25" s="62" t="s">
        <v>1108</v>
      </c>
      <c r="J25" s="62" t="s">
        <v>137</v>
      </c>
      <c r="K25" s="62" t="s">
        <v>137</v>
      </c>
      <c r="L25" s="62" t="s">
        <v>137</v>
      </c>
      <c r="M25" s="62" t="s">
        <v>137</v>
      </c>
      <c r="N25" s="62" t="s">
        <v>1102</v>
      </c>
      <c r="O25" s="62" t="s">
        <v>213</v>
      </c>
      <c r="P25" s="62" t="s">
        <v>213</v>
      </c>
      <c r="Q25" s="78" t="s">
        <v>292</v>
      </c>
      <c r="R25" s="78">
        <v>18789186777</v>
      </c>
      <c r="S25" s="78" t="s">
        <v>292</v>
      </c>
      <c r="T25" s="78">
        <v>18789186777</v>
      </c>
      <c r="U25" s="71">
        <f>COUNTIF(通讯通路门店!$S:$S,$G25)</f>
        <v>1</v>
      </c>
      <c r="V25" s="71">
        <f>COUNTIFS(通讯通路门店!$S:$S,$G25,通讯通路门店!$J:$J,"综合卖场")</f>
        <v>1</v>
      </c>
      <c r="W25" s="71">
        <f>SUMIFS(通讯通路门店!$AJ:$AJ,通讯通路门店!$S:$S,通讯客户沙盘!$G25)</f>
        <v>0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1</v>
      </c>
      <c r="AG25" s="71">
        <f>SUMIFS(通讯通路门店!$BH:$BH,通讯通路门店!$S:$S,$G25)</f>
        <v>1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15</v>
      </c>
      <c r="AP25" s="71">
        <f>SUMIFS(通讯通路门店!$K:$K,通讯通路门店!$S:$S,$G25)</f>
        <v>15</v>
      </c>
      <c r="AQ25" s="62">
        <v>0</v>
      </c>
      <c r="AR25" s="71">
        <f>SUMIFS(通讯通路门店!$T:$T,通讯通路门店!$S:$S,$G25)</f>
        <v>12</v>
      </c>
      <c r="AS25" s="71">
        <f>SUMIFS(通讯通路门店!$U:$U,通讯通路门店!$S:$S,$G25)</f>
        <v>3</v>
      </c>
      <c r="AT25" s="71">
        <f>SUMIFS(通讯通路门店!$V:$V,通讯通路门店!$S:$S,$G25)</f>
        <v>0</v>
      </c>
      <c r="AU25" s="71">
        <f>SUMIFS(通讯通路门店!$W:$W,通讯通路门店!$S:$S,$G25)</f>
        <v>4</v>
      </c>
      <c r="AV25" s="71">
        <f>SUMIFS(通讯通路门店!$Z:$Z,通讯通路门店!$S:$S,$G25)</f>
        <v>5</v>
      </c>
      <c r="AW25" s="71">
        <f>SUMIFS(通讯通路门店!$AB:$AB,通讯通路门店!$S:$S,$G25)</f>
        <v>3</v>
      </c>
      <c r="AX25" s="71">
        <f>SUMIFS(通讯通路门店!$X:$X,通讯通路门店!$S:$S,$G25)</f>
        <v>3</v>
      </c>
      <c r="AY25" s="71">
        <f>SUMIFS(通讯通路门店!$Y:$Y,通讯通路门店!$S:$S,$G25)</f>
        <v>0</v>
      </c>
      <c r="AZ25" s="71">
        <f>SUMIFS(通讯通路门店!$AA:$AA,通讯通路门店!$S:$S,$G25)</f>
        <v>0</v>
      </c>
      <c r="BA25" s="71">
        <f t="shared" si="3"/>
        <v>15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0</v>
      </c>
      <c r="BL25" s="71">
        <f>SUMIFS(通讯通路门店!$AE:$AE,通讯通路门店!$S:$S,$G25)</f>
        <v>0</v>
      </c>
      <c r="BM25" s="71">
        <f>SUMIFS(通讯通路门店!$AF:$AF,通讯通路门店!$S:$S,$G25)</f>
        <v>0</v>
      </c>
      <c r="BN25" s="71">
        <f>SUMIFS(通讯通路门店!$AG:$AG,通讯通路门店!$S:$S,$G25)</f>
        <v>0</v>
      </c>
      <c r="BO25" s="71">
        <f>SUMIFS(通讯通路门店!$AH:$AH,通讯通路门店!$S:$S,$G25)</f>
        <v>0</v>
      </c>
      <c r="BP25" s="71">
        <f>SUMIFS(通讯通路门店!$AI:$AI,通讯通路门店!$S:$S,$G25)</f>
        <v>0</v>
      </c>
      <c r="BQ25" s="62" t="s">
        <v>223</v>
      </c>
    </row>
    <row r="26" spans="1:69" s="62" customFormat="1" ht="13.9" customHeight="1">
      <c r="A26" s="71" t="str">
        <f>IFERROR(_xlfn.XLOOKUP($G26,通讯通路门店!$S$4:$S$993784,通讯通路门店!$A$4:$A$993784,0,0),"")</f>
        <v>海南省</v>
      </c>
      <c r="B26" s="71" t="str">
        <f>IFERROR(_xlfn.XLOOKUP($G26,通讯通路门店!$S$4:$S$993784,通讯通路门店!$B$4:$B$993784,0,0),"")</f>
        <v>儋州市</v>
      </c>
      <c r="C26" s="71" t="str">
        <f>IFERROR(_xlfn.XLOOKUP($G26,通讯通路门店!$S$4:$S$993784,通讯通路门店!$C$4:$C$993784,0,0),"")</f>
        <v>大成镇</v>
      </c>
      <c r="D26" s="71" t="str">
        <f>IFERROR(_xlfn.XLOOKUP($G26,通讯通路门店!$S$4:$S$993784,通讯通路门店!$D$4:$D$993784,0,0),"")</f>
        <v>大成镇</v>
      </c>
      <c r="E26" s="62" t="s">
        <v>213</v>
      </c>
      <c r="F26" s="62" t="s">
        <v>213</v>
      </c>
      <c r="G26" s="73" t="str">
        <v>儋州大成步步升电讯商店</v>
      </c>
      <c r="H26" s="74" t="str">
        <f>IFERROR(_xlfn.XLOOKUP($G26,通讯通路门店!$S$4:$S$993784,通讯通路门店!$R$4:$R$993784,0,0),"")</f>
        <v>100075914301</v>
      </c>
      <c r="I26" s="62" t="s">
        <v>1108</v>
      </c>
      <c r="J26" s="62" t="s">
        <v>137</v>
      </c>
      <c r="K26" s="62" t="s">
        <v>137</v>
      </c>
      <c r="L26" s="62" t="s">
        <v>137</v>
      </c>
      <c r="M26" s="62" t="s">
        <v>137</v>
      </c>
      <c r="N26" s="62" t="s">
        <v>1102</v>
      </c>
      <c r="O26" s="62" t="s">
        <v>213</v>
      </c>
      <c r="P26" s="62" t="s">
        <v>213</v>
      </c>
      <c r="Q26" s="78" t="s">
        <v>298</v>
      </c>
      <c r="R26" s="78">
        <v>13518033388</v>
      </c>
      <c r="S26" s="78" t="s">
        <v>298</v>
      </c>
      <c r="T26" s="78">
        <v>13518033388</v>
      </c>
      <c r="U26" s="71">
        <f>COUNTIF(通讯通路门店!$S:$S,$G26)</f>
        <v>1</v>
      </c>
      <c r="V26" s="71">
        <f>COUNTIFS(通讯通路门店!$S:$S,$G26,通讯通路门店!$J:$J,"综合卖场")</f>
        <v>1</v>
      </c>
      <c r="W26" s="71">
        <f>SUMIFS(通讯通路门店!$AJ:$AJ,通讯通路门店!$S:$S,通讯客户沙盘!$G26)</f>
        <v>0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1</v>
      </c>
      <c r="AG26" s="71">
        <f>SUMIFS(通讯通路门店!$BH:$BH,通讯通路门店!$S:$S,$G26)</f>
        <v>1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10</v>
      </c>
      <c r="AP26" s="71">
        <f>SUMIFS(通讯通路门店!$K:$K,通讯通路门店!$S:$S,$G26)</f>
        <v>10</v>
      </c>
      <c r="AQ26" s="62">
        <v>0</v>
      </c>
      <c r="AR26" s="71">
        <f>SUMIFS(通讯通路门店!$T:$T,通讯通路门店!$S:$S,$G26)</f>
        <v>10</v>
      </c>
      <c r="AS26" s="71">
        <f>SUMIFS(通讯通路门店!$U:$U,通讯通路门店!$S:$S,$G26)</f>
        <v>0</v>
      </c>
      <c r="AT26" s="71">
        <f>SUMIFS(通讯通路门店!$V:$V,通讯通路门店!$S:$S,$G26)</f>
        <v>0</v>
      </c>
      <c r="AU26" s="71">
        <f>SUMIFS(通讯通路门店!$W:$W,通讯通路门店!$S:$S,$G26)</f>
        <v>5</v>
      </c>
      <c r="AV26" s="71">
        <f>SUMIFS(通讯通路门店!$Z:$Z,通讯通路门店!$S:$S,$G26)</f>
        <v>2</v>
      </c>
      <c r="AW26" s="71">
        <f>SUMIFS(通讯通路门店!$AB:$AB,通讯通路门店!$S:$S,$G26)</f>
        <v>2</v>
      </c>
      <c r="AX26" s="71">
        <f>SUMIFS(通讯通路门店!$X:$X,通讯通路门店!$S:$S,$G26)</f>
        <v>1</v>
      </c>
      <c r="AY26" s="71">
        <f>SUMIFS(通讯通路门店!$Y:$Y,通讯通路门店!$S:$S,$G26)</f>
        <v>0</v>
      </c>
      <c r="AZ26" s="71">
        <f>SUMIFS(通讯通路门店!$AA:$AA,通讯通路门店!$S:$S,$G26)</f>
        <v>0</v>
      </c>
      <c r="BA26" s="71">
        <f t="shared" si="3"/>
        <v>10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  <c r="BQ26" s="62" t="s">
        <v>223</v>
      </c>
    </row>
    <row r="27" spans="1:69" s="62" customFormat="1" ht="13.9" customHeight="1">
      <c r="A27" s="71" t="str">
        <f>IFERROR(_xlfn.XLOOKUP($G27,通讯通路门店!$S$4:$S$993784,通讯通路门店!$A$4:$A$993784,0,0),"")</f>
        <v>海南省</v>
      </c>
      <c r="B27" s="71" t="str">
        <f>IFERROR(_xlfn.XLOOKUP($G27,通讯通路门店!$S$4:$S$993784,通讯通路门店!$B$4:$B$993784,0,0),"")</f>
        <v>儋州市</v>
      </c>
      <c r="C27" s="71" t="str">
        <f>IFERROR(_xlfn.XLOOKUP($G27,通讯通路门店!$S$4:$S$993784,通讯通路门店!$C$4:$C$993784,0,0),"")</f>
        <v>新州镇</v>
      </c>
      <c r="D27" s="71" t="str">
        <f>IFERROR(_xlfn.XLOOKUP($G27,通讯通路门店!$S$4:$S$993784,通讯通路门店!$D$4:$D$993784,0,0),"")</f>
        <v>新州镇</v>
      </c>
      <c r="E27" s="62" t="s">
        <v>213</v>
      </c>
      <c r="F27" s="62" t="s">
        <v>213</v>
      </c>
      <c r="G27" s="73" t="str">
        <v>儋州新州海通手机经营店</v>
      </c>
      <c r="H27" s="74" t="str">
        <f>IFERROR(_xlfn.XLOOKUP($G27,通讯通路门店!$S$4:$S$993784,通讯通路门店!$R$4:$R$993784,0,0),"")</f>
        <v>100073663101</v>
      </c>
      <c r="I27" s="62" t="s">
        <v>1108</v>
      </c>
      <c r="J27" s="62" t="s">
        <v>137</v>
      </c>
      <c r="K27" s="62" t="s">
        <v>137</v>
      </c>
      <c r="L27" s="62" t="s">
        <v>137</v>
      </c>
      <c r="M27" s="62" t="s">
        <v>137</v>
      </c>
      <c r="N27" s="62" t="s">
        <v>1102</v>
      </c>
      <c r="O27" s="62" t="s">
        <v>213</v>
      </c>
      <c r="P27" s="62" t="s">
        <v>213</v>
      </c>
      <c r="Q27" s="16" t="s">
        <v>307</v>
      </c>
      <c r="R27" s="16">
        <v>13734567890</v>
      </c>
      <c r="S27" s="16" t="s">
        <v>307</v>
      </c>
      <c r="T27" s="16">
        <v>13734567890</v>
      </c>
      <c r="U27" s="71">
        <f>COUNTIF(通讯通路门店!$S:$S,$G27)</f>
        <v>1</v>
      </c>
      <c r="V27" s="71">
        <f>COUNTIFS(通讯通路门店!$S:$S,$G27,通讯通路门店!$J:$J,"综合卖场")</f>
        <v>1</v>
      </c>
      <c r="W27" s="71">
        <f>SUMIFS(通讯通路门店!$AJ:$AJ,通讯通路门店!$S:$S,通讯客户沙盘!$G27)</f>
        <v>0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1</v>
      </c>
      <c r="AG27" s="71">
        <f>SUMIFS(通讯通路门店!$BH:$BH,通讯通路门店!$S:$S,$G27)</f>
        <v>1</v>
      </c>
      <c r="AH27" s="71">
        <f t="shared" si="1"/>
        <v>0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0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15</v>
      </c>
      <c r="AP27" s="71">
        <f>SUMIFS(通讯通路门店!$K:$K,通讯通路门店!$S:$S,$G27)</f>
        <v>15</v>
      </c>
      <c r="AQ27" s="62">
        <v>0</v>
      </c>
      <c r="AR27" s="71">
        <f>SUMIFS(通讯通路门店!$T:$T,通讯通路门店!$S:$S,$G27)</f>
        <v>12</v>
      </c>
      <c r="AS27" s="71">
        <f>SUMIFS(通讯通路门店!$U:$U,通讯通路门店!$S:$S,$G27)</f>
        <v>3</v>
      </c>
      <c r="AT27" s="71">
        <f>SUMIFS(通讯通路门店!$V:$V,通讯通路门店!$S:$S,$G27)</f>
        <v>0</v>
      </c>
      <c r="AU27" s="71">
        <f>SUMIFS(通讯通路门店!$W:$W,通讯通路门店!$S:$S,$G27)</f>
        <v>2</v>
      </c>
      <c r="AV27" s="71">
        <f>SUMIFS(通讯通路门店!$Z:$Z,通讯通路门店!$S:$S,$G27)</f>
        <v>4</v>
      </c>
      <c r="AW27" s="71">
        <f>SUMIFS(通讯通路门店!$AB:$AB,通讯通路门店!$S:$S,$G27)</f>
        <v>5</v>
      </c>
      <c r="AX27" s="71">
        <f>SUMIFS(通讯通路门店!$X:$X,通讯通路门店!$S:$S,$G27)</f>
        <v>4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15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  <c r="BQ27" s="62" t="s">
        <v>223</v>
      </c>
    </row>
    <row r="28" spans="1:69" s="62" customFormat="1" ht="13.9" customHeight="1">
      <c r="A28" s="71" t="str">
        <f>IFERROR(_xlfn.XLOOKUP($G28,通讯通路门店!$S$4:$S$993784,通讯通路门店!$A$4:$A$993784,0,0),"")</f>
        <v>海南省</v>
      </c>
      <c r="B28" s="71" t="str">
        <f>IFERROR(_xlfn.XLOOKUP($G28,通讯通路门店!$S$4:$S$993784,通讯通路门店!$B$4:$B$993784,0,0),"")</f>
        <v>儋州市</v>
      </c>
      <c r="C28" s="71" t="str">
        <f>IFERROR(_xlfn.XLOOKUP($G28,通讯通路门店!$S$4:$S$993784,通讯通路门店!$C$4:$C$993784,0,0),"")</f>
        <v>新州镇</v>
      </c>
      <c r="D28" s="71" t="str">
        <f>IFERROR(_xlfn.XLOOKUP($G28,通讯通路门店!$S$4:$S$993784,通讯通路门店!$D$4:$D$993784,0,0),"")</f>
        <v>新州镇</v>
      </c>
      <c r="E28" s="62" t="s">
        <v>213</v>
      </c>
      <c r="F28" s="62" t="s">
        <v>213</v>
      </c>
      <c r="G28" s="73" t="str">
        <v>儋州市新英豪杰手机专营点</v>
      </c>
      <c r="H28" s="74" t="str">
        <f>IFERROR(_xlfn.XLOOKUP($G28,通讯通路门店!$S$4:$S$993784,通讯通路门店!$R$4:$R$993784,0,0),"")</f>
        <v>100054828401</v>
      </c>
      <c r="I28" s="62" t="s">
        <v>1108</v>
      </c>
      <c r="J28" s="62" t="s">
        <v>137</v>
      </c>
      <c r="K28" s="62" t="s">
        <v>137</v>
      </c>
      <c r="L28" s="62" t="s">
        <v>137</v>
      </c>
      <c r="M28" s="62" t="s">
        <v>137</v>
      </c>
      <c r="N28" s="62" t="s">
        <v>1102</v>
      </c>
      <c r="O28" s="62" t="s">
        <v>213</v>
      </c>
      <c r="P28" s="62" t="s">
        <v>213</v>
      </c>
      <c r="Q28" s="16" t="s">
        <v>314</v>
      </c>
      <c r="R28" s="16">
        <v>13976782420</v>
      </c>
      <c r="S28" s="16" t="s">
        <v>314</v>
      </c>
      <c r="T28" s="16">
        <v>13976782420</v>
      </c>
      <c r="U28" s="71">
        <f>COUNTIF(通讯通路门店!$S:$S,$G28)</f>
        <v>1</v>
      </c>
      <c r="V28" s="71">
        <f>COUNTIFS(通讯通路门店!$S:$S,$G28,通讯通路门店!$J:$J,"综合卖场")</f>
        <v>1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1</v>
      </c>
      <c r="AG28" s="71">
        <f>SUMIFS(通讯通路门店!$BH:$BH,通讯通路门店!$S:$S,$G28)</f>
        <v>1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15</v>
      </c>
      <c r="AP28" s="71">
        <f>SUMIFS(通讯通路门店!$K:$K,通讯通路门店!$S:$S,$G28)</f>
        <v>15</v>
      </c>
      <c r="AQ28" s="62">
        <v>0</v>
      </c>
      <c r="AR28" s="71">
        <f>SUMIFS(通讯通路门店!$T:$T,通讯通路门店!$S:$S,$G28)</f>
        <v>13</v>
      </c>
      <c r="AS28" s="71">
        <f>SUMIFS(通讯通路门店!$U:$U,通讯通路门店!$S:$S,$G28)</f>
        <v>2</v>
      </c>
      <c r="AT28" s="71">
        <f>SUMIFS(通讯通路门店!$V:$V,通讯通路门店!$S:$S,$G28)</f>
        <v>0</v>
      </c>
      <c r="AU28" s="71">
        <f>SUMIFS(通讯通路门店!$W:$W,通讯通路门店!$S:$S,$G28)</f>
        <v>2</v>
      </c>
      <c r="AV28" s="71">
        <f>SUMIFS(通讯通路门店!$Z:$Z,通讯通路门店!$S:$S,$G28)</f>
        <v>4</v>
      </c>
      <c r="AW28" s="71">
        <f>SUMIFS(通讯通路门店!$AB:$AB,通讯通路门店!$S:$S,$G28)</f>
        <v>5</v>
      </c>
      <c r="AX28" s="71">
        <f>SUMIFS(通讯通路门店!$X:$X,通讯通路门店!$S:$S,$G28)</f>
        <v>3</v>
      </c>
      <c r="AY28" s="71">
        <f>SUMIFS(通讯通路门店!$Y:$Y,通讯通路门店!$S:$S,$G28)</f>
        <v>1</v>
      </c>
      <c r="AZ28" s="71">
        <f>SUMIFS(通讯通路门店!$AA:$AA,通讯通路门店!$S:$S,$G28)</f>
        <v>0</v>
      </c>
      <c r="BA28" s="71">
        <f t="shared" si="3"/>
        <v>15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  <c r="BQ28" s="62" t="s">
        <v>223</v>
      </c>
    </row>
    <row r="29" spans="1:69" s="62" customFormat="1" ht="13.9" customHeight="1">
      <c r="A29" s="71" t="str">
        <f>IFERROR(_xlfn.XLOOKUP($G29,通讯通路门店!$S$4:$S$993784,通讯通路门店!$A$4:$A$993784,0,0),"")</f>
        <v>海南省</v>
      </c>
      <c r="B29" s="71" t="str">
        <f>IFERROR(_xlfn.XLOOKUP($G29,通讯通路门店!$S$4:$S$993784,通讯通路门店!$B$4:$B$993784,0,0),"")</f>
        <v>儋州市</v>
      </c>
      <c r="C29" s="71" t="str">
        <f>IFERROR(_xlfn.XLOOKUP($G29,通讯通路门店!$S$4:$S$993784,通讯通路门店!$C$4:$C$993784,0,0),"")</f>
        <v>新州镇</v>
      </c>
      <c r="D29" s="71" t="str">
        <f>IFERROR(_xlfn.XLOOKUP($G29,通讯通路门店!$S$4:$S$993784,通讯通路门店!$D$4:$D$993784,0,0),"")</f>
        <v>新州镇</v>
      </c>
      <c r="E29" s="62" t="s">
        <v>213</v>
      </c>
      <c r="F29" s="62" t="s">
        <v>213</v>
      </c>
      <c r="G29" s="73" t="str">
        <v>儋州新州新英修卿通讯店</v>
      </c>
      <c r="H29" s="74" t="str">
        <f>IFERROR(_xlfn.XLOOKUP($G29,通讯通路门店!$S$4:$S$993784,通讯通路门店!$R$4:$R$993784,0,0),"")</f>
        <v>100076049101</v>
      </c>
      <c r="I29" s="62" t="s">
        <v>1108</v>
      </c>
      <c r="J29" s="62" t="s">
        <v>137</v>
      </c>
      <c r="K29" s="62" t="s">
        <v>137</v>
      </c>
      <c r="L29" s="62" t="s">
        <v>137</v>
      </c>
      <c r="M29" s="62" t="s">
        <v>137</v>
      </c>
      <c r="N29" s="62" t="s">
        <v>1102</v>
      </c>
      <c r="O29" s="62" t="s">
        <v>213</v>
      </c>
      <c r="P29" s="62" t="s">
        <v>213</v>
      </c>
      <c r="Q29" s="16" t="s">
        <v>321</v>
      </c>
      <c r="R29" s="16">
        <v>13976781858</v>
      </c>
      <c r="S29" s="16" t="s">
        <v>321</v>
      </c>
      <c r="T29" s="16">
        <v>13976781858</v>
      </c>
      <c r="U29" s="71">
        <f>COUNTIF(通讯通路门店!$S:$S,$G29)</f>
        <v>1</v>
      </c>
      <c r="V29" s="71">
        <f>COUNTIFS(通讯通路门店!$S:$S,$G29,通讯通路门店!$J:$J,"综合卖场")</f>
        <v>1</v>
      </c>
      <c r="W29" s="71">
        <f>SUMIFS(通讯通路门店!$AJ:$AJ,通讯通路门店!$S:$S,通讯客户沙盘!$G29)</f>
        <v>0</v>
      </c>
      <c r="X29" s="71">
        <f t="shared" si="0"/>
        <v>0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0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1</v>
      </c>
      <c r="AG29" s="71">
        <f>SUMIFS(通讯通路门店!$BH:$BH,通讯通路门店!$S:$S,$G29)</f>
        <v>1</v>
      </c>
      <c r="AH29" s="71">
        <f t="shared" si="1"/>
        <v>0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0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10</v>
      </c>
      <c r="AP29" s="71">
        <f>SUMIFS(通讯通路门店!$K:$K,通讯通路门店!$S:$S,$G29)</f>
        <v>10</v>
      </c>
      <c r="AQ29" s="62">
        <v>0</v>
      </c>
      <c r="AR29" s="71">
        <f>SUMIFS(通讯通路门店!$T:$T,通讯通路门店!$S:$S,$G29)</f>
        <v>8</v>
      </c>
      <c r="AS29" s="71">
        <f>SUMIFS(通讯通路门店!$U:$U,通讯通路门店!$S:$S,$G29)</f>
        <v>2</v>
      </c>
      <c r="AT29" s="71">
        <f>SUMIFS(通讯通路门店!$V:$V,通讯通路门店!$S:$S,$G29)</f>
        <v>0</v>
      </c>
      <c r="AU29" s="71">
        <f>SUMIFS(通讯通路门店!$W:$W,通讯通路门店!$S:$S,$G29)</f>
        <v>2</v>
      </c>
      <c r="AV29" s="71">
        <f>SUMIFS(通讯通路门店!$Z:$Z,通讯通路门店!$S:$S,$G29)</f>
        <v>3</v>
      </c>
      <c r="AW29" s="71">
        <f>SUMIFS(通讯通路门店!$AB:$AB,通讯通路门店!$S:$S,$G29)</f>
        <v>3</v>
      </c>
      <c r="AX29" s="71">
        <f>SUMIFS(通讯通路门店!$X:$X,通讯通路门店!$S:$S,$G29)</f>
        <v>2</v>
      </c>
      <c r="AY29" s="71">
        <f>SUMIFS(通讯通路门店!$Y:$Y,通讯通路门店!$S:$S,$G29)</f>
        <v>0</v>
      </c>
      <c r="AZ29" s="71">
        <f>SUMIFS(通讯通路门店!$AA:$AA,通讯通路门店!$S:$S,$G29)</f>
        <v>0</v>
      </c>
      <c r="BA29" s="71">
        <f t="shared" si="3"/>
        <v>10</v>
      </c>
      <c r="BB29" s="71">
        <f t="shared" si="4"/>
        <v>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  <c r="BQ29" s="62" t="s">
        <v>223</v>
      </c>
    </row>
    <row r="30" spans="1:69" s="62" customFormat="1" ht="13.9" customHeight="1">
      <c r="A30" s="71" t="str">
        <f>IFERROR(_xlfn.XLOOKUP($G30,通讯通路门店!$S$4:$S$993784,通讯通路门店!$A$4:$A$993784,0,0),"")</f>
        <v>海南省</v>
      </c>
      <c r="B30" s="71" t="str">
        <f>IFERROR(_xlfn.XLOOKUP($G30,通讯通路门店!$S$4:$S$993784,通讯通路门店!$B$4:$B$993784,0,0),"")</f>
        <v>儋州市</v>
      </c>
      <c r="C30" s="71" t="str">
        <f>IFERROR(_xlfn.XLOOKUP($G30,通讯通路门店!$S$4:$S$993784,通讯通路门店!$C$4:$C$993784,0,0),"")</f>
        <v>王五镇</v>
      </c>
      <c r="D30" s="71" t="str">
        <f>IFERROR(_xlfn.XLOOKUP($G30,通讯通路门店!$S$4:$S$993784,通讯通路门店!$D$4:$D$993784,0,0),"")</f>
        <v>王五镇</v>
      </c>
      <c r="E30" s="62" t="s">
        <v>213</v>
      </c>
      <c r="F30" s="62" t="s">
        <v>213</v>
      </c>
      <c r="G30" s="73" t="str">
        <v>儋州王五谢振芳手机专营店</v>
      </c>
      <c r="H30" s="74" t="str">
        <f>IFERROR(_xlfn.XLOOKUP($G30,通讯通路门店!$S$4:$S$993784,通讯通路门店!$R$4:$R$993784,0,0),"")</f>
        <v>100073661401</v>
      </c>
      <c r="I30" s="62" t="s">
        <v>1108</v>
      </c>
      <c r="J30" s="62" t="s">
        <v>137</v>
      </c>
      <c r="K30" s="62" t="s">
        <v>137</v>
      </c>
      <c r="L30" s="62" t="s">
        <v>137</v>
      </c>
      <c r="M30" s="62" t="s">
        <v>137</v>
      </c>
      <c r="N30" s="62" t="s">
        <v>1102</v>
      </c>
      <c r="O30" s="62" t="s">
        <v>213</v>
      </c>
      <c r="P30" s="62" t="s">
        <v>213</v>
      </c>
      <c r="Q30" s="16" t="s">
        <v>330</v>
      </c>
      <c r="R30" s="16">
        <v>13876251101</v>
      </c>
      <c r="S30" s="16" t="s">
        <v>330</v>
      </c>
      <c r="T30" s="16">
        <v>13876251101</v>
      </c>
      <c r="U30" s="71">
        <f>COUNTIF(通讯通路门店!$S:$S,$G30)</f>
        <v>1</v>
      </c>
      <c r="V30" s="71">
        <f>COUNTIFS(通讯通路门店!$S:$S,$G30,通讯通路门店!$J:$J,"综合卖场")</f>
        <v>1</v>
      </c>
      <c r="W30" s="71">
        <f>SUMIFS(通讯通路门店!$AJ:$AJ,通讯通路门店!$S:$S,通讯客户沙盘!$G30)</f>
        <v>0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1</v>
      </c>
      <c r="AG30" s="71">
        <f>SUMIFS(通讯通路门店!$BH:$BH,通讯通路门店!$S:$S,$G30)</f>
        <v>1</v>
      </c>
      <c r="AH30" s="71">
        <f t="shared" si="1"/>
        <v>0</v>
      </c>
      <c r="AI30" s="71">
        <f>SUMIFS(通讯通路门店!$BB:$BB,通讯通路门店!$S:$S,$G30)</f>
        <v>0</v>
      </c>
      <c r="AJ30" s="71">
        <f>SUMIFS(通讯通路门店!$BE:$BE,通讯通路门店!$S:$S,$G30)</f>
        <v>0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15</v>
      </c>
      <c r="AP30" s="71">
        <f>SUMIFS(通讯通路门店!$K:$K,通讯通路门店!$S:$S,$G30)</f>
        <v>15</v>
      </c>
      <c r="AQ30" s="62">
        <v>0</v>
      </c>
      <c r="AR30" s="71">
        <f>SUMIFS(通讯通路门店!$T:$T,通讯通路门店!$S:$S,$G30)</f>
        <v>11</v>
      </c>
      <c r="AS30" s="71">
        <f>SUMIFS(通讯通路门店!$U:$U,通讯通路门店!$S:$S,$G30)</f>
        <v>4</v>
      </c>
      <c r="AT30" s="71">
        <f>SUMIFS(通讯通路门店!$V:$V,通讯通路门店!$S:$S,$G30)</f>
        <v>0</v>
      </c>
      <c r="AU30" s="71">
        <f>SUMIFS(通讯通路门店!$W:$W,通讯通路门店!$S:$S,$G30)</f>
        <v>2</v>
      </c>
      <c r="AV30" s="71">
        <f>SUMIFS(通讯通路门店!$Z:$Z,通讯通路门店!$S:$S,$G30)</f>
        <v>3</v>
      </c>
      <c r="AW30" s="71">
        <f>SUMIFS(通讯通路门店!$AB:$AB,通讯通路门店!$S:$S,$G30)</f>
        <v>0</v>
      </c>
      <c r="AX30" s="71">
        <f>SUMIFS(通讯通路门店!$X:$X,通讯通路门店!$S:$S,$G30)</f>
        <v>5</v>
      </c>
      <c r="AY30" s="71">
        <f>SUMIFS(通讯通路门店!$Y:$Y,通讯通路门店!$S:$S,$G30)</f>
        <v>0</v>
      </c>
      <c r="AZ30" s="71">
        <f>SUMIFS(通讯通路门店!$AA:$AA,通讯通路门店!$S:$S,$G30)</f>
        <v>5</v>
      </c>
      <c r="BA30" s="71">
        <f t="shared" si="3"/>
        <v>15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  <c r="BQ30" s="62" t="s">
        <v>223</v>
      </c>
    </row>
    <row r="31" spans="1:69" s="62" customFormat="1" ht="13.9" customHeight="1">
      <c r="A31" s="71" t="str">
        <f>IFERROR(_xlfn.XLOOKUP($G31,通讯通路门店!$S$4:$S$993784,通讯通路门店!$A$4:$A$993784,0,0),"")</f>
        <v>海南省</v>
      </c>
      <c r="B31" s="71" t="str">
        <f>IFERROR(_xlfn.XLOOKUP($G31,通讯通路门店!$S$4:$S$993784,通讯通路门店!$B$4:$B$993784,0,0),"")</f>
        <v>儋州市</v>
      </c>
      <c r="C31" s="71" t="str">
        <f>IFERROR(_xlfn.XLOOKUP($G31,通讯通路门店!$S$4:$S$993784,通讯通路门店!$C$4:$C$993784,0,0),"")</f>
        <v>排浦镇</v>
      </c>
      <c r="D31" s="71" t="str">
        <f>IFERROR(_xlfn.XLOOKUP($G31,通讯通路门店!$S$4:$S$993784,通讯通路门店!$D$4:$D$993784,0,0),"")</f>
        <v>排浦镇</v>
      </c>
      <c r="E31" s="62" t="s">
        <v>213</v>
      </c>
      <c r="F31" s="62" t="s">
        <v>213</v>
      </c>
      <c r="G31" s="73" t="str">
        <v>儋州排浦挺阳通讯店</v>
      </c>
      <c r="H31" s="74" t="str">
        <f>IFERROR(_xlfn.XLOOKUP($G31,通讯通路门店!$S$4:$S$993784,通讯通路门店!$R$4:$R$993784,0,0),"")</f>
        <v>100085300101</v>
      </c>
      <c r="I31" s="62" t="s">
        <v>1108</v>
      </c>
      <c r="J31" s="62" t="s">
        <v>137</v>
      </c>
      <c r="K31" s="62" t="s">
        <v>137</v>
      </c>
      <c r="L31" s="62" t="s">
        <v>137</v>
      </c>
      <c r="M31" s="62" t="s">
        <v>137</v>
      </c>
      <c r="N31" s="62" t="s">
        <v>1102</v>
      </c>
      <c r="O31" s="62" t="s">
        <v>213</v>
      </c>
      <c r="P31" s="62" t="s">
        <v>213</v>
      </c>
      <c r="Q31" s="16" t="s">
        <v>335</v>
      </c>
      <c r="R31" s="16">
        <v>15808951088</v>
      </c>
      <c r="S31" s="16" t="s">
        <v>335</v>
      </c>
      <c r="T31" s="62">
        <v>15808951088</v>
      </c>
      <c r="U31" s="71">
        <f>COUNTIF(通讯通路门店!$S:$S,$G31)</f>
        <v>1</v>
      </c>
      <c r="V31" s="71">
        <f>COUNTIFS(通讯通路门店!$S:$S,$G31,通讯通路门店!$J:$J,"综合卖场")</f>
        <v>1</v>
      </c>
      <c r="W31" s="71">
        <f>SUMIFS(通讯通路门店!$AJ:$AJ,通讯通路门店!$S:$S,通讯客户沙盘!$G31)</f>
        <v>0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1</v>
      </c>
      <c r="AG31" s="71">
        <f>SUMIFS(通讯通路门店!$BH:$BH,通讯通路门店!$S:$S,$G31)</f>
        <v>1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15</v>
      </c>
      <c r="AP31" s="71">
        <f>SUMIFS(通讯通路门店!$K:$K,通讯通路门店!$S:$S,$G31)</f>
        <v>15</v>
      </c>
      <c r="AQ31" s="62">
        <v>0</v>
      </c>
      <c r="AR31" s="71">
        <f>SUMIFS(通讯通路门店!$T:$T,通讯通路门店!$S:$S,$G31)</f>
        <v>13</v>
      </c>
      <c r="AS31" s="71">
        <f>SUMIFS(通讯通路门店!$U:$U,通讯通路门店!$S:$S,$G31)</f>
        <v>2</v>
      </c>
      <c r="AT31" s="71">
        <f>SUMIFS(通讯通路门店!$V:$V,通讯通路门店!$S:$S,$G31)</f>
        <v>0</v>
      </c>
      <c r="AU31" s="71">
        <f>SUMIFS(通讯通路门店!$W:$W,通讯通路门店!$S:$S,$G31)</f>
        <v>3</v>
      </c>
      <c r="AV31" s="71">
        <f>SUMIFS(通讯通路门店!$Z:$Z,通讯通路门店!$S:$S,$G31)</f>
        <v>3</v>
      </c>
      <c r="AW31" s="71">
        <f>SUMIFS(通讯通路门店!$AB:$AB,通讯通路门店!$S:$S,$G31)</f>
        <v>5</v>
      </c>
      <c r="AX31" s="71">
        <f>SUMIFS(通讯通路门店!$X:$X,通讯通路门店!$S:$S,$G31)</f>
        <v>4</v>
      </c>
      <c r="AY31" s="71">
        <f>SUMIFS(通讯通路门店!$Y:$Y,通讯通路门店!$S:$S,$G31)</f>
        <v>0</v>
      </c>
      <c r="AZ31" s="71">
        <f>SUMIFS(通讯通路门店!$AA:$AA,通讯通路门店!$S:$S,$G31)</f>
        <v>0</v>
      </c>
      <c r="BA31" s="71">
        <f t="shared" si="3"/>
        <v>15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  <c r="BQ31" s="62" t="s">
        <v>223</v>
      </c>
    </row>
    <row r="32" spans="1:69" s="62" customFormat="1" ht="13.9" customHeight="1">
      <c r="A32" s="71" t="str">
        <f>IFERROR(_xlfn.XLOOKUP($G32,通讯通路门店!$S$4:$S$993784,通讯通路门店!$A$4:$A$993784,0,0),"")</f>
        <v>海南省</v>
      </c>
      <c r="B32" s="71" t="str">
        <f>IFERROR(_xlfn.XLOOKUP($G32,通讯通路门店!$S$4:$S$993784,通讯通路门店!$B$4:$B$993784,0,0),"")</f>
        <v>儋州市</v>
      </c>
      <c r="C32" s="71" t="str">
        <f>IFERROR(_xlfn.XLOOKUP($G32,通讯通路门店!$S$4:$S$993784,通讯通路门店!$C$4:$C$993784,0,0),"")</f>
        <v>木棠镇</v>
      </c>
      <c r="D32" s="71" t="str">
        <f>IFERROR(_xlfn.XLOOKUP($G32,通讯通路门店!$S$4:$S$993784,通讯通路门店!$D$4:$D$993784,0,0),"")</f>
        <v>木棠镇</v>
      </c>
      <c r="E32" s="62" t="s">
        <v>213</v>
      </c>
      <c r="F32" s="62" t="s">
        <v>213</v>
      </c>
      <c r="G32" s="73" t="str">
        <v>儋州木棠博创电信专营店</v>
      </c>
      <c r="H32" s="74" t="str">
        <f>IFERROR(_xlfn.XLOOKUP($G32,通讯通路门店!$S$4:$S$993784,通讯通路门店!$R$4:$R$993784,0,0),"")</f>
        <v>100078480501</v>
      </c>
      <c r="I32" s="62" t="s">
        <v>1108</v>
      </c>
      <c r="J32" s="62" t="s">
        <v>137</v>
      </c>
      <c r="K32" s="62" t="s">
        <v>137</v>
      </c>
      <c r="L32" s="62" t="s">
        <v>137</v>
      </c>
      <c r="M32" s="62" t="s">
        <v>137</v>
      </c>
      <c r="N32" s="62" t="s">
        <v>1097</v>
      </c>
      <c r="O32" s="62" t="s">
        <v>213</v>
      </c>
      <c r="P32" s="62" t="s">
        <v>213</v>
      </c>
      <c r="Q32" s="16" t="s">
        <v>345</v>
      </c>
      <c r="R32" s="16">
        <v>18907655633</v>
      </c>
      <c r="S32" s="16" t="s">
        <v>345</v>
      </c>
      <c r="T32" s="16">
        <v>18907655633</v>
      </c>
      <c r="U32" s="71">
        <f>COUNTIF(通讯通路门店!$S:$S,$G32)</f>
        <v>1</v>
      </c>
      <c r="V32" s="71">
        <f>COUNTIFS(通讯通路门店!$S:$S,$G32,通讯通路门店!$J:$J,"综合卖场")</f>
        <v>1</v>
      </c>
      <c r="W32" s="71">
        <f>SUMIFS(通讯通路门店!$AJ:$AJ,通讯通路门店!$S:$S,通讯客户沙盘!$G32)</f>
        <v>0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1</v>
      </c>
      <c r="AG32" s="71">
        <f>SUMIFS(通讯通路门店!$BH:$BH,通讯通路门店!$S:$S,$G32)</f>
        <v>1</v>
      </c>
      <c r="AH32" s="71">
        <f t="shared" si="1"/>
        <v>0</v>
      </c>
      <c r="AI32" s="71">
        <f>SUMIFS(通讯通路门店!$BB:$BB,通讯通路门店!$S:$S,$G32)</f>
        <v>0</v>
      </c>
      <c r="AJ32" s="71">
        <f>SUMIFS(通讯通路门店!$BE:$BE,通讯通路门店!$S:$S,$G32)</f>
        <v>0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20</v>
      </c>
      <c r="AP32" s="71">
        <f>SUMIFS(通讯通路门店!$K:$K,通讯通路门店!$S:$S,$G32)</f>
        <v>20</v>
      </c>
      <c r="AQ32" s="62">
        <v>0</v>
      </c>
      <c r="AR32" s="71">
        <f>SUMIFS(通讯通路门店!$T:$T,通讯通路门店!$S:$S,$G32)</f>
        <v>16</v>
      </c>
      <c r="AS32" s="71">
        <f>SUMIFS(通讯通路门店!$U:$U,通讯通路门店!$S:$S,$G32)</f>
        <v>4</v>
      </c>
      <c r="AT32" s="71">
        <f>SUMIFS(通讯通路门店!$V:$V,通讯通路门店!$S:$S,$G32)</f>
        <v>0</v>
      </c>
      <c r="AU32" s="71">
        <f>SUMIFS(通讯通路门店!$W:$W,通讯通路门店!$S:$S,$G32)</f>
        <v>4</v>
      </c>
      <c r="AV32" s="71">
        <f>SUMIFS(通讯通路门店!$Z:$Z,通讯通路门店!$S:$S,$G32)</f>
        <v>5</v>
      </c>
      <c r="AW32" s="71">
        <f>SUMIFS(通讯通路门店!$AB:$AB,通讯通路门店!$S:$S,$G32)</f>
        <v>5</v>
      </c>
      <c r="AX32" s="71">
        <f>SUMIFS(通讯通路门店!$X:$X,通讯通路门店!$S:$S,$G32)</f>
        <v>4</v>
      </c>
      <c r="AY32" s="71">
        <f>SUMIFS(通讯通路门店!$Y:$Y,通讯通路门店!$S:$S,$G32)</f>
        <v>2</v>
      </c>
      <c r="AZ32" s="71">
        <f>SUMIFS(通讯通路门店!$AA:$AA,通讯通路门店!$S:$S,$G32)</f>
        <v>0</v>
      </c>
      <c r="BA32" s="71">
        <f t="shared" si="3"/>
        <v>20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  <c r="BQ32" s="62" t="s">
        <v>223</v>
      </c>
    </row>
    <row r="33" spans="1:69" s="62" customFormat="1" ht="13.9" customHeight="1">
      <c r="A33" s="71" t="str">
        <f>IFERROR(_xlfn.XLOOKUP($G33,通讯通路门店!$S$4:$S$993784,通讯通路门店!$A$4:$A$993784,0,0),"")</f>
        <v>海南省</v>
      </c>
      <c r="B33" s="71" t="str">
        <f>IFERROR(_xlfn.XLOOKUP($G33,通讯通路门店!$S$4:$S$993784,通讯通路门店!$B$4:$B$993784,0,0),"")</f>
        <v>儋州市</v>
      </c>
      <c r="C33" s="71" t="str">
        <f>IFERROR(_xlfn.XLOOKUP($G33,通讯通路门店!$S$4:$S$993784,通讯通路门店!$C$4:$C$993784,0,0),"")</f>
        <v>木棠镇</v>
      </c>
      <c r="D33" s="71" t="str">
        <f>IFERROR(_xlfn.XLOOKUP($G33,通讯通路门店!$S$4:$S$993784,通讯通路门店!$D$4:$D$993784,0,0),"")</f>
        <v>木棠镇</v>
      </c>
      <c r="E33" s="62" t="s">
        <v>213</v>
      </c>
      <c r="F33" s="62" t="s">
        <v>213</v>
      </c>
      <c r="G33" s="73" t="str">
        <v>儋州木棠东升手机店</v>
      </c>
      <c r="H33" s="74" t="str">
        <f>IFERROR(_xlfn.XLOOKUP($G33,通讯通路门店!$S$4:$S$993784,通讯通路门店!$R$4:$R$993784,0,0),"")</f>
        <v>200015187801</v>
      </c>
      <c r="I33" s="62" t="s">
        <v>1109</v>
      </c>
      <c r="J33" s="62" t="s">
        <v>137</v>
      </c>
      <c r="K33" s="62" t="s">
        <v>137</v>
      </c>
      <c r="L33" s="62" t="s">
        <v>137</v>
      </c>
      <c r="M33" s="62" t="s">
        <v>137</v>
      </c>
      <c r="N33" s="62" t="s">
        <v>1102</v>
      </c>
      <c r="O33" s="62" t="s">
        <v>213</v>
      </c>
      <c r="P33" s="62" t="s">
        <v>213</v>
      </c>
      <c r="Q33" s="16" t="s">
        <v>350</v>
      </c>
      <c r="R33" s="16">
        <v>18876112668</v>
      </c>
      <c r="S33" s="16" t="s">
        <v>350</v>
      </c>
      <c r="T33" s="16">
        <v>18876112668</v>
      </c>
      <c r="U33" s="71">
        <f>COUNTIF(通讯通路门店!$S:$S,$G33)</f>
        <v>1</v>
      </c>
      <c r="V33" s="71">
        <f>COUNTIFS(通讯通路门店!$S:$S,$G33,通讯通路门店!$J:$J,"综合卖场")</f>
        <v>1</v>
      </c>
      <c r="W33" s="71">
        <f>SUMIFS(通讯通路门店!$AJ:$AJ,通讯通路门店!$S:$S,通讯客户沙盘!$G33)</f>
        <v>2</v>
      </c>
      <c r="X33" s="71">
        <f t="shared" si="0"/>
        <v>0</v>
      </c>
      <c r="Y33" s="71">
        <f>COUNTIFS(通讯通路门店!$S:$S,$G33,通讯通路门店!$J:$J,"荣耀体验店")+COUNTIFS(通讯通路门店!$S:$S,$G33,通讯通路门店!$J:$J,"荣耀授权专卖店")</f>
        <v>0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1</v>
      </c>
      <c r="AG33" s="71">
        <f>SUMIFS(通讯通路门店!$BH:$BH,通讯通路门店!$S:$S,$G33)</f>
        <v>1</v>
      </c>
      <c r="AH33" s="71">
        <f t="shared" si="1"/>
        <v>0</v>
      </c>
      <c r="AI33" s="71">
        <f>SUMIFS(通讯通路门店!$BB:$BB,通讯通路门店!$S:$S,$G33)</f>
        <v>0</v>
      </c>
      <c r="AJ33" s="71">
        <f>SUMIFS(通讯通路门店!$BE:$BE,通讯通路门店!$S:$S,$G33)</f>
        <v>0</v>
      </c>
      <c r="AK33" s="71">
        <f>SUMIFS(通讯通路门店!$BG:$BG,通讯通路门店!$S:$S,$G33)</f>
        <v>0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35</v>
      </c>
      <c r="AP33" s="71">
        <f>SUMIFS(通讯通路门店!$K:$K,通讯通路门店!$S:$S,$G33)</f>
        <v>35</v>
      </c>
      <c r="AQ33" s="62">
        <v>0</v>
      </c>
      <c r="AR33" s="71">
        <f>SUMIFS(通讯通路门店!$T:$T,通讯通路门店!$S:$S,$G33)</f>
        <v>27</v>
      </c>
      <c r="AS33" s="71">
        <f>SUMIFS(通讯通路门店!$U:$U,通讯通路门店!$S:$S,$G33)</f>
        <v>8</v>
      </c>
      <c r="AT33" s="71">
        <f>SUMIFS(通讯通路门店!$V:$V,通讯通路门店!$S:$S,$G33)</f>
        <v>0</v>
      </c>
      <c r="AU33" s="71">
        <f>SUMIFS(通讯通路门店!$W:$W,通讯通路门店!$S:$S,$G33)</f>
        <v>10</v>
      </c>
      <c r="AV33" s="71">
        <f>SUMIFS(通讯通路门店!$Z:$Z,通讯通路门店!$S:$S,$G33)</f>
        <v>5</v>
      </c>
      <c r="AW33" s="71">
        <f>SUMIFS(通讯通路门店!$AB:$AB,通讯通路门店!$S:$S,$G33)</f>
        <v>15</v>
      </c>
      <c r="AX33" s="71">
        <f>SUMIFS(通讯通路门店!$X:$X,通讯通路门店!$S:$S,$G33)</f>
        <v>5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35</v>
      </c>
      <c r="BB33" s="71">
        <f t="shared" si="4"/>
        <v>0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0</v>
      </c>
      <c r="BK33" s="71">
        <f>SUMIFS(通讯通路门店!$AD:$AD,通讯通路门店!$S:$S,$G33)</f>
        <v>0</v>
      </c>
      <c r="BL33" s="71">
        <f>SUMIFS(通讯通路门店!$AE:$AE,通讯通路门店!$S:$S,$G33)</f>
        <v>0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0</v>
      </c>
      <c r="BP33" s="71">
        <f>SUMIFS(通讯通路门店!$AI:$AI,通讯通路门店!$S:$S,$G33)</f>
        <v>0</v>
      </c>
      <c r="BQ33" s="62" t="s">
        <v>223</v>
      </c>
    </row>
    <row r="34" spans="1:69" s="62" customFormat="1" ht="13.9" customHeight="1">
      <c r="A34" s="71" t="str">
        <f>IFERROR(_xlfn.XLOOKUP($G34,通讯通路门店!$S$4:$S$993784,通讯通路门店!$A$4:$A$993784,0,0),"")</f>
        <v>海南省</v>
      </c>
      <c r="B34" s="71" t="str">
        <f>IFERROR(_xlfn.XLOOKUP($G34,通讯通路门店!$S$4:$S$993784,通讯通路门店!$B$4:$B$993784,0,0),"")</f>
        <v>儋州市</v>
      </c>
      <c r="C34" s="71" t="str">
        <f>IFERROR(_xlfn.XLOOKUP($G34,通讯通路门店!$S$4:$S$993784,通讯通路门店!$C$4:$C$993784,0,0),"")</f>
        <v>东成镇</v>
      </c>
      <c r="D34" s="71" t="str">
        <f>IFERROR(_xlfn.XLOOKUP($G34,通讯通路门店!$S$4:$S$993784,通讯通路门店!$D$4:$D$993784,0,0),"")</f>
        <v>东成镇</v>
      </c>
      <c r="E34" s="62" t="s">
        <v>213</v>
      </c>
      <c r="F34" s="62" t="s">
        <v>213</v>
      </c>
      <c r="G34" s="73" t="str">
        <v>儋州东成长坡龙飞专营店</v>
      </c>
      <c r="H34" s="74" t="str">
        <f>IFERROR(_xlfn.XLOOKUP($G34,通讯通路门店!$S$4:$S$993784,通讯通路门店!$R$4:$R$993784,0,0),"")</f>
        <v>100074464601</v>
      </c>
      <c r="I34" s="62" t="s">
        <v>1109</v>
      </c>
      <c r="J34" s="62" t="s">
        <v>137</v>
      </c>
      <c r="K34" s="62" t="s">
        <v>137</v>
      </c>
      <c r="L34" s="62" t="s">
        <v>137</v>
      </c>
      <c r="M34" s="62" t="s">
        <v>137</v>
      </c>
      <c r="N34" s="62" t="s">
        <v>1102</v>
      </c>
      <c r="O34" s="62" t="s">
        <v>213</v>
      </c>
      <c r="P34" s="62" t="s">
        <v>213</v>
      </c>
      <c r="Q34" s="16" t="s">
        <v>359</v>
      </c>
      <c r="R34" s="16">
        <v>13976583988</v>
      </c>
      <c r="S34" s="16" t="s">
        <v>359</v>
      </c>
      <c r="T34" s="16">
        <v>13976583988</v>
      </c>
      <c r="U34" s="71">
        <f>COUNTIF(通讯通路门店!$S:$S,$G34)</f>
        <v>1</v>
      </c>
      <c r="V34" s="71">
        <f>COUNTIFS(通讯通路门店!$S:$S,$G34,通讯通路门店!$J:$J,"综合卖场")</f>
        <v>1</v>
      </c>
      <c r="W34" s="71">
        <f>SUMIFS(通讯通路门店!$AJ:$AJ,通讯通路门店!$S:$S,通讯客户沙盘!$G34)</f>
        <v>0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2</v>
      </c>
      <c r="AG34" s="71">
        <f>SUMIFS(通讯通路门店!$BH:$BH,通讯通路门店!$S:$S,$G34)</f>
        <v>2</v>
      </c>
      <c r="AH34" s="71">
        <f t="shared" si="1"/>
        <v>0</v>
      </c>
      <c r="AI34" s="71">
        <f>SUMIFS(通讯通路门店!$BB:$BB,通讯通路门店!$S:$S,$G34)</f>
        <v>0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20</v>
      </c>
      <c r="AP34" s="71">
        <f>SUMIFS(通讯通路门店!$K:$K,通讯通路门店!$S:$S,$G34)</f>
        <v>20</v>
      </c>
      <c r="AQ34" s="62">
        <v>0</v>
      </c>
      <c r="AR34" s="71">
        <f>SUMIFS(通讯通路门店!$T:$T,通讯通路门店!$S:$S,$G34)</f>
        <v>16</v>
      </c>
      <c r="AS34" s="71">
        <f>SUMIFS(通讯通路门店!$U:$U,通讯通路门店!$S:$S,$G34)</f>
        <v>4</v>
      </c>
      <c r="AT34" s="71">
        <f>SUMIFS(通讯通路门店!$V:$V,通讯通路门店!$S:$S,$G34)</f>
        <v>0</v>
      </c>
      <c r="AU34" s="71">
        <f>SUMIFS(通讯通路门店!$W:$W,通讯通路门店!$S:$S,$G34)</f>
        <v>5</v>
      </c>
      <c r="AV34" s="71">
        <f>SUMIFS(通讯通路门店!$Z:$Z,通讯通路门店!$S:$S,$G34)</f>
        <v>4</v>
      </c>
      <c r="AW34" s="71">
        <f>SUMIFS(通讯通路门店!$AB:$AB,通讯通路门店!$S:$S,$G34)</f>
        <v>7</v>
      </c>
      <c r="AX34" s="71">
        <f>SUMIFS(通讯通路门店!$X:$X,通讯通路门店!$S:$S,$G34)</f>
        <v>3</v>
      </c>
      <c r="AY34" s="71">
        <f>SUMIFS(通讯通路门店!$Y:$Y,通讯通路门店!$S:$S,$G34)</f>
        <v>1</v>
      </c>
      <c r="AZ34" s="71">
        <f>SUMIFS(通讯通路门店!$AA:$AA,通讯通路门店!$S:$S,$G34)</f>
        <v>0</v>
      </c>
      <c r="BA34" s="71">
        <f t="shared" si="3"/>
        <v>20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0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0</v>
      </c>
      <c r="BP34" s="71">
        <f>SUMIFS(通讯通路门店!$AI:$AI,通讯通路门店!$S:$S,$G34)</f>
        <v>0</v>
      </c>
      <c r="BQ34" s="62" t="s">
        <v>223</v>
      </c>
    </row>
    <row r="35" spans="1:69" s="62" customFormat="1" ht="13.9" customHeight="1">
      <c r="A35" s="71" t="str">
        <f>IFERROR(_xlfn.XLOOKUP($G35,通讯通路门店!$S$4:$S$993784,通讯通路门店!$A$4:$A$993784,0,0),"")</f>
        <v>海南省</v>
      </c>
      <c r="B35" s="71" t="str">
        <f>IFERROR(_xlfn.XLOOKUP($G35,通讯通路门店!$S$4:$S$993784,通讯通路门店!$B$4:$B$993784,0,0),"")</f>
        <v>儋州市</v>
      </c>
      <c r="C35" s="71" t="str">
        <f>IFERROR(_xlfn.XLOOKUP($G35,通讯通路门店!$S$4:$S$993784,通讯通路门店!$C$4:$C$993784,0,0),"")</f>
        <v>雅星镇</v>
      </c>
      <c r="D35" s="71" t="str">
        <f>IFERROR(_xlfn.XLOOKUP($G35,通讯通路门店!$S$4:$S$993784,通讯通路门店!$D$4:$D$993784,0,0),"")</f>
        <v>雅星镇</v>
      </c>
      <c r="E35" s="62" t="s">
        <v>213</v>
      </c>
      <c r="F35" s="62" t="s">
        <v>213</v>
      </c>
      <c r="G35" s="73" t="str">
        <v>儋州雅星锋华手机店</v>
      </c>
      <c r="H35" s="74" t="str">
        <f>IFERROR(_xlfn.XLOOKUP($G35,通讯通路门店!$S$4:$S$993784,通讯通路门店!$R$4:$R$993784,0,0),"")</f>
        <v>200009452301</v>
      </c>
      <c r="I35" s="62" t="s">
        <v>1108</v>
      </c>
      <c r="J35" s="62" t="s">
        <v>137</v>
      </c>
      <c r="K35" s="62" t="s">
        <v>137</v>
      </c>
      <c r="L35" s="62" t="s">
        <v>137</v>
      </c>
      <c r="M35" s="62" t="s">
        <v>137</v>
      </c>
      <c r="N35" s="62" t="s">
        <v>1102</v>
      </c>
      <c r="O35" s="62" t="s">
        <v>213</v>
      </c>
      <c r="P35" s="62" t="s">
        <v>213</v>
      </c>
      <c r="Q35" s="16" t="s">
        <v>367</v>
      </c>
      <c r="R35" s="16">
        <v>13976496543</v>
      </c>
      <c r="S35" s="16" t="s">
        <v>367</v>
      </c>
      <c r="T35" s="16">
        <v>13976496543</v>
      </c>
      <c r="U35" s="71">
        <f>COUNTIF(通讯通路门店!$S:$S,$G35)</f>
        <v>1</v>
      </c>
      <c r="V35" s="71">
        <f>COUNTIFS(通讯通路门店!$S:$S,$G35,通讯通路门店!$J:$J,"综合卖场")</f>
        <v>1</v>
      </c>
      <c r="W35" s="71">
        <f>SUMIFS(通讯通路门店!$AJ:$AJ,通讯通路门店!$S:$S,通讯客户沙盘!$G35)</f>
        <v>0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1</v>
      </c>
      <c r="AG35" s="71">
        <f>SUMIFS(通讯通路门店!$BH:$BH,通讯通路门店!$S:$S,$G35)</f>
        <v>1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10</v>
      </c>
      <c r="AP35" s="71">
        <f>SUMIFS(通讯通路门店!$K:$K,通讯通路门店!$S:$S,$G35)</f>
        <v>10</v>
      </c>
      <c r="AQ35" s="62">
        <v>0</v>
      </c>
      <c r="AR35" s="71">
        <f>SUMIFS(通讯通路门店!$T:$T,通讯通路门店!$S:$S,$G35)</f>
        <v>9</v>
      </c>
      <c r="AS35" s="71">
        <f>SUMIFS(通讯通路门店!$U:$U,通讯通路门店!$S:$S,$G35)</f>
        <v>1</v>
      </c>
      <c r="AT35" s="71">
        <f>SUMIFS(通讯通路门店!$V:$V,通讯通路门店!$S:$S,$G35)</f>
        <v>0</v>
      </c>
      <c r="AU35" s="71">
        <f>SUMIFS(通讯通路门店!$W:$W,通讯通路门店!$S:$S,$G35)</f>
        <v>3</v>
      </c>
      <c r="AV35" s="71">
        <f>SUMIFS(通讯通路门店!$Z:$Z,通讯通路门店!$S:$S,$G35)</f>
        <v>2</v>
      </c>
      <c r="AW35" s="71">
        <f>SUMIFS(通讯通路门店!$AB:$AB,通讯通路门店!$S:$S,$G35)</f>
        <v>2</v>
      </c>
      <c r="AX35" s="71">
        <f>SUMIFS(通讯通路门店!$X:$X,通讯通路门店!$S:$S,$G35)</f>
        <v>1</v>
      </c>
      <c r="AY35" s="71">
        <f>SUMIFS(通讯通路门店!$Y:$Y,通讯通路门店!$S:$S,$G35)</f>
        <v>2</v>
      </c>
      <c r="AZ35" s="71">
        <f>SUMIFS(通讯通路门店!$AA:$AA,通讯通路门店!$S:$S,$G35)</f>
        <v>0</v>
      </c>
      <c r="BA35" s="71">
        <f t="shared" si="3"/>
        <v>10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  <c r="BQ35" s="62" t="s">
        <v>223</v>
      </c>
    </row>
    <row r="36" spans="1:69" s="62" customFormat="1" ht="13.9" customHeight="1">
      <c r="A36" s="71" t="str">
        <f>IFERROR(_xlfn.XLOOKUP($G36,通讯通路门店!$S$4:$S$993784,通讯通路门店!$A$4:$A$993784,0,0),"")</f>
        <v>海南省</v>
      </c>
      <c r="B36" s="71" t="str">
        <f>IFERROR(_xlfn.XLOOKUP($G36,通讯通路门店!$S$4:$S$993784,通讯通路门店!$B$4:$B$993784,0,0),"")</f>
        <v>儋州市</v>
      </c>
      <c r="C36" s="71" t="str">
        <f>IFERROR(_xlfn.XLOOKUP($G36,通讯通路门店!$S$4:$S$993784,通讯通路门店!$C$4:$C$993784,0,0),"")</f>
        <v>洋浦经济开发区</v>
      </c>
      <c r="D36" s="71" t="str">
        <f>IFERROR(_xlfn.XLOOKUP($G36,通讯通路门店!$S$4:$S$993784,通讯通路门店!$D$4:$D$993784,0,0),"")</f>
        <v>洋浦经济开发区</v>
      </c>
      <c r="E36" s="62" t="s">
        <v>213</v>
      </c>
      <c r="F36" s="62" t="s">
        <v>213</v>
      </c>
      <c r="G36" s="73" t="str">
        <v>洋浦三都振荣通信店</v>
      </c>
      <c r="H36" s="74" t="str">
        <f>IFERROR(_xlfn.XLOOKUP($G36,通讯通路门店!$S$4:$S$993784,通讯通路门店!$R$4:$R$993784,0,0),"")</f>
        <v>100078480801</v>
      </c>
      <c r="I36" s="62" t="s">
        <v>1109</v>
      </c>
      <c r="J36" s="62" t="s">
        <v>137</v>
      </c>
      <c r="K36" s="62" t="s">
        <v>137</v>
      </c>
      <c r="L36" s="62" t="s">
        <v>137</v>
      </c>
      <c r="M36" s="62" t="s">
        <v>137</v>
      </c>
      <c r="N36" s="62" t="s">
        <v>1102</v>
      </c>
      <c r="O36" s="62" t="s">
        <v>213</v>
      </c>
      <c r="P36" s="62" t="s">
        <v>213</v>
      </c>
      <c r="Q36" s="16" t="s">
        <v>374</v>
      </c>
      <c r="R36" s="16">
        <v>15120786833</v>
      </c>
      <c r="S36" s="16" t="s">
        <v>374</v>
      </c>
      <c r="T36" s="16">
        <v>15120786833</v>
      </c>
      <c r="U36" s="71">
        <f>COUNTIF(通讯通路门店!$S:$S,$G36)</f>
        <v>1</v>
      </c>
      <c r="V36" s="71">
        <f>COUNTIFS(通讯通路门店!$S:$S,$G36,通讯通路门店!$J:$J,"综合卖场")</f>
        <v>1</v>
      </c>
      <c r="W36" s="71">
        <f>SUMIFS(通讯通路门店!$AJ:$AJ,通讯通路门店!$S:$S,通讯客户沙盘!$G36)</f>
        <v>2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1</v>
      </c>
      <c r="AG36" s="71">
        <f>SUMIFS(通讯通路门店!$BH:$BH,通讯通路门店!$S:$S,$G36)</f>
        <v>1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50</v>
      </c>
      <c r="AP36" s="71">
        <f>SUMIFS(通讯通路门店!$K:$K,通讯通路门店!$S:$S,$G36)</f>
        <v>50</v>
      </c>
      <c r="AQ36" s="62">
        <v>0</v>
      </c>
      <c r="AR36" s="71">
        <f>SUMIFS(通讯通路门店!$T:$T,通讯通路门店!$S:$S,$G36)</f>
        <v>40</v>
      </c>
      <c r="AS36" s="71">
        <f>SUMIFS(通讯通路门店!$U:$U,通讯通路门店!$S:$S,$G36)</f>
        <v>8</v>
      </c>
      <c r="AT36" s="71">
        <f>SUMIFS(通讯通路门店!$V:$V,通讯通路门店!$S:$S,$G36)</f>
        <v>2</v>
      </c>
      <c r="AU36" s="71">
        <f>SUMIFS(通讯通路门店!$W:$W,通讯通路门店!$S:$S,$G36)</f>
        <v>15</v>
      </c>
      <c r="AV36" s="71">
        <f>SUMIFS(通讯通路门店!$Z:$Z,通讯通路门店!$S:$S,$G36)</f>
        <v>10</v>
      </c>
      <c r="AW36" s="71">
        <f>SUMIFS(通讯通路门店!$AB:$AB,通讯通路门店!$S:$S,$G36)</f>
        <v>13</v>
      </c>
      <c r="AX36" s="71">
        <f>SUMIFS(通讯通路门店!$X:$X,通讯通路门店!$S:$S,$G36)</f>
        <v>10</v>
      </c>
      <c r="AY36" s="71">
        <f>SUMIFS(通讯通路门店!$Y:$Y,通讯通路门店!$S:$S,$G36)</f>
        <v>2</v>
      </c>
      <c r="AZ36" s="71">
        <f>SUMIFS(通讯通路门店!$AA:$AA,通讯通路门店!$S:$S,$G36)</f>
        <v>0</v>
      </c>
      <c r="BA36" s="71">
        <f t="shared" si="3"/>
        <v>50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  <c r="BQ36" s="62" t="s">
        <v>223</v>
      </c>
    </row>
    <row r="37" spans="1:69" s="62" customFormat="1" ht="13.9" customHeight="1">
      <c r="A37" s="71" t="str">
        <f>IFERROR(_xlfn.XLOOKUP($G37,通讯通路门店!$S$4:$S$993784,通讯通路门店!$A$4:$A$993784,0,0),"")</f>
        <v>海南省</v>
      </c>
      <c r="B37" s="71" t="str">
        <f>IFERROR(_xlfn.XLOOKUP($G37,通讯通路门店!$S$4:$S$993784,通讯通路门店!$B$4:$B$993784,0,0),"")</f>
        <v>儋州市</v>
      </c>
      <c r="C37" s="71" t="str">
        <f>IFERROR(_xlfn.XLOOKUP($G37,通讯通路门店!$S$4:$S$993784,通讯通路门店!$C$4:$C$993784,0,0),"")</f>
        <v>洋浦经济开发区</v>
      </c>
      <c r="D37" s="71" t="str">
        <f>IFERROR(_xlfn.XLOOKUP($G37,通讯通路门店!$S$4:$S$993784,通讯通路门店!$D$4:$D$993784,0,0),"")</f>
        <v>洋浦经济开发区</v>
      </c>
      <c r="E37" s="62" t="s">
        <v>213</v>
      </c>
      <c r="F37" s="62" t="s">
        <v>213</v>
      </c>
      <c r="G37" s="73" t="str">
        <v>洋浦干冲国信通信店</v>
      </c>
      <c r="H37" s="74" t="str">
        <f>IFERROR(_xlfn.XLOOKUP($G37,通讯通路门店!$S$4:$S$993784,通讯通路门店!$R$4:$R$993784,0,0),"")</f>
        <v>100022518801</v>
      </c>
      <c r="I37" s="62" t="s">
        <v>1109</v>
      </c>
      <c r="J37" s="62" t="s">
        <v>137</v>
      </c>
      <c r="K37" s="62" t="s">
        <v>137</v>
      </c>
      <c r="L37" s="62" t="s">
        <v>137</v>
      </c>
      <c r="M37" s="62" t="s">
        <v>137</v>
      </c>
      <c r="N37" s="62" t="s">
        <v>1102</v>
      </c>
      <c r="O37" s="62" t="s">
        <v>213</v>
      </c>
      <c r="P37" s="62" t="s">
        <v>213</v>
      </c>
      <c r="Q37" s="16" t="s">
        <v>380</v>
      </c>
      <c r="R37" s="16">
        <v>13976121068</v>
      </c>
      <c r="S37" s="16" t="s">
        <v>380</v>
      </c>
      <c r="T37" s="16">
        <v>13976121068</v>
      </c>
      <c r="U37" s="71">
        <f>COUNTIF(通讯通路门店!$S:$S,$G37)</f>
        <v>1</v>
      </c>
      <c r="V37" s="71">
        <f>COUNTIFS(通讯通路门店!$S:$S,$G37,通讯通路门店!$J:$J,"综合卖场")</f>
        <v>1</v>
      </c>
      <c r="W37" s="71">
        <f>SUMIFS(通讯通路门店!$AJ:$AJ,通讯通路门店!$S:$S,通讯客户沙盘!$G37)</f>
        <v>0</v>
      </c>
      <c r="X37" s="71">
        <f t="shared" si="0"/>
        <v>0</v>
      </c>
      <c r="Y37" s="71">
        <f>COUNTIFS(通讯通路门店!$S:$S,$G37,通讯通路门店!$J:$J,"荣耀体验店")+COUNTIFS(通讯通路门店!$S:$S,$G37,通讯通路门店!$J:$J,"荣耀授权专卖店")</f>
        <v>0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1</v>
      </c>
      <c r="AG37" s="71">
        <f>SUMIFS(通讯通路门店!$BH:$BH,通讯通路门店!$S:$S,$G37)</f>
        <v>1</v>
      </c>
      <c r="AH37" s="71">
        <f t="shared" si="1"/>
        <v>0</v>
      </c>
      <c r="AI37" s="71">
        <f>SUMIFS(通讯通路门店!$BB:$BB,通讯通路门店!$S:$S,$G37)</f>
        <v>0</v>
      </c>
      <c r="AJ37" s="71">
        <f>SUMIFS(通讯通路门店!$BE:$BE,通讯通路门店!$S:$S,$G37)</f>
        <v>0</v>
      </c>
      <c r="AK37" s="71">
        <f>SUMIFS(通讯通路门店!$BG:$BG,通讯通路门店!$S:$S,$G37)</f>
        <v>0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50</v>
      </c>
      <c r="AP37" s="71">
        <f>SUMIFS(通讯通路门店!$K:$K,通讯通路门店!$S:$S,$G37)</f>
        <v>50</v>
      </c>
      <c r="AQ37" s="62">
        <v>0</v>
      </c>
      <c r="AR37" s="71">
        <f>SUMIFS(通讯通路门店!$T:$T,通讯通路门店!$S:$S,$G37)</f>
        <v>40</v>
      </c>
      <c r="AS37" s="71">
        <f>SUMIFS(通讯通路门店!$U:$U,通讯通路门店!$S:$S,$G37)</f>
        <v>8</v>
      </c>
      <c r="AT37" s="71">
        <f>SUMIFS(通讯通路门店!$V:$V,通讯通路门店!$S:$S,$G37)</f>
        <v>2</v>
      </c>
      <c r="AU37" s="71">
        <f>SUMIFS(通讯通路门店!$W:$W,通讯通路门店!$S:$S,$G37)</f>
        <v>15</v>
      </c>
      <c r="AV37" s="71">
        <f>SUMIFS(通讯通路门店!$Z:$Z,通讯通路门店!$S:$S,$G37)</f>
        <v>10</v>
      </c>
      <c r="AW37" s="71">
        <f>SUMIFS(通讯通路门店!$AB:$AB,通讯通路门店!$S:$S,$G37)</f>
        <v>13</v>
      </c>
      <c r="AX37" s="71">
        <f>SUMIFS(通讯通路门店!$X:$X,通讯通路门店!$S:$S,$G37)</f>
        <v>10</v>
      </c>
      <c r="AY37" s="71">
        <f>SUMIFS(通讯通路门店!$Y:$Y,通讯通路门店!$S:$S,$G37)</f>
        <v>2</v>
      </c>
      <c r="AZ37" s="71">
        <f>SUMIFS(通讯通路门店!$AA:$AA,通讯通路门店!$S:$S,$G37)</f>
        <v>0</v>
      </c>
      <c r="BA37" s="71">
        <f t="shared" si="3"/>
        <v>50</v>
      </c>
      <c r="BB37" s="71">
        <f t="shared" si="4"/>
        <v>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  <c r="BQ37" s="62" t="s">
        <v>223</v>
      </c>
    </row>
    <row r="38" spans="1:69" s="62" customFormat="1" ht="13.9" customHeight="1">
      <c r="A38" s="71" t="str">
        <f>IFERROR(_xlfn.XLOOKUP($G38,通讯通路门店!$S$4:$S$993784,通讯通路门店!$A$4:$A$993784,0,0),"")</f>
        <v>海南省</v>
      </c>
      <c r="B38" s="71" t="str">
        <f>IFERROR(_xlfn.XLOOKUP($G38,通讯通路门店!$S$4:$S$993784,通讯通路门店!$B$4:$B$993784,0,0),"")</f>
        <v>儋州市</v>
      </c>
      <c r="C38" s="71" t="str">
        <f>IFERROR(_xlfn.XLOOKUP($G38,通讯通路门店!$S$4:$S$993784,通讯通路门店!$C$4:$C$993784,0,0),"")</f>
        <v>白马井镇</v>
      </c>
      <c r="D38" s="71" t="str">
        <f>IFERROR(_xlfn.XLOOKUP($G38,通讯通路门店!$S$4:$S$993784,通讯通路门店!$D$4:$D$993784,0,0),"")</f>
        <v>白马井镇</v>
      </c>
      <c r="E38" s="62" t="s">
        <v>213</v>
      </c>
      <c r="F38" s="62" t="s">
        <v>213</v>
      </c>
      <c r="G38" s="73" t="str">
        <v>儋州白马井万通通讯专营店</v>
      </c>
      <c r="H38" s="74" t="str">
        <f>IFERROR(_xlfn.XLOOKUP($G38,通讯通路门店!$S$4:$S$993784,通讯通路门店!$R$4:$R$993784,0,0),"")</f>
        <v>100073663001</v>
      </c>
      <c r="I38" s="62" t="s">
        <v>1109</v>
      </c>
      <c r="J38" s="62" t="s">
        <v>137</v>
      </c>
      <c r="K38" s="62" t="s">
        <v>137</v>
      </c>
      <c r="L38" s="62" t="s">
        <v>137</v>
      </c>
      <c r="M38" s="62" t="s">
        <v>137</v>
      </c>
      <c r="N38" s="62" t="s">
        <v>1120</v>
      </c>
      <c r="O38" s="62" t="s">
        <v>213</v>
      </c>
      <c r="P38" s="62" t="s">
        <v>213</v>
      </c>
      <c r="Q38" s="77" t="s">
        <v>455</v>
      </c>
      <c r="R38" s="77">
        <v>18689995198</v>
      </c>
      <c r="S38" s="77" t="s">
        <v>455</v>
      </c>
      <c r="T38" s="77">
        <v>18689995198</v>
      </c>
      <c r="U38" s="71">
        <f>COUNTIF(通讯通路门店!$S:$S,$G38)</f>
        <v>1</v>
      </c>
      <c r="V38" s="71">
        <f>COUNTIFS(通讯通路门店!$S:$S,$G38,通讯通路门店!$J:$J,"综合卖场")</f>
        <v>1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2</v>
      </c>
      <c r="AG38" s="71">
        <f>SUMIFS(通讯通路门店!$BH:$BH,通讯通路门店!$S:$S,$G38)</f>
        <v>2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10</v>
      </c>
      <c r="AP38" s="71">
        <f>SUMIFS(通讯通路门店!$K:$K,通讯通路门店!$S:$S,$G38)</f>
        <v>10</v>
      </c>
      <c r="AQ38" s="62">
        <v>0</v>
      </c>
      <c r="AR38" s="71">
        <f>SUMIFS(通讯通路门店!$T:$T,通讯通路门店!$S:$S,$G38)</f>
        <v>8</v>
      </c>
      <c r="AS38" s="71">
        <f>SUMIFS(通讯通路门店!$U:$U,通讯通路门店!$S:$S,$G38)</f>
        <v>2</v>
      </c>
      <c r="AT38" s="71">
        <f>SUMIFS(通讯通路门店!$V:$V,通讯通路门店!$S:$S,$G38)</f>
        <v>0</v>
      </c>
      <c r="AU38" s="71">
        <f>SUMIFS(通讯通路门店!$W:$W,通讯通路门店!$S:$S,$G38)</f>
        <v>2</v>
      </c>
      <c r="AV38" s="71">
        <f>SUMIFS(通讯通路门店!$Z:$Z,通讯通路门店!$S:$S,$G38)</f>
        <v>3</v>
      </c>
      <c r="AW38" s="71">
        <f>SUMIFS(通讯通路门店!$AB:$AB,通讯通路门店!$S:$S,$G38)</f>
        <v>3</v>
      </c>
      <c r="AX38" s="71">
        <f>SUMIFS(通讯通路门店!$X:$X,通讯通路门店!$S:$S,$G38)</f>
        <v>2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10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  <c r="BQ38" s="62" t="s">
        <v>223</v>
      </c>
    </row>
    <row r="39" spans="1:69" s="62" customFormat="1" ht="13.9" customHeight="1">
      <c r="A39" s="71" t="str">
        <f>IFERROR(_xlfn.XLOOKUP($G39,通讯通路门店!$S$4:$S$993784,通讯通路门店!$A$4:$A$993784,0,0),"")</f>
        <v>海南省</v>
      </c>
      <c r="B39" s="71" t="str">
        <f>IFERROR(_xlfn.XLOOKUP($G39,通讯通路门店!$S$4:$S$993784,通讯通路门店!$B$4:$B$993784,0,0),"")</f>
        <v>儋州市</v>
      </c>
      <c r="C39" s="71" t="str">
        <f>IFERROR(_xlfn.XLOOKUP($G39,通讯通路门店!$S$4:$S$993784,通讯通路门店!$C$4:$C$993784,0,0),"")</f>
        <v>那大镇</v>
      </c>
      <c r="D39" s="71" t="str">
        <f>IFERROR(_xlfn.XLOOKUP($G39,通讯通路门店!$S$4:$S$993784,通讯通路门店!$D$4:$D$993784,0,0),"")</f>
        <v>那大镇</v>
      </c>
      <c r="E39" s="62" t="s">
        <v>213</v>
      </c>
      <c r="F39" s="62" t="s">
        <v>213</v>
      </c>
      <c r="G39" s="73" t="str">
        <v>儋州那大月琴手机销售店</v>
      </c>
      <c r="H39" s="74" t="str">
        <f>IFERROR(_xlfn.XLOOKUP($G39,通讯通路门店!$S$4:$S$993784,通讯通路门店!$R$4:$R$993784,0,0),"")</f>
        <v>200011665901</v>
      </c>
      <c r="I39" s="62" t="s">
        <v>1108</v>
      </c>
      <c r="J39" s="62" t="s">
        <v>137</v>
      </c>
      <c r="K39" s="62" t="s">
        <v>137</v>
      </c>
      <c r="L39" s="62" t="s">
        <v>137</v>
      </c>
      <c r="M39" s="62" t="s">
        <v>137</v>
      </c>
      <c r="N39" s="62" t="s">
        <v>1097</v>
      </c>
      <c r="O39" s="62" t="s">
        <v>213</v>
      </c>
      <c r="P39" s="62" t="s">
        <v>213</v>
      </c>
      <c r="Q39" s="16" t="s">
        <v>393</v>
      </c>
      <c r="R39" s="16">
        <v>18907578080</v>
      </c>
      <c r="S39" s="16" t="s">
        <v>393</v>
      </c>
      <c r="T39" s="16">
        <v>18907578080</v>
      </c>
      <c r="U39" s="71">
        <f>COUNTIF(通讯通路门店!$S:$S,$G39)</f>
        <v>1</v>
      </c>
      <c r="V39" s="71">
        <f>COUNTIFS(通讯通路门店!$S:$S,$G39,通讯通路门店!$J:$J,"综合卖场")</f>
        <v>1</v>
      </c>
      <c r="W39" s="71">
        <f>SUMIFS(通讯通路门店!$AJ:$AJ,通讯通路门店!$S:$S,通讯客户沙盘!$G39)</f>
        <v>0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0</v>
      </c>
      <c r="AG39" s="71">
        <f>SUMIFS(通讯通路门店!$BH:$BH,通讯通路门店!$S:$S,$G39)</f>
        <v>0</v>
      </c>
      <c r="AH39" s="71">
        <f t="shared" si="1"/>
        <v>0</v>
      </c>
      <c r="AI39" s="71">
        <f>SUMIFS(通讯通路门店!$BB:$BB,通讯通路门店!$S:$S,$G39)</f>
        <v>0</v>
      </c>
      <c r="AJ39" s="71">
        <f>SUMIFS(通讯通路门店!$BE:$BE,通讯通路门店!$S:$S,$G39)</f>
        <v>0</v>
      </c>
      <c r="AK39" s="71">
        <f>SUMIFS(通讯通路门店!$BG:$BG,通讯通路门店!$S:$S,$G39)</f>
        <v>0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10</v>
      </c>
      <c r="AP39" s="71">
        <f>SUMIFS(通讯通路门店!$K:$K,通讯通路门店!$S:$S,$G39)</f>
        <v>10</v>
      </c>
      <c r="AQ39" s="62">
        <v>0</v>
      </c>
      <c r="AR39" s="71">
        <f>SUMIFS(通讯通路门店!$T:$T,通讯通路门店!$S:$S,$G39)</f>
        <v>9</v>
      </c>
      <c r="AS39" s="71">
        <f>SUMIFS(通讯通路门店!$U:$U,通讯通路门店!$S:$S,$G39)</f>
        <v>1</v>
      </c>
      <c r="AT39" s="71">
        <f>SUMIFS(通讯通路门店!$V:$V,通讯通路门店!$S:$S,$G39)</f>
        <v>0</v>
      </c>
      <c r="AU39" s="71">
        <f>SUMIFS(通讯通路门店!$W:$W,通讯通路门店!$S:$S,$G39)</f>
        <v>2</v>
      </c>
      <c r="AV39" s="71">
        <f>SUMIFS(通讯通路门店!$Z:$Z,通讯通路门店!$S:$S,$G39)</f>
        <v>4</v>
      </c>
      <c r="AW39" s="71">
        <f>SUMIFS(通讯通路门店!$AB:$AB,通讯通路门店!$S:$S,$G39)</f>
        <v>2</v>
      </c>
      <c r="AX39" s="71">
        <f>SUMIFS(通讯通路门店!$X:$X,通讯通路门店!$S:$S,$G39)</f>
        <v>2</v>
      </c>
      <c r="AY39" s="71">
        <f>SUMIFS(通讯通路门店!$Y:$Y,通讯通路门店!$S:$S,$G39)</f>
        <v>0</v>
      </c>
      <c r="AZ39" s="71">
        <f>SUMIFS(通讯通路门店!$AA:$AA,通讯通路门店!$S:$S,$G39)</f>
        <v>0</v>
      </c>
      <c r="BA39" s="71">
        <f t="shared" si="3"/>
        <v>10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0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0</v>
      </c>
      <c r="BP39" s="71">
        <f>SUMIFS(通讯通路门店!$AI:$AI,通讯通路门店!$S:$S,$G39)</f>
        <v>0</v>
      </c>
      <c r="BQ39" s="62" t="s">
        <v>223</v>
      </c>
    </row>
    <row r="40" spans="1:69" s="62" customFormat="1" ht="13.9" hidden="1" customHeight="1">
      <c r="A40" s="71" t="str">
        <f>IFERROR(_xlfn.XLOOKUP($G40,通讯通路门店!$S$4:$S$993784,通讯通路门店!$A$4:$A$993784,0,0),"")</f>
        <v>海南省</v>
      </c>
      <c r="B40" s="71" t="s">
        <v>1092</v>
      </c>
      <c r="C40" s="71" t="str">
        <f>IFERROR(_xlfn.XLOOKUP($G40,通讯通路门店!$S$4:$S$993784,通讯通路门店!$C$4:$C$993784,0,0),"")</f>
        <v>洋浦经济开发区</v>
      </c>
      <c r="D40" s="71" t="str">
        <f>IFERROR(_xlfn.XLOOKUP($G40,通讯通路门店!$S$4:$S$993784,通讯通路门店!$D$4:$D$993784,0,0),"")</f>
        <v>洋浦经济开发区</v>
      </c>
      <c r="G40" s="73" t="str">
        <v>联通华盛通信有限公司海南分公司</v>
      </c>
      <c r="H40" s="74" t="str">
        <f>IFERROR(_xlfn.XLOOKUP($G40,通讯通路门店!$S$4:$S$993784,通讯通路门店!$R$4:$R$993784,0,0),"")</f>
        <v>100015014301</v>
      </c>
      <c r="U40" s="71">
        <f>COUNTIF(通讯通路门店!$S:$S,$G40)</f>
        <v>3</v>
      </c>
      <c r="V40" s="71">
        <f>COUNTIFS(通讯通路门店!$S:$S,$G40,通讯通路门店!$J:$J,"综合卖场")</f>
        <v>0</v>
      </c>
      <c r="W40" s="71">
        <f>SUMIFS(通讯通路门店!$AJ:$AJ,通讯通路门店!$S:$S,通讯客户沙盘!$G40)</f>
        <v>3</v>
      </c>
      <c r="X40" s="71">
        <f t="shared" si="0"/>
        <v>0</v>
      </c>
      <c r="Y40" s="71">
        <f>COUNTIFS(通讯通路门店!$S:$S,$G40,通讯通路门店!$J:$J,"荣耀体验店")+COUNTIFS(通讯通路门店!$S:$S,$G40,通讯通路门店!$J:$J,"荣耀授权专卖店")</f>
        <v>0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14</v>
      </c>
      <c r="AG40" s="71">
        <f>SUMIFS(通讯通路门店!$BH:$BH,通讯通路门店!$S:$S,$G40)</f>
        <v>13</v>
      </c>
      <c r="AH40" s="71">
        <f t="shared" si="1"/>
        <v>1</v>
      </c>
      <c r="AI40" s="71">
        <f>SUMIFS(通讯通路门店!$BB:$BB,通讯通路门店!$S:$S,$G40)</f>
        <v>0</v>
      </c>
      <c r="AJ40" s="71">
        <f>SUMIFS(通讯通路门店!$BE:$BE,通讯通路门店!$S:$S,$G40)</f>
        <v>0</v>
      </c>
      <c r="AK40" s="71">
        <f>SUMIFS(通讯通路门店!$BG:$BG,通讯通路门店!$S:$S,$G40)</f>
        <v>1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90</v>
      </c>
      <c r="AP40" s="71">
        <f>SUMIFS(通讯通路门店!$K:$K,通讯通路门店!$S:$S,$G40)</f>
        <v>90</v>
      </c>
      <c r="AR40" s="71">
        <f>SUMIFS(通讯通路门店!$T:$T,通讯通路门店!$S:$S,$G40)</f>
        <v>51</v>
      </c>
      <c r="AS40" s="71">
        <f>SUMIFS(通讯通路门店!$U:$U,通讯通路门店!$S:$S,$G40)</f>
        <v>21</v>
      </c>
      <c r="AT40" s="71">
        <f>SUMIFS(通讯通路门店!$V:$V,通讯通路门店!$S:$S,$G40)</f>
        <v>18</v>
      </c>
      <c r="AU40" s="71">
        <f>SUMIFS(通讯通路门店!$W:$W,通讯通路门店!$S:$S,$G40)</f>
        <v>12</v>
      </c>
      <c r="AV40" s="71">
        <f>SUMIFS(通讯通路门店!$Z:$Z,通讯通路门店!$S:$S,$G40)</f>
        <v>8</v>
      </c>
      <c r="AW40" s="71">
        <f>SUMIFS(通讯通路门店!$AB:$AB,通讯通路门店!$S:$S,$G40)</f>
        <v>39</v>
      </c>
      <c r="AX40" s="71">
        <f>SUMIFS(通讯通路门店!$X:$X,通讯通路门店!$S:$S,$G40)</f>
        <v>15</v>
      </c>
      <c r="AY40" s="71">
        <f>SUMIFS(通讯通路门店!$Y:$Y,通讯通路门店!$S:$S,$G40)</f>
        <v>0</v>
      </c>
      <c r="AZ40" s="71">
        <f>SUMIFS(通讯通路门店!$AA:$AA,通讯通路门店!$S:$S,$G40)</f>
        <v>16</v>
      </c>
      <c r="BA40" s="71">
        <f t="shared" si="3"/>
        <v>90</v>
      </c>
      <c r="BB40" s="71">
        <f t="shared" si="4"/>
        <v>0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0</v>
      </c>
      <c r="BM40" s="71">
        <f>SUMIFS(通讯通路门店!$AF:$AF,通讯通路门店!$S:$S,$G40)</f>
        <v>0</v>
      </c>
      <c r="BN40" s="71">
        <f>SUMIFS(通讯通路门店!$AG:$AG,通讯通路门店!$S:$S,$G40)</f>
        <v>0</v>
      </c>
      <c r="BO40" s="71">
        <f>SUMIFS(通讯通路门店!$AH:$AH,通讯通路门店!$S:$S,$G40)</f>
        <v>1</v>
      </c>
      <c r="BP40" s="71">
        <f>SUMIFS(通讯通路门店!$AI:$AI,通讯通路门店!$S:$S,$G40)</f>
        <v>0</v>
      </c>
    </row>
    <row r="41" spans="1:69" s="62" customFormat="1" ht="13.9" customHeight="1">
      <c r="A41" s="71" t="str">
        <f>IFERROR(_xlfn.XLOOKUP($G41,通讯通路门店!$S$4:$S$993784,通讯通路门店!$A$4:$A$993784,0,0),"")</f>
        <v>海南省</v>
      </c>
      <c r="B41" s="71" t="str">
        <f>IFERROR(_xlfn.XLOOKUP($G41,通讯通路门店!$S$4:$S$993784,通讯通路门店!$B$4:$B$993784,0,0),"")</f>
        <v>儋州市</v>
      </c>
      <c r="C41" s="71" t="str">
        <f>IFERROR(_xlfn.XLOOKUP($G41,通讯通路门店!$S$4:$S$993784,通讯通路门店!$C$4:$C$993784,0,0),"")</f>
        <v>那大镇</v>
      </c>
      <c r="D41" s="71" t="str">
        <f>IFERROR(_xlfn.XLOOKUP($G41,通讯通路门店!$S$4:$S$993784,通讯通路门店!$D$4:$D$993784,0,0),"")</f>
        <v>那大镇</v>
      </c>
      <c r="E41" s="62" t="s">
        <v>213</v>
      </c>
      <c r="F41" s="62" t="s">
        <v>213</v>
      </c>
      <c r="G41" s="73" t="str">
        <v>儋州那大优迅数码手机店</v>
      </c>
      <c r="H41" s="74" t="str">
        <f>IFERROR(_xlfn.XLOOKUP($G41,通讯通路门店!$S$4:$S$993784,通讯通路门店!$R$4:$R$993784,0,0),"")</f>
        <v>200016902301</v>
      </c>
      <c r="I41" s="62" t="s">
        <v>1108</v>
      </c>
      <c r="J41" s="62" t="s">
        <v>137</v>
      </c>
      <c r="K41" s="62" t="s">
        <v>137</v>
      </c>
      <c r="L41" s="62" t="s">
        <v>137</v>
      </c>
      <c r="M41" s="62" t="s">
        <v>137</v>
      </c>
      <c r="N41" s="62" t="s">
        <v>1120</v>
      </c>
      <c r="O41" s="62" t="s">
        <v>213</v>
      </c>
      <c r="P41" s="62" t="s">
        <v>213</v>
      </c>
      <c r="Q41" s="16" t="s">
        <v>421</v>
      </c>
      <c r="R41" s="16">
        <v>18976108166</v>
      </c>
      <c r="S41" s="16" t="s">
        <v>421</v>
      </c>
      <c r="T41" s="16">
        <v>18976108166</v>
      </c>
      <c r="U41" s="71">
        <f>COUNTIF(通讯通路门店!$S:$S,$G41)</f>
        <v>1</v>
      </c>
      <c r="V41" s="71">
        <f>COUNTIFS(通讯通路门店!$S:$S,$G41,通讯通路门店!$J:$J,"综合卖场")</f>
        <v>1</v>
      </c>
      <c r="W41" s="71">
        <f>SUMIFS(通讯通路门店!$AJ:$AJ,通讯通路门店!$S:$S,通讯客户沙盘!$G41)</f>
        <v>0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1</v>
      </c>
      <c r="AG41" s="71">
        <f>SUMIFS(通讯通路门店!$BH:$BH,通讯通路门店!$S:$S,$G41)</f>
        <v>1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20</v>
      </c>
      <c r="AP41" s="71">
        <f>SUMIFS(通讯通路门店!$K:$K,通讯通路门店!$S:$S,$G41)</f>
        <v>20</v>
      </c>
      <c r="AQ41" s="62">
        <v>0</v>
      </c>
      <c r="AR41" s="71">
        <f>SUMIFS(通讯通路门店!$T:$T,通讯通路门店!$S:$S,$G41)</f>
        <v>13</v>
      </c>
      <c r="AS41" s="71">
        <f>SUMIFS(通讯通路门店!$U:$U,通讯通路门店!$S:$S,$G41)</f>
        <v>5</v>
      </c>
      <c r="AT41" s="71">
        <f>SUMIFS(通讯通路门店!$V:$V,通讯通路门店!$S:$S,$G41)</f>
        <v>2</v>
      </c>
      <c r="AU41" s="71">
        <f>SUMIFS(通讯通路门店!$W:$W,通讯通路门店!$S:$S,$G41)</f>
        <v>4</v>
      </c>
      <c r="AV41" s="71">
        <f>SUMIFS(通讯通路门店!$Z:$Z,通讯通路门店!$S:$S,$G41)</f>
        <v>5</v>
      </c>
      <c r="AW41" s="71">
        <f>SUMIFS(通讯通路门店!$AB:$AB,通讯通路门店!$S:$S,$G41)</f>
        <v>5</v>
      </c>
      <c r="AX41" s="71">
        <f>SUMIFS(通讯通路门店!$X:$X,通讯通路门店!$S:$S,$G41)</f>
        <v>4</v>
      </c>
      <c r="AY41" s="71">
        <f>SUMIFS(通讯通路门店!$Y:$Y,通讯通路门店!$S:$S,$G41)</f>
        <v>0</v>
      </c>
      <c r="AZ41" s="71">
        <f>SUMIFS(通讯通路门店!$AA:$AA,通讯通路门店!$S:$S,$G41)</f>
        <v>2</v>
      </c>
      <c r="BA41" s="71">
        <f t="shared" si="3"/>
        <v>20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  <c r="BQ41" s="62" t="s">
        <v>223</v>
      </c>
    </row>
    <row r="42" spans="1:69" s="62" customFormat="1" ht="13.9" customHeight="1">
      <c r="A42" s="71" t="str">
        <f>IFERROR(_xlfn.XLOOKUP($G42,通讯通路门店!$S$4:$S$993784,通讯通路门店!$A$4:$A$993784,0,0),"")</f>
        <v>海南省</v>
      </c>
      <c r="B42" s="71" t="str">
        <f>IFERROR(_xlfn.XLOOKUP($G42,通讯通路门店!$S$4:$S$993784,通讯通路门店!$B$4:$B$993784,0,0),"")</f>
        <v>儋州市</v>
      </c>
      <c r="C42" s="71" t="str">
        <f>IFERROR(_xlfn.XLOOKUP($G42,通讯通路门店!$S$4:$S$993784,通讯通路门店!$C$4:$C$993784,0,0),"")</f>
        <v>那大镇</v>
      </c>
      <c r="D42" s="71" t="str">
        <f>IFERROR(_xlfn.XLOOKUP($G42,通讯通路门店!$S$4:$S$993784,通讯通路门店!$D$4:$D$993784,0,0),"")</f>
        <v>那大镇</v>
      </c>
      <c r="E42" s="62" t="s">
        <v>213</v>
      </c>
      <c r="F42" s="62" t="s">
        <v>213</v>
      </c>
      <c r="G42" s="73" t="str">
        <v>儋州那大龙强手机大卖场</v>
      </c>
      <c r="H42" s="74" t="str">
        <f>IFERROR(_xlfn.XLOOKUP($G42,通讯通路门店!$S$4:$S$993784,通讯通路门店!$R$4:$R$993784,0,0),"")</f>
        <v>100040838901</v>
      </c>
      <c r="I42" s="62" t="s">
        <v>1108</v>
      </c>
      <c r="J42" s="62" t="s">
        <v>137</v>
      </c>
      <c r="K42" s="62" t="s">
        <v>137</v>
      </c>
      <c r="L42" s="62" t="s">
        <v>137</v>
      </c>
      <c r="M42" s="62" t="s">
        <v>137</v>
      </c>
      <c r="N42" s="62" t="s">
        <v>1102</v>
      </c>
      <c r="O42" s="62" t="s">
        <v>213</v>
      </c>
      <c r="P42" s="62" t="s">
        <v>213</v>
      </c>
      <c r="Q42" s="62" t="s">
        <v>1121</v>
      </c>
      <c r="R42" s="62" t="s">
        <v>223</v>
      </c>
      <c r="S42" s="62" t="s">
        <v>1121</v>
      </c>
      <c r="T42" s="62" t="s">
        <v>223</v>
      </c>
      <c r="U42" s="71">
        <f>COUNTIF(通讯通路门店!$S:$S,$G42)</f>
        <v>1</v>
      </c>
      <c r="V42" s="71">
        <f>COUNTIFS(通讯通路门店!$S:$S,$G42,通讯通路门店!$J:$J,"综合卖场")</f>
        <v>1</v>
      </c>
      <c r="W42" s="71">
        <f>SUMIFS(通讯通路门店!$AJ:$AJ,通讯通路门店!$S:$S,通讯客户沙盘!$G42)</f>
        <v>0</v>
      </c>
      <c r="X42" s="71">
        <f t="shared" si="0"/>
        <v>0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0</v>
      </c>
      <c r="AB42" s="71">
        <f>COUNTIFS(通讯通路门店!$S:$S,$G42,通讯通路门店!$J:$J,"华为授权体验店")+COUNTIFS(通讯通路门店!$S:$S,$G42,通讯通路门店!$J:$J,"华为堡垒店")</f>
        <v>0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1</v>
      </c>
      <c r="AG42" s="71">
        <f>SUMIFS(通讯通路门店!$BH:$BH,通讯通路门店!$S:$S,$G42)</f>
        <v>1</v>
      </c>
      <c r="AH42" s="71">
        <f t="shared" si="1"/>
        <v>0</v>
      </c>
      <c r="AI42" s="71">
        <f>SUMIFS(通讯通路门店!$BB:$BB,通讯通路门店!$S:$S,$G42)</f>
        <v>0</v>
      </c>
      <c r="AJ42" s="71">
        <f>SUMIFS(通讯通路门店!$BE:$BE,通讯通路门店!$S:$S,$G42)</f>
        <v>0</v>
      </c>
      <c r="AK42" s="71">
        <f>SUMIFS(通讯通路门店!$BG:$BG,通讯通路门店!$S:$S,$G42)</f>
        <v>0</v>
      </c>
      <c r="AL42" s="71">
        <f>SUMIFS(通讯通路门店!$BC:$BC,通讯通路门店!$S:$S,$G42)</f>
        <v>0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10</v>
      </c>
      <c r="AP42" s="71">
        <f>SUMIFS(通讯通路门店!$K:$K,通讯通路门店!$S:$S,$G42)</f>
        <v>10</v>
      </c>
      <c r="AQ42" s="62">
        <v>0</v>
      </c>
      <c r="AR42" s="71">
        <f>SUMIFS(通讯通路门店!$T:$T,通讯通路门店!$S:$S,$G42)</f>
        <v>8</v>
      </c>
      <c r="AS42" s="71">
        <f>SUMIFS(通讯通路门店!$U:$U,通讯通路门店!$S:$S,$G42)</f>
        <v>2</v>
      </c>
      <c r="AT42" s="71">
        <f>SUMIFS(通讯通路门店!$V:$V,通讯通路门店!$S:$S,$G42)</f>
        <v>0</v>
      </c>
      <c r="AU42" s="71">
        <f>SUMIFS(通讯通路门店!$W:$W,通讯通路门店!$S:$S,$G42)</f>
        <v>2</v>
      </c>
      <c r="AV42" s="71">
        <f>SUMIFS(通讯通路门店!$Z:$Z,通讯通路门店!$S:$S,$G42)</f>
        <v>4</v>
      </c>
      <c r="AW42" s="71">
        <f>SUMIFS(通讯通路门店!$AB:$AB,通讯通路门店!$S:$S,$G42)</f>
        <v>3</v>
      </c>
      <c r="AX42" s="71">
        <f>SUMIFS(通讯通路门店!$X:$X,通讯通路门店!$S:$S,$G42)</f>
        <v>1</v>
      </c>
      <c r="AY42" s="71">
        <f>SUMIFS(通讯通路门店!$Y:$Y,通讯通路门店!$S:$S,$G42)</f>
        <v>0</v>
      </c>
      <c r="AZ42" s="71">
        <f>SUMIFS(通讯通路门店!$AA:$AA,通讯通路门店!$S:$S,$G42)</f>
        <v>0</v>
      </c>
      <c r="BA42" s="71">
        <f t="shared" si="3"/>
        <v>10</v>
      </c>
      <c r="BB42" s="71">
        <f t="shared" si="4"/>
        <v>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0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0</v>
      </c>
      <c r="BP42" s="71">
        <f>SUMIFS(通讯通路门店!$AI:$AI,通讯通路门店!$S:$S,$G42)</f>
        <v>0</v>
      </c>
      <c r="BQ42" s="62" t="s">
        <v>223</v>
      </c>
    </row>
    <row r="43" spans="1:69" s="62" customFormat="1" ht="13.9" customHeight="1">
      <c r="A43" s="71" t="str">
        <f>IFERROR(_xlfn.XLOOKUP($G43,通讯通路门店!$S$4:$S$993784,通讯通路门店!$A$4:$A$993784,0,0),"")</f>
        <v>海南省</v>
      </c>
      <c r="B43" s="71" t="str">
        <f>IFERROR(_xlfn.XLOOKUP($G43,通讯通路门店!$S$4:$S$993784,通讯通路门店!$B$4:$B$993784,0,0),"")</f>
        <v>儋州市</v>
      </c>
      <c r="C43" s="71" t="str">
        <f>IFERROR(_xlfn.XLOOKUP($G43,通讯通路门店!$S$4:$S$993784,通讯通路门店!$C$4:$C$993784,0,0),"")</f>
        <v>洋浦经济开发区</v>
      </c>
      <c r="D43" s="71" t="str">
        <f>IFERROR(_xlfn.XLOOKUP($G43,通讯通路门店!$S$4:$S$993784,通讯通路门店!$D$4:$D$993784,0,0),"")</f>
        <v>洋浦经济开发区</v>
      </c>
      <c r="E43" s="62" t="s">
        <v>213</v>
      </c>
      <c r="F43" s="62" t="s">
        <v>213</v>
      </c>
      <c r="G43" s="73" t="str">
        <v>洋浦天成手机连锁店</v>
      </c>
      <c r="H43" s="74" t="str">
        <f>IFERROR(_xlfn.XLOOKUP($G43,通讯通路门店!$S$4:$S$993784,通讯通路门店!$R$4:$R$993784,0,0),"")</f>
        <v>100069426601</v>
      </c>
      <c r="I43" s="62" t="s">
        <v>1108</v>
      </c>
      <c r="J43" s="62" t="s">
        <v>137</v>
      </c>
      <c r="K43" s="62" t="s">
        <v>137</v>
      </c>
      <c r="L43" s="62" t="s">
        <v>137</v>
      </c>
      <c r="M43" s="62" t="s">
        <v>137</v>
      </c>
      <c r="N43" s="62" t="s">
        <v>157</v>
      </c>
      <c r="O43" s="62" t="s">
        <v>213</v>
      </c>
      <c r="P43" s="62" t="s">
        <v>213</v>
      </c>
      <c r="Q43" s="16" t="s">
        <v>434</v>
      </c>
      <c r="R43" s="16">
        <v>18389366876</v>
      </c>
      <c r="S43" s="16" t="s">
        <v>434</v>
      </c>
      <c r="T43" s="16">
        <v>18389366876</v>
      </c>
      <c r="U43" s="71">
        <f>COUNTIF(通讯通路门店!$S:$S,$G43)</f>
        <v>2</v>
      </c>
      <c r="V43" s="71">
        <f>COUNTIFS(通讯通路门店!$S:$S,$G43,通讯通路门店!$J:$J,"综合卖场")</f>
        <v>2</v>
      </c>
      <c r="W43" s="71">
        <f>SUMIFS(通讯通路门店!$AJ:$AJ,通讯通路门店!$S:$S,通讯客户沙盘!$G43)</f>
        <v>0</v>
      </c>
      <c r="X43" s="71">
        <f t="shared" si="0"/>
        <v>0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0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2</v>
      </c>
      <c r="AG43" s="71">
        <f>SUMIFS(通讯通路门店!$BH:$BH,通讯通路门店!$S:$S,$G43)</f>
        <v>2</v>
      </c>
      <c r="AH43" s="71">
        <f t="shared" si="1"/>
        <v>0</v>
      </c>
      <c r="AI43" s="71">
        <f>SUMIFS(通讯通路门店!$BB:$BB,通讯通路门店!$S:$S,$G43)</f>
        <v>0</v>
      </c>
      <c r="AJ43" s="71">
        <f>SUMIFS(通讯通路门店!$BE:$BE,通讯通路门店!$S:$S,$G43)</f>
        <v>0</v>
      </c>
      <c r="AK43" s="71">
        <f>SUMIFS(通讯通路门店!$BG:$BG,通讯通路门店!$S:$S,$G43)</f>
        <v>0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30</v>
      </c>
      <c r="AP43" s="71">
        <f>SUMIFS(通讯通路门店!$K:$K,通讯通路门店!$S:$S,$G43)</f>
        <v>30</v>
      </c>
      <c r="AQ43" s="62">
        <v>0</v>
      </c>
      <c r="AR43" s="71">
        <f>SUMIFS(通讯通路门店!$T:$T,通讯通路门店!$S:$S,$G43)</f>
        <v>23</v>
      </c>
      <c r="AS43" s="71">
        <f>SUMIFS(通讯通路门店!$U:$U,通讯通路门店!$S:$S,$G43)</f>
        <v>7</v>
      </c>
      <c r="AT43" s="71">
        <f>SUMIFS(通讯通路门店!$V:$V,通讯通路门店!$S:$S,$G43)</f>
        <v>0</v>
      </c>
      <c r="AU43" s="71">
        <f>SUMIFS(通讯通路门店!$W:$W,通讯通路门店!$S:$S,$G43)</f>
        <v>6</v>
      </c>
      <c r="AV43" s="71">
        <f>SUMIFS(通讯通路门店!$Z:$Z,通讯通路门店!$S:$S,$G43)</f>
        <v>8</v>
      </c>
      <c r="AW43" s="71">
        <f>SUMIFS(通讯通路门店!$AB:$AB,通讯通路门店!$S:$S,$G43)</f>
        <v>10</v>
      </c>
      <c r="AX43" s="71">
        <f>SUMIFS(通讯通路门店!$X:$X,通讯通路门店!$S:$S,$G43)</f>
        <v>6</v>
      </c>
      <c r="AY43" s="71">
        <f>SUMIFS(通讯通路门店!$Y:$Y,通讯通路门店!$S:$S,$G43)</f>
        <v>0</v>
      </c>
      <c r="AZ43" s="71">
        <f>SUMIFS(通讯通路门店!$AA:$AA,通讯通路门店!$S:$S,$G43)</f>
        <v>0</v>
      </c>
      <c r="BA43" s="71">
        <f t="shared" si="3"/>
        <v>30</v>
      </c>
      <c r="BB43" s="71">
        <f t="shared" si="4"/>
        <v>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  <c r="BQ43" s="62" t="s">
        <v>223</v>
      </c>
    </row>
    <row r="44" spans="1:69" s="62" customFormat="1" ht="13.9" customHeight="1">
      <c r="A44" s="71" t="str">
        <f>IFERROR(_xlfn.XLOOKUP($G44,通讯通路门店!$S$4:$S$993784,通讯通路门店!$A$4:$A$993784,0,0),"")</f>
        <v>海南省</v>
      </c>
      <c r="B44" s="71" t="str">
        <f>IFERROR(_xlfn.XLOOKUP($G44,通讯通路门店!$S$4:$S$993784,通讯通路门店!$B$4:$B$993784,0,0),"")</f>
        <v>儋州市</v>
      </c>
      <c r="C44" s="71" t="str">
        <f>IFERROR(_xlfn.XLOOKUP($G44,通讯通路门店!$S$4:$S$993784,通讯通路门店!$C$4:$C$993784,0,0),"")</f>
        <v>洋浦经济开发区</v>
      </c>
      <c r="D44" s="71" t="str">
        <f>IFERROR(_xlfn.XLOOKUP($G44,通讯通路门店!$S$4:$S$993784,通讯通路门店!$D$4:$D$993784,0,0),"")</f>
        <v>洋浦经济开发区</v>
      </c>
      <c r="E44" s="62" t="s">
        <v>213</v>
      </c>
      <c r="F44" s="62" t="s">
        <v>213</v>
      </c>
      <c r="G44" s="73" t="str">
        <v>洋浦三都庆佳通讯店</v>
      </c>
      <c r="H44" s="74">
        <f>IFERROR(_xlfn.XLOOKUP($G44,通讯通路门店!$S$4:$S$993784,通讯通路门店!$R$4:$R$993784,0,0),"")</f>
        <v>200024875301</v>
      </c>
      <c r="I44" s="62" t="s">
        <v>1109</v>
      </c>
      <c r="J44" s="62" t="s">
        <v>137</v>
      </c>
      <c r="K44" s="62" t="s">
        <v>137</v>
      </c>
      <c r="L44" s="62" t="s">
        <v>137</v>
      </c>
      <c r="M44" s="62" t="s">
        <v>137</v>
      </c>
      <c r="N44" s="62" t="s">
        <v>1120</v>
      </c>
      <c r="O44" s="62" t="s">
        <v>213</v>
      </c>
      <c r="P44" s="62" t="s">
        <v>213</v>
      </c>
      <c r="Q44" s="16" t="s">
        <v>450</v>
      </c>
      <c r="R44" s="16">
        <v>18689777657</v>
      </c>
      <c r="S44" s="16" t="s">
        <v>450</v>
      </c>
      <c r="T44" s="16">
        <v>18689777657</v>
      </c>
      <c r="U44" s="71">
        <f>COUNTIF(通讯通路门店!$S:$S,$G44)</f>
        <v>1</v>
      </c>
      <c r="V44" s="71">
        <f>COUNTIFS(通讯通路门店!$S:$S,$G44,通讯通路门店!$J:$J,"综合卖场")</f>
        <v>1</v>
      </c>
      <c r="W44" s="71">
        <f>SUMIFS(通讯通路门店!$AJ:$AJ,通讯通路门店!$S:$S,通讯客户沙盘!$G44)</f>
        <v>3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0</v>
      </c>
      <c r="AG44" s="71">
        <f>SUMIFS(通讯通路门店!$BH:$BH,通讯通路门店!$S:$S,$G44)</f>
        <v>0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15</v>
      </c>
      <c r="AP44" s="71">
        <f>SUMIFS(通讯通路门店!$K:$K,通讯通路门店!$S:$S,$G44)</f>
        <v>15</v>
      </c>
      <c r="AQ44" s="62">
        <v>0</v>
      </c>
      <c r="AR44" s="71">
        <f>SUMIFS(通讯通路门店!$T:$T,通讯通路门店!$S:$S,$G44)</f>
        <v>12</v>
      </c>
      <c r="AS44" s="71">
        <f>SUMIFS(通讯通路门店!$U:$U,通讯通路门店!$S:$S,$G44)</f>
        <v>3</v>
      </c>
      <c r="AT44" s="71">
        <f>SUMIFS(通讯通路门店!$V:$V,通讯通路门店!$S:$S,$G44)</f>
        <v>0</v>
      </c>
      <c r="AU44" s="71">
        <f>SUMIFS(通讯通路门店!$W:$W,通讯通路门店!$S:$S,$G44)</f>
        <v>5</v>
      </c>
      <c r="AV44" s="71">
        <f>SUMIFS(通讯通路门店!$Z:$Z,通讯通路门店!$S:$S,$G44)</f>
        <v>4</v>
      </c>
      <c r="AW44" s="71">
        <f>SUMIFS(通讯通路门店!$AB:$AB,通讯通路门店!$S:$S,$G44)</f>
        <v>4</v>
      </c>
      <c r="AX44" s="71">
        <f>SUMIFS(通讯通路门店!$X:$X,通讯通路门店!$S:$S,$G44)</f>
        <v>2</v>
      </c>
      <c r="AY44" s="71">
        <f>SUMIFS(通讯通路门店!$Y:$Y,通讯通路门店!$S:$S,$G44)</f>
        <v>0</v>
      </c>
      <c r="AZ44" s="71">
        <f>SUMIFS(通讯通路门店!$AA:$AA,通讯通路门店!$S:$S,$G44)</f>
        <v>0</v>
      </c>
      <c r="BA44" s="71">
        <f t="shared" si="3"/>
        <v>15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0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  <c r="BQ44" s="62" t="s">
        <v>223</v>
      </c>
    </row>
    <row r="45" spans="1:69" s="62" customFormat="1" ht="13.9" customHeight="1">
      <c r="A45" s="71" t="str">
        <f>IFERROR(_xlfn.XLOOKUP($G45,通讯通路门店!$S$4:$S$993784,通讯通路门店!$A$4:$A$993784,0,0),"")</f>
        <v>海南省</v>
      </c>
      <c r="B45" s="71" t="str">
        <f>IFERROR(_xlfn.XLOOKUP($G45,通讯通路门店!$S$4:$S$993784,通讯通路门店!$B$4:$B$993784,0,0),"")</f>
        <v>儋州市</v>
      </c>
      <c r="C45" s="71" t="str">
        <f>IFERROR(_xlfn.XLOOKUP($G45,通讯通路门店!$S$4:$S$993784,通讯通路门店!$C$4:$C$993784,0,0),"")</f>
        <v>白马井镇</v>
      </c>
      <c r="D45" s="71" t="str">
        <f>IFERROR(_xlfn.XLOOKUP($G45,通讯通路门店!$S$4:$S$993784,通讯通路门店!$D$4:$D$993784,0,0),"")</f>
        <v>白马井镇</v>
      </c>
      <c r="E45" s="62" t="s">
        <v>213</v>
      </c>
      <c r="F45" s="62" t="s">
        <v>213</v>
      </c>
      <c r="G45" s="73" t="str">
        <v>儋州白马井旺中旺手机店</v>
      </c>
      <c r="H45" s="74" t="str">
        <f>IFERROR(_xlfn.XLOOKUP($G45,通讯通路门店!$S$4:$S$993784,通讯通路门店!$R$4:$R$993784,0,0),"")</f>
        <v>100068114801</v>
      </c>
      <c r="I45" s="62" t="s">
        <v>1108</v>
      </c>
      <c r="J45" s="62" t="s">
        <v>137</v>
      </c>
      <c r="K45" s="62" t="s">
        <v>137</v>
      </c>
      <c r="L45" s="62" t="s">
        <v>137</v>
      </c>
      <c r="M45" s="62" t="s">
        <v>137</v>
      </c>
      <c r="N45" s="62" t="s">
        <v>1120</v>
      </c>
      <c r="O45" s="62" t="s">
        <v>213</v>
      </c>
      <c r="P45" s="62" t="s">
        <v>213</v>
      </c>
      <c r="Q45" s="77" t="s">
        <v>532</v>
      </c>
      <c r="R45" s="77">
        <v>15501980198</v>
      </c>
      <c r="S45" s="77" t="s">
        <v>532</v>
      </c>
      <c r="T45" s="77">
        <v>15501980198</v>
      </c>
      <c r="U45" s="71">
        <f>COUNTIF(通讯通路门店!$S:$S,$G45)</f>
        <v>1</v>
      </c>
      <c r="V45" s="71">
        <f>COUNTIFS(通讯通路门店!$S:$S,$G45,通讯通路门店!$J:$J,"综合卖场")</f>
        <v>1</v>
      </c>
      <c r="W45" s="71">
        <f>SUMIFS(通讯通路门店!$AJ:$AJ,通讯通路门店!$S:$S,通讯客户沙盘!$G45)</f>
        <v>2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2</v>
      </c>
      <c r="AG45" s="71">
        <f>SUMIFS(通讯通路门店!$BH:$BH,通讯通路门店!$S:$S,$G45)</f>
        <v>2</v>
      </c>
      <c r="AH45" s="71">
        <f t="shared" si="1"/>
        <v>0</v>
      </c>
      <c r="AI45" s="71">
        <f>SUMIFS(通讯通路门店!$BB:$BB,通讯通路门店!$S:$S,$G45)</f>
        <v>0</v>
      </c>
      <c r="AJ45" s="71">
        <f>SUMIFS(通讯通路门店!$BE:$BE,通讯通路门店!$S:$S,$G45)</f>
        <v>0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50</v>
      </c>
      <c r="AP45" s="71">
        <f>SUMIFS(通讯通路门店!$K:$K,通讯通路门店!$S:$S,$G45)</f>
        <v>50</v>
      </c>
      <c r="AQ45" s="62">
        <v>0</v>
      </c>
      <c r="AR45" s="71">
        <f>SUMIFS(通讯通路门店!$T:$T,通讯通路门店!$S:$S,$G45)</f>
        <v>35</v>
      </c>
      <c r="AS45" s="71">
        <f>SUMIFS(通讯通路门店!$U:$U,通讯通路门店!$S:$S,$G45)</f>
        <v>11</v>
      </c>
      <c r="AT45" s="71">
        <f>SUMIFS(通讯通路门店!$V:$V,通讯通路门店!$S:$S,$G45)</f>
        <v>4</v>
      </c>
      <c r="AU45" s="71">
        <f>SUMIFS(通讯通路门店!$W:$W,通讯通路门店!$S:$S,$G45)</f>
        <v>10</v>
      </c>
      <c r="AV45" s="71">
        <f>SUMIFS(通讯通路门店!$Z:$Z,通讯通路门店!$S:$S,$G45)</f>
        <v>12</v>
      </c>
      <c r="AW45" s="71">
        <f>SUMIFS(通讯通路门店!$AB:$AB,通讯通路门店!$S:$S,$G45)</f>
        <v>12</v>
      </c>
      <c r="AX45" s="71">
        <f>SUMIFS(通讯通路门店!$X:$X,通讯通路门店!$S:$S,$G45)</f>
        <v>12</v>
      </c>
      <c r="AY45" s="71">
        <f>SUMIFS(通讯通路门店!$Y:$Y,通讯通路门店!$S:$S,$G45)</f>
        <v>2</v>
      </c>
      <c r="AZ45" s="71">
        <f>SUMIFS(通讯通路门店!$AA:$AA,通讯通路门店!$S:$S,$G45)</f>
        <v>2</v>
      </c>
      <c r="BA45" s="71">
        <f t="shared" si="3"/>
        <v>50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1</v>
      </c>
      <c r="BM45" s="71">
        <f>SUMIFS(通讯通路门店!$AF:$AF,通讯通路门店!$S:$S,$G45)</f>
        <v>1</v>
      </c>
      <c r="BN45" s="71">
        <f>SUMIFS(通讯通路门店!$AG:$AG,通讯通路门店!$S:$S,$G45)</f>
        <v>0</v>
      </c>
      <c r="BO45" s="71">
        <f>SUMIFS(通讯通路门店!$AH:$AH,通讯通路门店!$S:$S,$G45)</f>
        <v>2</v>
      </c>
      <c r="BP45" s="71">
        <f>SUMIFS(通讯通路门店!$AI:$AI,通讯通路门店!$S:$S,$G45)</f>
        <v>1</v>
      </c>
      <c r="BQ45" s="62" t="s">
        <v>223</v>
      </c>
    </row>
    <row r="46" spans="1:69" s="62" customFormat="1" ht="13.9" customHeight="1">
      <c r="A46" s="71" t="str">
        <f>IFERROR(_xlfn.XLOOKUP($G46,通讯通路门店!$S$4:$S$993784,通讯通路门店!$A$4:$A$993784,0,0),"")</f>
        <v>海南省</v>
      </c>
      <c r="B46" s="71" t="str">
        <f>IFERROR(_xlfn.XLOOKUP($G46,通讯通路门店!$S$4:$S$993784,通讯通路门店!$B$4:$B$993784,0,0),"")</f>
        <v>儋州市</v>
      </c>
      <c r="C46" s="71" t="str">
        <f>IFERROR(_xlfn.XLOOKUP($G46,通讯通路门店!$S$4:$S$993784,通讯通路门店!$C$4:$C$993784,0,0),"")</f>
        <v>那大镇</v>
      </c>
      <c r="D46" s="71" t="str">
        <f>IFERROR(_xlfn.XLOOKUP($G46,通讯通路门店!$S$4:$S$993784,通讯通路门店!$D$4:$D$993784,0,0),"")</f>
        <v>那大镇</v>
      </c>
      <c r="E46" s="62" t="s">
        <v>213</v>
      </c>
      <c r="F46" s="62" t="s">
        <v>213</v>
      </c>
      <c r="G46" s="73" t="str">
        <v>儋州那大尊客通讯店</v>
      </c>
      <c r="H46" s="74" t="str">
        <f>IFERROR(_xlfn.XLOOKUP($G46,通讯通路门店!$S$4:$S$993784,通讯通路门店!$R$4:$R$993784,0,0),"")</f>
        <v>100073942301</v>
      </c>
      <c r="I46" s="62" t="s">
        <v>1109</v>
      </c>
      <c r="J46" s="62" t="s">
        <v>137</v>
      </c>
      <c r="K46" s="62" t="s">
        <v>137</v>
      </c>
      <c r="L46" s="62" t="s">
        <v>137</v>
      </c>
      <c r="M46" s="62" t="s">
        <v>137</v>
      </c>
      <c r="N46" s="62" t="s">
        <v>157</v>
      </c>
      <c r="O46" s="62" t="s">
        <v>213</v>
      </c>
      <c r="P46" s="62" t="s">
        <v>213</v>
      </c>
      <c r="Q46" s="16" t="s">
        <v>461</v>
      </c>
      <c r="R46" s="16">
        <v>13976925527</v>
      </c>
      <c r="S46" s="16" t="s">
        <v>461</v>
      </c>
      <c r="T46" s="16">
        <v>13976925527</v>
      </c>
      <c r="U46" s="71">
        <f>COUNTIF(通讯通路门店!$S:$S,$G46)</f>
        <v>1</v>
      </c>
      <c r="V46" s="71">
        <f>COUNTIFS(通讯通路门店!$S:$S,$G46,通讯通路门店!$J:$J,"综合卖场")</f>
        <v>1</v>
      </c>
      <c r="W46" s="71">
        <f>SUMIFS(通讯通路门店!$AJ:$AJ,通讯通路门店!$S:$S,通讯客户沙盘!$G46)</f>
        <v>2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1</v>
      </c>
      <c r="AG46" s="71">
        <f>SUMIFS(通讯通路门店!$BH:$BH,通讯通路门店!$S:$S,$G46)</f>
        <v>0</v>
      </c>
      <c r="AH46" s="71">
        <f t="shared" si="1"/>
        <v>1</v>
      </c>
      <c r="AI46" s="71">
        <f>SUMIFS(通讯通路门店!$BB:$BB,通讯通路门店!$S:$S,$G46)</f>
        <v>0</v>
      </c>
      <c r="AJ46" s="71">
        <f>SUMIFS(通讯通路门店!$BE:$BE,通讯通路门店!$S:$S,$G46)</f>
        <v>1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50</v>
      </c>
      <c r="AP46" s="71">
        <f>SUMIFS(通讯通路门店!$K:$K,通讯通路门店!$S:$S,$G46)</f>
        <v>50</v>
      </c>
      <c r="AQ46" s="62">
        <v>0</v>
      </c>
      <c r="AR46" s="71">
        <f>SUMIFS(通讯通路门店!$T:$T,通讯通路门店!$S:$S,$G46)</f>
        <v>36</v>
      </c>
      <c r="AS46" s="71">
        <f>SUMIFS(通讯通路门店!$U:$U,通讯通路门店!$S:$S,$G46)</f>
        <v>10</v>
      </c>
      <c r="AT46" s="71">
        <f>SUMIFS(通讯通路门店!$V:$V,通讯通路门店!$S:$S,$G46)</f>
        <v>4</v>
      </c>
      <c r="AU46" s="71">
        <f>SUMIFS(通讯通路门店!$W:$W,通讯通路门店!$S:$S,$G46)</f>
        <v>15</v>
      </c>
      <c r="AV46" s="71">
        <f>SUMIFS(通讯通路门店!$Z:$Z,通讯通路门店!$S:$S,$G46)</f>
        <v>20</v>
      </c>
      <c r="AW46" s="71">
        <f>SUMIFS(通讯通路门店!$AB:$AB,通讯通路门店!$S:$S,$G46)</f>
        <v>10</v>
      </c>
      <c r="AX46" s="71">
        <f>SUMIFS(通讯通路门店!$X:$X,通讯通路门店!$S:$S,$G46)</f>
        <v>4</v>
      </c>
      <c r="AY46" s="71">
        <f>SUMIFS(通讯通路门店!$Y:$Y,通讯通路门店!$S:$S,$G46)</f>
        <v>0</v>
      </c>
      <c r="AZ46" s="71">
        <f>SUMIFS(通讯通路门店!$AA:$AA,通讯通路门店!$S:$S,$G46)</f>
        <v>1</v>
      </c>
      <c r="BA46" s="71">
        <f t="shared" si="3"/>
        <v>50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1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1</v>
      </c>
      <c r="BP46" s="71">
        <f>SUMIFS(通讯通路门店!$AI:$AI,通讯通路门店!$S:$S,$G46)</f>
        <v>1</v>
      </c>
      <c r="BQ46" s="62" t="s">
        <v>223</v>
      </c>
    </row>
    <row r="47" spans="1:69" s="62" customFormat="1" ht="13.9" hidden="1" customHeight="1">
      <c r="A47" s="71" t="str">
        <f>IFERROR(_xlfn.XLOOKUP($G47,通讯通路门店!$S$4:$S$993784,通讯通路门店!$A$4:$A$993784,0,0),"")</f>
        <v>海南省</v>
      </c>
      <c r="B47" s="71" t="s">
        <v>1122</v>
      </c>
      <c r="C47" s="71" t="str">
        <f>IFERROR(_xlfn.XLOOKUP($G47,通讯通路门店!$S$4:$S$993784,通讯通路门店!$C$4:$C$993784,0,0),"")</f>
        <v>那大镇</v>
      </c>
      <c r="D47" s="71" t="str">
        <f>IFERROR(_xlfn.XLOOKUP($G47,通讯通路门店!$S$4:$S$993784,通讯通路门店!$D$4:$D$993784,0,0),"")</f>
        <v>那大镇</v>
      </c>
      <c r="G47" s="73" t="str">
        <v>三亚维旭通讯手机店</v>
      </c>
      <c r="H47" s="74" t="str">
        <f>IFERROR(_xlfn.XLOOKUP($G47,通讯通路门店!$S$4:$S$993784,通讯通路门店!$R$4:$R$993784,0,0),"")</f>
        <v>无</v>
      </c>
      <c r="U47" s="71">
        <f>COUNTIF(通讯通路门店!$S:$S,$G47)</f>
        <v>1</v>
      </c>
      <c r="V47" s="71">
        <f>COUNTIFS(通讯通路门店!$S:$S,$G47,通讯通路门店!$J:$J,"综合卖场")</f>
        <v>1</v>
      </c>
      <c r="W47" s="71">
        <f>SUMIFS(通讯通路门店!$AJ:$AJ,通讯通路门店!$S:$S,通讯客户沙盘!$G47)</f>
        <v>0</v>
      </c>
      <c r="X47" s="71">
        <f t="shared" si="0"/>
        <v>0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0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2</v>
      </c>
      <c r="AG47" s="71">
        <f>SUMIFS(通讯通路门店!$BH:$BH,通讯通路门店!$S:$S,$G47)</f>
        <v>2</v>
      </c>
      <c r="AH47" s="71">
        <f t="shared" si="1"/>
        <v>0</v>
      </c>
      <c r="AI47" s="71">
        <f>SUMIFS(通讯通路门店!$BB:$BB,通讯通路门店!$S:$S,$G47)</f>
        <v>0</v>
      </c>
      <c r="AJ47" s="71">
        <f>SUMIFS(通讯通路门店!$BE:$BE,通讯通路门店!$S:$S,$G47)</f>
        <v>0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10</v>
      </c>
      <c r="AP47" s="71">
        <f>SUMIFS(通讯通路门店!$K:$K,通讯通路门店!$S:$S,$G47)</f>
        <v>10</v>
      </c>
      <c r="AR47" s="71">
        <f>SUMIFS(通讯通路门店!$T:$T,通讯通路门店!$S:$S,$G47)</f>
        <v>6</v>
      </c>
      <c r="AS47" s="71">
        <f>SUMIFS(通讯通路门店!$U:$U,通讯通路门店!$S:$S,$G47)</f>
        <v>2</v>
      </c>
      <c r="AT47" s="71">
        <f>SUMIFS(通讯通路门店!$V:$V,通讯通路门店!$S:$S,$G47)</f>
        <v>2</v>
      </c>
      <c r="AU47" s="71">
        <f>SUMIFS(通讯通路门店!$W:$W,通讯通路门店!$S:$S,$G47)</f>
        <v>1</v>
      </c>
      <c r="AV47" s="71">
        <f>SUMIFS(通讯通路门店!$Z:$Z,通讯通路门店!$S:$S,$G47)</f>
        <v>2</v>
      </c>
      <c r="AW47" s="71">
        <f>SUMIFS(通讯通路门店!$AB:$AB,通讯通路门店!$S:$S,$G47)</f>
        <v>2</v>
      </c>
      <c r="AX47" s="71">
        <f>SUMIFS(通讯通路门店!$X:$X,通讯通路门店!$S:$S,$G47)</f>
        <v>1</v>
      </c>
      <c r="AY47" s="71">
        <f>SUMIFS(通讯通路门店!$Y:$Y,通讯通路门店!$S:$S,$G47)</f>
        <v>0</v>
      </c>
      <c r="AZ47" s="71">
        <f>SUMIFS(通讯通路门店!$AA:$AA,通讯通路门店!$S:$S,$G47)</f>
        <v>4</v>
      </c>
      <c r="BA47" s="71">
        <f t="shared" si="3"/>
        <v>10</v>
      </c>
      <c r="BB47" s="71">
        <f t="shared" si="4"/>
        <v>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0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0</v>
      </c>
      <c r="BP47" s="71">
        <f>SUMIFS(通讯通路门店!$AI:$AI,通讯通路门店!$S:$S,$G47)</f>
        <v>0</v>
      </c>
    </row>
    <row r="48" spans="1:69">
      <c r="A48" s="71" t="str">
        <f>IFERROR(_xlfn.XLOOKUP($G48,通讯通路门店!$S$4:$S$993784,通讯通路门店!$A$4:$A$993784,0,0),"")</f>
        <v>海南省</v>
      </c>
      <c r="B48" s="71" t="str">
        <f>IFERROR(_xlfn.XLOOKUP($G48,通讯通路门店!$S$4:$S$993784,通讯通路门店!$B$4:$B$993784,0,0),"")</f>
        <v>儋州市</v>
      </c>
      <c r="C48" s="71" t="str">
        <f>IFERROR(_xlfn.XLOOKUP($G48,通讯通路门店!$S$4:$S$993784,通讯通路门店!$C$4:$C$993784,0,0),"")</f>
        <v>雅星镇</v>
      </c>
      <c r="D48" s="71" t="str">
        <f>IFERROR(_xlfn.XLOOKUP($G48,通讯通路门店!$S$4:$S$993784,通讯通路门店!$D$4:$D$993784,0,0),"")</f>
        <v>雅星镇</v>
      </c>
      <c r="E48" s="62" t="s">
        <v>213</v>
      </c>
      <c r="F48" s="62" t="s">
        <v>213</v>
      </c>
      <c r="G48" s="73" t="str">
        <v>儋州雅星畅达手机卖场</v>
      </c>
      <c r="H48" s="74" t="str">
        <f>IFERROR(_xlfn.XLOOKUP($G48,通讯通路门店!$S$4:$S$993784,通讯通路门店!$R$4:$R$993784,0,0),"")</f>
        <v>100043931901</v>
      </c>
      <c r="I48" s="62" t="s">
        <v>1109</v>
      </c>
      <c r="J48" s="62" t="s">
        <v>137</v>
      </c>
      <c r="K48" s="62" t="s">
        <v>137</v>
      </c>
      <c r="L48" s="62" t="s">
        <v>137</v>
      </c>
      <c r="M48" s="62" t="s">
        <v>137</v>
      </c>
      <c r="N48" s="62" t="s">
        <v>1102</v>
      </c>
      <c r="O48" s="62" t="s">
        <v>213</v>
      </c>
      <c r="P48" s="62" t="s">
        <v>213</v>
      </c>
      <c r="Q48" s="16" t="s">
        <v>476</v>
      </c>
      <c r="R48" s="16">
        <v>13876254567</v>
      </c>
      <c r="S48" s="16" t="s">
        <v>476</v>
      </c>
      <c r="T48" s="16">
        <v>13876254567</v>
      </c>
      <c r="U48" s="71">
        <f>COUNTIF(通讯通路门店!$S:$S,$G48)</f>
        <v>2</v>
      </c>
      <c r="V48" s="71">
        <f>COUNTIFS(通讯通路门店!$S:$S,$G48,通讯通路门店!$J:$J,"综合卖场")</f>
        <v>2</v>
      </c>
      <c r="W48" s="71">
        <f>SUMIFS(通讯通路门店!$AJ:$AJ,通讯通路门店!$S:$S,通讯客户沙盘!$G48)</f>
        <v>4</v>
      </c>
      <c r="X48" s="71">
        <f t="shared" si="0"/>
        <v>0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0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4</v>
      </c>
      <c r="AG48" s="71">
        <f>SUMIFS(通讯通路门店!$BH:$BH,通讯通路门店!$S:$S,$G48)</f>
        <v>4</v>
      </c>
      <c r="AH48" s="71">
        <f t="shared" si="1"/>
        <v>0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0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100</v>
      </c>
      <c r="AP48" s="71">
        <f>SUMIFS(通讯通路门店!$K:$K,通讯通路门店!$S:$S,$G48)</f>
        <v>100</v>
      </c>
      <c r="AQ48" s="62">
        <v>0</v>
      </c>
      <c r="AR48" s="71">
        <f>SUMIFS(通讯通路门店!$T:$T,通讯通路门店!$S:$S,$G48)</f>
        <v>82</v>
      </c>
      <c r="AS48" s="71">
        <f>SUMIFS(通讯通路门店!$U:$U,通讯通路门店!$S:$S,$G48)</f>
        <v>18</v>
      </c>
      <c r="AT48" s="71">
        <f>SUMIFS(通讯通路门店!$V:$V,通讯通路门店!$S:$S,$G48)</f>
        <v>0</v>
      </c>
      <c r="AU48" s="71">
        <f>SUMIFS(通讯通路门店!$W:$W,通讯通路门店!$S:$S,$G48)</f>
        <v>30</v>
      </c>
      <c r="AV48" s="71">
        <f>SUMIFS(通讯通路门店!$Z:$Z,通讯通路门店!$S:$S,$G48)</f>
        <v>22</v>
      </c>
      <c r="AW48" s="71">
        <f>SUMIFS(通讯通路门店!$AB:$AB,通讯通路门店!$S:$S,$G48)</f>
        <v>28</v>
      </c>
      <c r="AX48" s="71">
        <f>SUMIFS(通讯通路门店!$X:$X,通讯通路门店!$S:$S,$G48)</f>
        <v>18</v>
      </c>
      <c r="AY48" s="71">
        <f>SUMIFS(通讯通路门店!$Y:$Y,通讯通路门店!$S:$S,$G48)</f>
        <v>2</v>
      </c>
      <c r="AZ48" s="71">
        <f>SUMIFS(通讯通路门店!$AA:$AA,通讯通路门店!$S:$S,$G48)</f>
        <v>0</v>
      </c>
      <c r="BA48" s="71">
        <f t="shared" si="3"/>
        <v>100</v>
      </c>
      <c r="BB48" s="71">
        <f t="shared" si="4"/>
        <v>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0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0</v>
      </c>
      <c r="BQ48" s="62" t="s">
        <v>223</v>
      </c>
    </row>
    <row r="49" spans="1:69">
      <c r="A49" s="71" t="str">
        <f>IFERROR(_xlfn.XLOOKUP($G49,通讯通路门店!$S$4:$S$993784,通讯通路门店!$A$4:$A$993784,0,0),"")</f>
        <v>海南省</v>
      </c>
      <c r="B49" s="71" t="str">
        <f>IFERROR(_xlfn.XLOOKUP($G49,通讯通路门店!$S$4:$S$993784,通讯通路门店!$B$4:$B$993784,0,0),"")</f>
        <v>儋州市</v>
      </c>
      <c r="C49" s="71" t="str">
        <f>IFERROR(_xlfn.XLOOKUP($G49,通讯通路门店!$S$4:$S$993784,通讯通路门店!$C$4:$C$993784,0,0),"")</f>
        <v>新州镇</v>
      </c>
      <c r="D49" s="71" t="str">
        <f>IFERROR(_xlfn.XLOOKUP($G49,通讯通路门店!$S$4:$S$993784,通讯通路门店!$D$4:$D$993784,0,0),"")</f>
        <v>新州镇</v>
      </c>
      <c r="E49" s="62" t="s">
        <v>213</v>
      </c>
      <c r="F49" s="62" t="s">
        <v>213</v>
      </c>
      <c r="G49" s="73" t="str">
        <v>儋州礼达手机店</v>
      </c>
      <c r="H49" s="74" t="str">
        <f>IFERROR(_xlfn.XLOOKUP($G49,通讯通路门店!$S$4:$S$993784,通讯通路门店!$R$4:$R$993784,0,0),"")</f>
        <v>200009435201</v>
      </c>
      <c r="I49" s="62" t="s">
        <v>1109</v>
      </c>
      <c r="J49" s="62" t="s">
        <v>137</v>
      </c>
      <c r="K49" s="62" t="s">
        <v>137</v>
      </c>
      <c r="L49" s="62" t="s">
        <v>137</v>
      </c>
      <c r="M49" s="62" t="s">
        <v>137</v>
      </c>
      <c r="N49" s="62" t="s">
        <v>1097</v>
      </c>
      <c r="O49" s="62" t="s">
        <v>213</v>
      </c>
      <c r="P49" s="62" t="s">
        <v>213</v>
      </c>
      <c r="Q49" s="16" t="s">
        <v>489</v>
      </c>
      <c r="R49" s="16">
        <v>18976103888</v>
      </c>
      <c r="S49" s="16" t="s">
        <v>489</v>
      </c>
      <c r="T49" s="16">
        <v>18976103888</v>
      </c>
      <c r="U49" s="71">
        <f>COUNTIF(通讯通路门店!$S:$S,$G49)</f>
        <v>1</v>
      </c>
      <c r="V49" s="71">
        <f>COUNTIFS(通讯通路门店!$S:$S,$G49,通讯通路门店!$J:$J,"综合卖场")</f>
        <v>1</v>
      </c>
      <c r="W49" s="71">
        <f>SUMIFS(通讯通路门店!$AJ:$AJ,通讯通路门店!$S:$S,通讯客户沙盘!$G49)</f>
        <v>0</v>
      </c>
      <c r="X49" s="71">
        <f t="shared" si="0"/>
        <v>0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0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1</v>
      </c>
      <c r="AG49" s="71">
        <f>SUMIFS(通讯通路门店!$BH:$BH,通讯通路门店!$S:$S,$G49)</f>
        <v>1</v>
      </c>
      <c r="AH49" s="71">
        <f t="shared" si="1"/>
        <v>0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0</v>
      </c>
      <c r="AL49" s="71">
        <f>SUMIFS(通讯通路门店!$BC:$BC,通讯通路门店!$S:$S,$G49)</f>
        <v>0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25</v>
      </c>
      <c r="AP49" s="71">
        <f>SUMIFS(通讯通路门店!$K:$K,通讯通路门店!$S:$S,$G49)</f>
        <v>25</v>
      </c>
      <c r="AQ49" s="62">
        <v>0</v>
      </c>
      <c r="AR49" s="71">
        <f>SUMIFS(通讯通路门店!$T:$T,通讯通路门店!$S:$S,$G49)</f>
        <v>20</v>
      </c>
      <c r="AS49" s="71">
        <f>SUMIFS(通讯通路门店!$U:$U,通讯通路门店!$S:$S,$G49)</f>
        <v>5</v>
      </c>
      <c r="AT49" s="71">
        <f>SUMIFS(通讯通路门店!$V:$V,通讯通路门店!$S:$S,$G49)</f>
        <v>0</v>
      </c>
      <c r="AU49" s="71">
        <f>SUMIFS(通讯通路门店!$W:$W,通讯通路门店!$S:$S,$G49)</f>
        <v>8</v>
      </c>
      <c r="AV49" s="71">
        <f>SUMIFS(通讯通路门店!$Z:$Z,通讯通路门店!$S:$S,$G49)</f>
        <v>5</v>
      </c>
      <c r="AW49" s="71">
        <f>SUMIFS(通讯通路门店!$AB:$AB,通讯通路门店!$S:$S,$G49)</f>
        <v>5</v>
      </c>
      <c r="AX49" s="71">
        <f>SUMIFS(通讯通路门店!$X:$X,通讯通路门店!$S:$S,$G49)</f>
        <v>5</v>
      </c>
      <c r="AY49" s="71">
        <f>SUMIFS(通讯通路门店!$Y:$Y,通讯通路门店!$S:$S,$G49)</f>
        <v>2</v>
      </c>
      <c r="AZ49" s="71">
        <f>SUMIFS(通讯通路门店!$AA:$AA,通讯通路门店!$S:$S,$G49)</f>
        <v>0</v>
      </c>
      <c r="BA49" s="71">
        <f t="shared" si="3"/>
        <v>25</v>
      </c>
      <c r="BB49" s="71">
        <f t="shared" si="4"/>
        <v>0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0</v>
      </c>
      <c r="BN49" s="71">
        <f>SUMIFS(通讯通路门店!$AG:$AG,通讯通路门店!$S:$S,$G49)</f>
        <v>0</v>
      </c>
      <c r="BO49" s="71">
        <f>SUMIFS(通讯通路门店!$AH:$AH,通讯通路门店!$S:$S,$G49)</f>
        <v>0</v>
      </c>
      <c r="BP49" s="71">
        <f>SUMIFS(通讯通路门店!$AI:$AI,通讯通路门店!$S:$S,$G49)</f>
        <v>0</v>
      </c>
      <c r="BQ49" s="62" t="s">
        <v>223</v>
      </c>
    </row>
    <row r="50" spans="1:69">
      <c r="A50" s="71" t="str">
        <f>IFERROR(_xlfn.XLOOKUP($G50,通讯通路门店!$S$4:$S$993784,通讯通路门店!$A$4:$A$993784,0,0),"")</f>
        <v>海南省</v>
      </c>
      <c r="B50" s="71" t="str">
        <f>IFERROR(_xlfn.XLOOKUP($G50,通讯通路门店!$S$4:$S$993784,通讯通路门店!$B$4:$B$993784,0,0),"")</f>
        <v>儋州市</v>
      </c>
      <c r="C50" s="71" t="str">
        <f>IFERROR(_xlfn.XLOOKUP($G50,通讯通路门店!$S$4:$S$993784,通讯通路门店!$C$4:$C$993784,0,0),"")</f>
        <v>那大镇</v>
      </c>
      <c r="D50" s="71" t="str">
        <f>IFERROR(_xlfn.XLOOKUP($G50,通讯通路门店!$S$4:$S$993784,通讯通路门店!$D$4:$D$993784,0,0),"")</f>
        <v>那大镇</v>
      </c>
      <c r="E50" s="62" t="s">
        <v>213</v>
      </c>
      <c r="F50" s="62" t="s">
        <v>213</v>
      </c>
      <c r="G50" s="73" t="str">
        <v>儋州那大金庆手机店</v>
      </c>
      <c r="H50" s="74" t="str">
        <f>IFERROR(_xlfn.XLOOKUP($G50,通讯通路门店!$S$4:$S$993784,通讯通路门店!$R$4:$R$993784,0,0),"")</f>
        <v>200017835001</v>
      </c>
      <c r="I50" s="62" t="s">
        <v>1108</v>
      </c>
      <c r="J50" s="62" t="s">
        <v>137</v>
      </c>
      <c r="K50" s="62" t="s">
        <v>137</v>
      </c>
      <c r="L50" s="62" t="s">
        <v>137</v>
      </c>
      <c r="M50" s="62" t="s">
        <v>137</v>
      </c>
      <c r="N50" s="62" t="s">
        <v>1120</v>
      </c>
      <c r="O50" s="62" t="s">
        <v>213</v>
      </c>
      <c r="P50" s="62" t="s">
        <v>213</v>
      </c>
      <c r="Q50" s="16" t="s">
        <v>496</v>
      </c>
      <c r="R50" s="16">
        <v>13379939493</v>
      </c>
      <c r="S50" s="16" t="s">
        <v>496</v>
      </c>
      <c r="T50" s="16">
        <v>13379939493</v>
      </c>
      <c r="U50" s="71">
        <f>COUNTIF(通讯通路门店!$S:$S,$G50)</f>
        <v>1</v>
      </c>
      <c r="V50" s="71">
        <f>COUNTIFS(通讯通路门店!$S:$S,$G50,通讯通路门店!$J:$J,"综合卖场")</f>
        <v>1</v>
      </c>
      <c r="W50" s="71">
        <f>SUMIFS(通讯通路门店!$AJ:$AJ,通讯通路门店!$S:$S,通讯客户沙盘!$G50)</f>
        <v>0</v>
      </c>
      <c r="X50" s="71">
        <f t="shared" si="0"/>
        <v>0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0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1</v>
      </c>
      <c r="AG50" s="71">
        <f>SUMIFS(通讯通路门店!$BH:$BH,通讯通路门店!$S:$S,$G50)</f>
        <v>1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20</v>
      </c>
      <c r="AP50" s="71">
        <f>SUMIFS(通讯通路门店!$K:$K,通讯通路门店!$S:$S,$G50)</f>
        <v>20</v>
      </c>
      <c r="AQ50" s="62">
        <v>0</v>
      </c>
      <c r="AR50" s="71">
        <f>SUMIFS(通讯通路门店!$T:$T,通讯通路门店!$S:$S,$G50)</f>
        <v>14</v>
      </c>
      <c r="AS50" s="71">
        <f>SUMIFS(通讯通路门店!$U:$U,通讯通路门店!$S:$S,$G50)</f>
        <v>4</v>
      </c>
      <c r="AT50" s="71">
        <f>SUMIFS(通讯通路门店!$V:$V,通讯通路门店!$S:$S,$G50)</f>
        <v>2</v>
      </c>
      <c r="AU50" s="71">
        <f>SUMIFS(通讯通路门店!$W:$W,通讯通路门店!$S:$S,$G50)</f>
        <v>4</v>
      </c>
      <c r="AV50" s="71">
        <f>SUMIFS(通讯通路门店!$Z:$Z,通讯通路门店!$S:$S,$G50)</f>
        <v>5</v>
      </c>
      <c r="AW50" s="71">
        <f>SUMIFS(通讯通路门店!$AB:$AB,通讯通路门店!$S:$S,$G50)</f>
        <v>5</v>
      </c>
      <c r="AX50" s="71">
        <f>SUMIFS(通讯通路门店!$X:$X,通讯通路门店!$S:$S,$G50)</f>
        <v>4</v>
      </c>
      <c r="AY50" s="71">
        <f>SUMIFS(通讯通路门店!$Y:$Y,通讯通路门店!$S:$S,$G50)</f>
        <v>0</v>
      </c>
      <c r="AZ50" s="71">
        <f>SUMIFS(通讯通路门店!$AA:$AA,通讯通路门店!$S:$S,$G50)</f>
        <v>2</v>
      </c>
      <c r="BA50" s="71">
        <f t="shared" si="3"/>
        <v>20</v>
      </c>
      <c r="BB50" s="71">
        <f t="shared" si="4"/>
        <v>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0</v>
      </c>
      <c r="BP50" s="71">
        <f>SUMIFS(通讯通路门店!$AI:$AI,通讯通路门店!$S:$S,$G50)</f>
        <v>0</v>
      </c>
      <c r="BQ50" s="62" t="s">
        <v>223</v>
      </c>
    </row>
    <row r="51" spans="1:69">
      <c r="A51" s="71" t="str">
        <f>IFERROR(_xlfn.XLOOKUP($G51,通讯通路门店!$S$4:$S$993784,通讯通路门店!$A$4:$A$993784,0,0),"")</f>
        <v>海南省</v>
      </c>
      <c r="B51" s="71" t="str">
        <f>IFERROR(_xlfn.XLOOKUP($G51,通讯通路门店!$S$4:$S$993784,通讯通路门店!$B$4:$B$993784,0,0),"")</f>
        <v>儋州市</v>
      </c>
      <c r="C51" s="71" t="str">
        <f>IFERROR(_xlfn.XLOOKUP($G51,通讯通路门店!$S$4:$S$993784,通讯通路门店!$C$4:$C$993784,0,0),"")</f>
        <v>那大镇</v>
      </c>
      <c r="D51" s="71" t="str">
        <f>IFERROR(_xlfn.XLOOKUP($G51,通讯通路门店!$S$4:$S$993784,通讯通路门店!$D$4:$D$993784,0,0),"")</f>
        <v>那大镇</v>
      </c>
      <c r="E51" s="62" t="s">
        <v>213</v>
      </c>
      <c r="F51" s="62" t="s">
        <v>213</v>
      </c>
      <c r="G51" s="73" t="str">
        <v>儋州那大鸿讯通手机店</v>
      </c>
      <c r="H51" s="74" t="str">
        <f>IFERROR(_xlfn.XLOOKUP($G51,通讯通路门店!$S$4:$S$993784,通讯通路门店!$R$4:$R$993784,0,0),"")</f>
        <v>无</v>
      </c>
      <c r="I51" s="62" t="s">
        <v>1108</v>
      </c>
      <c r="J51" s="62" t="s">
        <v>137</v>
      </c>
      <c r="K51" s="62" t="s">
        <v>137</v>
      </c>
      <c r="L51" s="62" t="s">
        <v>137</v>
      </c>
      <c r="M51" s="62" t="s">
        <v>137</v>
      </c>
      <c r="N51" s="62" t="s">
        <v>157</v>
      </c>
      <c r="O51" s="62" t="s">
        <v>213</v>
      </c>
      <c r="P51" s="62" t="s">
        <v>213</v>
      </c>
      <c r="Q51" s="62" t="s">
        <v>510</v>
      </c>
      <c r="R51" s="62">
        <v>13198906100</v>
      </c>
      <c r="S51" s="62" t="s">
        <v>510</v>
      </c>
      <c r="T51" s="62">
        <v>13198906100</v>
      </c>
      <c r="U51" s="71">
        <f>COUNTIF(通讯通路门店!$S:$S,$G51)</f>
        <v>1</v>
      </c>
      <c r="V51" s="71">
        <f>COUNTIFS(通讯通路门店!$S:$S,$G51,通讯通路门店!$J:$J,"综合卖场")</f>
        <v>1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1</v>
      </c>
      <c r="AG51" s="71">
        <f>SUMIFS(通讯通路门店!$BH:$BH,通讯通路门店!$S:$S,$G51)</f>
        <v>1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20</v>
      </c>
      <c r="AP51" s="71">
        <f>SUMIFS(通讯通路门店!$K:$K,通讯通路门店!$S:$S,$G51)</f>
        <v>20</v>
      </c>
      <c r="AQ51" s="62">
        <v>0</v>
      </c>
      <c r="AR51" s="71">
        <f>SUMIFS(通讯通路门店!$T:$T,通讯通路门店!$S:$S,$G51)</f>
        <v>14</v>
      </c>
      <c r="AS51" s="71">
        <f>SUMIFS(通讯通路门店!$U:$U,通讯通路门店!$S:$S,$G51)</f>
        <v>4</v>
      </c>
      <c r="AT51" s="71">
        <f>SUMIFS(通讯通路门店!$V:$V,通讯通路门店!$S:$S,$G51)</f>
        <v>2</v>
      </c>
      <c r="AU51" s="71">
        <f>SUMIFS(通讯通路门店!$W:$W,通讯通路门店!$S:$S,$G51)</f>
        <v>3</v>
      </c>
      <c r="AV51" s="71">
        <f>SUMIFS(通讯通路门店!$Z:$Z,通讯通路门店!$S:$S,$G51)</f>
        <v>5</v>
      </c>
      <c r="AW51" s="71">
        <f>SUMIFS(通讯通路门店!$AB:$AB,通讯通路门店!$S:$S,$G51)</f>
        <v>5</v>
      </c>
      <c r="AX51" s="71">
        <f>SUMIFS(通讯通路门店!$X:$X,通讯通路门店!$S:$S,$G51)</f>
        <v>5</v>
      </c>
      <c r="AY51" s="71">
        <f>SUMIFS(通讯通路门店!$Y:$Y,通讯通路门店!$S:$S,$G51)</f>
        <v>0</v>
      </c>
      <c r="AZ51" s="71">
        <f>SUMIFS(通讯通路门店!$AA:$AA,通讯通路门店!$S:$S,$G51)</f>
        <v>2</v>
      </c>
      <c r="BA51" s="71">
        <f t="shared" si="3"/>
        <v>20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 t="s">
        <v>223</v>
      </c>
    </row>
    <row r="52" spans="1:69">
      <c r="A52" s="71" t="str">
        <f>IFERROR(_xlfn.XLOOKUP($G52,通讯通路门店!$S$4:$S$993784,通讯通路门店!$A$4:$A$993784,0,0),"")</f>
        <v>海南省</v>
      </c>
      <c r="B52" s="71" t="str">
        <f>IFERROR(_xlfn.XLOOKUP($G52,通讯通路门店!$S$4:$S$993784,通讯通路门店!$B$4:$B$993784,0,0),"")</f>
        <v>儋州市</v>
      </c>
      <c r="C52" s="71" t="str">
        <f>IFERROR(_xlfn.XLOOKUP($G52,通讯通路门店!$S$4:$S$993784,通讯通路门店!$C$4:$C$993784,0,0),"")</f>
        <v>大成镇</v>
      </c>
      <c r="D52" s="71" t="str">
        <f>IFERROR(_xlfn.XLOOKUP($G52,通讯通路门店!$S$4:$S$993784,通讯通路门店!$D$4:$D$993784,0,0),"")</f>
        <v>大成镇</v>
      </c>
      <c r="E52" s="62" t="s">
        <v>213</v>
      </c>
      <c r="F52" s="62" t="s">
        <v>213</v>
      </c>
      <c r="G52" s="73" t="str">
        <v>儋州大成海明通讯店</v>
      </c>
      <c r="H52" s="74" t="str">
        <f>IFERROR(_xlfn.XLOOKUP($G52,通讯通路门店!$S$4:$S$993784,通讯通路门店!$R$4:$R$993784,0,0),"")</f>
        <v>100054828501</v>
      </c>
      <c r="I52" s="62" t="s">
        <v>1109</v>
      </c>
      <c r="J52" s="62" t="s">
        <v>137</v>
      </c>
      <c r="K52" s="62" t="s">
        <v>137</v>
      </c>
      <c r="L52" s="62" t="s">
        <v>137</v>
      </c>
      <c r="M52" s="62" t="s">
        <v>137</v>
      </c>
      <c r="N52" s="62" t="s">
        <v>1102</v>
      </c>
      <c r="O52" s="62" t="s">
        <v>213</v>
      </c>
      <c r="P52" s="62" t="s">
        <v>213</v>
      </c>
      <c r="Q52" s="16" t="s">
        <v>520</v>
      </c>
      <c r="R52" s="16" t="s">
        <v>1123</v>
      </c>
      <c r="S52" s="16" t="s">
        <v>520</v>
      </c>
      <c r="T52" s="16" t="s">
        <v>1123</v>
      </c>
      <c r="U52" s="71">
        <f>COUNTIF(通讯通路门店!$S:$S,$G52)</f>
        <v>1</v>
      </c>
      <c r="V52" s="71">
        <f>COUNTIFS(通讯通路门店!$S:$S,$G52,通讯通路门店!$J:$J,"综合卖场")</f>
        <v>1</v>
      </c>
      <c r="W52" s="71">
        <f>SUMIFS(通讯通路门店!$AJ:$AJ,通讯通路门店!$S:$S,通讯客户沙盘!$G52)</f>
        <v>2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3</v>
      </c>
      <c r="AG52" s="71">
        <f>SUMIFS(通讯通路门店!$BH:$BH,通讯通路门店!$S:$S,$G52)</f>
        <v>2</v>
      </c>
      <c r="AH52" s="71">
        <f t="shared" si="1"/>
        <v>1</v>
      </c>
      <c r="AI52" s="71">
        <f>SUMIFS(通讯通路门店!$BB:$BB,通讯通路门店!$S:$S,$G52)</f>
        <v>0</v>
      </c>
      <c r="AJ52" s="71">
        <f>SUMIFS(通讯通路门店!$BE:$BE,通讯通路门店!$S:$S,$G52)</f>
        <v>1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50</v>
      </c>
      <c r="AP52" s="71">
        <f>SUMIFS(通讯通路门店!$K:$K,通讯通路门店!$S:$S,$G52)</f>
        <v>50</v>
      </c>
      <c r="AQ52" s="62">
        <v>0</v>
      </c>
      <c r="AR52" s="71">
        <f>SUMIFS(通讯通路门店!$T:$T,通讯通路门店!$S:$S,$G52)</f>
        <v>35</v>
      </c>
      <c r="AS52" s="71">
        <f>SUMIFS(通讯通路门店!$U:$U,通讯通路门店!$S:$S,$G52)</f>
        <v>12</v>
      </c>
      <c r="AT52" s="71">
        <f>SUMIFS(通讯通路门店!$V:$V,通讯通路门店!$S:$S,$G52)</f>
        <v>3</v>
      </c>
      <c r="AU52" s="71">
        <f>SUMIFS(通讯通路门店!$W:$W,通讯通路门店!$S:$S,$G52)</f>
        <v>10</v>
      </c>
      <c r="AV52" s="71">
        <f>SUMIFS(通讯通路门店!$Z:$Z,通讯通路门店!$S:$S,$G52)</f>
        <v>25</v>
      </c>
      <c r="AW52" s="71">
        <f>SUMIFS(通讯通路门店!$AB:$AB,通讯通路门店!$S:$S,$G52)</f>
        <v>8</v>
      </c>
      <c r="AX52" s="71">
        <f>SUMIFS(通讯通路门店!$X:$X,通讯通路门店!$S:$S,$G52)</f>
        <v>5</v>
      </c>
      <c r="AY52" s="71">
        <f>SUMIFS(通讯通路门店!$Y:$Y,通讯通路门店!$S:$S,$G52)</f>
        <v>2</v>
      </c>
      <c r="AZ52" s="71">
        <f>SUMIFS(通讯通路门店!$AA:$AA,通讯通路门店!$S:$S,$G52)</f>
        <v>0</v>
      </c>
      <c r="BA52" s="71">
        <f t="shared" si="3"/>
        <v>50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 t="s">
        <v>223</v>
      </c>
    </row>
    <row r="53" spans="1:69">
      <c r="A53" s="71" t="str">
        <f>IFERROR(_xlfn.XLOOKUP($G53,通讯通路门店!$S$4:$S$993784,通讯通路门店!$A$4:$A$993784,0,0),"")</f>
        <v>海南省</v>
      </c>
      <c r="B53" s="71" t="str">
        <f>IFERROR(_xlfn.XLOOKUP($G53,通讯通路门店!$S$4:$S$993784,通讯通路门店!$B$4:$B$993784,0,0),"")</f>
        <v>儋州市</v>
      </c>
      <c r="C53" s="71" t="str">
        <f>IFERROR(_xlfn.XLOOKUP($G53,通讯通路门店!$S$4:$S$993784,通讯通路门店!$C$4:$C$993784,0,0),"")</f>
        <v>那大镇</v>
      </c>
      <c r="D53" s="71" t="str">
        <f>IFERROR(_xlfn.XLOOKUP($G53,通讯通路门店!$S$4:$S$993784,通讯通路门店!$D$4:$D$993784,0,0),"")</f>
        <v>那大镇</v>
      </c>
      <c r="E53" s="62" t="s">
        <v>213</v>
      </c>
      <c r="F53" s="62" t="s">
        <v>213</v>
      </c>
      <c r="G53" s="73" t="str">
        <v>儋州那大鑫盛达电信专营店</v>
      </c>
      <c r="H53" s="74" t="str">
        <f>IFERROR(_xlfn.XLOOKUP($G53,通讯通路门店!$S$4:$S$993784,通讯通路门店!$R$4:$R$993784,0,0),"")</f>
        <v>100037166501</v>
      </c>
      <c r="I53" s="62" t="s">
        <v>1108</v>
      </c>
      <c r="J53" s="62" t="s">
        <v>137</v>
      </c>
      <c r="K53" s="62" t="s">
        <v>137</v>
      </c>
      <c r="L53" s="62" t="s">
        <v>137</v>
      </c>
      <c r="M53" s="62" t="s">
        <v>137</v>
      </c>
      <c r="N53" s="62" t="s">
        <v>1120</v>
      </c>
      <c r="O53" s="62" t="s">
        <v>213</v>
      </c>
      <c r="P53" s="62" t="s">
        <v>213</v>
      </c>
      <c r="Q53" s="16" t="s">
        <v>526</v>
      </c>
      <c r="R53" s="16">
        <v>18976800090</v>
      </c>
      <c r="S53" s="16" t="s">
        <v>526</v>
      </c>
      <c r="T53" s="16">
        <v>18976800090</v>
      </c>
      <c r="U53" s="71">
        <f>COUNTIF(通讯通路门店!$S:$S,$G53)</f>
        <v>1</v>
      </c>
      <c r="V53" s="71">
        <f>COUNTIFS(通讯通路门店!$S:$S,$G53,通讯通路门店!$J:$J,"综合卖场")</f>
        <v>1</v>
      </c>
      <c r="W53" s="71">
        <f>SUMIFS(通讯通路门店!$AJ:$AJ,通讯通路门店!$S:$S,通讯客户沙盘!$G53)</f>
        <v>0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2</v>
      </c>
      <c r="AG53" s="71">
        <f>SUMIFS(通讯通路门店!$BH:$BH,通讯通路门店!$S:$S,$G53)</f>
        <v>2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35</v>
      </c>
      <c r="AP53" s="71">
        <f>SUMIFS(通讯通路门店!$K:$K,通讯通路门店!$S:$S,$G53)</f>
        <v>35</v>
      </c>
      <c r="AQ53" s="62">
        <v>0</v>
      </c>
      <c r="AR53" s="71">
        <f>SUMIFS(通讯通路门店!$T:$T,通讯通路门店!$S:$S,$G53)</f>
        <v>20</v>
      </c>
      <c r="AS53" s="71">
        <f>SUMIFS(通讯通路门店!$U:$U,通讯通路门店!$S:$S,$G53)</f>
        <v>10</v>
      </c>
      <c r="AT53" s="71">
        <f>SUMIFS(通讯通路门店!$V:$V,通讯通路门店!$S:$S,$G53)</f>
        <v>5</v>
      </c>
      <c r="AU53" s="71">
        <f>SUMIFS(通讯通路门店!$W:$W,通讯通路门店!$S:$S,$G53)</f>
        <v>3</v>
      </c>
      <c r="AV53" s="71">
        <f>SUMIFS(通讯通路门店!$Z:$Z,通讯通路门店!$S:$S,$G53)</f>
        <v>20</v>
      </c>
      <c r="AW53" s="71">
        <f>SUMIFS(通讯通路门店!$AB:$AB,通讯通路门店!$S:$S,$G53)</f>
        <v>2</v>
      </c>
      <c r="AX53" s="71">
        <f>SUMIFS(通讯通路门店!$X:$X,通讯通路门店!$S:$S,$G53)</f>
        <v>5</v>
      </c>
      <c r="AY53" s="71">
        <f>SUMIFS(通讯通路门店!$Y:$Y,通讯通路门店!$S:$S,$G53)</f>
        <v>0</v>
      </c>
      <c r="AZ53" s="71">
        <f>SUMIFS(通讯通路门店!$AA:$AA,通讯通路门店!$S:$S,$G53)</f>
        <v>5</v>
      </c>
      <c r="BA53" s="71">
        <f t="shared" si="3"/>
        <v>35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 t="s">
        <v>223</v>
      </c>
    </row>
    <row r="54" spans="1:69">
      <c r="A54" s="71" t="str">
        <f>IFERROR(_xlfn.XLOOKUP($G54,通讯通路门店!$S$4:$S$993784,通讯通路门店!$A$4:$A$993784,0,0),"")</f>
        <v>海南省</v>
      </c>
      <c r="B54" s="71" t="str">
        <f>IFERROR(_xlfn.XLOOKUP($G54,通讯通路门店!$S$4:$S$993784,通讯通路门店!$B$4:$B$993784,0,0),"")</f>
        <v>儋州市</v>
      </c>
      <c r="C54" s="71" t="str">
        <f>IFERROR(_xlfn.XLOOKUP($G54,通讯通路门店!$S$4:$S$993784,通讯通路门店!$C$4:$C$993784,0,0),"")</f>
        <v>白马井镇</v>
      </c>
      <c r="D54" s="71" t="str">
        <f>IFERROR(_xlfn.XLOOKUP($G54,通讯通路门店!$S$4:$S$993784,通讯通路门店!$D$4:$D$993784,0,0),"")</f>
        <v>白马井镇</v>
      </c>
      <c r="E54" s="62" t="s">
        <v>213</v>
      </c>
      <c r="F54" s="62" t="s">
        <v>213</v>
      </c>
      <c r="G54" s="73" t="str">
        <v>儋州白马井旺汇丰手机店</v>
      </c>
      <c r="H54" s="74" t="str">
        <f>IFERROR(_xlfn.XLOOKUP($G54,通讯通路门店!$S$4:$S$993784,通讯通路门店!$R$4:$R$993784,0,0),"")</f>
        <v>200001094101</v>
      </c>
      <c r="I54" s="62" t="s">
        <v>1109</v>
      </c>
      <c r="J54" s="62" t="s">
        <v>137</v>
      </c>
      <c r="K54" s="62" t="s">
        <v>137</v>
      </c>
      <c r="L54" s="62" t="s">
        <v>137</v>
      </c>
      <c r="M54" s="62" t="s">
        <v>137</v>
      </c>
      <c r="N54" s="62" t="s">
        <v>1102</v>
      </c>
      <c r="O54" s="62" t="s">
        <v>213</v>
      </c>
      <c r="P54" s="62" t="s">
        <v>213</v>
      </c>
      <c r="Q54" s="78" t="s">
        <v>520</v>
      </c>
      <c r="R54" s="78">
        <v>13976585168</v>
      </c>
      <c r="S54" s="78" t="s">
        <v>520</v>
      </c>
      <c r="T54" s="78">
        <v>13976585168</v>
      </c>
      <c r="U54" s="71">
        <f>COUNTIF(通讯通路门店!$S:$S,$G54)</f>
        <v>1</v>
      </c>
      <c r="V54" s="71">
        <f>COUNTIFS(通讯通路门店!$S:$S,$G54,通讯通路门店!$J:$J,"综合卖场")</f>
        <v>1</v>
      </c>
      <c r="W54" s="71">
        <f>SUMIFS(通讯通路门店!$AJ:$AJ,通讯通路门店!$S:$S,通讯客户沙盘!$G54)</f>
        <v>0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2</v>
      </c>
      <c r="AG54" s="71">
        <f>SUMIFS(通讯通路门店!$BH:$BH,通讯通路门店!$S:$S,$G54)</f>
        <v>2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30</v>
      </c>
      <c r="AP54" s="71">
        <f>SUMIFS(通讯通路门店!$K:$K,通讯通路门店!$S:$S,$G54)</f>
        <v>30</v>
      </c>
      <c r="AQ54" s="62">
        <v>0</v>
      </c>
      <c r="AR54" s="71">
        <f>SUMIFS(通讯通路门店!$T:$T,通讯通路门店!$S:$S,$G54)</f>
        <v>18</v>
      </c>
      <c r="AS54" s="71">
        <f>SUMIFS(通讯通路门店!$U:$U,通讯通路门店!$S:$S,$G54)</f>
        <v>10</v>
      </c>
      <c r="AT54" s="71">
        <f>SUMIFS(通讯通路门店!$V:$V,通讯通路门店!$S:$S,$G54)</f>
        <v>2</v>
      </c>
      <c r="AU54" s="71">
        <f>SUMIFS(通讯通路门店!$W:$W,通讯通路门店!$S:$S,$G54)</f>
        <v>5</v>
      </c>
      <c r="AV54" s="71">
        <f>SUMIFS(通讯通路门店!$Z:$Z,通讯通路门店!$S:$S,$G54)</f>
        <v>8</v>
      </c>
      <c r="AW54" s="71">
        <f>SUMIFS(通讯通路门店!$AB:$AB,通讯通路门店!$S:$S,$G54)</f>
        <v>8</v>
      </c>
      <c r="AX54" s="71">
        <f>SUMIFS(通讯通路门店!$X:$X,通讯通路门店!$S:$S,$G54)</f>
        <v>5</v>
      </c>
      <c r="AY54" s="71">
        <f>SUMIFS(通讯通路门店!$Y:$Y,通讯通路门店!$S:$S,$G54)</f>
        <v>2</v>
      </c>
      <c r="AZ54" s="71">
        <f>SUMIFS(通讯通路门店!$AA:$AA,通讯通路门店!$S:$S,$G54)</f>
        <v>2</v>
      </c>
      <c r="BA54" s="71">
        <f t="shared" si="3"/>
        <v>30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0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0</v>
      </c>
      <c r="BP54" s="71">
        <f>SUMIFS(通讯通路门店!$AI:$AI,通讯通路门店!$S:$S,$G54)</f>
        <v>0</v>
      </c>
      <c r="BQ54" s="62" t="s">
        <v>223</v>
      </c>
    </row>
    <row r="55" spans="1:69">
      <c r="A55" s="71" t="str">
        <f>IFERROR(_xlfn.XLOOKUP($G55,通讯通路门店!$S$4:$S$993784,通讯通路门店!$A$4:$A$993784,0,0),"")</f>
        <v>海南省</v>
      </c>
      <c r="B55" s="71" t="str">
        <f>IFERROR(_xlfn.XLOOKUP($G55,通讯通路门店!$S$4:$S$993784,通讯通路门店!$B$4:$B$993784,0,0),"")</f>
        <v>儋州市</v>
      </c>
      <c r="C55" s="71" t="str">
        <f>IFERROR(_xlfn.XLOOKUP($G55,通讯通路门店!$S$4:$S$993784,通讯通路门店!$C$4:$C$993784,0,0),"")</f>
        <v>那大镇</v>
      </c>
      <c r="D55" s="71" t="str">
        <f>IFERROR(_xlfn.XLOOKUP($G55,通讯通路门店!$S$4:$S$993784,通讯通路门店!$D$4:$D$993784,0,0),"")</f>
        <v>那大镇</v>
      </c>
      <c r="E55" s="62" t="s">
        <v>213</v>
      </c>
      <c r="F55" s="62" t="s">
        <v>213</v>
      </c>
      <c r="G55" s="73" t="str">
        <v>儋州那大正佳手机店</v>
      </c>
      <c r="H55" s="74" t="str">
        <f>IFERROR(_xlfn.XLOOKUP($G55,通讯通路门店!$S$4:$S$993784,通讯通路门店!$R$4:$R$993784,0,0),"")</f>
        <v>100072651701</v>
      </c>
      <c r="I55" s="62" t="s">
        <v>1109</v>
      </c>
      <c r="J55" s="62" t="s">
        <v>137</v>
      </c>
      <c r="K55" s="62" t="s">
        <v>137</v>
      </c>
      <c r="L55" s="62" t="s">
        <v>137</v>
      </c>
      <c r="M55" s="62" t="s">
        <v>137</v>
      </c>
      <c r="N55" s="62" t="s">
        <v>157</v>
      </c>
      <c r="O55" s="62" t="s">
        <v>213</v>
      </c>
      <c r="P55" s="62" t="s">
        <v>213</v>
      </c>
      <c r="Q55" s="16" t="s">
        <v>538</v>
      </c>
      <c r="R55" s="16">
        <v>19989192885</v>
      </c>
      <c r="S55" s="16" t="s">
        <v>538</v>
      </c>
      <c r="T55" s="16">
        <v>19989192885</v>
      </c>
      <c r="U55" s="71">
        <f>COUNTIF(通讯通路门店!$S:$S,$G55)</f>
        <v>1</v>
      </c>
      <c r="V55" s="71">
        <f>COUNTIFS(通讯通路门店!$S:$S,$G55,通讯通路门店!$J:$J,"综合卖场")</f>
        <v>1</v>
      </c>
      <c r="W55" s="71">
        <f>SUMIFS(通讯通路门店!$AJ:$AJ,通讯通路门店!$S:$S,通讯客户沙盘!$G55)</f>
        <v>2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1</v>
      </c>
      <c r="AG55" s="71">
        <f>SUMIFS(通讯通路门店!$BH:$BH,通讯通路门店!$S:$S,$G55)</f>
        <v>1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50</v>
      </c>
      <c r="AP55" s="71">
        <f>SUMIFS(通讯通路门店!$K:$K,通讯通路门店!$S:$S,$G55)</f>
        <v>50</v>
      </c>
      <c r="AQ55" s="62">
        <v>0</v>
      </c>
      <c r="AR55" s="71">
        <f>SUMIFS(通讯通路门店!$T:$T,通讯通路门店!$S:$S,$G55)</f>
        <v>34</v>
      </c>
      <c r="AS55" s="71">
        <f>SUMIFS(通讯通路门店!$U:$U,通讯通路门店!$S:$S,$G55)</f>
        <v>12</v>
      </c>
      <c r="AT55" s="71">
        <f>SUMIFS(通讯通路门店!$V:$V,通讯通路门店!$S:$S,$G55)</f>
        <v>4</v>
      </c>
      <c r="AU55" s="71">
        <f>SUMIFS(通讯通路门店!$W:$W,通讯通路门店!$S:$S,$G55)</f>
        <v>15</v>
      </c>
      <c r="AV55" s="71">
        <f>SUMIFS(通讯通路门店!$Z:$Z,通讯通路门店!$S:$S,$G55)</f>
        <v>3</v>
      </c>
      <c r="AW55" s="71">
        <f>SUMIFS(通讯通路门店!$AB:$AB,通讯通路门店!$S:$S,$G55)</f>
        <v>25</v>
      </c>
      <c r="AX55" s="71">
        <f>SUMIFS(通讯通路门店!$X:$X,通讯通路门店!$S:$S,$G55)</f>
        <v>5</v>
      </c>
      <c r="AY55" s="71">
        <f>SUMIFS(通讯通路门店!$Y:$Y,通讯通路门店!$S:$S,$G55)</f>
        <v>0</v>
      </c>
      <c r="AZ55" s="71">
        <f>SUMIFS(通讯通路门店!$AA:$AA,通讯通路门店!$S:$S,$G55)</f>
        <v>2</v>
      </c>
      <c r="BA55" s="71">
        <f t="shared" si="3"/>
        <v>50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 t="s">
        <v>223</v>
      </c>
    </row>
    <row r="56" spans="1:69">
      <c r="A56" s="71" t="str">
        <f>IFERROR(_xlfn.XLOOKUP($G56,通讯通路门店!$S$4:$S$993784,通讯通路门店!$A$4:$A$993784,0,0),"")</f>
        <v>海南省</v>
      </c>
      <c r="B56" s="71" t="str">
        <f>IFERROR(_xlfn.XLOOKUP($G56,通讯通路门店!$S$4:$S$993784,通讯通路门店!$B$4:$B$993784,0,0),"")</f>
        <v>儋州市</v>
      </c>
      <c r="C56" s="71" t="str">
        <f>IFERROR(_xlfn.XLOOKUP($G56,通讯通路门店!$S$4:$S$993784,通讯通路门店!$C$4:$C$993784,0,0),"")</f>
        <v>洋浦经济开发区</v>
      </c>
      <c r="D56" s="71" t="str">
        <f>IFERROR(_xlfn.XLOOKUP($G56,通讯通路门店!$S$4:$S$993784,通讯通路门店!$D$4:$D$993784,0,0),"")</f>
        <v>洋浦经济开发区</v>
      </c>
      <c r="E56" s="62" t="s">
        <v>213</v>
      </c>
      <c r="F56" s="62" t="s">
        <v>213</v>
      </c>
      <c r="G56" s="73" t="str">
        <v>洋浦昌隆通讯器材营销店</v>
      </c>
      <c r="H56" s="74" t="str">
        <f>IFERROR(_xlfn.XLOOKUP($G56,通讯通路门店!$S$4:$S$993784,通讯通路门店!$R$4:$R$993784,0,0),"")</f>
        <v>200018690401</v>
      </c>
      <c r="I56" s="62" t="s">
        <v>1108</v>
      </c>
      <c r="J56" s="62" t="s">
        <v>137</v>
      </c>
      <c r="K56" s="62" t="s">
        <v>137</v>
      </c>
      <c r="L56" s="62" t="s">
        <v>137</v>
      </c>
      <c r="M56" s="62" t="s">
        <v>137</v>
      </c>
      <c r="N56" s="62" t="s">
        <v>1120</v>
      </c>
      <c r="O56" s="62" t="s">
        <v>213</v>
      </c>
      <c r="P56" s="62" t="s">
        <v>213</v>
      </c>
      <c r="Q56" s="16" t="s">
        <v>546</v>
      </c>
      <c r="R56" s="16">
        <v>15501769191</v>
      </c>
      <c r="S56" s="16" t="s">
        <v>546</v>
      </c>
      <c r="T56" s="16">
        <v>15501769191</v>
      </c>
      <c r="U56" s="71">
        <f>COUNTIF(通讯通路门店!$S:$S,$G56)</f>
        <v>1</v>
      </c>
      <c r="V56" s="71">
        <f>COUNTIFS(通讯通路门店!$S:$S,$G56,通讯通路门店!$J:$J,"综合卖场")</f>
        <v>1</v>
      </c>
      <c r="W56" s="71">
        <f>SUMIFS(通讯通路门店!$AJ:$AJ,通讯通路门店!$S:$S,通讯客户沙盘!$G56)</f>
        <v>0</v>
      </c>
      <c r="X56" s="71">
        <f t="shared" si="0"/>
        <v>0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0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0</v>
      </c>
      <c r="AG56" s="71">
        <f>SUMIFS(通讯通路门店!$BH:$BH,通讯通路门店!$S:$S,$G56)</f>
        <v>0</v>
      </c>
      <c r="AH56" s="71">
        <f t="shared" si="1"/>
        <v>0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0</v>
      </c>
      <c r="AN56" s="71">
        <f>SUMIFS(通讯通路门店!$BF:$BF,通讯通路门店!$S:$S,$G56)</f>
        <v>0</v>
      </c>
      <c r="AO56" s="71">
        <f t="shared" si="2"/>
        <v>15</v>
      </c>
      <c r="AP56" s="71">
        <f>SUMIFS(通讯通路门店!$K:$K,通讯通路门店!$S:$S,$G56)</f>
        <v>15</v>
      </c>
      <c r="AQ56" s="62">
        <v>0</v>
      </c>
      <c r="AR56" s="71">
        <f>SUMIFS(通讯通路门店!$T:$T,通讯通路门店!$S:$S,$G56)</f>
        <v>13</v>
      </c>
      <c r="AS56" s="71">
        <f>SUMIFS(通讯通路门店!$U:$U,通讯通路门店!$S:$S,$G56)</f>
        <v>2</v>
      </c>
      <c r="AT56" s="71">
        <f>SUMIFS(通讯通路门店!$V:$V,通讯通路门店!$S:$S,$G56)</f>
        <v>0</v>
      </c>
      <c r="AU56" s="71">
        <f>SUMIFS(通讯通路门店!$W:$W,通讯通路门店!$S:$S,$G56)</f>
        <v>3</v>
      </c>
      <c r="AV56" s="71">
        <f>SUMIFS(通讯通路门店!$Z:$Z,通讯通路门店!$S:$S,$G56)</f>
        <v>3</v>
      </c>
      <c r="AW56" s="71">
        <f>SUMIFS(通讯通路门店!$AB:$AB,通讯通路门店!$S:$S,$G56)</f>
        <v>5</v>
      </c>
      <c r="AX56" s="71">
        <f>SUMIFS(通讯通路门店!$X:$X,通讯通路门店!$S:$S,$G56)</f>
        <v>3</v>
      </c>
      <c r="AY56" s="71">
        <f>SUMIFS(通讯通路门店!$Y:$Y,通讯通路门店!$S:$S,$G56)</f>
        <v>1</v>
      </c>
      <c r="AZ56" s="71">
        <f>SUMIFS(通讯通路门店!$AA:$AA,通讯通路门店!$S:$S,$G56)</f>
        <v>0</v>
      </c>
      <c r="BA56" s="71">
        <f t="shared" si="3"/>
        <v>15</v>
      </c>
      <c r="BB56" s="71">
        <f t="shared" si="4"/>
        <v>0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0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0</v>
      </c>
      <c r="BP56" s="71">
        <f>SUMIFS(通讯通路门店!$AI:$AI,通讯通路门店!$S:$S,$G56)</f>
        <v>0</v>
      </c>
      <c r="BQ56" s="62" t="s">
        <v>223</v>
      </c>
    </row>
    <row r="57" spans="1:69">
      <c r="A57" s="71" t="str">
        <f>IFERROR(_xlfn.XLOOKUP($G57,通讯通路门店!$S$4:$S$993784,通讯通路门店!$A$4:$A$993784,0,0),"")</f>
        <v>海南省</v>
      </c>
      <c r="B57" s="71" t="str">
        <f>IFERROR(_xlfn.XLOOKUP($G57,通讯通路门店!$S$4:$S$993784,通讯通路门店!$B$4:$B$993784,0,0),"")</f>
        <v>儋州市</v>
      </c>
      <c r="C57" s="71" t="str">
        <f>IFERROR(_xlfn.XLOOKUP($G57,通讯通路门店!$S$4:$S$993784,通讯通路门店!$C$4:$C$993784,0,0),"")</f>
        <v>雅星镇</v>
      </c>
      <c r="D57" s="71" t="str">
        <f>IFERROR(_xlfn.XLOOKUP($G57,通讯通路门店!$S$4:$S$993784,通讯通路门店!$D$4:$D$993784,0,0),"")</f>
        <v>雅星镇</v>
      </c>
      <c r="E57" s="62" t="s">
        <v>213</v>
      </c>
      <c r="F57" s="62" t="s">
        <v>213</v>
      </c>
      <c r="G57" s="73" t="str">
        <v>儋州雅星永联手机专营店</v>
      </c>
      <c r="H57" s="91" t="str">
        <f>IFERROR(_xlfn.XLOOKUP($G57,通讯通路门店!$S$4:$S$993784,通讯通路门店!$R$4:$R$993784,0,0),"")</f>
        <v>200033798101</v>
      </c>
      <c r="I57" s="62" t="s">
        <v>1109</v>
      </c>
      <c r="J57" s="62" t="s">
        <v>137</v>
      </c>
      <c r="K57" s="62" t="s">
        <v>137</v>
      </c>
      <c r="L57" s="62" t="s">
        <v>137</v>
      </c>
      <c r="M57" s="62" t="s">
        <v>137</v>
      </c>
      <c r="N57" s="62" t="s">
        <v>1120</v>
      </c>
      <c r="O57" s="62" t="s">
        <v>213</v>
      </c>
      <c r="P57" s="62" t="s">
        <v>213</v>
      </c>
      <c r="Q57" s="16" t="s">
        <v>556</v>
      </c>
      <c r="R57" s="16">
        <v>13006056990</v>
      </c>
      <c r="S57" s="16" t="s">
        <v>556</v>
      </c>
      <c r="T57" s="16">
        <v>13006056990</v>
      </c>
      <c r="U57" s="71">
        <f>COUNTIF(通讯通路门店!$S:$S,$G57)</f>
        <v>1</v>
      </c>
      <c r="V57" s="71">
        <f>COUNTIFS(通讯通路门店!$S:$S,$G57,通讯通路门店!$J:$J,"综合卖场")</f>
        <v>1</v>
      </c>
      <c r="W57" s="71">
        <f>SUMIFS(通讯通路门店!$AJ:$AJ,通讯通路门店!$S:$S,通讯客户沙盘!$G57)</f>
        <v>2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1</v>
      </c>
      <c r="AG57" s="71">
        <f>SUMIFS(通讯通路门店!$BH:$BH,通讯通路门店!$S:$S,$G57)</f>
        <v>1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15</v>
      </c>
      <c r="AP57" s="71">
        <f>SUMIFS(通讯通路门店!$K:$K,通讯通路门店!$S:$S,$G57)</f>
        <v>15</v>
      </c>
      <c r="AQ57" s="62">
        <v>0</v>
      </c>
      <c r="AR57" s="71">
        <f>SUMIFS(通讯通路门店!$T:$T,通讯通路门店!$S:$S,$G57)</f>
        <v>12</v>
      </c>
      <c r="AS57" s="71">
        <f>SUMIFS(通讯通路门店!$U:$U,通讯通路门店!$S:$S,$G57)</f>
        <v>3</v>
      </c>
      <c r="AT57" s="71">
        <f>SUMIFS(通讯通路门店!$V:$V,通讯通路门店!$S:$S,$G57)</f>
        <v>0</v>
      </c>
      <c r="AU57" s="71">
        <f>SUMIFS(通讯通路门店!$W:$W,通讯通路门店!$S:$S,$G57)</f>
        <v>5</v>
      </c>
      <c r="AV57" s="71">
        <f>SUMIFS(通讯通路门店!$Z:$Z,通讯通路门店!$S:$S,$G57)</f>
        <v>5</v>
      </c>
      <c r="AW57" s="71">
        <f>SUMIFS(通讯通路门店!$AB:$AB,通讯通路门店!$S:$S,$G57)</f>
        <v>3</v>
      </c>
      <c r="AX57" s="71">
        <f>SUMIFS(通讯通路门店!$X:$X,通讯通路门店!$S:$S,$G57)</f>
        <v>2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15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 t="s">
        <v>223</v>
      </c>
    </row>
    <row r="58" spans="1:69">
      <c r="A58" s="71" t="str">
        <f>IFERROR(_xlfn.XLOOKUP($G58,通讯通路门店!$S$4:$S$993784,通讯通路门店!$A$4:$A$993784,0,0),"")</f>
        <v>海南省</v>
      </c>
      <c r="B58" s="71" t="str">
        <f>IFERROR(_xlfn.XLOOKUP($G58,通讯通路门店!$S$4:$S$993784,通讯通路门店!$B$4:$B$993784,0,0),"")</f>
        <v>儋州市</v>
      </c>
      <c r="C58" s="71" t="str">
        <f>IFERROR(_xlfn.XLOOKUP($G58,通讯通路门店!$S$4:$S$993784,通讯通路门店!$C$4:$C$993784,0,0),"")</f>
        <v>那大镇</v>
      </c>
      <c r="D58" s="71" t="str">
        <f>IFERROR(_xlfn.XLOOKUP($G58,通讯通路门店!$S$4:$S$993784,通讯通路门店!$D$4:$D$993784,0,0),"")</f>
        <v>那大镇</v>
      </c>
      <c r="E58" s="62" t="s">
        <v>213</v>
      </c>
      <c r="F58" s="62" t="s">
        <v>213</v>
      </c>
      <c r="G58" s="73" t="str">
        <v>儋州那大西联鑫旺电信专营店</v>
      </c>
      <c r="H58" s="74" t="str">
        <f>IFERROR(_xlfn.XLOOKUP($G58,通讯通路门店!$S$4:$S$993784,通讯通路门店!$R$4:$R$993784,0,0),"")</f>
        <v>200022447201</v>
      </c>
      <c r="I58" s="62" t="s">
        <v>1108</v>
      </c>
      <c r="J58" s="62" t="s">
        <v>137</v>
      </c>
      <c r="K58" s="62" t="s">
        <v>137</v>
      </c>
      <c r="L58" s="62" t="s">
        <v>137</v>
      </c>
      <c r="M58" s="62" t="s">
        <v>137</v>
      </c>
      <c r="N58" s="62" t="s">
        <v>1097</v>
      </c>
      <c r="O58" s="62" t="s">
        <v>213</v>
      </c>
      <c r="P58" s="62" t="s">
        <v>213</v>
      </c>
      <c r="Q58" s="16" t="s">
        <v>562</v>
      </c>
      <c r="R58" s="16">
        <v>18907650915</v>
      </c>
      <c r="S58" s="16" t="s">
        <v>562</v>
      </c>
      <c r="T58" s="16">
        <v>18907650915</v>
      </c>
      <c r="U58" s="71">
        <f>COUNTIF(通讯通路门店!$S:$S,$G58)</f>
        <v>1</v>
      </c>
      <c r="V58" s="71">
        <f>COUNTIFS(通讯通路门店!$S:$S,$G58,通讯通路门店!$J:$J,"综合卖场")</f>
        <v>1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2</v>
      </c>
      <c r="AG58" s="71">
        <f>SUMIFS(通讯通路门店!$BH:$BH,通讯通路门店!$S:$S,$G58)</f>
        <v>2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15</v>
      </c>
      <c r="AP58" s="71">
        <f>SUMIFS(通讯通路门店!$K:$K,通讯通路门店!$S:$S,$G58)</f>
        <v>15</v>
      </c>
      <c r="AQ58" s="62">
        <v>0</v>
      </c>
      <c r="AR58" s="71">
        <f>SUMIFS(通讯通路门店!$T:$T,通讯通路门店!$S:$S,$G58)</f>
        <v>12</v>
      </c>
      <c r="AS58" s="71">
        <f>SUMIFS(通讯通路门店!$U:$U,通讯通路门店!$S:$S,$G58)</f>
        <v>3</v>
      </c>
      <c r="AT58" s="71">
        <f>SUMIFS(通讯通路门店!$V:$V,通讯通路门店!$S:$S,$G58)</f>
        <v>0</v>
      </c>
      <c r="AU58" s="71">
        <f>SUMIFS(通讯通路门店!$W:$W,通讯通路门店!$S:$S,$G58)</f>
        <v>2</v>
      </c>
      <c r="AV58" s="71">
        <f>SUMIFS(通讯通路门店!$Z:$Z,通讯通路门店!$S:$S,$G58)</f>
        <v>4</v>
      </c>
      <c r="AW58" s="71">
        <f>SUMIFS(通讯通路门店!$AB:$AB,通讯通路门店!$S:$S,$G58)</f>
        <v>6</v>
      </c>
      <c r="AX58" s="71">
        <f>SUMIFS(通讯通路门店!$X:$X,通讯通路门店!$S:$S,$G58)</f>
        <v>3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15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 t="s">
        <v>223</v>
      </c>
    </row>
    <row r="59" spans="1:69">
      <c r="A59" s="71" t="str">
        <f>IFERROR(_xlfn.XLOOKUP($G59,通讯通路门店!$S$4:$S$993784,通讯通路门店!$A$4:$A$993784,0,0),"")</f>
        <v>海南省</v>
      </c>
      <c r="B59" s="71" t="str">
        <f>IFERROR(_xlfn.XLOOKUP($G59,通讯通路门店!$S$4:$S$993784,通讯通路门店!$B$4:$B$993784,0,0),"")</f>
        <v>儋州市</v>
      </c>
      <c r="C59" s="71" t="s">
        <v>362</v>
      </c>
      <c r="D59" s="71" t="s">
        <v>362</v>
      </c>
      <c r="E59" s="62" t="s">
        <v>213</v>
      </c>
      <c r="F59" s="62" t="s">
        <v>213</v>
      </c>
      <c r="G59" s="73" t="str">
        <v>儋州雅星闪电通讯器材店</v>
      </c>
      <c r="H59" s="74" t="str">
        <f>IFERROR(_xlfn.XLOOKUP($G59,通讯通路门店!$S$4:$S$993784,通讯通路门店!$R$4:$R$993784,0,0),"")</f>
        <v>100069426701</v>
      </c>
      <c r="I59" s="62" t="s">
        <v>1109</v>
      </c>
      <c r="J59" s="62" t="s">
        <v>137</v>
      </c>
      <c r="K59" s="62" t="s">
        <v>1095</v>
      </c>
      <c r="L59" s="62" t="s">
        <v>137</v>
      </c>
      <c r="M59" s="62" t="s">
        <v>137</v>
      </c>
      <c r="N59" s="62" t="s">
        <v>1124</v>
      </c>
      <c r="O59" s="62" t="s">
        <v>213</v>
      </c>
      <c r="P59" s="62" t="s">
        <v>213</v>
      </c>
      <c r="Q59" s="16" t="s">
        <v>568</v>
      </c>
      <c r="R59" s="16">
        <v>18489886999</v>
      </c>
      <c r="S59" s="16" t="s">
        <v>568</v>
      </c>
      <c r="T59" s="16">
        <v>18489886999</v>
      </c>
      <c r="U59" s="71">
        <f>COUNTIF(通讯通路门店!$S:$S,$G59)</f>
        <v>4</v>
      </c>
      <c r="V59" s="71">
        <f>COUNTIFS(通讯通路门店!$S:$S,$G59,通讯通路门店!$J:$J,"综合卖场")</f>
        <v>3</v>
      </c>
      <c r="W59" s="71">
        <f>SUMIFS(通讯通路门店!$AJ:$AJ,通讯通路门店!$S:$S,通讯客户沙盘!$G59)</f>
        <v>0</v>
      </c>
      <c r="X59" s="71">
        <f t="shared" si="0"/>
        <v>1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1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6</v>
      </c>
      <c r="AG59" s="71">
        <f>SUMIFS(通讯通路门店!$BH:$BH,通讯通路门店!$S:$S,$G59)</f>
        <v>6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100</v>
      </c>
      <c r="AP59" s="71">
        <f>SUMIFS(通讯通路门店!$K:$K,通讯通路门店!$S:$S,$G59)</f>
        <v>100</v>
      </c>
      <c r="AQ59" s="62">
        <v>0</v>
      </c>
      <c r="AR59" s="71">
        <f>SUMIFS(通讯通路门店!$T:$T,通讯通路门店!$S:$S,$G59)</f>
        <v>74</v>
      </c>
      <c r="AS59" s="71">
        <f>SUMIFS(通讯通路门店!$U:$U,通讯通路门店!$S:$S,$G59)</f>
        <v>23</v>
      </c>
      <c r="AT59" s="71">
        <f>SUMIFS(通讯通路门店!$V:$V,通讯通路门店!$S:$S,$G59)</f>
        <v>3</v>
      </c>
      <c r="AU59" s="71">
        <f>SUMIFS(通讯通路门店!$W:$W,通讯通路门店!$S:$S,$G59)</f>
        <v>11</v>
      </c>
      <c r="AV59" s="71">
        <f>SUMIFS(通讯通路门店!$Z:$Z,通讯通路门店!$S:$S,$G59)</f>
        <v>10</v>
      </c>
      <c r="AW59" s="71">
        <f>SUMIFS(通讯通路门店!$AB:$AB,通讯通路门店!$S:$S,$G59)</f>
        <v>57</v>
      </c>
      <c r="AX59" s="71">
        <f>SUMIFS(通讯通路门店!$X:$X,通讯通路门店!$S:$S,$G59)</f>
        <v>22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70</v>
      </c>
      <c r="BB59" s="71">
        <f t="shared" si="4"/>
        <v>30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30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 t="s">
        <v>223</v>
      </c>
    </row>
    <row r="60" spans="1:69">
      <c r="A60" s="71" t="str">
        <f>IFERROR(_xlfn.XLOOKUP($G60,通讯通路门店!$S$4:$S$993784,通讯通路门店!$A$4:$A$993784,0,0),"")</f>
        <v>海南省</v>
      </c>
      <c r="B60" s="71" t="str">
        <f>IFERROR(_xlfn.XLOOKUP($G60,通讯通路门店!$S$4:$S$993784,通讯通路门店!$B$4:$B$993784,0,0),"")</f>
        <v>儋州市</v>
      </c>
      <c r="C60" s="71" t="str">
        <f>IFERROR(_xlfn.XLOOKUP($G60,通讯通路门店!$S$4:$S$993784,通讯通路门店!$D$4:$D$993784,0,0),"")</f>
        <v>光村镇</v>
      </c>
      <c r="D60" s="71" t="str">
        <f>IFERROR(_xlfn.XLOOKUP($G60,通讯通路门店!$S$4:$S$993784,通讯通路门店!$D$4:$D$993784,0,0),"")</f>
        <v>光村镇</v>
      </c>
      <c r="E60" s="62" t="s">
        <v>213</v>
      </c>
      <c r="F60" s="62" t="s">
        <v>213</v>
      </c>
      <c r="G60" s="73" t="str">
        <v>儋州光村旺货行手机店</v>
      </c>
      <c r="H60" s="74" t="str">
        <f>IFERROR(_xlfn.XLOOKUP($G60,通讯通路门店!$S$4:$S$993784,通讯通路门店!$R$4:$R$993784,0,0),"")</f>
        <v>200020916801</v>
      </c>
      <c r="I60" s="62" t="s">
        <v>1108</v>
      </c>
      <c r="J60" s="62" t="s">
        <v>137</v>
      </c>
      <c r="K60" s="62" t="s">
        <v>137</v>
      </c>
      <c r="L60" s="62" t="s">
        <v>137</v>
      </c>
      <c r="M60" s="62" t="s">
        <v>137</v>
      </c>
      <c r="N60" s="62" t="s">
        <v>1120</v>
      </c>
      <c r="O60" s="62" t="s">
        <v>213</v>
      </c>
      <c r="P60" s="62" t="s">
        <v>213</v>
      </c>
      <c r="Q60" s="16" t="s">
        <v>578</v>
      </c>
      <c r="R60" s="16">
        <v>18289629057</v>
      </c>
      <c r="S60" s="16" t="s">
        <v>578</v>
      </c>
      <c r="T60" s="16">
        <v>18289629057</v>
      </c>
      <c r="U60" s="71">
        <f>COUNTIF(通讯通路门店!$S:$S,$G60)</f>
        <v>1</v>
      </c>
      <c r="V60" s="71">
        <f>COUNTIFS(通讯通路门店!$S:$S,$G60,通讯通路门店!$J:$J,"综合卖场")</f>
        <v>1</v>
      </c>
      <c r="W60" s="71">
        <f>SUMIFS(通讯通路门店!$AJ:$AJ,通讯通路门店!$S:$S,通讯客户沙盘!$G60)</f>
        <v>2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1</v>
      </c>
      <c r="AG60" s="71">
        <f>SUMIFS(通讯通路门店!$BH:$BH,通讯通路门店!$S:$S,$G60)</f>
        <v>1</v>
      </c>
      <c r="AH60" s="71">
        <f t="shared" si="1"/>
        <v>0</v>
      </c>
      <c r="AI60" s="71">
        <f>SUMIFS(通讯通路门店!$BB:$BB,通讯通路门店!$S:$S,$G60)</f>
        <v>0</v>
      </c>
      <c r="AJ60" s="71">
        <f>SUMIFS(通讯通路门店!$BE:$BE,通讯通路门店!$S:$S,$G60)</f>
        <v>0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15</v>
      </c>
      <c r="AP60" s="71">
        <f>SUMIFS(通讯通路门店!$K:$K,通讯通路门店!$S:$S,$G60)</f>
        <v>15</v>
      </c>
      <c r="AQ60" s="62">
        <v>0</v>
      </c>
      <c r="AR60" s="71">
        <f>SUMIFS(通讯通路门店!$T:$T,通讯通路门店!$S:$S,$G60)</f>
        <v>10</v>
      </c>
      <c r="AS60" s="71">
        <f>SUMIFS(通讯通路门店!$U:$U,通讯通路门店!$S:$S,$G60)</f>
        <v>4</v>
      </c>
      <c r="AT60" s="71">
        <f>SUMIFS(通讯通路门店!$V:$V,通讯通路门店!$S:$S,$G60)</f>
        <v>1</v>
      </c>
      <c r="AU60" s="71">
        <f>SUMIFS(通讯通路门店!$W:$W,通讯通路门店!$S:$S,$G60)</f>
        <v>3</v>
      </c>
      <c r="AV60" s="71">
        <f>SUMIFS(通讯通路门店!$Z:$Z,通讯通路门店!$S:$S,$G60)</f>
        <v>4</v>
      </c>
      <c r="AW60" s="71">
        <f>SUMIFS(通讯通路门店!$AB:$AB,通讯通路门店!$S:$S,$G60)</f>
        <v>4</v>
      </c>
      <c r="AX60" s="71">
        <f>SUMIFS(通讯通路门店!$X:$X,通讯通路门店!$S:$S,$G60)</f>
        <v>3</v>
      </c>
      <c r="AY60" s="71">
        <f>SUMIFS(通讯通路门店!$Y:$Y,通讯通路门店!$S:$S,$G60)</f>
        <v>0</v>
      </c>
      <c r="AZ60" s="71">
        <f>SUMIFS(通讯通路门店!$AA:$AA,通讯通路门店!$S:$S,$G60)</f>
        <v>1</v>
      </c>
      <c r="BA60" s="71">
        <f t="shared" si="3"/>
        <v>15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 t="s">
        <v>223</v>
      </c>
    </row>
    <row r="61" spans="1:69">
      <c r="A61" s="71" t="str">
        <f>IFERROR(_xlfn.XLOOKUP($G61,通讯通路门店!$S$4:$S$993784,通讯通路门店!$A$4:$A$993784,0,0),"")</f>
        <v>海南省</v>
      </c>
      <c r="B61" s="71" t="str">
        <f>IFERROR(_xlfn.XLOOKUP($G61,通讯通路门店!$S$4:$S$993784,通讯通路门店!$B$4:$B$993784,0,0),"")</f>
        <v>儋州市</v>
      </c>
      <c r="C61" s="71" t="s">
        <v>586</v>
      </c>
      <c r="D61" s="71" t="s">
        <v>586</v>
      </c>
      <c r="E61" s="62" t="s">
        <v>213</v>
      </c>
      <c r="F61" s="62" t="s">
        <v>213</v>
      </c>
      <c r="G61" s="73" t="str">
        <v>儋州南丰丰盈手机专营店</v>
      </c>
      <c r="H61" s="74" t="str">
        <f>IFERROR(_xlfn.XLOOKUP($G61,通讯通路门店!$S$4:$S$993784,通讯通路门店!$R$4:$R$993784,0,0),"")</f>
        <v>200011739901</v>
      </c>
      <c r="I61" s="62" t="s">
        <v>1109</v>
      </c>
      <c r="J61" s="62" t="s">
        <v>137</v>
      </c>
      <c r="K61" s="62" t="s">
        <v>137</v>
      </c>
      <c r="L61" s="62" t="s">
        <v>137</v>
      </c>
      <c r="M61" s="62" t="s">
        <v>137</v>
      </c>
      <c r="N61" s="62" t="s">
        <v>1102</v>
      </c>
      <c r="O61" s="62" t="s">
        <v>213</v>
      </c>
      <c r="P61" s="62" t="s">
        <v>213</v>
      </c>
      <c r="Q61" s="16" t="s">
        <v>591</v>
      </c>
      <c r="R61" s="16">
        <v>18289860900</v>
      </c>
      <c r="S61" s="16" t="s">
        <v>591</v>
      </c>
      <c r="T61" s="16">
        <v>18289860900</v>
      </c>
      <c r="U61" s="71">
        <f>COUNTIF(通讯通路门店!$S:$S,$G61)</f>
        <v>2</v>
      </c>
      <c r="V61" s="71">
        <f>COUNTIFS(通讯通路门店!$S:$S,$G61,通讯通路门店!$J:$J,"综合卖场")</f>
        <v>2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4</v>
      </c>
      <c r="AG61" s="71">
        <f>SUMIFS(通讯通路门店!$BH:$BH,通讯通路门店!$S:$S,$G61)</f>
        <v>4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35</v>
      </c>
      <c r="AP61" s="71">
        <f>SUMIFS(通讯通路门店!$K:$K,通讯通路门店!$S:$S,$G61)</f>
        <v>35</v>
      </c>
      <c r="AQ61" s="62">
        <v>0</v>
      </c>
      <c r="AR61" s="71">
        <f>SUMIFS(通讯通路门店!$T:$T,通讯通路门店!$S:$S,$G61)</f>
        <v>26</v>
      </c>
      <c r="AS61" s="71">
        <f>SUMIFS(通讯通路门店!$U:$U,通讯通路门店!$S:$S,$G61)</f>
        <v>7</v>
      </c>
      <c r="AT61" s="71">
        <f>SUMIFS(通讯通路门店!$V:$V,通讯通路门店!$S:$S,$G61)</f>
        <v>2</v>
      </c>
      <c r="AU61" s="71">
        <f>SUMIFS(通讯通路门店!$W:$W,通讯通路门店!$S:$S,$G61)</f>
        <v>5</v>
      </c>
      <c r="AV61" s="71">
        <f>SUMIFS(通讯通路门店!$Z:$Z,通讯通路门店!$S:$S,$G61)</f>
        <v>6</v>
      </c>
      <c r="AW61" s="71">
        <f>SUMIFS(通讯通路门店!$AB:$AB,通讯通路门店!$S:$S,$G61)</f>
        <v>10</v>
      </c>
      <c r="AX61" s="71">
        <f>SUMIFS(通讯通路门店!$X:$X,通讯通路门店!$S:$S,$G61)</f>
        <v>9</v>
      </c>
      <c r="AY61" s="71">
        <f>SUMIFS(通讯通路门店!$Y:$Y,通讯通路门店!$S:$S,$G61)</f>
        <v>4</v>
      </c>
      <c r="AZ61" s="71">
        <f>SUMIFS(通讯通路门店!$AA:$AA,通讯通路门店!$S:$S,$G61)</f>
        <v>1</v>
      </c>
      <c r="BA61" s="71">
        <f t="shared" si="3"/>
        <v>35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 t="s">
        <v>223</v>
      </c>
    </row>
    <row r="62" spans="1:69">
      <c r="A62" s="71" t="str">
        <f>IFERROR(_xlfn.XLOOKUP($G62,通讯通路门店!$S$4:$S$993784,通讯通路门店!$A$4:$A$993784,0,0),"")</f>
        <v>海南省</v>
      </c>
      <c r="B62" s="71" t="str">
        <f>IFERROR(_xlfn.XLOOKUP($G62,通讯通路门店!$S$4:$S$993784,通讯通路门店!$B$4:$B$993784,0,0),"")</f>
        <v>儋州市</v>
      </c>
      <c r="C62" s="71" t="s">
        <v>573</v>
      </c>
      <c r="D62" s="71" t="s">
        <v>573</v>
      </c>
      <c r="E62" s="62" t="s">
        <v>213</v>
      </c>
      <c r="F62" s="62" t="s">
        <v>213</v>
      </c>
      <c r="G62" s="73" t="str">
        <v>儋州光村新盈官成手机专卖店</v>
      </c>
      <c r="H62" s="74" t="str">
        <f>IFERROR(_xlfn.XLOOKUP($G62,通讯通路门店!$S$4:$S$993784,通讯通路门店!$R$4:$R$993784,0,0),"")</f>
        <v>100076636801</v>
      </c>
      <c r="I62" s="62" t="s">
        <v>1108</v>
      </c>
      <c r="J62" s="62" t="s">
        <v>137</v>
      </c>
      <c r="K62" s="62" t="s">
        <v>137</v>
      </c>
      <c r="L62" s="62" t="s">
        <v>137</v>
      </c>
      <c r="M62" s="62" t="s">
        <v>137</v>
      </c>
      <c r="N62" s="62" t="s">
        <v>1102</v>
      </c>
      <c r="O62" s="62" t="s">
        <v>213</v>
      </c>
      <c r="P62" s="62" t="s">
        <v>213</v>
      </c>
      <c r="Q62" s="78" t="s">
        <v>599</v>
      </c>
      <c r="R62" s="78">
        <v>13876258086</v>
      </c>
      <c r="S62" s="78" t="s">
        <v>599</v>
      </c>
      <c r="T62" s="62">
        <v>13876258086</v>
      </c>
      <c r="U62" s="71">
        <f>COUNTIF(通讯通路门店!$S:$S,$G62)</f>
        <v>1</v>
      </c>
      <c r="V62" s="71">
        <f>COUNTIFS(通讯通路门店!$S:$S,$G62,通讯通路门店!$J:$J,"综合卖场")</f>
        <v>1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1</v>
      </c>
      <c r="AG62" s="71">
        <f>SUMIFS(通讯通路门店!$BH:$BH,通讯通路门店!$S:$S,$G62)</f>
        <v>1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10</v>
      </c>
      <c r="AP62" s="71">
        <f>SUMIFS(通讯通路门店!$K:$K,通讯通路门店!$S:$S,$G62)</f>
        <v>10</v>
      </c>
      <c r="AQ62" s="62">
        <v>0</v>
      </c>
      <c r="AR62" s="71">
        <f>SUMIFS(通讯通路门店!$T:$T,通讯通路门店!$S:$S,$G62)</f>
        <v>8</v>
      </c>
      <c r="AS62" s="71">
        <f>SUMIFS(通讯通路门店!$U:$U,通讯通路门店!$S:$S,$G62)</f>
        <v>2</v>
      </c>
      <c r="AT62" s="71">
        <f>SUMIFS(通讯通路门店!$V:$V,通讯通路门店!$S:$S,$G62)</f>
        <v>0</v>
      </c>
      <c r="AU62" s="71">
        <f>SUMIFS(通讯通路门店!$W:$W,通讯通路门店!$S:$S,$G62)</f>
        <v>2</v>
      </c>
      <c r="AV62" s="71">
        <f>SUMIFS(通讯通路门店!$Z:$Z,通讯通路门店!$S:$S,$G62)</f>
        <v>2</v>
      </c>
      <c r="AW62" s="71">
        <f>SUMIFS(通讯通路门店!$AB:$AB,通讯通路门店!$S:$S,$G62)</f>
        <v>4</v>
      </c>
      <c r="AX62" s="71">
        <f>SUMIFS(通讯通路门店!$X:$X,通讯通路门店!$S:$S,$G62)</f>
        <v>2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10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 t="s">
        <v>223</v>
      </c>
    </row>
    <row r="63" spans="1:69">
      <c r="A63" s="71" t="str">
        <f>IFERROR(_xlfn.XLOOKUP($G63,通讯通路门店!$S$4:$S$993784,通讯通路门店!$A$4:$A$993784,0,0),"")</f>
        <v>海南省</v>
      </c>
      <c r="B63" s="71" t="str">
        <f>IFERROR(_xlfn.XLOOKUP($G63,通讯通路门店!$S$4:$S$993784,通讯通路门店!$B$4:$B$993784,0,0),"")</f>
        <v>儋州市</v>
      </c>
      <c r="C63" s="71" t="str">
        <f>IFERROR(_xlfn.XLOOKUP($G63,通讯通路门店!$S$4:$S$993784,通讯通路门店!$C$4:$C$993784,0,0),"")</f>
        <v>和庆镇</v>
      </c>
      <c r="D63" s="71" t="str">
        <f>IFERROR(_xlfn.XLOOKUP($G63,通讯通路门店!$S$4:$S$993784,通讯通路门店!$D$4:$D$993784,0,0),"")</f>
        <v>和庆镇</v>
      </c>
      <c r="E63" s="62" t="s">
        <v>213</v>
      </c>
      <c r="F63" s="62" t="s">
        <v>213</v>
      </c>
      <c r="G63" s="73" t="str">
        <v>儋州和庆西流鸿达移动专营店</v>
      </c>
      <c r="H63" s="91" t="str">
        <f>IFERROR(_xlfn.XLOOKUP($G63,通讯通路门店!$S$4:$S$993784,通讯通路门店!$R$4:$R$993784,0,0),"")</f>
        <v>200011717401</v>
      </c>
      <c r="I63" s="62" t="s">
        <v>1108</v>
      </c>
      <c r="J63" s="62" t="s">
        <v>137</v>
      </c>
      <c r="K63" s="62" t="s">
        <v>137</v>
      </c>
      <c r="L63" s="62" t="s">
        <v>137</v>
      </c>
      <c r="M63" s="62" t="s">
        <v>137</v>
      </c>
      <c r="N63" s="62" t="s">
        <v>1102</v>
      </c>
      <c r="O63" s="62" t="s">
        <v>213</v>
      </c>
      <c r="P63" s="62" t="s">
        <v>213</v>
      </c>
      <c r="Q63" s="16" t="s">
        <v>608</v>
      </c>
      <c r="R63" s="16">
        <v>13807556339</v>
      </c>
      <c r="S63" s="16" t="s">
        <v>608</v>
      </c>
      <c r="T63" s="16">
        <v>13807556339</v>
      </c>
      <c r="U63" s="71">
        <f>COUNTIF(通讯通路门店!$S:$S,$G63)</f>
        <v>1</v>
      </c>
      <c r="V63" s="71">
        <f>COUNTIFS(通讯通路门店!$S:$S,$G63,通讯通路门店!$J:$J,"综合卖场")</f>
        <v>1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1</v>
      </c>
      <c r="AG63" s="71">
        <f>SUMIFS(通讯通路门店!$BH:$BH,通讯通路门店!$S:$S,$G63)</f>
        <v>1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5</v>
      </c>
      <c r="AP63" s="71">
        <f>SUMIFS(通讯通路门店!$K:$K,通讯通路门店!$S:$S,$G63)</f>
        <v>5</v>
      </c>
      <c r="AQ63" s="62">
        <v>0</v>
      </c>
      <c r="AR63" s="71">
        <f>SUMIFS(通讯通路门店!$T:$T,通讯通路门店!$S:$S,$G63)</f>
        <v>5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5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 t="s">
        <v>223</v>
      </c>
    </row>
    <row r="64" spans="1:69">
      <c r="A64" s="71" t="str">
        <f>IFERROR(_xlfn.XLOOKUP($G64,通讯通路门店!$S$4:$S$993784,通讯通路门店!$A$4:$A$993784,0,0),"")</f>
        <v>海南省</v>
      </c>
      <c r="B64" s="71" t="str">
        <f>IFERROR(_xlfn.XLOOKUP($G64,通讯通路门店!$S$4:$S$993784,通讯通路门店!$B$4:$B$993784,0,0),"")</f>
        <v>儋州市</v>
      </c>
      <c r="C64" s="71" t="str">
        <f>IFERROR(_xlfn.XLOOKUP($G64,通讯通路门店!$S$4:$S$993784,通讯通路门店!$C$4:$C$993784,0,0),"")</f>
        <v>海头镇</v>
      </c>
      <c r="D64" s="71" t="str">
        <f>IFERROR(_xlfn.XLOOKUP($G64,通讯通路门店!$S$4:$S$993784,通讯通路门店!$D$4:$D$993784,0,0),"")</f>
        <v>海头镇</v>
      </c>
      <c r="E64" s="62" t="s">
        <v>213</v>
      </c>
      <c r="F64" s="62" t="s">
        <v>213</v>
      </c>
      <c r="G64" s="73" t="str">
        <v>儋州海头安得通讯专营店</v>
      </c>
      <c r="H64" s="74" t="str">
        <f>IFERROR(_xlfn.XLOOKUP($G64,通讯通路门店!$S$4:$S$993784,通讯通路门店!$R$4:$R$993784,0,0),"")</f>
        <v>200022991501</v>
      </c>
      <c r="I64" s="62" t="s">
        <v>1109</v>
      </c>
      <c r="J64" s="62" t="s">
        <v>137</v>
      </c>
      <c r="K64" s="62" t="s">
        <v>137</v>
      </c>
      <c r="L64" s="62" t="s">
        <v>137</v>
      </c>
      <c r="M64" s="62" t="s">
        <v>137</v>
      </c>
      <c r="N64" s="62" t="s">
        <v>1102</v>
      </c>
      <c r="O64" s="62" t="s">
        <v>213</v>
      </c>
      <c r="P64" s="62" t="s">
        <v>213</v>
      </c>
      <c r="Q64" s="16" t="s">
        <v>613</v>
      </c>
      <c r="R64" s="16">
        <v>13807558599</v>
      </c>
      <c r="S64" s="16" t="s">
        <v>613</v>
      </c>
      <c r="T64" s="16">
        <v>13807558599</v>
      </c>
      <c r="U64" s="71">
        <f>COUNTIF(通讯通路门店!$S:$S,$G64)</f>
        <v>1</v>
      </c>
      <c r="V64" s="71">
        <f>COUNTIFS(通讯通路门店!$S:$S,$G64,通讯通路门店!$J:$J,"综合卖场")</f>
        <v>1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1</v>
      </c>
      <c r="AG64" s="71">
        <f>SUMIFS(通讯通路门店!$BH:$BH,通讯通路门店!$S:$S,$G64)</f>
        <v>1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30</v>
      </c>
      <c r="AP64" s="71">
        <f>SUMIFS(通讯通路门店!$K:$K,通讯通路门店!$S:$S,$G64)</f>
        <v>30</v>
      </c>
      <c r="AQ64" s="62">
        <v>0</v>
      </c>
      <c r="AR64" s="71">
        <f>SUMIFS(通讯通路门店!$T:$T,通讯通路门店!$S:$S,$G64)</f>
        <v>24</v>
      </c>
      <c r="AS64" s="71">
        <f>SUMIFS(通讯通路门店!$U:$U,通讯通路门店!$S:$S,$G64)</f>
        <v>6</v>
      </c>
      <c r="AT64" s="71">
        <f>SUMIFS(通讯通路门店!$V:$V,通讯通路门店!$S:$S,$G64)</f>
        <v>0</v>
      </c>
      <c r="AU64" s="71">
        <f>SUMIFS(通讯通路门店!$W:$W,通讯通路门店!$S:$S,$G64)</f>
        <v>10</v>
      </c>
      <c r="AV64" s="71">
        <f>SUMIFS(通讯通路门店!$Z:$Z,通讯通路门店!$S:$S,$G64)</f>
        <v>5</v>
      </c>
      <c r="AW64" s="71">
        <f>SUMIFS(通讯通路门店!$AB:$AB,通讯通路门店!$S:$S,$G64)</f>
        <v>8</v>
      </c>
      <c r="AX64" s="71">
        <f>SUMIFS(通讯通路门店!$X:$X,通讯通路门店!$S:$S,$G64)</f>
        <v>5</v>
      </c>
      <c r="AY64" s="71">
        <f>SUMIFS(通讯通路门店!$Y:$Y,通讯通路门店!$S:$S,$G64)</f>
        <v>2</v>
      </c>
      <c r="AZ64" s="71">
        <f>SUMIFS(通讯通路门店!$AA:$AA,通讯通路门店!$S:$S,$G64)</f>
        <v>0</v>
      </c>
      <c r="BA64" s="71">
        <f t="shared" si="3"/>
        <v>30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 t="s">
        <v>223</v>
      </c>
    </row>
    <row r="65" spans="1:69">
      <c r="A65" s="71" t="str">
        <f>IFERROR(_xlfn.XLOOKUP($G65,通讯通路门店!$S$4:$S$993784,通讯通路门店!$A$4:$A$993784,0,0),"")</f>
        <v>海南省</v>
      </c>
      <c r="B65" s="71" t="str">
        <f>IFERROR(_xlfn.XLOOKUP($G65,通讯通路门店!$S$4:$S$993784,通讯通路门店!$B$4:$B$993784,0,0),"")</f>
        <v>儋州市</v>
      </c>
      <c r="C65" s="71" t="str">
        <f>IFERROR(_xlfn.XLOOKUP($G65,通讯通路门店!$S$4:$S$993784,通讯通路门店!$C$4:$C$993784,0,0),"")</f>
        <v>峨蔓镇</v>
      </c>
      <c r="D65" s="71" t="str">
        <f>IFERROR(_xlfn.XLOOKUP($G65,通讯通路门店!$S$4:$S$993784,通讯通路门店!$D$4:$D$993784,0,0),"")</f>
        <v>峨蔓镇</v>
      </c>
      <c r="E65" s="62" t="s">
        <v>213</v>
      </c>
      <c r="F65" s="62" t="s">
        <v>213</v>
      </c>
      <c r="G65" s="73" t="str">
        <v>儋州峨蔓才转手机专营店</v>
      </c>
      <c r="H65" s="74" t="str">
        <f>IFERROR(_xlfn.XLOOKUP($G65,通讯通路门店!$S$4:$S$993784,通讯通路门店!$R$4:$R$993784,0,0),"")</f>
        <v>无</v>
      </c>
      <c r="I65" s="76" t="s">
        <v>1108</v>
      </c>
      <c r="J65" s="76" t="s">
        <v>137</v>
      </c>
      <c r="K65" s="76" t="s">
        <v>137</v>
      </c>
      <c r="L65" s="76" t="s">
        <v>137</v>
      </c>
      <c r="M65" s="76" t="s">
        <v>137</v>
      </c>
      <c r="N65" s="62" t="s">
        <v>1102</v>
      </c>
      <c r="O65" s="62" t="s">
        <v>213</v>
      </c>
      <c r="P65" s="62" t="s">
        <v>213</v>
      </c>
      <c r="Q65" s="17" t="s">
        <v>622</v>
      </c>
      <c r="R65" s="17">
        <v>15120832000</v>
      </c>
      <c r="S65" s="17" t="s">
        <v>622</v>
      </c>
      <c r="T65" s="17">
        <v>15120832000</v>
      </c>
      <c r="U65" s="71">
        <f>COUNTIF(通讯通路门店!$S:$S,$G65)</f>
        <v>1</v>
      </c>
      <c r="V65" s="71">
        <f>COUNTIFS(通讯通路门店!$S:$S,$G65,通讯通路门店!$J:$J,"综合卖场")</f>
        <v>1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1</v>
      </c>
      <c r="AG65" s="71">
        <f>SUMIFS(通讯通路门店!$BH:$BH,通讯通路门店!$S:$S,$G65)</f>
        <v>1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12</v>
      </c>
      <c r="AP65" s="71">
        <f>SUMIFS(通讯通路门店!$K:$K,通讯通路门店!$S:$S,$G65)</f>
        <v>12</v>
      </c>
      <c r="AQ65" s="62">
        <v>0</v>
      </c>
      <c r="AR65" s="71">
        <f>SUMIFS(通讯通路门店!$T:$T,通讯通路门店!$S:$S,$G65)</f>
        <v>10</v>
      </c>
      <c r="AS65" s="71">
        <f>SUMIFS(通讯通路门店!$U:$U,通讯通路门店!$S:$S,$G65)</f>
        <v>2</v>
      </c>
      <c r="AT65" s="71">
        <f>SUMIFS(通讯通路门店!$V:$V,通讯通路门店!$S:$S,$G65)</f>
        <v>0</v>
      </c>
      <c r="AU65" s="71">
        <f>SUMIFS(通讯通路门店!$W:$W,通讯通路门店!$S:$S,$G65)</f>
        <v>3</v>
      </c>
      <c r="AV65" s="71">
        <f>SUMIFS(通讯通路门店!$Z:$Z,通讯通路门店!$S:$S,$G65)</f>
        <v>2</v>
      </c>
      <c r="AW65" s="71">
        <f>SUMIFS(通讯通路门店!$AB:$AB,通讯通路门店!$S:$S,$G65)</f>
        <v>5</v>
      </c>
      <c r="AX65" s="71">
        <f>SUMIFS(通讯通路门店!$X:$X,通讯通路门店!$S:$S,$G65)</f>
        <v>2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12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 t="s">
        <v>223</v>
      </c>
    </row>
    <row r="66" spans="1:69">
      <c r="A66" s="71" t="str">
        <f>IFERROR(_xlfn.XLOOKUP($G66,通讯通路门店!$S$4:$S$993784,通讯通路门店!$A$4:$A$993784,0,0),"")</f>
        <v>海南省</v>
      </c>
      <c r="B66" s="71" t="str">
        <f>IFERROR(_xlfn.XLOOKUP($G66,通讯通路门店!$S$4:$S$993784,通讯通路门店!$B$4:$B$993784,0,0),"")</f>
        <v>儋州市</v>
      </c>
      <c r="C66" s="71" t="str">
        <f>IFERROR(_xlfn.XLOOKUP($G66,通讯通路门店!$S$4:$S$993784,通讯通路门店!$C$4:$C$993784,0,0),"")</f>
        <v>东成镇</v>
      </c>
      <c r="D66" s="71" t="str">
        <f>IFERROR(_xlfn.XLOOKUP($G66,通讯通路门店!$S$4:$S$993784,通讯通路门店!$D$4:$D$993784,0,0),"")</f>
        <v>东成镇</v>
      </c>
      <c r="E66" s="62" t="s">
        <v>213</v>
      </c>
      <c r="F66" s="62" t="s">
        <v>213</v>
      </c>
      <c r="G66" s="73" t="str">
        <v>儋州东成铭信手机店</v>
      </c>
      <c r="H66" s="74" t="str">
        <f>IFERROR(_xlfn.XLOOKUP($G66,通讯通路门店!$S$4:$S$993784,通讯通路门店!$R$4:$R$993784,0,0),"")</f>
        <v>200025133101</v>
      </c>
      <c r="I66" s="62" t="s">
        <v>1108</v>
      </c>
      <c r="J66" s="62" t="s">
        <v>137</v>
      </c>
      <c r="K66" s="62" t="s">
        <v>137</v>
      </c>
      <c r="L66" s="62" t="s">
        <v>137</v>
      </c>
      <c r="M66" s="62" t="s">
        <v>137</v>
      </c>
      <c r="N66" s="62" t="s">
        <v>1097</v>
      </c>
      <c r="O66" s="62" t="s">
        <v>213</v>
      </c>
      <c r="P66" s="62" t="s">
        <v>213</v>
      </c>
      <c r="Q66" s="16" t="s">
        <v>627</v>
      </c>
      <c r="R66" s="16">
        <v>15338931705</v>
      </c>
      <c r="S66" s="16" t="s">
        <v>627</v>
      </c>
      <c r="T66" s="16">
        <v>15338931705</v>
      </c>
      <c r="U66" s="71">
        <f>COUNTIF(通讯通路门店!$S:$S,$G66)</f>
        <v>1</v>
      </c>
      <c r="V66" s="71">
        <f>COUNTIFS(通讯通路门店!$S:$S,$G66,通讯通路门店!$J:$J,"综合卖场")</f>
        <v>1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1</v>
      </c>
      <c r="AG66" s="71">
        <f>SUMIFS(通讯通路门店!$BH:$BH,通讯通路门店!$S:$S,$G66)</f>
        <v>1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15</v>
      </c>
      <c r="AP66" s="71">
        <f>SUMIFS(通讯通路门店!$K:$K,通讯通路门店!$S:$S,$G66)</f>
        <v>15</v>
      </c>
      <c r="AQ66" s="62">
        <v>0</v>
      </c>
      <c r="AR66" s="71">
        <f>SUMIFS(通讯通路门店!$T:$T,通讯通路门店!$S:$S,$G66)</f>
        <v>11</v>
      </c>
      <c r="AS66" s="71">
        <f>SUMIFS(通讯通路门店!$U:$U,通讯通路门店!$S:$S,$G66)</f>
        <v>4</v>
      </c>
      <c r="AT66" s="71">
        <f>SUMIFS(通讯通路门店!$V:$V,通讯通路门店!$S:$S,$G66)</f>
        <v>0</v>
      </c>
      <c r="AU66" s="71">
        <f>SUMIFS(通讯通路门店!$W:$W,通讯通路门店!$S:$S,$G66)</f>
        <v>4</v>
      </c>
      <c r="AV66" s="71">
        <f>SUMIFS(通讯通路门店!$Z:$Z,通讯通路门店!$S:$S,$G66)</f>
        <v>3</v>
      </c>
      <c r="AW66" s="71">
        <f>SUMIFS(通讯通路门店!$AB:$AB,通讯通路门店!$S:$S,$G66)</f>
        <v>5</v>
      </c>
      <c r="AX66" s="71">
        <f>SUMIFS(通讯通路门店!$X:$X,通讯通路门店!$S:$S,$G66)</f>
        <v>3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15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 t="s">
        <v>223</v>
      </c>
    </row>
    <row r="67" spans="1:69">
      <c r="A67" s="71" t="str">
        <f>IFERROR(_xlfn.XLOOKUP($G67,通讯通路门店!$S$4:$S$993784,通讯通路门店!$A$4:$A$993784,0,0),"")</f>
        <v>海南省</v>
      </c>
      <c r="B67" s="71" t="str">
        <f>IFERROR(_xlfn.XLOOKUP($G67,通讯通路门店!$S$4:$S$993784,通讯通路门店!$B$4:$B$993784,0,0),"")</f>
        <v>儋州市</v>
      </c>
      <c r="C67" s="71" t="str">
        <f>IFERROR(_xlfn.XLOOKUP($G67,通讯通路门店!$S$4:$S$993784,通讯通路门店!$C$4:$C$993784,0,0),"")</f>
        <v>白马井镇</v>
      </c>
      <c r="D67" s="71" t="str">
        <f>IFERROR(_xlfn.XLOOKUP($G67,通讯通路门店!$S$4:$S$993784,通讯通路门店!$D$4:$D$993784,0,0),"")</f>
        <v>白马井镇</v>
      </c>
      <c r="E67" s="62" t="s">
        <v>213</v>
      </c>
      <c r="F67" s="62" t="s">
        <v>213</v>
      </c>
      <c r="G67" s="73" t="str">
        <v>儋州恒一通讯有限公司</v>
      </c>
      <c r="H67" s="74" t="str">
        <f>IFERROR(_xlfn.XLOOKUP($G67,通讯通路门店!$S$4:$S$993784,通讯通路门店!$R$4:$R$993784,0,0),"")</f>
        <v>200032062501</v>
      </c>
      <c r="I67" s="62" t="s">
        <v>1108</v>
      </c>
      <c r="J67" s="62" t="s">
        <v>137</v>
      </c>
      <c r="K67" s="62" t="s">
        <v>137</v>
      </c>
      <c r="L67" s="62" t="s">
        <v>137</v>
      </c>
      <c r="M67" s="62" t="s">
        <v>137</v>
      </c>
      <c r="N67" s="62" t="s">
        <v>1102</v>
      </c>
      <c r="O67" s="62" t="s">
        <v>213</v>
      </c>
      <c r="P67" s="62" t="s">
        <v>213</v>
      </c>
      <c r="Q67" s="16" t="s">
        <v>634</v>
      </c>
      <c r="R67" s="16">
        <v>16608969955</v>
      </c>
      <c r="S67" s="16" t="s">
        <v>634</v>
      </c>
      <c r="T67" s="16">
        <v>16608969955</v>
      </c>
      <c r="U67" s="71">
        <f>COUNTIF(通讯通路门店!$S:$S,$G67)</f>
        <v>1</v>
      </c>
      <c r="V67" s="71">
        <f>COUNTIFS(通讯通路门店!$S:$S,$G67,通讯通路门店!$J:$J,"综合卖场")</f>
        <v>1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4</v>
      </c>
      <c r="AG67" s="71">
        <f>SUMIFS(通讯通路门店!$BH:$BH,通讯通路门店!$S:$S,$G67)</f>
        <v>4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100</v>
      </c>
      <c r="AP67" s="71">
        <f>SUMIFS(通讯通路门店!$K:$K,通讯通路门店!$S:$S,$G67)</f>
        <v>100</v>
      </c>
      <c r="AQ67" s="62">
        <v>0</v>
      </c>
      <c r="AR67" s="71">
        <f>SUMIFS(通讯通路门店!$T:$T,通讯通路门店!$S:$S,$G67)</f>
        <v>100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30</v>
      </c>
      <c r="AV67" s="71">
        <f>SUMIFS(通讯通路门店!$Z:$Z,通讯通路门店!$S:$S,$G67)</f>
        <v>20</v>
      </c>
      <c r="AW67" s="71">
        <f>SUMIFS(通讯通路门店!$AB:$AB,通讯通路门店!$S:$S,$G67)</f>
        <v>30</v>
      </c>
      <c r="AX67" s="71">
        <f>SUMIFS(通讯通路门店!$X:$X,通讯通路门店!$S:$S,$G67)</f>
        <v>0</v>
      </c>
      <c r="AY67" s="71">
        <f>SUMIFS(通讯通路门店!$Y:$Y,通讯通路门店!$S:$S,$G67)</f>
        <v>20</v>
      </c>
      <c r="AZ67" s="71">
        <f>SUMIFS(通讯通路门店!$AA:$AA,通讯通路门店!$S:$S,$G67)</f>
        <v>0</v>
      </c>
      <c r="BA67" s="71">
        <f t="shared" si="3"/>
        <v>100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 t="s">
        <v>223</v>
      </c>
    </row>
    <row r="68" spans="1:69">
      <c r="A68" s="71" t="str">
        <f>IFERROR(_xlfn.XLOOKUP($G68,通讯通路门店!$S$4:$S$993784,通讯通路门店!$A$4:$A$993784,0,0),"")</f>
        <v>海南省</v>
      </c>
      <c r="B68" s="71" t="str">
        <f>IFERROR(_xlfn.XLOOKUP($G68,通讯通路门店!$S$4:$S$993784,通讯通路门店!$B$4:$B$993784,0,0),"")</f>
        <v>儋州市</v>
      </c>
      <c r="C68" s="71" t="str">
        <f>IFERROR(_xlfn.XLOOKUP($G68,通讯通路门店!$S$4:$S$993784,通讯通路门店!$C$4:$C$993784,0,0),"")</f>
        <v>白马井镇</v>
      </c>
      <c r="D68" s="71" t="str">
        <f>IFERROR(_xlfn.XLOOKUP($G68,通讯通路门店!$S$4:$S$993784,通讯通路门店!$D$4:$D$993784,0,0),"")</f>
        <v>白马井镇</v>
      </c>
      <c r="E68" s="62" t="s">
        <v>213</v>
      </c>
      <c r="F68" s="62" t="s">
        <v>213</v>
      </c>
      <c r="G68" s="73" t="str">
        <v>儋州白马井新顺兴手机店</v>
      </c>
      <c r="H68" s="74" t="str">
        <f>IFERROR(_xlfn.XLOOKUP($G68,通讯通路门店!$S$4:$S$993784,通讯通路门店!$R$4:$R$993784,0,0),"")</f>
        <v>200028649501</v>
      </c>
      <c r="I68" s="62" t="s">
        <v>1108</v>
      </c>
      <c r="J68" s="62" t="s">
        <v>137</v>
      </c>
      <c r="K68" s="62" t="s">
        <v>137</v>
      </c>
      <c r="L68" s="62" t="s">
        <v>137</v>
      </c>
      <c r="M68" s="62" t="s">
        <v>137</v>
      </c>
      <c r="N68" s="62" t="s">
        <v>1102</v>
      </c>
      <c r="O68" s="62" t="s">
        <v>213</v>
      </c>
      <c r="P68" s="62" t="s">
        <v>213</v>
      </c>
      <c r="Q68" s="77" t="s">
        <v>640</v>
      </c>
      <c r="R68" s="77">
        <v>18889365678</v>
      </c>
      <c r="S68" s="77" t="s">
        <v>640</v>
      </c>
      <c r="T68" s="77">
        <v>18889365678</v>
      </c>
      <c r="U68" s="71">
        <f>COUNTIF(通讯通路门店!$S:$S,$G68)</f>
        <v>1</v>
      </c>
      <c r="V68" s="71">
        <f>COUNTIFS(通讯通路门店!$S:$S,$G68,通讯通路门店!$J:$J,"综合卖场")</f>
        <v>1</v>
      </c>
      <c r="W68" s="71">
        <f>SUMIFS(通讯通路门店!$AJ:$AJ,通讯通路门店!$S:$S,通讯客户沙盘!$G68)</f>
        <v>1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2</v>
      </c>
      <c r="AG68" s="71">
        <f>SUMIFS(通讯通路门店!$BH:$BH,通讯通路门店!$S:$S,$G68)</f>
        <v>2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10</v>
      </c>
      <c r="AP68" s="71">
        <f>SUMIFS(通讯通路门店!$K:$K,通讯通路门店!$S:$S,$G68)</f>
        <v>10</v>
      </c>
      <c r="AQ68" s="62">
        <v>0</v>
      </c>
      <c r="AR68" s="71">
        <f>SUMIFS(通讯通路门店!$T:$T,通讯通路门店!$S:$S,$G68)</f>
        <v>8</v>
      </c>
      <c r="AS68" s="71">
        <f>SUMIFS(通讯通路门店!$U:$U,通讯通路门店!$S:$S,$G68)</f>
        <v>2</v>
      </c>
      <c r="AT68" s="71">
        <f>SUMIFS(通讯通路门店!$V:$V,通讯通路门店!$S:$S,$G68)</f>
        <v>0</v>
      </c>
      <c r="AU68" s="71">
        <f>SUMIFS(通讯通路门店!$W:$W,通讯通路门店!$S:$S,$G68)</f>
        <v>3</v>
      </c>
      <c r="AV68" s="71">
        <f>SUMIFS(通讯通路门店!$Z:$Z,通讯通路门店!$S:$S,$G68)</f>
        <v>3</v>
      </c>
      <c r="AW68" s="71">
        <f>SUMIFS(通讯通路门店!$AB:$AB,通讯通路门店!$S:$S,$G68)</f>
        <v>2</v>
      </c>
      <c r="AX68" s="71">
        <f>SUMIFS(通讯通路门店!$X:$X,通讯通路门店!$S:$S,$G68)</f>
        <v>2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10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 t="s">
        <v>223</v>
      </c>
    </row>
    <row r="69" spans="1:69">
      <c r="A69" s="71" t="str">
        <f>IFERROR(_xlfn.XLOOKUP($G69,通讯通路门店!$S$4:$S$993784,通讯通路门店!$A$4:$A$993784,0,0),"")</f>
        <v>海南省</v>
      </c>
      <c r="B69" s="71" t="str">
        <f>IFERROR(_xlfn.XLOOKUP($G69,通讯通路门店!$S$4:$S$993784,通讯通路门店!$B$4:$B$993784,0,0),"")</f>
        <v>儋州市</v>
      </c>
      <c r="C69" s="71" t="str">
        <f>IFERROR(_xlfn.XLOOKUP($G69,通讯通路门店!$S$4:$S$993784,通讯通路门店!$C$4:$C$993784,0,0),"")</f>
        <v>排浦镇</v>
      </c>
      <c r="D69" s="71" t="str">
        <f>IFERROR(_xlfn.XLOOKUP($G69,通讯通路门店!$S$4:$S$993784,通讯通路门店!$D$4:$D$993784,0,0),"")</f>
        <v>排浦镇</v>
      </c>
      <c r="E69" s="62" t="s">
        <v>213</v>
      </c>
      <c r="F69" s="62" t="s">
        <v>213</v>
      </c>
      <c r="G69" s="73" t="str">
        <v>儋州排浦新梅移动通讯店</v>
      </c>
      <c r="H69" s="74" t="str">
        <f>IFERROR(_xlfn.XLOOKUP($G69,通讯通路门店!$S$4:$S$993784,通讯通路门店!$R$4:$R$993784,0,0),"")</f>
        <v>100078566901</v>
      </c>
      <c r="I69" s="62" t="s">
        <v>1109</v>
      </c>
      <c r="J69" s="62" t="s">
        <v>137</v>
      </c>
      <c r="K69" s="62" t="s">
        <v>137</v>
      </c>
      <c r="L69" s="62" t="s">
        <v>137</v>
      </c>
      <c r="M69" s="62" t="s">
        <v>137</v>
      </c>
      <c r="N69" s="62" t="s">
        <v>1097</v>
      </c>
      <c r="O69" s="62" t="s">
        <v>213</v>
      </c>
      <c r="P69" s="62" t="s">
        <v>213</v>
      </c>
      <c r="Q69" s="16" t="s">
        <v>647</v>
      </c>
      <c r="R69" s="16">
        <v>15289971569</v>
      </c>
      <c r="S69" s="79" t="s">
        <v>622</v>
      </c>
      <c r="T69" s="79">
        <v>15289971569</v>
      </c>
      <c r="U69" s="71">
        <f>COUNTIF(通讯通路门店!$S:$S,$G69)</f>
        <v>1</v>
      </c>
      <c r="V69" s="71">
        <f>COUNTIFS(通讯通路门店!$S:$S,$G69,通讯通路门店!$J:$J,"综合卖场")</f>
        <v>1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2</v>
      </c>
      <c r="AG69" s="71">
        <f>SUMIFS(通讯通路门店!$BH:$BH,通讯通路门店!$S:$S,$G69)</f>
        <v>2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50</v>
      </c>
      <c r="AP69" s="71">
        <f>SUMIFS(通讯通路门店!$K:$K,通讯通路门店!$S:$S,$G69)</f>
        <v>50</v>
      </c>
      <c r="AQ69" s="62">
        <v>0</v>
      </c>
      <c r="AR69" s="71">
        <f>SUMIFS(通讯通路门店!$T:$T,通讯通路门店!$S:$S,$G69)</f>
        <v>40</v>
      </c>
      <c r="AS69" s="71">
        <f>SUMIFS(通讯通路门店!$U:$U,通讯通路门店!$S:$S,$G69)</f>
        <v>10</v>
      </c>
      <c r="AT69" s="71">
        <f>SUMIFS(通讯通路门店!$V:$V,通讯通路门店!$S:$S,$G69)</f>
        <v>0</v>
      </c>
      <c r="AU69" s="71">
        <f>SUMIFS(通讯通路门店!$W:$W,通讯通路门店!$S:$S,$G69)</f>
        <v>10</v>
      </c>
      <c r="AV69" s="71">
        <f>SUMIFS(通讯通路门店!$Z:$Z,通讯通路门店!$S:$S,$G69)</f>
        <v>20</v>
      </c>
      <c r="AW69" s="71">
        <f>SUMIFS(通讯通路门店!$AB:$AB,通讯通路门店!$S:$S,$G69)</f>
        <v>12</v>
      </c>
      <c r="AX69" s="71">
        <f>SUMIFS(通讯通路门店!$X:$X,通讯通路门店!$S:$S,$G69)</f>
        <v>5</v>
      </c>
      <c r="AY69" s="71">
        <f>SUMIFS(通讯通路门店!$Y:$Y,通讯通路门店!$S:$S,$G69)</f>
        <v>3</v>
      </c>
      <c r="AZ69" s="71">
        <f>SUMIFS(通讯通路门店!$AA:$AA,通讯通路门店!$S:$S,$G69)</f>
        <v>0</v>
      </c>
      <c r="BA69" s="71">
        <f t="shared" si="8"/>
        <v>50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 t="s">
        <v>223</v>
      </c>
    </row>
    <row r="70" spans="1:69">
      <c r="A70" s="71" t="str">
        <f>IFERROR(_xlfn.XLOOKUP($G70,通讯通路门店!$S$4:$S$993784,通讯通路门店!$A$4:$A$993784,0,0),"")</f>
        <v>海南省</v>
      </c>
      <c r="B70" s="71" t="str">
        <f>IFERROR(_xlfn.XLOOKUP($G70,通讯通路门店!$S$4:$S$993784,通讯通路门店!$B$4:$B$993784,0,0),"")</f>
        <v>儋州市</v>
      </c>
      <c r="C70" s="71" t="str">
        <f>IFERROR(_xlfn.XLOOKUP($G70,通讯通路门店!$S$4:$S$993784,通讯通路门店!$C$4:$C$993784,0,0),"")</f>
        <v>那大镇</v>
      </c>
      <c r="D70" s="71" t="str">
        <f>IFERROR(_xlfn.XLOOKUP($G70,通讯通路门店!$S$4:$S$993784,通讯通路门店!$D$4:$D$993784,0,0),"")</f>
        <v>那大镇</v>
      </c>
      <c r="E70" s="62" t="s">
        <v>213</v>
      </c>
      <c r="F70" s="62" t="s">
        <v>213</v>
      </c>
      <c r="G70" s="73" t="str">
        <v>儋州那大平芯手机店</v>
      </c>
      <c r="H70" s="74" t="str">
        <f>IFERROR(_xlfn.XLOOKUP($G70,通讯通路门店!$S$4:$S$993784,通讯通路门店!$R$4:$R$993784,0,0),"")</f>
        <v>200020533901</v>
      </c>
      <c r="I70" s="62" t="s">
        <v>1108</v>
      </c>
      <c r="J70" s="62" t="s">
        <v>137</v>
      </c>
      <c r="K70" s="62" t="s">
        <v>137</v>
      </c>
      <c r="L70" s="62" t="s">
        <v>137</v>
      </c>
      <c r="M70" s="62" t="s">
        <v>137</v>
      </c>
      <c r="N70" s="62" t="s">
        <v>1102</v>
      </c>
      <c r="O70" s="62" t="s">
        <v>213</v>
      </c>
      <c r="P70" s="62" t="s">
        <v>213</v>
      </c>
      <c r="Q70" s="16" t="s">
        <v>657</v>
      </c>
      <c r="R70" s="16">
        <v>18889939580</v>
      </c>
      <c r="S70" s="16" t="s">
        <v>657</v>
      </c>
      <c r="T70" s="16">
        <v>18889939580</v>
      </c>
      <c r="U70" s="71">
        <f>COUNTIF(通讯通路门店!$S:$S,$G70)</f>
        <v>1</v>
      </c>
      <c r="V70" s="71">
        <f>COUNTIFS(通讯通路门店!$S:$S,$G70,通讯通路门店!$J:$J,"综合卖场")</f>
        <v>1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1</v>
      </c>
      <c r="AG70" s="71">
        <f>SUMIFS(通讯通路门店!$BH:$BH,通讯通路门店!$S:$S,$G70)</f>
        <v>1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25</v>
      </c>
      <c r="AP70" s="71">
        <f>SUMIFS(通讯通路门店!$K:$K,通讯通路门店!$S:$S,$G70)</f>
        <v>25</v>
      </c>
      <c r="AQ70" s="62">
        <v>0</v>
      </c>
      <c r="AR70" s="71">
        <f>SUMIFS(通讯通路门店!$T:$T,通讯通路门店!$S:$S,$G70)</f>
        <v>15</v>
      </c>
      <c r="AS70" s="71">
        <f>SUMIFS(通讯通路门店!$U:$U,通讯通路门店!$S:$S,$G70)</f>
        <v>8</v>
      </c>
      <c r="AT70" s="71">
        <f>SUMIFS(通讯通路门店!$V:$V,通讯通路门店!$S:$S,$G70)</f>
        <v>2</v>
      </c>
      <c r="AU70" s="71">
        <f>SUMIFS(通讯通路门店!$W:$W,通讯通路门店!$S:$S,$G70)</f>
        <v>2</v>
      </c>
      <c r="AV70" s="71">
        <f>SUMIFS(通讯通路门店!$Z:$Z,通讯通路门店!$S:$S,$G70)</f>
        <v>6</v>
      </c>
      <c r="AW70" s="71">
        <f>SUMIFS(通讯通路门店!$AB:$AB,通讯通路门店!$S:$S,$G70)</f>
        <v>12</v>
      </c>
      <c r="AX70" s="71">
        <f>SUMIFS(通讯通路门店!$X:$X,通讯通路门店!$S:$S,$G70)</f>
        <v>5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25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 t="s">
        <v>223</v>
      </c>
    </row>
    <row r="71" spans="1:69">
      <c r="A71" s="71" t="str">
        <f>IFERROR(_xlfn.XLOOKUP($G71,通讯通路门店!$S$4:$S$993784,通讯通路门店!$A$4:$A$993784,0,0),"")</f>
        <v>海南省</v>
      </c>
      <c r="B71" s="71" t="str">
        <f>IFERROR(_xlfn.XLOOKUP($G71,通讯通路门店!$S$4:$S$993784,通讯通路门店!$B$4:$B$993784,0,0),"")</f>
        <v>儋州市</v>
      </c>
      <c r="C71" s="71" t="str">
        <f>IFERROR(_xlfn.XLOOKUP($G71,通讯通路门店!$S$4:$S$993784,通讯通路门店!$C$4:$C$993784,0,0),"")</f>
        <v>洋浦经济开发区</v>
      </c>
      <c r="D71" s="71" t="str">
        <f>IFERROR(_xlfn.XLOOKUP($G71,通讯通路门店!$S$4:$S$993784,通讯通路门店!$D$4:$D$993784,0,0),"")</f>
        <v>洋浦经济开发区</v>
      </c>
      <c r="E71" s="62" t="s">
        <v>213</v>
      </c>
      <c r="F71" s="62" t="s">
        <v>213</v>
      </c>
      <c r="G71" s="73" t="str">
        <v>洋浦新英湾智颖手机店（个体工商户）</v>
      </c>
      <c r="H71" s="74" t="str">
        <f>IFERROR(_xlfn.XLOOKUP($G71,通讯通路门店!$S$4:$S$993784,通讯通路门店!$R$4:$R$993784,0,0),"")</f>
        <v>200030146701</v>
      </c>
      <c r="I71" s="62" t="s">
        <v>1108</v>
      </c>
      <c r="J71" s="62" t="s">
        <v>137</v>
      </c>
      <c r="K71" s="62" t="s">
        <v>137</v>
      </c>
      <c r="L71" s="62" t="s">
        <v>137</v>
      </c>
      <c r="M71" s="62" t="s">
        <v>137</v>
      </c>
      <c r="N71" s="62" t="s">
        <v>1102</v>
      </c>
      <c r="O71" s="62" t="s">
        <v>213</v>
      </c>
      <c r="P71" s="62" t="s">
        <v>213</v>
      </c>
      <c r="Q71" s="16" t="s">
        <v>662</v>
      </c>
      <c r="R71" s="16">
        <v>13976929888</v>
      </c>
      <c r="S71" s="16" t="s">
        <v>662</v>
      </c>
      <c r="T71" s="16">
        <v>13976929888</v>
      </c>
      <c r="U71" s="71">
        <f>COUNTIF(通讯通路门店!$S:$S,$G71)</f>
        <v>1</v>
      </c>
      <c r="V71" s="71">
        <f>COUNTIFS(通讯通路门店!$S:$S,$G71,通讯通路门店!$J:$J,"综合卖场")</f>
        <v>1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1</v>
      </c>
      <c r="AG71" s="71">
        <f>SUMIFS(通讯通路门店!$BH:$BH,通讯通路门店!$S:$S,$G71)</f>
        <v>1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15</v>
      </c>
      <c r="AP71" s="71">
        <f>SUMIFS(通讯通路门店!$K:$K,通讯通路门店!$S:$S,$G71)</f>
        <v>15</v>
      </c>
      <c r="AQ71" s="62">
        <v>0</v>
      </c>
      <c r="AR71" s="71">
        <f>SUMIFS(通讯通路门店!$T:$T,通讯通路门店!$S:$S,$G71)</f>
        <v>15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3</v>
      </c>
      <c r="AV71" s="71">
        <f>SUMIFS(通讯通路门店!$Z:$Z,通讯通路门店!$S:$S,$G71)</f>
        <v>3</v>
      </c>
      <c r="AW71" s="71">
        <f>SUMIFS(通讯通路门店!$AB:$AB,通讯通路门店!$S:$S,$G71)</f>
        <v>5</v>
      </c>
      <c r="AX71" s="71">
        <f>SUMIFS(通讯通路门店!$X:$X,通讯通路门店!$S:$S,$G71)</f>
        <v>2</v>
      </c>
      <c r="AY71" s="71">
        <f>SUMIFS(通讯通路门店!$Y:$Y,通讯通路门店!$S:$S,$G71)</f>
        <v>2</v>
      </c>
      <c r="AZ71" s="71">
        <f>SUMIFS(通讯通路门店!$AA:$AA,通讯通路门店!$S:$S,$G71)</f>
        <v>0</v>
      </c>
      <c r="BA71" s="71">
        <f t="shared" si="8"/>
        <v>15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 t="s">
        <v>223</v>
      </c>
    </row>
    <row r="72" spans="1:69">
      <c r="A72" s="71" t="str">
        <f>IFERROR(_xlfn.XLOOKUP($G72,通讯通路门店!$S$4:$S$993784,通讯通路门店!$A$4:$A$993784,0,0),"")</f>
        <v>海南省</v>
      </c>
      <c r="B72" s="71" t="str">
        <f>IFERROR(_xlfn.XLOOKUP($G72,通讯通路门店!$S$4:$S$993784,通讯通路门店!$B$4:$B$993784,0,0),"")</f>
        <v>儋州市</v>
      </c>
      <c r="C72" s="71" t="str">
        <f>IFERROR(_xlfn.XLOOKUP($G72,通讯通路门店!$S$4:$S$993784,通讯通路门店!$C$4:$C$993784,0,0),"")</f>
        <v>那大镇</v>
      </c>
      <c r="D72" s="71" t="str">
        <f>IFERROR(_xlfn.XLOOKUP($G72,通讯通路门店!$S$4:$S$993784,通讯通路门店!$D$4:$D$993784,0,0),"")</f>
        <v>那大镇</v>
      </c>
      <c r="E72" s="62" t="s">
        <v>213</v>
      </c>
      <c r="F72" s="62" t="s">
        <v>213</v>
      </c>
      <c r="G72" s="73" t="str">
        <v>海南皓伟商贸有限公司</v>
      </c>
      <c r="H72" s="74" t="str">
        <f>IFERROR(_xlfn.XLOOKUP($G72,通讯通路门店!$S$4:$S$993784,通讯通路门店!$R$4:$R$993784,0,0),"")</f>
        <v>200018315501</v>
      </c>
      <c r="I72" s="62" t="s">
        <v>1108</v>
      </c>
      <c r="J72" s="62" t="s">
        <v>137</v>
      </c>
      <c r="K72" s="62" t="s">
        <v>137</v>
      </c>
      <c r="L72" s="62" t="s">
        <v>137</v>
      </c>
      <c r="M72" s="62" t="s">
        <v>137</v>
      </c>
      <c r="N72" s="62" t="s">
        <v>1102</v>
      </c>
      <c r="O72" s="62" t="s">
        <v>213</v>
      </c>
      <c r="P72" s="62" t="s">
        <v>213</v>
      </c>
      <c r="Q72" s="16" t="s">
        <v>668</v>
      </c>
      <c r="R72" s="16">
        <v>13976296777</v>
      </c>
      <c r="S72" s="16" t="s">
        <v>668</v>
      </c>
      <c r="T72" s="16">
        <v>13976296777</v>
      </c>
      <c r="U72" s="71">
        <f>COUNTIF(通讯通路门店!$S:$S,$G72)</f>
        <v>1</v>
      </c>
      <c r="V72" s="71">
        <f>COUNTIFS(通讯通路门店!$S:$S,$G72,通讯通路门店!$J:$J,"综合卖场")</f>
        <v>1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4</v>
      </c>
      <c r="AG72" s="71">
        <f>SUMIFS(通讯通路门店!$BH:$BH,通讯通路门店!$S:$S,$G72)</f>
        <v>4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70</v>
      </c>
      <c r="AP72" s="71">
        <f>SUMIFS(通讯通路门店!$K:$K,通讯通路门店!$S:$S,$G72)</f>
        <v>70</v>
      </c>
      <c r="AQ72" s="62">
        <v>0</v>
      </c>
      <c r="AR72" s="71">
        <f>SUMIFS(通讯通路门店!$T:$T,通讯通路门店!$S:$S,$G72)</f>
        <v>70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10</v>
      </c>
      <c r="AV72" s="71">
        <f>SUMIFS(通讯通路门店!$Z:$Z,通讯通路门店!$S:$S,$G72)</f>
        <v>30</v>
      </c>
      <c r="AW72" s="71">
        <f>SUMIFS(通讯通路门店!$AB:$AB,通讯通路门店!$S:$S,$G72)</f>
        <v>20</v>
      </c>
      <c r="AX72" s="71">
        <f>SUMIFS(通讯通路门店!$X:$X,通讯通路门店!$S:$S,$G72)</f>
        <v>0</v>
      </c>
      <c r="AY72" s="71">
        <f>SUMIFS(通讯通路门店!$Y:$Y,通讯通路门店!$S:$S,$G72)</f>
        <v>10</v>
      </c>
      <c r="AZ72" s="71">
        <f>SUMIFS(通讯通路门店!$AA:$AA,通讯通路门店!$S:$S,$G72)</f>
        <v>0</v>
      </c>
      <c r="BA72" s="71">
        <f t="shared" si="8"/>
        <v>70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 t="s">
        <v>223</v>
      </c>
    </row>
    <row r="73" spans="1:69">
      <c r="A73" s="71" t="str">
        <f>IFERROR(_xlfn.XLOOKUP($G73,通讯通路门店!$S$4:$S$993784,通讯通路门店!$A$4:$A$993784,0,0),"")</f>
        <v>海南省</v>
      </c>
      <c r="B73" s="71" t="str">
        <f>IFERROR(_xlfn.XLOOKUP($G73,通讯通路门店!$S$4:$S$993784,通讯通路门店!$B$4:$B$993784,0,0),"")</f>
        <v>儋州市</v>
      </c>
      <c r="C73" s="71" t="str">
        <f>IFERROR(_xlfn.XLOOKUP($G73,通讯通路门店!$S$4:$S$993784,通讯通路门店!$C$4:$C$993784,0,0),"")</f>
        <v>那大镇</v>
      </c>
      <c r="D73" s="71" t="str">
        <f>IFERROR(_xlfn.XLOOKUP($G73,通讯通路门店!$S$4:$S$993784,通讯通路门店!$D$4:$D$993784,0,0),"")</f>
        <v>那大镇</v>
      </c>
      <c r="E73" s="62" t="s">
        <v>213</v>
      </c>
      <c r="F73" s="62" t="s">
        <v>213</v>
      </c>
      <c r="G73" s="73" t="str">
        <v>儋州那大卓亿手机通信店</v>
      </c>
      <c r="H73" s="74" t="str">
        <f>IFERROR(_xlfn.XLOOKUP($G73,通讯通路门店!$S$4:$S$993784,通讯通路门店!$R$4:$R$993784,0,0),"")</f>
        <v>200018322301</v>
      </c>
      <c r="I73" s="62" t="s">
        <v>1108</v>
      </c>
      <c r="J73" s="62" t="s">
        <v>137</v>
      </c>
      <c r="K73" s="62" t="s">
        <v>137</v>
      </c>
      <c r="L73" s="62" t="s">
        <v>137</v>
      </c>
      <c r="M73" s="62" t="s">
        <v>137</v>
      </c>
      <c r="N73" s="62" t="s">
        <v>1097</v>
      </c>
      <c r="O73" s="62" t="s">
        <v>213</v>
      </c>
      <c r="P73" s="62" t="s">
        <v>213</v>
      </c>
      <c r="Q73" s="16" t="s">
        <v>674</v>
      </c>
      <c r="R73" s="16">
        <v>18189844666</v>
      </c>
      <c r="S73" s="16" t="s">
        <v>674</v>
      </c>
      <c r="T73" s="16">
        <v>18189844666</v>
      </c>
      <c r="U73" s="71">
        <f>COUNTIF(通讯通路门店!$S:$S,$G73)</f>
        <v>1</v>
      </c>
      <c r="V73" s="71">
        <f>COUNTIFS(通讯通路门店!$S:$S,$G73,通讯通路门店!$J:$J,"综合卖场")</f>
        <v>1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1</v>
      </c>
      <c r="AG73" s="71">
        <f>SUMIFS(通讯通路门店!$BH:$BH,通讯通路门店!$S:$S,$G73)</f>
        <v>1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10</v>
      </c>
      <c r="AP73" s="71">
        <f>SUMIFS(通讯通路门店!$K:$K,通讯通路门店!$S:$S,$G73)</f>
        <v>10</v>
      </c>
      <c r="AQ73" s="62">
        <v>0</v>
      </c>
      <c r="AR73" s="71">
        <f>SUMIFS(通讯通路门店!$T:$T,通讯通路门店!$S:$S,$G73)</f>
        <v>10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2</v>
      </c>
      <c r="AV73" s="71">
        <f>SUMIFS(通讯通路门店!$Z:$Z,通讯通路门店!$S:$S,$G73)</f>
        <v>0</v>
      </c>
      <c r="AW73" s="71">
        <f>SUMIFS(通讯通路门店!$AB:$AB,通讯通路门店!$S:$S,$G73)</f>
        <v>4</v>
      </c>
      <c r="AX73" s="71">
        <f>SUMIFS(通讯通路门店!$X:$X,通讯通路门店!$S:$S,$G73)</f>
        <v>2</v>
      </c>
      <c r="AY73" s="71">
        <f>SUMIFS(通讯通路门店!$Y:$Y,通讯通路门店!$S:$S,$G73)</f>
        <v>0</v>
      </c>
      <c r="AZ73" s="71">
        <f>SUMIFS(通讯通路门店!$AA:$AA,通讯通路门店!$S:$S,$G73)</f>
        <v>2</v>
      </c>
      <c r="BA73" s="71">
        <f t="shared" si="8"/>
        <v>10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 t="s">
        <v>223</v>
      </c>
    </row>
    <row r="74" spans="1:69">
      <c r="A74" s="71" t="str">
        <f>IFERROR(_xlfn.XLOOKUP($G74,通讯通路门店!$S$4:$S$993784,通讯通路门店!$A$4:$A$993784,0,0),"")</f>
        <v>海南省</v>
      </c>
      <c r="B74" s="71" t="str">
        <f>IFERROR(_xlfn.XLOOKUP($G74,通讯通路门店!$S$4:$S$993784,通讯通路门店!$B$4:$B$993784,0,0),"")</f>
        <v>儋州市</v>
      </c>
      <c r="C74" s="71" t="str">
        <f>IFERROR(_xlfn.XLOOKUP($G74,通讯通路门店!$S$4:$S$993784,通讯通路门店!$C$4:$C$993784,0,0),"")</f>
        <v>那大镇</v>
      </c>
      <c r="D74" s="71" t="str">
        <f>IFERROR(_xlfn.XLOOKUP($G74,通讯通路门店!$S$4:$S$993784,通讯通路门店!$D$4:$D$993784,0,0),"")</f>
        <v>那大镇</v>
      </c>
      <c r="E74" s="62" t="s">
        <v>213</v>
      </c>
      <c r="F74" s="62" t="s">
        <v>213</v>
      </c>
      <c r="G74" s="73" t="str">
        <v>儋州那大曾新才移动专营店</v>
      </c>
      <c r="H74" s="74" t="str">
        <f>IFERROR(_xlfn.XLOOKUP($G74,通讯通路门店!$S$4:$S$993784,通讯通路门店!$R$4:$R$993784,0,0),"")</f>
        <v>100072652801</v>
      </c>
      <c r="I74" s="62" t="s">
        <v>1109</v>
      </c>
      <c r="J74" s="62" t="s">
        <v>137</v>
      </c>
      <c r="K74" s="62" t="s">
        <v>137</v>
      </c>
      <c r="L74" s="62" t="s">
        <v>137</v>
      </c>
      <c r="M74" s="62" t="s">
        <v>137</v>
      </c>
      <c r="N74" s="62" t="s">
        <v>1102</v>
      </c>
      <c r="O74" s="62" t="s">
        <v>213</v>
      </c>
      <c r="P74" s="62" t="s">
        <v>213</v>
      </c>
      <c r="Q74" s="16" t="s">
        <v>682</v>
      </c>
      <c r="R74" s="16">
        <v>13976487099</v>
      </c>
      <c r="S74" s="16" t="s">
        <v>682</v>
      </c>
      <c r="T74" s="16">
        <v>13976487099</v>
      </c>
      <c r="U74" s="71">
        <f>COUNTIF(通讯通路门店!$S:$S,$G74)</f>
        <v>1</v>
      </c>
      <c r="V74" s="71">
        <f>COUNTIFS(通讯通路门店!$S:$S,$G74,通讯通路门店!$J:$J,"综合卖场")</f>
        <v>1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1</v>
      </c>
      <c r="AG74" s="71">
        <f>SUMIFS(通讯通路门店!$BH:$BH,通讯通路门店!$S:$S,$G74)</f>
        <v>1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20</v>
      </c>
      <c r="AP74" s="71">
        <f>SUMIFS(通讯通路门店!$K:$K,通讯通路门店!$S:$S,$G74)</f>
        <v>20</v>
      </c>
      <c r="AQ74" s="62">
        <v>0</v>
      </c>
      <c r="AR74" s="71">
        <f>SUMIFS(通讯通路门店!$T:$T,通讯通路门店!$S:$S,$G74)</f>
        <v>16</v>
      </c>
      <c r="AS74" s="71">
        <f>SUMIFS(通讯通路门店!$U:$U,通讯通路门店!$S:$S,$G74)</f>
        <v>4</v>
      </c>
      <c r="AT74" s="71">
        <f>SUMIFS(通讯通路门店!$V:$V,通讯通路门店!$S:$S,$G74)</f>
        <v>0</v>
      </c>
      <c r="AU74" s="71">
        <f>SUMIFS(通讯通路门店!$W:$W,通讯通路门店!$S:$S,$G74)</f>
        <v>4</v>
      </c>
      <c r="AV74" s="71">
        <f>SUMIFS(通讯通路门店!$Z:$Z,通讯通路门店!$S:$S,$G74)</f>
        <v>4</v>
      </c>
      <c r="AW74" s="71">
        <f>SUMIFS(通讯通路门店!$AB:$AB,通讯通路门店!$S:$S,$G74)</f>
        <v>8</v>
      </c>
      <c r="AX74" s="71">
        <f>SUMIFS(通讯通路门店!$X:$X,通讯通路门店!$S:$S,$G74)</f>
        <v>4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20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 t="s">
        <v>223</v>
      </c>
    </row>
    <row r="75" spans="1:69">
      <c r="A75" s="71" t="str">
        <f>IFERROR(_xlfn.XLOOKUP($G75,通讯通路门店!$S$4:$S$993784,通讯通路门店!$A$4:$A$993784,0,0),"")</f>
        <v>海南省</v>
      </c>
      <c r="B75" s="71" t="str">
        <f>IFERROR(_xlfn.XLOOKUP($G75,通讯通路门店!$S$4:$S$993784,通讯通路门店!$B$4:$B$993784,0,0),"")</f>
        <v>儋州市</v>
      </c>
      <c r="C75" s="71" t="str">
        <f>IFERROR(_xlfn.XLOOKUP($G75,通讯通路门店!$S$4:$S$993784,通讯通路门店!$C$4:$C$993784,0,0),"")</f>
        <v>那大镇</v>
      </c>
      <c r="D75" s="71" t="str">
        <f>IFERROR(_xlfn.XLOOKUP($G75,通讯通路门店!$S$4:$S$993784,通讯通路门店!$D$4:$D$993784,0,0),"")</f>
        <v>那大镇</v>
      </c>
      <c r="E75" s="62" t="s">
        <v>213</v>
      </c>
      <c r="F75" s="62" t="s">
        <v>213</v>
      </c>
      <c r="G75" s="73" t="str">
        <v>儋州那大鸿财通讯数码店</v>
      </c>
      <c r="H75" s="74" t="str">
        <f>IFERROR(_xlfn.XLOOKUP($G75,通讯通路门店!$S$4:$S$993784,通讯通路门店!$R$4:$R$993784,0,0),"")</f>
        <v>100041943501</v>
      </c>
      <c r="I75" s="62" t="s">
        <v>1108</v>
      </c>
      <c r="J75" s="62" t="s">
        <v>137</v>
      </c>
      <c r="K75" s="62" t="s">
        <v>137</v>
      </c>
      <c r="L75" s="62" t="s">
        <v>137</v>
      </c>
      <c r="M75" s="62" t="s">
        <v>137</v>
      </c>
      <c r="N75" s="62" t="s">
        <v>1102</v>
      </c>
      <c r="O75" s="62" t="s">
        <v>213</v>
      </c>
      <c r="P75" s="62" t="s">
        <v>213</v>
      </c>
      <c r="Q75" s="62" t="s">
        <v>690</v>
      </c>
      <c r="R75" s="62">
        <v>18876859998</v>
      </c>
      <c r="S75" s="62" t="s">
        <v>690</v>
      </c>
      <c r="T75" s="62">
        <v>18876859998</v>
      </c>
      <c r="U75" s="71">
        <f>COUNTIF(通讯通路门店!$S:$S,$G75)</f>
        <v>1</v>
      </c>
      <c r="V75" s="71">
        <f>COUNTIFS(通讯通路门店!$S:$S,$G75,通讯通路门店!$J:$J,"综合卖场")</f>
        <v>1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2</v>
      </c>
      <c r="AG75" s="71">
        <f>SUMIFS(通讯通路门店!$BH:$BH,通讯通路门店!$S:$S,$G75)</f>
        <v>2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20</v>
      </c>
      <c r="AP75" s="71">
        <f>SUMIFS(通讯通路门店!$K:$K,通讯通路门店!$S:$S,$G75)</f>
        <v>20</v>
      </c>
      <c r="AQ75" s="62">
        <v>0</v>
      </c>
      <c r="AR75" s="71">
        <f>SUMIFS(通讯通路门店!$T:$T,通讯通路门店!$S:$S,$G75)</f>
        <v>20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5</v>
      </c>
      <c r="AV75" s="71">
        <f>SUMIFS(通讯通路门店!$Z:$Z,通讯通路门店!$S:$S,$G75)</f>
        <v>10</v>
      </c>
      <c r="AW75" s="71">
        <f>SUMIFS(通讯通路门店!$AB:$AB,通讯通路门店!$S:$S,$G75)</f>
        <v>5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20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 t="s">
        <v>223</v>
      </c>
    </row>
    <row r="76" spans="1:69">
      <c r="A76" s="71" t="str">
        <f>IFERROR(_xlfn.XLOOKUP($G76,通讯通路门店!$S$4:$S$993784,通讯通路门店!$A$4:$A$993784,0,0),"")</f>
        <v>海南省</v>
      </c>
      <c r="B76" s="71" t="str">
        <f>IFERROR(_xlfn.XLOOKUP($G76,通讯通路门店!$S$4:$S$993784,通讯通路门店!$B$4:$B$993784,0,0),"")</f>
        <v>儋州市</v>
      </c>
      <c r="C76" s="71" t="str">
        <f>IFERROR(_xlfn.XLOOKUP($G76,通讯通路门店!$S$4:$S$993784,通讯通路门店!$D$4:$D$993784,0,0),"")</f>
        <v>雅星镇</v>
      </c>
      <c r="D76" s="71" t="str">
        <f>IFERROR(_xlfn.XLOOKUP($G76,通讯通路门店!$S$4:$S$993784,通讯通路门店!$D$4:$D$993784,0,0),"")</f>
        <v>雅星镇</v>
      </c>
      <c r="E76" s="62" t="s">
        <v>213</v>
      </c>
      <c r="F76" s="62" t="s">
        <v>213</v>
      </c>
      <c r="G76" s="73" t="str">
        <v>儋州雅星荣昌电信营业厅</v>
      </c>
      <c r="H76" s="74" t="str">
        <f>IFERROR(_xlfn.XLOOKUP($G76,通讯通路门店!$S$4:$S$993784,通讯通路门店!$R$4:$R$993784,0,0),"")</f>
        <v>200011644601</v>
      </c>
      <c r="I76" s="62" t="s">
        <v>1108</v>
      </c>
      <c r="J76" s="62" t="s">
        <v>137</v>
      </c>
      <c r="K76" s="62" t="s">
        <v>137</v>
      </c>
      <c r="L76" s="62" t="s">
        <v>137</v>
      </c>
      <c r="M76" s="62" t="s">
        <v>137</v>
      </c>
      <c r="N76" s="62" t="s">
        <v>1097</v>
      </c>
      <c r="O76" s="62" t="s">
        <v>213</v>
      </c>
      <c r="P76" s="62" t="s">
        <v>213</v>
      </c>
      <c r="Q76" s="16" t="s">
        <v>695</v>
      </c>
      <c r="R76" s="16">
        <v>18907651968</v>
      </c>
      <c r="S76" s="16" t="s">
        <v>695</v>
      </c>
      <c r="T76" s="16">
        <v>18907651968</v>
      </c>
      <c r="U76" s="71">
        <f>COUNTIF(通讯通路门店!$S:$S,$G76)</f>
        <v>1</v>
      </c>
      <c r="V76" s="71">
        <f>COUNTIFS(通讯通路门店!$S:$S,$G76,通讯通路门店!$J:$J,"综合卖场")</f>
        <v>1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1</v>
      </c>
      <c r="AG76" s="71">
        <f>SUMIFS(通讯通路门店!$BH:$BH,通讯通路门店!$S:$S,$G76)</f>
        <v>1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10</v>
      </c>
      <c r="AP76" s="71">
        <f>SUMIFS(通讯通路门店!$K:$K,通讯通路门店!$S:$S,$G76)</f>
        <v>10</v>
      </c>
      <c r="AQ76" s="62">
        <v>0</v>
      </c>
      <c r="AR76" s="71">
        <f>SUMIFS(通讯通路门店!$T:$T,通讯通路门店!$S:$S,$G76)</f>
        <v>10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2</v>
      </c>
      <c r="AV76" s="71">
        <f>SUMIFS(通讯通路门店!$Z:$Z,通讯通路门店!$S:$S,$G76)</f>
        <v>2</v>
      </c>
      <c r="AW76" s="71">
        <f>SUMIFS(通讯通路门店!$AB:$AB,通讯通路门店!$S:$S,$G76)</f>
        <v>3</v>
      </c>
      <c r="AX76" s="71">
        <f>SUMIFS(通讯通路门店!$X:$X,通讯通路门店!$S:$S,$G76)</f>
        <v>2</v>
      </c>
      <c r="AY76" s="71">
        <f>SUMIFS(通讯通路门店!$Y:$Y,通讯通路门店!$S:$S,$G76)</f>
        <v>1</v>
      </c>
      <c r="AZ76" s="71">
        <f>SUMIFS(通讯通路门店!$AA:$AA,通讯通路门店!$S:$S,$G76)</f>
        <v>0</v>
      </c>
      <c r="BA76" s="71">
        <f t="shared" si="8"/>
        <v>10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 t="s">
        <v>223</v>
      </c>
    </row>
    <row r="77" spans="1:69">
      <c r="A77" s="71" t="str">
        <f>IFERROR(_xlfn.XLOOKUP($G77,通讯通路门店!$S$4:$S$993784,通讯通路门店!$A$4:$A$993784,0,0),"")</f>
        <v>海南省</v>
      </c>
      <c r="B77" s="71" t="str">
        <f>IFERROR(_xlfn.XLOOKUP($G77,通讯通路门店!$S$4:$S$993784,通讯通路门店!$B$4:$B$993784,0,0),"")</f>
        <v>儋州市</v>
      </c>
      <c r="C77" s="71" t="str">
        <f>IFERROR(_xlfn.XLOOKUP($G77,通讯通路门店!$S$4:$S$993784,通讯通路门店!$D$4:$D$993784,0,0),"")</f>
        <v>那大镇</v>
      </c>
      <c r="D77" s="71" t="str">
        <f>IFERROR(_xlfn.XLOOKUP($G77,通讯通路门店!$S$4:$S$993784,通讯通路门店!$D$4:$D$993784,0,0),"")</f>
        <v>那大镇</v>
      </c>
      <c r="E77" s="62" t="s">
        <v>213</v>
      </c>
      <c r="F77" s="62" t="s">
        <v>213</v>
      </c>
      <c r="G77" s="73" t="str">
        <v>儋州那大超联电脑设备店</v>
      </c>
      <c r="H77" s="74" t="str">
        <f>IFERROR(_xlfn.XLOOKUP($G77,通讯通路门店!$S$4:$S$993784,通讯通路门店!$R$4:$R$993784,0,0),"")</f>
        <v>200012955201</v>
      </c>
      <c r="I77" s="62" t="s">
        <v>1108</v>
      </c>
      <c r="J77" s="62" t="s">
        <v>137</v>
      </c>
      <c r="K77" s="62" t="s">
        <v>137</v>
      </c>
      <c r="L77" s="62" t="s">
        <v>137</v>
      </c>
      <c r="M77" s="62" t="s">
        <v>137</v>
      </c>
      <c r="N77" s="62" t="s">
        <v>157</v>
      </c>
      <c r="O77" s="62" t="s">
        <v>213</v>
      </c>
      <c r="P77" s="62" t="s">
        <v>213</v>
      </c>
      <c r="Q77" s="62" t="s">
        <v>223</v>
      </c>
      <c r="R77" s="62" t="s">
        <v>223</v>
      </c>
      <c r="S77" s="62" t="s">
        <v>223</v>
      </c>
      <c r="T77" s="62" t="s">
        <v>223</v>
      </c>
      <c r="U77" s="71">
        <f>COUNTIF(通讯通路门店!$S:$S,$G77)</f>
        <v>1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2</v>
      </c>
      <c r="AG77" s="71">
        <f>SUMIFS(通讯通路门店!$BH:$BH,通讯通路门店!$S:$S,$G77)</f>
        <v>2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>
        <v>0</v>
      </c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 t="s">
        <v>223</v>
      </c>
    </row>
    <row r="78" spans="1:69">
      <c r="A78" s="71" t="str">
        <f>IFERROR(_xlfn.XLOOKUP($G78,通讯通路门店!$S$4:$S$993784,通讯通路门店!$A$4:$A$993784,0,0),"")</f>
        <v>海南省</v>
      </c>
      <c r="B78" s="71" t="str">
        <f>IFERROR(_xlfn.XLOOKUP($G78,通讯通路门店!$S$4:$S$993784,通讯通路门店!$B$4:$B$993784,0,0),"")</f>
        <v>儋州市</v>
      </c>
      <c r="C78" s="71" t="str">
        <f>IFERROR(_xlfn.XLOOKUP($G78,通讯通路门店!$S$4:$S$993784,通讯通路门店!$C$4:$C$993784,0,0),"")</f>
        <v>大成镇</v>
      </c>
      <c r="D78" s="71" t="str">
        <f>IFERROR(_xlfn.XLOOKUP($G78,通讯通路门店!$S$4:$S$993784,通讯通路门店!$D$4:$D$993784,0,0),"")</f>
        <v>大成镇</v>
      </c>
      <c r="E78" s="62" t="s">
        <v>213</v>
      </c>
      <c r="F78" s="62" t="s">
        <v>213</v>
      </c>
      <c r="G78" s="73" t="str">
        <v>儋州大成创创通讯店</v>
      </c>
      <c r="H78" s="74" t="str">
        <f>IFERROR(_xlfn.XLOOKUP($G78,通讯通路门店!$S$4:$S$993784,通讯通路门店!$R$4:$R$993784,0,0),"")</f>
        <v>200011932901</v>
      </c>
      <c r="I78" s="62" t="s">
        <v>1109</v>
      </c>
      <c r="J78" s="62" t="s">
        <v>137</v>
      </c>
      <c r="K78" s="62" t="s">
        <v>137</v>
      </c>
      <c r="L78" s="62" t="s">
        <v>137</v>
      </c>
      <c r="M78" s="62" t="s">
        <v>137</v>
      </c>
      <c r="N78" s="62" t="s">
        <v>1120</v>
      </c>
      <c r="O78" s="62" t="s">
        <v>213</v>
      </c>
      <c r="P78" s="62" t="s">
        <v>213</v>
      </c>
      <c r="Q78" s="16" t="s">
        <v>710</v>
      </c>
      <c r="R78" s="16">
        <v>15501879479</v>
      </c>
      <c r="S78" s="16" t="s">
        <v>710</v>
      </c>
      <c r="T78" s="16">
        <v>15501879479</v>
      </c>
      <c r="U78" s="71">
        <f>COUNTIF(通讯通路门店!$S:$S,$G78)</f>
        <v>1</v>
      </c>
      <c r="V78" s="71">
        <f>COUNTIFS(通讯通路门店!$S:$S,$G78,通讯通路门店!$J:$J,"综合卖场")</f>
        <v>1</v>
      </c>
      <c r="W78" s="71">
        <f>SUMIFS(通讯通路门店!$AJ:$AJ,通讯通路门店!$S:$S,通讯客户沙盘!$G78)</f>
        <v>2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1</v>
      </c>
      <c r="AG78" s="71">
        <f>SUMIFS(通讯通路门店!$BH:$BH,通讯通路门店!$S:$S,$G78)</f>
        <v>1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15</v>
      </c>
      <c r="AP78" s="71">
        <f>SUMIFS(通讯通路门店!$K:$K,通讯通路门店!$S:$S,$G78)</f>
        <v>15</v>
      </c>
      <c r="AQ78" s="62">
        <v>0</v>
      </c>
      <c r="AR78" s="71">
        <f>SUMIFS(通讯通路门店!$T:$T,通讯通路门店!$S:$S,$G78)</f>
        <v>11</v>
      </c>
      <c r="AS78" s="71">
        <f>SUMIFS(通讯通路门店!$U:$U,通讯通路门店!$S:$S,$G78)</f>
        <v>4</v>
      </c>
      <c r="AT78" s="71">
        <f>SUMIFS(通讯通路门店!$V:$V,通讯通路门店!$S:$S,$G78)</f>
        <v>0</v>
      </c>
      <c r="AU78" s="71">
        <f>SUMIFS(通讯通路门店!$W:$W,通讯通路门店!$S:$S,$G78)</f>
        <v>6</v>
      </c>
      <c r="AV78" s="71">
        <f>SUMIFS(通讯通路门店!$Z:$Z,通讯通路门店!$S:$S,$G78)</f>
        <v>3</v>
      </c>
      <c r="AW78" s="71">
        <f>SUMIFS(通讯通路门店!$AB:$AB,通讯通路门店!$S:$S,$G78)</f>
        <v>3</v>
      </c>
      <c r="AX78" s="71">
        <f>SUMIFS(通讯通路门店!$X:$X,通讯通路门店!$S:$S,$G78)</f>
        <v>3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15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 t="s">
        <v>223</v>
      </c>
    </row>
    <row r="79" spans="1:69">
      <c r="A79" s="71" t="str">
        <f>IFERROR(_xlfn.XLOOKUP($G79,通讯通路门店!$S$4:$S$993784,通讯通路门店!$A$4:$A$993784,0,0),"")</f>
        <v>海南省</v>
      </c>
      <c r="B79" s="71" t="str">
        <f>IFERROR(_xlfn.XLOOKUP($G79,通讯通路门店!$S$4:$S$993784,通讯通路门店!$B$4:$B$993784,0,0),"")</f>
        <v>儋州市</v>
      </c>
      <c r="C79" s="71" t="str">
        <f>IFERROR(_xlfn.XLOOKUP($G79,通讯通路门店!$S$4:$S$993784,通讯通路门店!$C$4:$C$993784,0,0),"")</f>
        <v>木棠镇</v>
      </c>
      <c r="D79" s="71" t="str">
        <f>IFERROR(_xlfn.XLOOKUP($G79,通讯通路门店!$S$4:$S$993784,通讯通路门店!$D$4:$D$993784,0,0),"")</f>
        <v>木棠镇</v>
      </c>
      <c r="E79" s="62" t="s">
        <v>213</v>
      </c>
      <c r="F79" s="62" t="s">
        <v>213</v>
      </c>
      <c r="G79" s="73" t="str">
        <v>儋州木棠移动专营店</v>
      </c>
      <c r="H79" s="74" t="str">
        <f>IFERROR(_xlfn.XLOOKUP($G79,通讯通路门店!$S$4:$S$993784,通讯通路门店!$R$4:$R$993784,0,0),"")</f>
        <v>100070704101</v>
      </c>
      <c r="I79" s="62" t="s">
        <v>1109</v>
      </c>
      <c r="J79" s="62" t="s">
        <v>137</v>
      </c>
      <c r="K79" s="62" t="s">
        <v>137</v>
      </c>
      <c r="L79" s="62" t="s">
        <v>137</v>
      </c>
      <c r="M79" s="62" t="s">
        <v>137</v>
      </c>
      <c r="N79" s="62" t="s">
        <v>1102</v>
      </c>
      <c r="O79" s="62" t="s">
        <v>213</v>
      </c>
      <c r="P79" s="62" t="s">
        <v>213</v>
      </c>
      <c r="Q79" s="16" t="s">
        <v>721</v>
      </c>
      <c r="R79" s="16">
        <v>13700480668</v>
      </c>
      <c r="S79" s="16" t="s">
        <v>721</v>
      </c>
      <c r="T79" s="16">
        <v>13700480668</v>
      </c>
      <c r="U79" s="71">
        <f>COUNTIF(通讯通路门店!$S:$S,$G79)</f>
        <v>1</v>
      </c>
      <c r="V79" s="71">
        <f>COUNTIFS(通讯通路门店!$S:$S,$G79,通讯通路门店!$J:$J,"综合卖场")</f>
        <v>1</v>
      </c>
      <c r="W79" s="71">
        <f>SUMIFS(通讯通路门店!$AJ:$AJ,通讯通路门店!$S:$S,通讯客户沙盘!$G79)</f>
        <v>2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1</v>
      </c>
      <c r="AG79" s="71">
        <f>SUMIFS(通讯通路门店!$BH:$BH,通讯通路门店!$S:$S,$G79)</f>
        <v>1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50</v>
      </c>
      <c r="AP79" s="71">
        <f>SUMIFS(通讯通路门店!$K:$K,通讯通路门店!$S:$S,$G79)</f>
        <v>50</v>
      </c>
      <c r="AQ79" s="62">
        <v>0</v>
      </c>
      <c r="AR79" s="71">
        <f>SUMIFS(通讯通路门店!$T:$T,通讯通路门店!$S:$S,$G79)</f>
        <v>40</v>
      </c>
      <c r="AS79" s="71">
        <f>SUMIFS(通讯通路门店!$U:$U,通讯通路门店!$S:$S,$G79)</f>
        <v>10</v>
      </c>
      <c r="AT79" s="71">
        <f>SUMIFS(通讯通路门店!$V:$V,通讯通路门店!$S:$S,$G79)</f>
        <v>0</v>
      </c>
      <c r="AU79" s="71">
        <f>SUMIFS(通讯通路门店!$W:$W,通讯通路门店!$S:$S,$G79)</f>
        <v>15</v>
      </c>
      <c r="AV79" s="71">
        <f>SUMIFS(通讯通路门店!$Z:$Z,通讯通路门店!$S:$S,$G79)</f>
        <v>10</v>
      </c>
      <c r="AW79" s="71">
        <f>SUMIFS(通讯通路门店!$AB:$AB,通讯通路门店!$S:$S,$G79)</f>
        <v>13</v>
      </c>
      <c r="AX79" s="71">
        <f>SUMIFS(通讯通路门店!$X:$X,通讯通路门店!$S:$S,$G79)</f>
        <v>10</v>
      </c>
      <c r="AY79" s="71">
        <f>SUMIFS(通讯通路门店!$Y:$Y,通讯通路门店!$S:$S,$G79)</f>
        <v>2</v>
      </c>
      <c r="AZ79" s="71">
        <f>SUMIFS(通讯通路门店!$AA:$AA,通讯通路门店!$S:$S,$G79)</f>
        <v>0</v>
      </c>
      <c r="BA79" s="71">
        <f t="shared" si="8"/>
        <v>50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1</v>
      </c>
      <c r="BQ79" s="62" t="s">
        <v>223</v>
      </c>
    </row>
    <row r="80" spans="1:69">
      <c r="A80" s="71" t="str">
        <f>IFERROR(_xlfn.XLOOKUP($G80,通讯通路门店!$S$4:$S$993784,通讯通路门店!$A$4:$A$993784,0,0),"")</f>
        <v>海南省</v>
      </c>
      <c r="B80" s="71" t="str">
        <f>IFERROR(_xlfn.XLOOKUP($G80,通讯通路门店!$S$4:$S$993784,通讯通路门店!$B$4:$B$993784,0,0),"")</f>
        <v>儋州市</v>
      </c>
      <c r="C80" s="71" t="str">
        <f>IFERROR(_xlfn.XLOOKUP($G80,通讯通路门店!$S$4:$S$993784,通讯通路门店!$C$4:$C$993784,0,0),"")</f>
        <v>雅星镇</v>
      </c>
      <c r="D80" s="71" t="str">
        <f>IFERROR(_xlfn.XLOOKUP($G80,通讯通路门店!$S$4:$S$993784,通讯通路门店!$D$4:$D$993784,0,0),"")</f>
        <v>雅星镇</v>
      </c>
      <c r="E80" s="62" t="s">
        <v>213</v>
      </c>
      <c r="F80" s="62" t="s">
        <v>213</v>
      </c>
      <c r="G80" s="73" t="str">
        <v>儋州雅星鑫凯通讯店</v>
      </c>
      <c r="H80" s="74" t="str">
        <f>IFERROR(_xlfn.XLOOKUP($G80,通讯通路门店!$S$4:$S$993784,通讯通路门店!$R$4:$R$993784,0,0),"")</f>
        <v>200009456001</v>
      </c>
      <c r="I80" s="62" t="s">
        <v>1109</v>
      </c>
      <c r="J80" s="62" t="s">
        <v>137</v>
      </c>
      <c r="K80" s="62" t="s">
        <v>137</v>
      </c>
      <c r="L80" s="62" t="s">
        <v>137</v>
      </c>
      <c r="M80" s="62" t="s">
        <v>137</v>
      </c>
      <c r="N80" s="62" t="s">
        <v>1120</v>
      </c>
      <c r="O80" s="62" t="s">
        <v>213</v>
      </c>
      <c r="P80" s="62" t="s">
        <v>213</v>
      </c>
      <c r="Q80" s="16" t="s">
        <v>731</v>
      </c>
      <c r="R80" s="16">
        <v>15203038625</v>
      </c>
      <c r="S80" s="16" t="s">
        <v>731</v>
      </c>
      <c r="T80" s="16">
        <v>15203038625</v>
      </c>
      <c r="U80" s="71">
        <f>COUNTIF(通讯通路门店!$S:$S,$G80)</f>
        <v>1</v>
      </c>
      <c r="V80" s="71">
        <f>COUNTIFS(通讯通路门店!$S:$S,$G80,通讯通路门店!$J:$J,"综合卖场")</f>
        <v>1</v>
      </c>
      <c r="W80" s="71">
        <f>SUMIFS(通讯通路门店!$AJ:$AJ,通讯通路门店!$S:$S,通讯客户沙盘!$G80)</f>
        <v>2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1</v>
      </c>
      <c r="AG80" s="71">
        <f>SUMIFS(通讯通路门店!$BH:$BH,通讯通路门店!$S:$S,$G80)</f>
        <v>1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25</v>
      </c>
      <c r="AP80" s="71">
        <f>SUMIFS(通讯通路门店!$K:$K,通讯通路门店!$S:$S,$G80)</f>
        <v>25</v>
      </c>
      <c r="AQ80" s="62">
        <v>0</v>
      </c>
      <c r="AR80" s="71">
        <f>SUMIFS(通讯通路门店!$T:$T,通讯通路门店!$S:$S,$G80)</f>
        <v>20</v>
      </c>
      <c r="AS80" s="71">
        <f>SUMIFS(通讯通路门店!$U:$U,通讯通路门店!$S:$S,$G80)</f>
        <v>5</v>
      </c>
      <c r="AT80" s="71">
        <f>SUMIFS(通讯通路门店!$V:$V,通讯通路门店!$S:$S,$G80)</f>
        <v>0</v>
      </c>
      <c r="AU80" s="71">
        <f>SUMIFS(通讯通路门店!$W:$W,通讯通路门店!$S:$S,$G80)</f>
        <v>10</v>
      </c>
      <c r="AV80" s="71">
        <f>SUMIFS(通讯通路门店!$Z:$Z,通讯通路门店!$S:$S,$G80)</f>
        <v>8</v>
      </c>
      <c r="AW80" s="71">
        <f>SUMIFS(通讯通路门店!$AB:$AB,通讯通路门店!$S:$S,$G80)</f>
        <v>3</v>
      </c>
      <c r="AX80" s="71">
        <f>SUMIFS(通讯通路门店!$X:$X,通讯通路门店!$S:$S,$G80)</f>
        <v>4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25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 t="s">
        <v>223</v>
      </c>
    </row>
    <row r="81" spans="1:69">
      <c r="A81" s="71" t="str">
        <f>IFERROR(_xlfn.XLOOKUP($G81,通讯通路门店!$S$4:$S$993784,通讯通路门店!$A$4:$A$993784,0,0),"")</f>
        <v>海南省</v>
      </c>
      <c r="B81" s="71" t="str">
        <f>IFERROR(_xlfn.XLOOKUP($G81,通讯通路门店!$S$4:$S$993784,通讯通路门店!$B$4:$B$993784,0,0),"")</f>
        <v>儋州市</v>
      </c>
      <c r="C81" s="71" t="str">
        <f>IFERROR(_xlfn.XLOOKUP($G81,通讯通路门店!$S$4:$S$993784,通讯通路门店!$C$4:$C$993784,0,0),"")</f>
        <v>兰洋镇</v>
      </c>
      <c r="D81" s="71" t="str">
        <f>IFERROR(_xlfn.XLOOKUP($G81,通讯通路门店!$S$4:$S$993784,通讯通路门店!$D$4:$D$993784,0,0),"")</f>
        <v>兰洋镇</v>
      </c>
      <c r="E81" s="62" t="s">
        <v>213</v>
      </c>
      <c r="F81" s="62" t="s">
        <v>213</v>
      </c>
      <c r="G81" s="73" t="str">
        <v>儋州兰洋兰和通信店</v>
      </c>
      <c r="H81" s="74" t="str">
        <f>IFERROR(_xlfn.XLOOKUP($G81,通讯通路门店!$S$4:$S$993784,通讯通路门店!$R$4:$R$993784,0,0),"")</f>
        <v>200004503601</v>
      </c>
      <c r="I81" s="62" t="s">
        <v>1108</v>
      </c>
      <c r="J81" s="62" t="s">
        <v>137</v>
      </c>
      <c r="K81" s="62" t="s">
        <v>137</v>
      </c>
      <c r="L81" s="62" t="s">
        <v>137</v>
      </c>
      <c r="M81" s="62" t="s">
        <v>137</v>
      </c>
      <c r="N81" s="62" t="s">
        <v>1102</v>
      </c>
      <c r="O81" s="62" t="s">
        <v>213</v>
      </c>
      <c r="P81" s="62" t="s">
        <v>213</v>
      </c>
      <c r="Q81" s="16" t="s">
        <v>741</v>
      </c>
      <c r="R81" s="16" t="s">
        <v>742</v>
      </c>
      <c r="S81" s="16" t="s">
        <v>741</v>
      </c>
      <c r="T81" s="16" t="s">
        <v>742</v>
      </c>
      <c r="U81" s="71">
        <f>COUNTIF(通讯通路门店!$S:$S,$G81)</f>
        <v>1</v>
      </c>
      <c r="V81" s="71">
        <f>COUNTIFS(通讯通路门店!$S:$S,$G81,通讯通路门店!$J:$J,"综合卖场")</f>
        <v>1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1</v>
      </c>
      <c r="AG81" s="71">
        <f>SUMIFS(通讯通路门店!$BH:$BH,通讯通路门店!$S:$S,$G81)</f>
        <v>1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20</v>
      </c>
      <c r="AP81" s="71">
        <f>SUMIFS(通讯通路门店!$K:$K,通讯通路门店!$S:$S,$G81)</f>
        <v>20</v>
      </c>
      <c r="AQ81" s="62">
        <v>0</v>
      </c>
      <c r="AR81" s="71">
        <f>SUMIFS(通讯通路门店!$T:$T,通讯通路门店!$S:$S,$G81)</f>
        <v>15</v>
      </c>
      <c r="AS81" s="71">
        <f>SUMIFS(通讯通路门店!$U:$U,通讯通路门店!$S:$S,$G81)</f>
        <v>5</v>
      </c>
      <c r="AT81" s="71">
        <f>SUMIFS(通讯通路门店!$V:$V,通讯通路门店!$S:$S,$G81)</f>
        <v>0</v>
      </c>
      <c r="AU81" s="71">
        <f>SUMIFS(通讯通路门店!$W:$W,通讯通路门店!$S:$S,$G81)</f>
        <v>4</v>
      </c>
      <c r="AV81" s="71">
        <f>SUMIFS(通讯通路门店!$Z:$Z,通讯通路门店!$S:$S,$G81)</f>
        <v>4</v>
      </c>
      <c r="AW81" s="71">
        <f>SUMIFS(通讯通路门店!$AB:$AB,通讯通路门店!$S:$S,$G81)</f>
        <v>4</v>
      </c>
      <c r="AX81" s="71">
        <f>SUMIFS(通讯通路门店!$X:$X,通讯通路门店!$S:$S,$G81)</f>
        <v>6</v>
      </c>
      <c r="AY81" s="71">
        <f>SUMIFS(通讯通路门店!$Y:$Y,通讯通路门店!$S:$S,$G81)</f>
        <v>2</v>
      </c>
      <c r="AZ81" s="71">
        <f>SUMIFS(通讯通路门店!$AA:$AA,通讯通路门店!$S:$S,$G81)</f>
        <v>0</v>
      </c>
      <c r="BA81" s="71">
        <f t="shared" si="8"/>
        <v>20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 t="s">
        <v>223</v>
      </c>
    </row>
    <row r="82" spans="1:69">
      <c r="A82" s="71" t="str">
        <f>IFERROR(_xlfn.XLOOKUP($G82,通讯通路门店!$S$4:$S$993784,通讯通路门店!$A$4:$A$993784,0,0),"")</f>
        <v>海南省</v>
      </c>
      <c r="B82" s="71" t="str">
        <f>IFERROR(_xlfn.XLOOKUP($G82,通讯通路门店!$S$4:$S$993784,通讯通路门店!$B$4:$B$993784,0,0),"")</f>
        <v>儋州市</v>
      </c>
      <c r="C82" s="71" t="str">
        <f>IFERROR(_xlfn.XLOOKUP($G82,通讯通路门店!$S$4:$S$993784,通讯通路门店!$C$4:$C$993784,0,0),"")</f>
        <v>东成镇</v>
      </c>
      <c r="D82" s="71" t="str">
        <f>IFERROR(_xlfn.XLOOKUP($G82,通讯通路门店!$S$4:$S$993784,通讯通路门店!$D$4:$D$993784,0,0),"")</f>
        <v>东成镇</v>
      </c>
      <c r="E82" s="62" t="s">
        <v>213</v>
      </c>
      <c r="F82" s="62" t="s">
        <v>213</v>
      </c>
      <c r="G82" s="73" t="str">
        <v>儋州东成顺旺通信专营店</v>
      </c>
      <c r="H82" s="74" t="str">
        <f>IFERROR(_xlfn.XLOOKUP($G82,通讯通路门店!$S$4:$S$993784,通讯通路门店!$R$4:$R$993784,0,0),"")</f>
        <v>100072652601</v>
      </c>
      <c r="I82" s="62" t="s">
        <v>1108</v>
      </c>
      <c r="J82" s="62" t="s">
        <v>137</v>
      </c>
      <c r="K82" s="62" t="s">
        <v>137</v>
      </c>
      <c r="L82" s="62" t="s">
        <v>137</v>
      </c>
      <c r="M82" s="62" t="s">
        <v>137</v>
      </c>
      <c r="N82" s="62" t="s">
        <v>1102</v>
      </c>
      <c r="O82" s="62" t="s">
        <v>213</v>
      </c>
      <c r="P82" s="62" t="s">
        <v>213</v>
      </c>
      <c r="Q82" s="16" t="s">
        <v>747</v>
      </c>
      <c r="R82" s="16">
        <v>15008902255</v>
      </c>
      <c r="S82" s="16" t="s">
        <v>747</v>
      </c>
      <c r="T82" s="16">
        <v>15008902255</v>
      </c>
      <c r="U82" s="71">
        <f>COUNTIF(通讯通路门店!$S:$S,$G82)</f>
        <v>1</v>
      </c>
      <c r="V82" s="71">
        <f>COUNTIFS(通讯通路门店!$S:$S,$G82,通讯通路门店!$J:$J,"综合卖场")</f>
        <v>1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1</v>
      </c>
      <c r="AG82" s="71">
        <f>SUMIFS(通讯通路门店!$BH:$BH,通讯通路门店!$S:$S,$G82)</f>
        <v>1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10</v>
      </c>
      <c r="AP82" s="71">
        <f>SUMIFS(通讯通路门店!$K:$K,通讯通路门店!$S:$S,$G82)</f>
        <v>10</v>
      </c>
      <c r="AQ82" s="62">
        <v>0</v>
      </c>
      <c r="AR82" s="71">
        <f>SUMIFS(通讯通路门店!$T:$T,通讯通路门店!$S:$S,$G82)</f>
        <v>8</v>
      </c>
      <c r="AS82" s="71">
        <f>SUMIFS(通讯通路门店!$U:$U,通讯通路门店!$S:$S,$G82)</f>
        <v>2</v>
      </c>
      <c r="AT82" s="71">
        <f>SUMIFS(通讯通路门店!$V:$V,通讯通路门店!$S:$S,$G82)</f>
        <v>0</v>
      </c>
      <c r="AU82" s="71">
        <f>SUMIFS(通讯通路门店!$W:$W,通讯通路门店!$S:$S,$G82)</f>
        <v>2</v>
      </c>
      <c r="AV82" s="71">
        <f>SUMIFS(通讯通路门店!$Z:$Z,通讯通路门店!$S:$S,$G82)</f>
        <v>3</v>
      </c>
      <c r="AW82" s="71">
        <f>SUMIFS(通讯通路门店!$AB:$AB,通讯通路门店!$S:$S,$G82)</f>
        <v>3</v>
      </c>
      <c r="AX82" s="71">
        <f>SUMIFS(通讯通路门店!$X:$X,通讯通路门店!$S:$S,$G82)</f>
        <v>2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10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 t="s">
        <v>223</v>
      </c>
    </row>
    <row r="83" spans="1:69">
      <c r="A83" s="71" t="str">
        <f>IFERROR(_xlfn.XLOOKUP($G83,通讯通路门店!$S$4:$S$993784,通讯通路门店!$A$4:$A$993784,0,0),"")</f>
        <v>海南省</v>
      </c>
      <c r="B83" s="71" t="str">
        <f>IFERROR(_xlfn.XLOOKUP($G83,通讯通路门店!$S$4:$S$993784,通讯通路门店!$B$4:$B$993784,0,0),"")</f>
        <v>儋州市</v>
      </c>
      <c r="C83" s="71" t="str">
        <f>IFERROR(_xlfn.XLOOKUP($G83,通讯通路门店!$S$4:$S$993784,通讯通路门店!$C$4:$C$993784,0,0),"")</f>
        <v>大成镇</v>
      </c>
      <c r="D83" s="71" t="str">
        <f>IFERROR(_xlfn.XLOOKUP($G83,通讯通路门店!$S$4:$S$993784,通讯通路门店!$D$4:$D$993784,0,0),"")</f>
        <v>大成镇</v>
      </c>
      <c r="E83" s="62" t="s">
        <v>213</v>
      </c>
      <c r="F83" s="62" t="s">
        <v>213</v>
      </c>
      <c r="G83" s="73" t="str">
        <v>儋州大成健华移动专营店</v>
      </c>
      <c r="H83" s="74" t="str">
        <f>IFERROR(_xlfn.XLOOKUP($G83,通讯通路门店!$S$4:$S$993784,通讯通路门店!$R$4:$R$993784,0,0),"")</f>
        <v>100075914201</v>
      </c>
      <c r="I83" s="62" t="s">
        <v>1108</v>
      </c>
      <c r="J83" s="62" t="s">
        <v>137</v>
      </c>
      <c r="K83" s="62" t="s">
        <v>137</v>
      </c>
      <c r="L83" s="62" t="s">
        <v>137</v>
      </c>
      <c r="M83" s="61" t="s">
        <v>137</v>
      </c>
      <c r="N83" s="62" t="s">
        <v>1102</v>
      </c>
      <c r="O83" s="62" t="s">
        <v>213</v>
      </c>
      <c r="P83" s="62" t="s">
        <v>213</v>
      </c>
      <c r="Q83" s="16" t="s">
        <v>752</v>
      </c>
      <c r="R83" s="16" t="s">
        <v>1125</v>
      </c>
      <c r="S83" s="16" t="s">
        <v>752</v>
      </c>
      <c r="T83" s="16" t="s">
        <v>1125</v>
      </c>
      <c r="U83" s="71">
        <f>COUNTIF(通讯通路门店!$S:$S,$G83)</f>
        <v>1</v>
      </c>
      <c r="V83" s="71">
        <f>COUNTIFS(通讯通路门店!$S:$S,$G83,通讯通路门店!$J:$J,"综合卖场")</f>
        <v>1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1</v>
      </c>
      <c r="AG83" s="71">
        <f>SUMIFS(通讯通路门店!$BH:$BH,通讯通路门店!$S:$S,$G83)</f>
        <v>1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15</v>
      </c>
      <c r="AP83" s="71">
        <f>SUMIFS(通讯通路门店!$K:$K,通讯通路门店!$S:$S,$G83)</f>
        <v>15</v>
      </c>
      <c r="AQ83" s="62">
        <v>0</v>
      </c>
      <c r="AR83" s="71">
        <f>SUMIFS(通讯通路门店!$T:$T,通讯通路门店!$S:$S,$G83)</f>
        <v>12</v>
      </c>
      <c r="AS83" s="71">
        <f>SUMIFS(通讯通路门店!$U:$U,通讯通路门店!$S:$S,$G83)</f>
        <v>3</v>
      </c>
      <c r="AT83" s="71">
        <f>SUMIFS(通讯通路门店!$V:$V,通讯通路门店!$S:$S,$G83)</f>
        <v>0</v>
      </c>
      <c r="AU83" s="71">
        <f>SUMIFS(通讯通路门店!$W:$W,通讯通路门店!$S:$S,$G83)</f>
        <v>5</v>
      </c>
      <c r="AV83" s="71">
        <f>SUMIFS(通讯通路门店!$Z:$Z,通讯通路门店!$S:$S,$G83)</f>
        <v>3</v>
      </c>
      <c r="AW83" s="71">
        <f>SUMIFS(通讯通路门店!$AB:$AB,通讯通路门店!$S:$S,$G83)</f>
        <v>4</v>
      </c>
      <c r="AX83" s="71">
        <f>SUMIFS(通讯通路门店!$X:$X,通讯通路门店!$S:$S,$G83)</f>
        <v>3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15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 t="s">
        <v>223</v>
      </c>
    </row>
    <row r="84" spans="1:69">
      <c r="A84" s="71" t="str">
        <f>IFERROR(_xlfn.XLOOKUP($G84,通讯通路门店!$S$4:$S$993784,通讯通路门店!$A$4:$A$993784,0,0),"")</f>
        <v>海南省</v>
      </c>
      <c r="B84" s="71" t="str">
        <f>IFERROR(_xlfn.XLOOKUP($G84,通讯通路门店!$S$4:$S$993784,通讯通路门店!$B$4:$B$993784,0,0),"")</f>
        <v>儋州市</v>
      </c>
      <c r="C84" s="71" t="str">
        <f>IFERROR(_xlfn.XLOOKUP($G84,通讯通路门店!$S$4:$S$993784,通讯通路门店!$C$4:$C$993784,0,0),"")</f>
        <v>那大镇</v>
      </c>
      <c r="D84" s="71" t="str">
        <f>IFERROR(_xlfn.XLOOKUP($G84,通讯通路门店!$S$4:$S$993784,通讯通路门店!$D$4:$D$993784,0,0),"")</f>
        <v>那大镇</v>
      </c>
      <c r="E84" s="62" t="s">
        <v>213</v>
      </c>
      <c r="F84" s="62" t="s">
        <v>213</v>
      </c>
      <c r="G84" s="73" t="str">
        <v>儋州那大谢新玉手机店</v>
      </c>
      <c r="H84" s="74" t="str">
        <f>IFERROR(_xlfn.XLOOKUP($G84,通讯通路门店!$S$4:$S$993784,通讯通路门店!$R$4:$R$993784,0,0),"")</f>
        <v>100070415701</v>
      </c>
      <c r="I84" s="62" t="s">
        <v>1108</v>
      </c>
      <c r="J84" s="62" t="s">
        <v>137</v>
      </c>
      <c r="K84" s="62" t="s">
        <v>137</v>
      </c>
      <c r="L84" s="62" t="s">
        <v>137</v>
      </c>
      <c r="M84" s="62" t="s">
        <v>137</v>
      </c>
      <c r="N84" s="62" t="s">
        <v>1102</v>
      </c>
      <c r="O84" s="62" t="s">
        <v>213</v>
      </c>
      <c r="P84" s="62" t="s">
        <v>213</v>
      </c>
      <c r="Q84" s="16" t="s">
        <v>757</v>
      </c>
      <c r="R84" s="16">
        <v>13876256518</v>
      </c>
      <c r="S84" s="16" t="s">
        <v>757</v>
      </c>
      <c r="T84" s="16">
        <v>13876256518</v>
      </c>
      <c r="U84" s="71">
        <f>COUNTIF(通讯通路门店!$S:$S,$G84)</f>
        <v>1</v>
      </c>
      <c r="V84" s="71">
        <f>COUNTIFS(通讯通路门店!$S:$S,$G84,通讯通路门店!$J:$J,"综合卖场")</f>
        <v>1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10</v>
      </c>
      <c r="AP84" s="71">
        <f>SUMIFS(通讯通路门店!$K:$K,通讯通路门店!$S:$S,$G84)</f>
        <v>10</v>
      </c>
      <c r="AQ84" s="62">
        <v>0</v>
      </c>
      <c r="AR84" s="71">
        <f>SUMIFS(通讯通路门店!$T:$T,通讯通路门店!$S:$S,$G84)</f>
        <v>10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2</v>
      </c>
      <c r="AV84" s="71">
        <f>SUMIFS(通讯通路门店!$Z:$Z,通讯通路门店!$S:$S,$G84)</f>
        <v>3</v>
      </c>
      <c r="AW84" s="71">
        <f>SUMIFS(通讯通路门店!$AB:$AB,通讯通路门店!$S:$S,$G84)</f>
        <v>4</v>
      </c>
      <c r="AX84" s="71">
        <f>SUMIFS(通讯通路门店!$X:$X,通讯通路门店!$S:$S,$G84)</f>
        <v>1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10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 t="s">
        <v>223</v>
      </c>
    </row>
    <row r="85" spans="1:69" hidden="1">
      <c r="A85" s="71" t="str">
        <f>IFERROR(_xlfn.XLOOKUP($G85,通讯通路门店!$S$4:$S$993784,通讯通路门店!$A$4:$A$993784,0,0),"")</f>
        <v>海南省</v>
      </c>
      <c r="B85" s="71" t="s">
        <v>1126</v>
      </c>
      <c r="C85" s="71" t="str">
        <f>IFERROR(_xlfn.XLOOKUP($G85,通讯通路门店!$S$4:$S$993784,通讯通路门店!$C$4:$C$993784,0,0),"")</f>
        <v>那大镇</v>
      </c>
      <c r="D85" s="71" t="str">
        <f>IFERROR(_xlfn.XLOOKUP($G85,通讯通路门店!$S$4:$S$993784,通讯通路门店!$D$4:$D$993784,0,0),"")</f>
        <v>那大镇</v>
      </c>
      <c r="E85" s="62" t="s">
        <v>213</v>
      </c>
      <c r="F85" s="62" t="s">
        <v>213</v>
      </c>
      <c r="G85" s="73" t="str">
        <v>广东兴耀信息科技有限公司三亚市天涯区分公司</v>
      </c>
      <c r="H85" s="74" t="str">
        <f>IFERROR(_xlfn.XLOOKUP($G85,通讯通路门店!$S$4:$S$993784,通讯通路门店!$R$4:$R$993784,0,0),"")</f>
        <v>200022198701</v>
      </c>
      <c r="I85" s="62"/>
      <c r="J85" s="62"/>
      <c r="K85" s="62"/>
      <c r="L85" s="62"/>
      <c r="M85" s="62"/>
      <c r="N85" s="62"/>
      <c r="O85" s="62"/>
      <c r="P85" s="62"/>
      <c r="Q85" s="78"/>
      <c r="R85" s="78"/>
      <c r="S85" s="78"/>
      <c r="T85" s="78"/>
      <c r="U85" s="71">
        <f>COUNTIF(通讯通路门店!$S:$S,$G85)</f>
        <v>1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2</v>
      </c>
      <c r="X85" s="71">
        <f t="shared" si="5"/>
        <v>1</v>
      </c>
      <c r="Y85" s="71">
        <f>COUNTIFS(通讯通路门店!$S:$S,$G85,通讯通路门店!$J:$J,"荣耀体验店")+COUNTIFS(通讯通路门店!$S:$S,$G85,通讯通路门店!$J:$J,"荣耀授权专卖店")</f>
        <v>1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2</v>
      </c>
      <c r="AG85" s="71">
        <f>SUMIFS(通讯通路门店!$BH:$BH,通讯通路门店!$S:$S,$G85)</f>
        <v>2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20</v>
      </c>
      <c r="AP85" s="71">
        <f>SUMIFS(通讯通路门店!$K:$K,通讯通路门店!$S:$S,$G85)</f>
        <v>20</v>
      </c>
      <c r="AQ85" s="62">
        <v>0</v>
      </c>
      <c r="AR85" s="71">
        <f>SUMIFS(通讯通路门店!$T:$T,通讯通路门店!$S:$S,$G85)</f>
        <v>10</v>
      </c>
      <c r="AS85" s="71">
        <f>SUMIFS(通讯通路门店!$U:$U,通讯通路门店!$S:$S,$G85)</f>
        <v>8</v>
      </c>
      <c r="AT85" s="71">
        <f>SUMIFS(通讯通路门店!$V:$V,通讯通路门店!$S:$S,$G85)</f>
        <v>2</v>
      </c>
      <c r="AU85" s="71">
        <f>SUMIFS(通讯通路门店!$W:$W,通讯通路门店!$S:$S,$G85)</f>
        <v>20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20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20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 t="s">
        <v>223</v>
      </c>
    </row>
    <row r="86" spans="1:69">
      <c r="A86" s="71" t="str">
        <f>IFERROR(_xlfn.XLOOKUP($G86,通讯通路门店!$S$4:$S$993784,通讯通路门店!$A$4:$A$993784,0,0),"")</f>
        <v>海南省</v>
      </c>
      <c r="B86" s="71" t="str">
        <f>IFERROR(_xlfn.XLOOKUP($G86,通讯通路门店!$S$4:$S$993784,通讯通路门店!$B$4:$B$993784,0,0),"")</f>
        <v>儋州市</v>
      </c>
      <c r="C86" s="71" t="str">
        <f>IFERROR(_xlfn.XLOOKUP($G86,通讯通路门店!$S$4:$S$993784,通讯通路门店!$D$4:$D$993784,0,0),"")</f>
        <v>大成镇</v>
      </c>
      <c r="D86" s="71" t="str">
        <f>IFERROR(_xlfn.XLOOKUP($G86,通讯通路门店!$S$4:$S$993784,通讯通路门店!$D$4:$D$993784,0,0),"")</f>
        <v>大成镇</v>
      </c>
      <c r="E86" s="62" t="s">
        <v>213</v>
      </c>
      <c r="F86" s="62" t="s">
        <v>213</v>
      </c>
      <c r="G86" s="73" t="str">
        <v>儋州大成锋盛移动专营店</v>
      </c>
      <c r="H86" s="74" t="str">
        <f>IFERROR(_xlfn.XLOOKUP($G86,通讯通路门店!$S$4:$S$993784,通讯通路门店!$R$4:$R$993784,0,0),"")</f>
        <v>200018915601</v>
      </c>
      <c r="I86" s="62" t="s">
        <v>1108</v>
      </c>
      <c r="J86" s="62" t="s">
        <v>137</v>
      </c>
      <c r="K86" s="62" t="s">
        <v>137</v>
      </c>
      <c r="L86" s="62" t="s">
        <v>137</v>
      </c>
      <c r="M86" s="61" t="s">
        <v>137</v>
      </c>
      <c r="N86" s="62" t="s">
        <v>1102</v>
      </c>
      <c r="O86" s="62" t="s">
        <v>213</v>
      </c>
      <c r="P86" s="62" t="s">
        <v>213</v>
      </c>
      <c r="Q86" s="16" t="s">
        <v>771</v>
      </c>
      <c r="R86" s="16">
        <v>13907656683</v>
      </c>
      <c r="S86" s="16" t="s">
        <v>771</v>
      </c>
      <c r="T86" s="16">
        <v>13907656683</v>
      </c>
      <c r="U86" s="71">
        <f>COUNTIF(通讯通路门店!$S:$S,$G86)</f>
        <v>1</v>
      </c>
      <c r="V86" s="71">
        <f>COUNTIFS(通讯通路门店!$S:$S,$G86,通讯通路门店!$J:$J,"综合卖场")</f>
        <v>1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1</v>
      </c>
      <c r="AG86" s="71">
        <f>SUMIFS(通讯通路门店!$BH:$BH,通讯通路门店!$S:$S,$G86)</f>
        <v>1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10</v>
      </c>
      <c r="AP86" s="71">
        <f>SUMIFS(通讯通路门店!$K:$K,通讯通路门店!$S:$S,$G86)</f>
        <v>10</v>
      </c>
      <c r="AQ86" s="62">
        <v>0</v>
      </c>
      <c r="AR86" s="71">
        <f>SUMIFS(通讯通路门店!$T:$T,通讯通路门店!$S:$S,$G86)</f>
        <v>9</v>
      </c>
      <c r="AS86" s="71">
        <f>SUMIFS(通讯通路门店!$U:$U,通讯通路门店!$S:$S,$G86)</f>
        <v>1</v>
      </c>
      <c r="AT86" s="71">
        <f>SUMIFS(通讯通路门店!$V:$V,通讯通路门店!$S:$S,$G86)</f>
        <v>0</v>
      </c>
      <c r="AU86" s="71">
        <f>SUMIFS(通讯通路门店!$W:$W,通讯通路门店!$S:$S,$G86)</f>
        <v>4</v>
      </c>
      <c r="AV86" s="71">
        <f>SUMIFS(通讯通路门店!$Z:$Z,通讯通路门店!$S:$S,$G86)</f>
        <v>2</v>
      </c>
      <c r="AW86" s="71">
        <f>SUMIFS(通讯通路门店!$AB:$AB,通讯通路门店!$S:$S,$G86)</f>
        <v>2</v>
      </c>
      <c r="AX86" s="71">
        <f>SUMIFS(通讯通路门店!$X:$X,通讯通路门店!$S:$S,$G86)</f>
        <v>2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10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 t="s">
        <v>223</v>
      </c>
    </row>
    <row r="87" spans="1:69">
      <c r="A87" s="71" t="str">
        <f>IFERROR(_xlfn.XLOOKUP($G87,通讯通路门店!$S$4:$S$993784,通讯通路门店!$A$4:$A$993784,0,0),"")</f>
        <v>海南省</v>
      </c>
      <c r="B87" s="71" t="str">
        <f>IFERROR(_xlfn.XLOOKUP($G87,通讯通路门店!$S$4:$S$993784,通讯通路门店!$B$4:$B$993784,0,0),"")</f>
        <v>儋州市</v>
      </c>
      <c r="C87" s="71" t="str">
        <f>IFERROR(_xlfn.XLOOKUP($G87,通讯通路门店!$S$4:$S$993784,通讯通路门店!$C$4:$C$993784,0,0),"")</f>
        <v>南丰镇</v>
      </c>
      <c r="D87" s="71" t="str">
        <f>IFERROR(_xlfn.XLOOKUP($G87,通讯通路门店!$S$4:$S$993784,通讯通路门店!$D$4:$D$993784,0,0),"")</f>
        <v>南丰镇</v>
      </c>
      <c r="E87" s="62" t="s">
        <v>213</v>
      </c>
      <c r="F87" s="62" t="s">
        <v>213</v>
      </c>
      <c r="G87" s="73" t="str">
        <v>儋州南丰冠通电信服务点</v>
      </c>
      <c r="H87" s="74">
        <f>IFERROR(_xlfn.XLOOKUP($G87,通讯通路门店!$S$4:$S$993784,通讯通路门店!$R$4:$R$993784,0,0),"")</f>
        <v>200011674301</v>
      </c>
      <c r="I87" s="62" t="s">
        <v>1108</v>
      </c>
      <c r="J87" s="62" t="s">
        <v>137</v>
      </c>
      <c r="K87" s="62" t="s">
        <v>137</v>
      </c>
      <c r="L87" s="62" t="s">
        <v>137</v>
      </c>
      <c r="M87" s="62" t="s">
        <v>137</v>
      </c>
      <c r="N87" s="62" t="s">
        <v>1097</v>
      </c>
      <c r="O87" s="62" t="s">
        <v>213</v>
      </c>
      <c r="P87" s="62" t="s">
        <v>213</v>
      </c>
      <c r="Q87" s="16" t="s">
        <v>777</v>
      </c>
      <c r="R87" s="16">
        <v>17763877891</v>
      </c>
      <c r="S87" s="16" t="s">
        <v>777</v>
      </c>
      <c r="T87" s="16">
        <v>17763877891</v>
      </c>
      <c r="U87" s="71">
        <f>COUNTIF(通讯通路门店!$S:$S,$G87)</f>
        <v>1</v>
      </c>
      <c r="V87" s="71">
        <f>COUNTIFS(通讯通路门店!$S:$S,$G87,通讯通路门店!$J:$J,"综合卖场")</f>
        <v>1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1</v>
      </c>
      <c r="AG87" s="71">
        <f>SUMIFS(通讯通路门店!$BH:$BH,通讯通路门店!$S:$S,$G87)</f>
        <v>1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5</v>
      </c>
      <c r="AP87" s="71">
        <f>SUMIFS(通讯通路门店!$K:$K,通讯通路门店!$S:$S,$G87)</f>
        <v>5</v>
      </c>
      <c r="AQ87" s="62">
        <v>0</v>
      </c>
      <c r="AR87" s="71">
        <f>SUMIFS(通讯通路门店!$T:$T,通讯通路门店!$S:$S,$G87)</f>
        <v>5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1</v>
      </c>
      <c r="AV87" s="71">
        <f>SUMIFS(通讯通路门店!$Z:$Z,通讯通路门店!$S:$S,$G87)</f>
        <v>2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5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 t="s">
        <v>223</v>
      </c>
    </row>
    <row r="88" spans="1:69">
      <c r="A88" s="71" t="str">
        <f>IFERROR(_xlfn.XLOOKUP($G88,通讯通路门店!$S$4:$S$993784,通讯通路门店!$A$4:$A$993784,0,0),"")</f>
        <v>海南省</v>
      </c>
      <c r="B88" s="71" t="str">
        <f>IFERROR(_xlfn.XLOOKUP($G88,通讯通路门店!$S$4:$S$993784,通讯通路门店!$B$4:$B$993784,0,0),"")</f>
        <v>儋州市</v>
      </c>
      <c r="C88" s="71" t="str">
        <f>IFERROR(_xlfn.XLOOKUP($G88,通讯通路门店!$S$4:$S$993784,通讯通路门店!$C$4:$C$993784,0,0),"")</f>
        <v>海头镇</v>
      </c>
      <c r="D88" s="71" t="str">
        <f>IFERROR(_xlfn.XLOOKUP($G88,通讯通路门店!$S$4:$S$993784,通讯通路门店!$D$4:$D$993784,0,0),"")</f>
        <v>海头镇</v>
      </c>
      <c r="E88" s="62" t="s">
        <v>213</v>
      </c>
      <c r="F88" s="62" t="s">
        <v>213</v>
      </c>
      <c r="G88" s="73" t="str">
        <v>儋州海头森润通信店</v>
      </c>
      <c r="H88" s="74">
        <f>IFERROR(_xlfn.XLOOKUP($G88,通讯通路门店!$S$4:$S$993784,通讯通路门店!$R$4:$R$993784,0,0),"")</f>
        <v>100085301301</v>
      </c>
      <c r="I88" s="62" t="s">
        <v>1108</v>
      </c>
      <c r="J88" s="62" t="s">
        <v>137</v>
      </c>
      <c r="K88" s="62" t="s">
        <v>137</v>
      </c>
      <c r="L88" s="62" t="s">
        <v>137</v>
      </c>
      <c r="M88" s="62" t="s">
        <v>137</v>
      </c>
      <c r="N88" s="62" t="s">
        <v>1102</v>
      </c>
      <c r="O88" s="62" t="s">
        <v>213</v>
      </c>
      <c r="P88" s="62" t="s">
        <v>213</v>
      </c>
      <c r="Q88" s="17" t="s">
        <v>782</v>
      </c>
      <c r="R88" s="17">
        <v>13976128998</v>
      </c>
      <c r="S88" s="17" t="s">
        <v>782</v>
      </c>
      <c r="T88" s="17">
        <v>13976128998</v>
      </c>
      <c r="U88" s="71">
        <f>COUNTIF(通讯通路门店!$S:$S,$G88)</f>
        <v>1</v>
      </c>
      <c r="V88" s="71">
        <f>COUNTIFS(通讯通路门店!$S:$S,$G88,通讯通路门店!$J:$J,"综合卖场")</f>
        <v>1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1</v>
      </c>
      <c r="AG88" s="71">
        <f>SUMIFS(通讯通路门店!$BH:$BH,通讯通路门店!$S:$S,$G88)</f>
        <v>1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15</v>
      </c>
      <c r="AP88" s="71">
        <f>SUMIFS(通讯通路门店!$K:$K,通讯通路门店!$S:$S,$G88)</f>
        <v>15</v>
      </c>
      <c r="AQ88" s="62">
        <v>0</v>
      </c>
      <c r="AR88" s="71">
        <f>SUMIFS(通讯通路门店!$T:$T,通讯通路门店!$S:$S,$G88)</f>
        <v>13</v>
      </c>
      <c r="AS88" s="71">
        <f>SUMIFS(通讯通路门店!$U:$U,通讯通路门店!$S:$S,$G88)</f>
        <v>2</v>
      </c>
      <c r="AT88" s="71">
        <f>SUMIFS(通讯通路门店!$V:$V,通讯通路门店!$S:$S,$G88)</f>
        <v>0</v>
      </c>
      <c r="AU88" s="71">
        <f>SUMIFS(通讯通路门店!$W:$W,通讯通路门店!$S:$S,$G88)</f>
        <v>5</v>
      </c>
      <c r="AV88" s="71">
        <f>SUMIFS(通讯通路门店!$Z:$Z,通讯通路门店!$S:$S,$G88)</f>
        <v>3</v>
      </c>
      <c r="AW88" s="71">
        <f>SUMIFS(通讯通路门店!$AB:$AB,通讯通路门店!$S:$S,$G88)</f>
        <v>5</v>
      </c>
      <c r="AX88" s="71">
        <f>SUMIFS(通讯通路门店!$X:$X,通讯通路门店!$S:$S,$G88)</f>
        <v>2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15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 t="s">
        <v>223</v>
      </c>
    </row>
    <row r="89" spans="1:69">
      <c r="A89" s="71" t="str">
        <f>IFERROR(_xlfn.XLOOKUP($G89,通讯通路门店!$S$4:$S$993784,通讯通路门店!$A$4:$A$993784,0,0),"")</f>
        <v>海南省</v>
      </c>
      <c r="B89" s="71" t="str">
        <f>IFERROR(_xlfn.XLOOKUP($G89,通讯通路门店!$S$4:$S$993784,通讯通路门店!$B$4:$B$993784,0,0),"")</f>
        <v>儋州市</v>
      </c>
      <c r="C89" s="71" t="str">
        <f>IFERROR(_xlfn.XLOOKUP($G89,通讯通路门店!$S$4:$S$993784,通讯通路门店!$C$4:$C$993784,0,0),"")</f>
        <v>王五镇</v>
      </c>
      <c r="D89" s="71" t="str">
        <f>IFERROR(_xlfn.XLOOKUP($G89,通讯通路门店!$S$4:$S$993784,通讯通路门店!$D$4:$D$993784,0,0),"")</f>
        <v>王五镇</v>
      </c>
      <c r="E89" s="62" t="s">
        <v>213</v>
      </c>
      <c r="F89" s="62" t="s">
        <v>213</v>
      </c>
      <c r="G89" s="73" t="str">
        <v>儋州王五机遇手机专营店</v>
      </c>
      <c r="H89" s="74" t="str">
        <f>IFERROR(_xlfn.XLOOKUP($G89,通讯通路门店!$S$4:$S$993784,通讯通路门店!$R$4:$R$993784,0,0),"")</f>
        <v>无</v>
      </c>
      <c r="I89" s="62" t="s">
        <v>1108</v>
      </c>
      <c r="J89" s="62" t="s">
        <v>137</v>
      </c>
      <c r="K89" s="62" t="s">
        <v>137</v>
      </c>
      <c r="L89" s="62" t="s">
        <v>137</v>
      </c>
      <c r="M89" s="62" t="s">
        <v>137</v>
      </c>
      <c r="N89" s="62" t="s">
        <v>157</v>
      </c>
      <c r="O89" s="62" t="s">
        <v>213</v>
      </c>
      <c r="P89" s="62" t="s">
        <v>213</v>
      </c>
      <c r="Q89" s="16" t="s">
        <v>787</v>
      </c>
      <c r="R89" s="62" t="s">
        <v>223</v>
      </c>
      <c r="S89" s="16" t="s">
        <v>787</v>
      </c>
      <c r="T89" s="62" t="s">
        <v>223</v>
      </c>
      <c r="U89" s="71">
        <f>COUNTIF(通讯通路门店!$S:$S,$G89)</f>
        <v>1</v>
      </c>
      <c r="V89" s="71">
        <f>COUNTIFS(通讯通路门店!$S:$S,$G89,通讯通路门店!$J:$J,"综合卖场")</f>
        <v>1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1</v>
      </c>
      <c r="AG89" s="71">
        <f>SUMIFS(通讯通路门店!$BH:$BH,通讯通路门店!$S:$S,$G89)</f>
        <v>1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10</v>
      </c>
      <c r="AP89" s="71">
        <f>SUMIFS(通讯通路门店!$K:$K,通讯通路门店!$S:$S,$G89)</f>
        <v>10</v>
      </c>
      <c r="AQ89" s="62">
        <v>0</v>
      </c>
      <c r="AR89" s="71">
        <f>SUMIFS(通讯通路门店!$T:$T,通讯通路门店!$S:$S,$G89)</f>
        <v>8</v>
      </c>
      <c r="AS89" s="71">
        <f>SUMIFS(通讯通路门店!$U:$U,通讯通路门店!$S:$S,$G89)</f>
        <v>2</v>
      </c>
      <c r="AT89" s="71">
        <f>SUMIFS(通讯通路门店!$V:$V,通讯通路门店!$S:$S,$G89)</f>
        <v>0</v>
      </c>
      <c r="AU89" s="71">
        <f>SUMIFS(通讯通路门店!$W:$W,通讯通路门店!$S:$S,$G89)</f>
        <v>2</v>
      </c>
      <c r="AV89" s="71">
        <f>SUMIFS(通讯通路门店!$Z:$Z,通讯通路门店!$S:$S,$G89)</f>
        <v>2</v>
      </c>
      <c r="AW89" s="71">
        <f>SUMIFS(通讯通路门店!$AB:$AB,通讯通路门店!$S:$S,$G89)</f>
        <v>2</v>
      </c>
      <c r="AX89" s="71">
        <f>SUMIFS(通讯通路门店!$X:$X,通讯通路门店!$S:$S,$G89)</f>
        <v>3</v>
      </c>
      <c r="AY89" s="71">
        <f>SUMIFS(通讯通路门店!$Y:$Y,通讯通路门店!$S:$S,$G89)</f>
        <v>1</v>
      </c>
      <c r="AZ89" s="71">
        <f>SUMIFS(通讯通路门店!$AA:$AA,通讯通路门店!$S:$S,$G89)</f>
        <v>0</v>
      </c>
      <c r="BA89" s="71">
        <f t="shared" si="8"/>
        <v>10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 t="s">
        <v>223</v>
      </c>
    </row>
    <row r="90" spans="1:69">
      <c r="A90" s="71" t="str">
        <f>IFERROR(_xlfn.XLOOKUP($G90,通讯通路门店!$S$4:$S$993784,通讯通路门店!$A$4:$A$993784,0,0),"")</f>
        <v>海南省</v>
      </c>
      <c r="B90" s="71" t="str">
        <f>IFERROR(_xlfn.XLOOKUP($G90,通讯通路门店!$S$4:$S$993784,通讯通路门店!$B$4:$B$993784,0,0),"")</f>
        <v>儋州市</v>
      </c>
      <c r="C90" s="71" t="str">
        <f>IFERROR(_xlfn.XLOOKUP($G90,通讯通路门店!$S$4:$S$993784,通讯通路门店!$C$4:$C$993784,0,0),"")</f>
        <v>峨蔓镇</v>
      </c>
      <c r="D90" s="71" t="str">
        <f>IFERROR(_xlfn.XLOOKUP($G90,通讯通路门店!$S$4:$S$993784,通讯通路门店!$D$4:$D$993784,0,0),"")</f>
        <v>峨蔓镇</v>
      </c>
      <c r="E90" s="62" t="s">
        <v>213</v>
      </c>
      <c r="F90" s="62" t="s">
        <v>213</v>
      </c>
      <c r="G90" s="73" t="str">
        <v>儋州峨蔓李平电信服务点</v>
      </c>
      <c r="H90" s="74" t="str">
        <f>IFERROR(_xlfn.XLOOKUP($G90,通讯通路门店!$S$4:$S$993784,通讯通路门店!$R$4:$R$993784,0,0),"")</f>
        <v>无</v>
      </c>
      <c r="I90" s="76" t="s">
        <v>1108</v>
      </c>
      <c r="J90" s="76" t="s">
        <v>137</v>
      </c>
      <c r="K90" s="76" t="s">
        <v>137</v>
      </c>
      <c r="L90" s="76" t="s">
        <v>137</v>
      </c>
      <c r="M90" s="76" t="s">
        <v>137</v>
      </c>
      <c r="N90" s="62" t="s">
        <v>1120</v>
      </c>
      <c r="O90" s="62" t="s">
        <v>213</v>
      </c>
      <c r="P90" s="62" t="s">
        <v>213</v>
      </c>
      <c r="Q90" s="79" t="s">
        <v>791</v>
      </c>
      <c r="R90" s="79">
        <v>13307505058</v>
      </c>
      <c r="S90" s="79" t="s">
        <v>791</v>
      </c>
      <c r="T90" s="79">
        <v>13307505058</v>
      </c>
      <c r="U90" s="71">
        <f>COUNTIF(通讯通路门店!$S:$S,$G90)</f>
        <v>1</v>
      </c>
      <c r="V90" s="71">
        <f>COUNTIFS(通讯通路门店!$S:$S,$G90,通讯通路门店!$J:$J,"综合卖场")</f>
        <v>1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1</v>
      </c>
      <c r="AG90" s="71">
        <f>SUMIFS(通讯通路门店!$BH:$BH,通讯通路门店!$S:$S,$G90)</f>
        <v>1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8</v>
      </c>
      <c r="AP90" s="71">
        <f>SUMIFS(通讯通路门店!$K:$K,通讯通路门店!$S:$S,$G90)</f>
        <v>8</v>
      </c>
      <c r="AQ90" s="62">
        <v>0</v>
      </c>
      <c r="AR90" s="71">
        <f>SUMIFS(通讯通路门店!$T:$T,通讯通路门店!$S:$S,$G90)</f>
        <v>7</v>
      </c>
      <c r="AS90" s="71">
        <f>SUMIFS(通讯通路门店!$U:$U,通讯通路门店!$S:$S,$G90)</f>
        <v>1</v>
      </c>
      <c r="AT90" s="71">
        <f>SUMIFS(通讯通路门店!$V:$V,通讯通路门店!$S:$S,$G90)</f>
        <v>0</v>
      </c>
      <c r="AU90" s="71">
        <f>SUMIFS(通讯通路门店!$W:$W,通讯通路门店!$S:$S,$G90)</f>
        <v>3</v>
      </c>
      <c r="AV90" s="71">
        <f>SUMIFS(通讯通路门店!$Z:$Z,通讯通路门店!$S:$S,$G90)</f>
        <v>2</v>
      </c>
      <c r="AW90" s="71">
        <f>SUMIFS(通讯通路门店!$AB:$AB,通讯通路门店!$S:$S,$G90)</f>
        <v>2</v>
      </c>
      <c r="AX90" s="71">
        <f>SUMIFS(通讯通路门店!$X:$X,通讯通路门店!$S:$S,$G90)</f>
        <v>1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8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 t="s">
        <v>223</v>
      </c>
    </row>
    <row r="91" spans="1:69">
      <c r="A91" s="71" t="str">
        <f>IFERROR(_xlfn.XLOOKUP($G91,通讯通路门店!$S$4:$S$993784,通讯通路门店!$A$4:$A$993784,0,0),"")</f>
        <v>海南省</v>
      </c>
      <c r="B91" s="71" t="str">
        <f>IFERROR(_xlfn.XLOOKUP($G91,通讯通路门店!$S$4:$S$993784,通讯通路门店!$B$4:$B$993784,0,0),"")</f>
        <v>儋州市</v>
      </c>
      <c r="C91" s="71" t="str">
        <f>IFERROR(_xlfn.XLOOKUP($G91,通讯通路门店!$S$4:$S$993784,通讯通路门店!$C$4:$C$993784,0,0),"")</f>
        <v>洋浦经济开发区</v>
      </c>
      <c r="D91" s="71" t="str">
        <f>IFERROR(_xlfn.XLOOKUP($G91,通讯通路门店!$S$4:$S$993784,通讯通路门店!$D$4:$D$993784,0,0),"")</f>
        <v>洋浦经济开发区</v>
      </c>
      <c r="E91" s="62" t="s">
        <v>213</v>
      </c>
      <c r="F91" s="62" t="s">
        <v>213</v>
      </c>
      <c r="G91" s="73" t="str">
        <v>洋浦恒通手机经销店</v>
      </c>
      <c r="H91" s="74" t="str">
        <f>IFERROR(_xlfn.XLOOKUP($G91,通讯通路门店!$S$4:$S$993784,通讯通路门店!$R$4:$R$993784,0,0),"")</f>
        <v>无</v>
      </c>
      <c r="I91" s="62" t="s">
        <v>1108</v>
      </c>
      <c r="J91" s="62" t="s">
        <v>137</v>
      </c>
      <c r="K91" s="62" t="s">
        <v>137</v>
      </c>
      <c r="L91" s="62" t="s">
        <v>137</v>
      </c>
      <c r="M91" s="62" t="s">
        <v>137</v>
      </c>
      <c r="N91" s="62" t="s">
        <v>1102</v>
      </c>
      <c r="O91" s="62" t="s">
        <v>213</v>
      </c>
      <c r="P91" s="62" t="s">
        <v>213</v>
      </c>
      <c r="Q91" s="16" t="s">
        <v>795</v>
      </c>
      <c r="R91" s="16">
        <v>13876255565</v>
      </c>
      <c r="S91" s="16" t="s">
        <v>795</v>
      </c>
      <c r="T91" s="16">
        <v>13876255565</v>
      </c>
      <c r="U91" s="71">
        <f>COUNTIF(通讯通路门店!$S:$S,$G91)</f>
        <v>1</v>
      </c>
      <c r="V91" s="71">
        <f>COUNTIFS(通讯通路门店!$S:$S,$G91,通讯通路门店!$J:$J,"综合卖场")</f>
        <v>1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10</v>
      </c>
      <c r="AP91" s="71">
        <f>SUMIFS(通讯通路门店!$K:$K,通讯通路门店!$S:$S,$G91)</f>
        <v>10</v>
      </c>
      <c r="AQ91" s="62">
        <v>0</v>
      </c>
      <c r="AR91" s="71">
        <f>SUMIFS(通讯通路门店!$T:$T,通讯通路门店!$S:$S,$G91)</f>
        <v>8</v>
      </c>
      <c r="AS91" s="71">
        <f>SUMIFS(通讯通路门店!$U:$U,通讯通路门店!$S:$S,$G91)</f>
        <v>2</v>
      </c>
      <c r="AT91" s="71">
        <f>SUMIFS(通讯通路门店!$V:$V,通讯通路门店!$S:$S,$G91)</f>
        <v>0</v>
      </c>
      <c r="AU91" s="71">
        <f>SUMIFS(通讯通路门店!$W:$W,通讯通路门店!$S:$S,$G91)</f>
        <v>2</v>
      </c>
      <c r="AV91" s="71">
        <f>SUMIFS(通讯通路门店!$Z:$Z,通讯通路门店!$S:$S,$G91)</f>
        <v>2</v>
      </c>
      <c r="AW91" s="71">
        <f>SUMIFS(通讯通路门店!$AB:$AB,通讯通路门店!$S:$S,$G91)</f>
        <v>3</v>
      </c>
      <c r="AX91" s="71">
        <f>SUMIFS(通讯通路门店!$X:$X,通讯通路门店!$S:$S,$G91)</f>
        <v>2</v>
      </c>
      <c r="AY91" s="71">
        <f>SUMIFS(通讯通路门店!$Y:$Y,通讯通路门店!$S:$S,$G91)</f>
        <v>1</v>
      </c>
      <c r="AZ91" s="71">
        <f>SUMIFS(通讯通路门店!$AA:$AA,通讯通路门店!$S:$S,$G91)</f>
        <v>0</v>
      </c>
      <c r="BA91" s="71">
        <f t="shared" si="8"/>
        <v>10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 t="s">
        <v>223</v>
      </c>
    </row>
    <row r="92" spans="1:69">
      <c r="A92" s="71" t="str">
        <f>IFERROR(_xlfn.XLOOKUP($G92,通讯通路门店!$S$4:$S$993784,通讯通路门店!$A$4:$A$993784,0,0),"")</f>
        <v>海南省</v>
      </c>
      <c r="B92" s="71" t="str">
        <f>IFERROR(_xlfn.XLOOKUP($G92,通讯通路门店!$S$4:$S$993784,通讯通路门店!$B$4:$B$993784,0,0),"")</f>
        <v>儋州市</v>
      </c>
      <c r="C92" s="71" t="str">
        <f>IFERROR(_xlfn.XLOOKUP($G92,通讯通路门店!$S$4:$S$993784,通讯通路门店!$C$4:$C$993784,0,0),"")</f>
        <v>兰洋镇</v>
      </c>
      <c r="D92" s="71" t="str">
        <f>IFERROR(_xlfn.XLOOKUP($G92,通讯通路门店!$S$4:$S$993784,通讯通路门店!$D$4:$D$993784,0,0),"")</f>
        <v>兰洋镇</v>
      </c>
      <c r="E92" s="62" t="s">
        <v>213</v>
      </c>
      <c r="F92" s="62" t="s">
        <v>213</v>
      </c>
      <c r="G92" s="73" t="str">
        <v>儋州兰洋饶兵联通业务代理专营店</v>
      </c>
      <c r="H92" s="91" t="str">
        <f>IFERROR(_xlfn.XLOOKUP($G92,通讯通路门店!$S$4:$S$993784,通讯通路门店!$R$4:$R$993784,0,0),"")</f>
        <v>200011717401</v>
      </c>
      <c r="I92" s="62" t="s">
        <v>1108</v>
      </c>
      <c r="J92" s="62" t="s">
        <v>137</v>
      </c>
      <c r="K92" s="62" t="s">
        <v>137</v>
      </c>
      <c r="L92" s="62" t="s">
        <v>137</v>
      </c>
      <c r="M92" s="62" t="s">
        <v>137</v>
      </c>
      <c r="N92" s="76" t="s">
        <v>1120</v>
      </c>
      <c r="O92" s="62" t="s">
        <v>213</v>
      </c>
      <c r="P92" s="62" t="s">
        <v>213</v>
      </c>
      <c r="Q92" s="16" t="s">
        <v>800</v>
      </c>
      <c r="R92" s="16">
        <v>13086086988</v>
      </c>
      <c r="S92" s="16" t="s">
        <v>800</v>
      </c>
      <c r="T92" s="16">
        <v>13086086988</v>
      </c>
      <c r="U92" s="71">
        <f>COUNTIF(通讯通路门店!$S:$S,$G92)</f>
        <v>1</v>
      </c>
      <c r="V92" s="71">
        <f>COUNTIFS(通讯通路门店!$S:$S,$G92,通讯通路门店!$J:$J,"综合卖场")</f>
        <v>1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1</v>
      </c>
      <c r="AG92" s="71">
        <f>SUMIFS(通讯通路门店!$BH:$BH,通讯通路门店!$S:$S,$G92)</f>
        <v>1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15</v>
      </c>
      <c r="AP92" s="71">
        <f>SUMIFS(通讯通路门店!$K:$K,通讯通路门店!$S:$S,$G92)</f>
        <v>15</v>
      </c>
      <c r="AQ92" s="62">
        <v>0</v>
      </c>
      <c r="AR92" s="71">
        <f>SUMIFS(通讯通路门店!$T:$T,通讯通路门店!$S:$S,$G92)</f>
        <v>12</v>
      </c>
      <c r="AS92" s="71">
        <f>SUMIFS(通讯通路门店!$U:$U,通讯通路门店!$S:$S,$G92)</f>
        <v>3</v>
      </c>
      <c r="AT92" s="71">
        <f>SUMIFS(通讯通路门店!$V:$V,通讯通路门店!$S:$S,$G92)</f>
        <v>0</v>
      </c>
      <c r="AU92" s="71">
        <f>SUMIFS(通讯通路门店!$W:$W,通讯通路门店!$S:$S,$G92)</f>
        <v>3</v>
      </c>
      <c r="AV92" s="71">
        <f>SUMIFS(通讯通路门店!$Z:$Z,通讯通路门店!$S:$S,$G92)</f>
        <v>3</v>
      </c>
      <c r="AW92" s="71">
        <f>SUMIFS(通讯通路门店!$AB:$AB,通讯通路门店!$S:$S,$G92)</f>
        <v>4</v>
      </c>
      <c r="AX92" s="71">
        <f>SUMIFS(通讯通路门店!$X:$X,通讯通路门店!$S:$S,$G92)</f>
        <v>4</v>
      </c>
      <c r="AY92" s="71">
        <f>SUMIFS(通讯通路门店!$Y:$Y,通讯通路门店!$S:$S,$G92)</f>
        <v>1</v>
      </c>
      <c r="AZ92" s="71">
        <f>SUMIFS(通讯通路门店!$AA:$AA,通讯通路门店!$S:$S,$G92)</f>
        <v>0</v>
      </c>
      <c r="BA92" s="71">
        <f t="shared" si="8"/>
        <v>15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 t="s">
        <v>223</v>
      </c>
    </row>
    <row r="93" spans="1:69">
      <c r="A93" s="71" t="str">
        <f>IFERROR(_xlfn.XLOOKUP($G93,通讯通路门店!$S$4:$S$993784,通讯通路门店!$A$4:$A$993784,0,0),"")</f>
        <v>海南省</v>
      </c>
      <c r="B93" s="71" t="str">
        <f>IFERROR(_xlfn.XLOOKUP($G93,通讯通路门店!$S$4:$S$993784,通讯通路门店!$B$4:$B$993784,0,0),"")</f>
        <v>儋州市</v>
      </c>
      <c r="C93" s="71" t="str">
        <f>IFERROR(_xlfn.XLOOKUP($G93,通讯通路门店!$S$4:$S$993784,通讯通路门店!$C$4:$C$993784,0,0),"")</f>
        <v>洋浦经济开发区</v>
      </c>
      <c r="D93" s="71" t="str">
        <f>IFERROR(_xlfn.XLOOKUP($G93,通讯通路门店!$S$4:$S$993784,通讯通路门店!$D$4:$D$993784,0,0),"")</f>
        <v>洋浦经济开发区</v>
      </c>
      <c r="E93" s="62" t="s">
        <v>213</v>
      </c>
      <c r="F93" s="62" t="s">
        <v>213</v>
      </c>
      <c r="G93" s="73" t="str">
        <v>洋浦宇涵通讯店</v>
      </c>
      <c r="H93" s="74" t="str">
        <f>IFERROR(_xlfn.XLOOKUP($G93,通讯通路门店!$S$4:$S$993784,通讯通路门店!$R$4:$R$993784,0,0),"")</f>
        <v>无</v>
      </c>
      <c r="I93" s="62" t="s">
        <v>1108</v>
      </c>
      <c r="J93" s="62" t="s">
        <v>137</v>
      </c>
      <c r="K93" s="62" t="s">
        <v>137</v>
      </c>
      <c r="L93" s="62" t="s">
        <v>137</v>
      </c>
      <c r="M93" s="62" t="s">
        <v>137</v>
      </c>
      <c r="N93" s="62" t="s">
        <v>1097</v>
      </c>
      <c r="O93" s="62" t="s">
        <v>213</v>
      </c>
      <c r="P93" s="62" t="s">
        <v>213</v>
      </c>
      <c r="Q93" s="16" t="s">
        <v>808</v>
      </c>
      <c r="R93" s="16">
        <v>18976100080</v>
      </c>
      <c r="S93" s="16" t="s">
        <v>808</v>
      </c>
      <c r="T93" s="16">
        <v>18976100080</v>
      </c>
      <c r="U93" s="71">
        <f>COUNTIF(通讯通路门店!$S:$S,$G93)</f>
        <v>1</v>
      </c>
      <c r="V93" s="71">
        <f>COUNTIFS(通讯通路门店!$S:$S,$G93,通讯通路门店!$J:$J,"综合卖场")</f>
        <v>1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6</v>
      </c>
      <c r="AP93" s="71">
        <f>SUMIFS(通讯通路门店!$K:$K,通讯通路门店!$S:$S,$G93)</f>
        <v>6</v>
      </c>
      <c r="AQ93" s="62">
        <v>0</v>
      </c>
      <c r="AR93" s="71">
        <f>SUMIFS(通讯通路门店!$T:$T,通讯通路门店!$S:$S,$G93)</f>
        <v>6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1</v>
      </c>
      <c r="AV93" s="71">
        <f>SUMIFS(通讯通路门店!$Z:$Z,通讯通路门店!$S:$S,$G93)</f>
        <v>2</v>
      </c>
      <c r="AW93" s="71">
        <f>SUMIFS(通讯通路门店!$AB:$AB,通讯通路门店!$S:$S,$G93)</f>
        <v>2</v>
      </c>
      <c r="AX93" s="71">
        <f>SUMIFS(通讯通路门店!$X:$X,通讯通路门店!$S:$S,$G93)</f>
        <v>1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6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 t="s">
        <v>223</v>
      </c>
    </row>
    <row r="94" spans="1:69">
      <c r="A94" s="71" t="str">
        <f>IFERROR(_xlfn.XLOOKUP($G94,通讯通路门店!$S$4:$S$993784,通讯通路门店!$A$4:$A$993784,0,0),"")</f>
        <v>海南省</v>
      </c>
      <c r="B94" s="71" t="str">
        <f>IFERROR(_xlfn.XLOOKUP($G94,通讯通路门店!$S$4:$S$993784,通讯通路门店!$B$4:$B$993784,0,0),"")</f>
        <v>儋州市</v>
      </c>
      <c r="C94" s="71" t="str">
        <f>IFERROR(_xlfn.XLOOKUP($G94,通讯通路门店!$S$4:$S$993784,通讯通路门店!$C$4:$C$993784,0,0),"")</f>
        <v>光村镇</v>
      </c>
      <c r="D94" s="71" t="str">
        <f>IFERROR(_xlfn.XLOOKUP($G94,通讯通路门店!$S$4:$S$993784,通讯通路门店!$D$4:$D$993784,0,0),"")</f>
        <v>光村镇</v>
      </c>
      <c r="E94" s="62" t="s">
        <v>213</v>
      </c>
      <c r="F94" s="62" t="s">
        <v>213</v>
      </c>
      <c r="G94" s="73" t="str">
        <v>儋州光村光信手机专卖店</v>
      </c>
      <c r="H94" s="74">
        <f>IFERROR(_xlfn.XLOOKUP($G94,通讯通路门店!$S$4:$S$993784,通讯通路门店!$R$4:$R$993784,0,0),"")</f>
        <v>200004786401</v>
      </c>
      <c r="I94" s="62" t="s">
        <v>1108</v>
      </c>
      <c r="J94" s="62" t="s">
        <v>137</v>
      </c>
      <c r="K94" s="62" t="s">
        <v>137</v>
      </c>
      <c r="L94" s="62" t="s">
        <v>137</v>
      </c>
      <c r="M94" s="62" t="s">
        <v>137</v>
      </c>
      <c r="N94" s="62" t="s">
        <v>1097</v>
      </c>
      <c r="O94" s="62" t="s">
        <v>213</v>
      </c>
      <c r="P94" s="62" t="s">
        <v>213</v>
      </c>
      <c r="Q94" s="79" t="s">
        <v>909</v>
      </c>
      <c r="R94" s="79">
        <v>15338950189</v>
      </c>
      <c r="S94" s="79" t="s">
        <v>909</v>
      </c>
      <c r="T94" s="79">
        <v>15338950189</v>
      </c>
      <c r="U94" s="71">
        <f>COUNTIF(通讯通路门店!$S:$S,$G94)</f>
        <v>1</v>
      </c>
      <c r="V94" s="71">
        <f>COUNTIFS(通讯通路门店!$S:$S,$G94,通讯通路门店!$J:$J,"综合卖场")</f>
        <v>1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1</v>
      </c>
      <c r="AG94" s="71">
        <f>SUMIFS(通讯通路门店!$BH:$BH,通讯通路门店!$S:$S,$G94)</f>
        <v>1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10</v>
      </c>
      <c r="AP94" s="71">
        <f>SUMIFS(通讯通路门店!$K:$K,通讯通路门店!$S:$S,$G94)</f>
        <v>10</v>
      </c>
      <c r="AQ94" s="62">
        <v>0</v>
      </c>
      <c r="AR94" s="71">
        <f>SUMIFS(通讯通路门店!$T:$T,通讯通路门店!$S:$S,$G94)</f>
        <v>8</v>
      </c>
      <c r="AS94" s="71">
        <f>SUMIFS(通讯通路门店!$U:$U,通讯通路门店!$S:$S,$G94)</f>
        <v>2</v>
      </c>
      <c r="AT94" s="71">
        <f>SUMIFS(通讯通路门店!$V:$V,通讯通路门店!$S:$S,$G94)</f>
        <v>0</v>
      </c>
      <c r="AU94" s="71">
        <f>SUMIFS(通讯通路门店!$W:$W,通讯通路门店!$S:$S,$G94)</f>
        <v>2</v>
      </c>
      <c r="AV94" s="71">
        <f>SUMIFS(通讯通路门店!$Z:$Z,通讯通路门店!$S:$S,$G94)</f>
        <v>3</v>
      </c>
      <c r="AW94" s="71">
        <f>SUMIFS(通讯通路门店!$AB:$AB,通讯通路门店!$S:$S,$G94)</f>
        <v>4</v>
      </c>
      <c r="AX94" s="71">
        <f>SUMIFS(通讯通路门店!$X:$X,通讯通路门店!$S:$S,$G94)</f>
        <v>1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10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 t="s">
        <v>223</v>
      </c>
    </row>
    <row r="95" spans="1:69">
      <c r="A95" s="71" t="str">
        <f>IFERROR(_xlfn.XLOOKUP($G95,通讯通路门店!$S$4:$S$993784,通讯通路门店!$A$4:$A$993784,0,0),"")</f>
        <v>海南省</v>
      </c>
      <c r="B95" s="71" t="str">
        <f>IFERROR(_xlfn.XLOOKUP($G95,通讯通路门店!$S$4:$S$993784,通讯通路门店!$B$4:$B$993784,0,0),"")</f>
        <v>儋州市</v>
      </c>
      <c r="C95" s="71" t="str">
        <f>IFERROR(_xlfn.XLOOKUP($G95,通讯通路门店!$S$4:$S$993784,通讯通路门店!$C$4:$C$993784,0,0),"")</f>
        <v>中和镇</v>
      </c>
      <c r="D95" s="71" t="str">
        <f>IFERROR(_xlfn.XLOOKUP($G95,通讯通路门店!$S$4:$S$993784,通讯通路门店!$D$4:$D$993784,0,0),"")</f>
        <v>中和镇</v>
      </c>
      <c r="E95" s="62" t="s">
        <v>213</v>
      </c>
      <c r="F95" s="62" t="s">
        <v>213</v>
      </c>
      <c r="G95" s="73" t="str">
        <v>儋州中和新时代通讯专卖店</v>
      </c>
      <c r="H95" s="74">
        <f>IFERROR(_xlfn.XLOOKUP($G95,通讯通路门店!$S$4:$S$993784,通讯通路门店!$R$4:$R$993784,0,0),"")</f>
        <v>200005940101</v>
      </c>
      <c r="I95" s="62" t="s">
        <v>1108</v>
      </c>
      <c r="J95" s="62" t="s">
        <v>137</v>
      </c>
      <c r="K95" s="62" t="s">
        <v>137</v>
      </c>
      <c r="L95" s="62" t="s">
        <v>137</v>
      </c>
      <c r="M95" s="62" t="s">
        <v>137</v>
      </c>
      <c r="N95" s="62" t="s">
        <v>1102</v>
      </c>
      <c r="O95" s="62" t="s">
        <v>213</v>
      </c>
      <c r="P95" s="62" t="s">
        <v>213</v>
      </c>
      <c r="Q95" s="17" t="s">
        <v>819</v>
      </c>
      <c r="R95" s="17">
        <v>18876929350</v>
      </c>
      <c r="S95" s="17" t="s">
        <v>819</v>
      </c>
      <c r="T95" s="17">
        <v>18876929350</v>
      </c>
      <c r="U95" s="71">
        <f>COUNTIF(通讯通路门店!$S:$S,$G95)</f>
        <v>1</v>
      </c>
      <c r="V95" s="71">
        <f>COUNTIFS(通讯通路门店!$S:$S,$G95,通讯通路门店!$J:$J,"综合卖场")</f>
        <v>1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1</v>
      </c>
      <c r="AG95" s="71">
        <f>SUMIFS(通讯通路门店!$BH:$BH,通讯通路门店!$S:$S,$G95)</f>
        <v>1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15</v>
      </c>
      <c r="AP95" s="71">
        <f>SUMIFS(通讯通路门店!$K:$K,通讯通路门店!$S:$S,$G95)</f>
        <v>15</v>
      </c>
      <c r="AQ95" s="62">
        <v>0</v>
      </c>
      <c r="AR95" s="71">
        <f>SUMIFS(通讯通路门店!$T:$T,通讯通路门店!$S:$S,$G95)</f>
        <v>12</v>
      </c>
      <c r="AS95" s="71">
        <f>SUMIFS(通讯通路门店!$U:$U,通讯通路门店!$S:$S,$G95)</f>
        <v>3</v>
      </c>
      <c r="AT95" s="71">
        <f>SUMIFS(通讯通路门店!$V:$V,通讯通路门店!$S:$S,$G95)</f>
        <v>0</v>
      </c>
      <c r="AU95" s="71">
        <f>SUMIFS(通讯通路门店!$W:$W,通讯通路门店!$S:$S,$G95)</f>
        <v>3</v>
      </c>
      <c r="AV95" s="71">
        <f>SUMIFS(通讯通路门店!$Z:$Z,通讯通路门店!$S:$S,$G95)</f>
        <v>4</v>
      </c>
      <c r="AW95" s="71">
        <f>SUMIFS(通讯通路门店!$AB:$AB,通讯通路门店!$S:$S,$G95)</f>
        <v>6</v>
      </c>
      <c r="AX95" s="71">
        <f>SUMIFS(通讯通路门店!$X:$X,通讯通路门店!$S:$S,$G95)</f>
        <v>2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15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 t="s">
        <v>223</v>
      </c>
    </row>
    <row r="96" spans="1:69" hidden="1">
      <c r="A96" s="71" t="str">
        <f>IFERROR(_xlfn.XLOOKUP($G96,通讯通路门店!$S$4:$S$993784,通讯通路门店!$A$4:$A$993784,0,0),"")</f>
        <v>海南省</v>
      </c>
      <c r="B96" s="71" t="s">
        <v>1092</v>
      </c>
      <c r="C96" s="71" t="str">
        <f>IFERROR(_xlfn.XLOOKUP($G96,通讯通路门店!$S$4:$S$993784,通讯通路门店!$C$4:$C$993784,0,0),"")</f>
        <v>那大镇</v>
      </c>
      <c r="D96" s="71" t="str">
        <f>IFERROR(_xlfn.XLOOKUP($G96,通讯通路门店!$S$4:$S$993784,通讯通路门店!$D$4:$D$993784,0,0),"")</f>
        <v>那大镇</v>
      </c>
      <c r="E96" s="62" t="s">
        <v>213</v>
      </c>
      <c r="F96" s="62" t="s">
        <v>213</v>
      </c>
      <c r="G96" s="73" t="str">
        <v>海南OPPO公司</v>
      </c>
      <c r="H96" s="74" t="str">
        <f>IFERROR(_xlfn.XLOOKUP($G96,通讯通路门店!$S$4:$S$993784,通讯通路门店!$R$4:$R$993784,0,0),"")</f>
        <v>无</v>
      </c>
      <c r="I96" s="62" t="s">
        <v>1108</v>
      </c>
      <c r="J96" s="62" t="s">
        <v>137</v>
      </c>
      <c r="K96" s="62" t="s">
        <v>137</v>
      </c>
      <c r="L96" s="62" t="s">
        <v>137</v>
      </c>
      <c r="M96" s="62" t="s">
        <v>137</v>
      </c>
      <c r="N96" s="62" t="s">
        <v>1102</v>
      </c>
      <c r="O96" s="62" t="s">
        <v>213</v>
      </c>
      <c r="P96" s="62" t="s">
        <v>213</v>
      </c>
      <c r="Q96" s="79" t="s">
        <v>917</v>
      </c>
      <c r="R96" s="62"/>
      <c r="S96" s="79" t="s">
        <v>917</v>
      </c>
      <c r="T96" s="62"/>
      <c r="U96" s="71">
        <f>COUNTIF(通讯通路门店!$S:$S,$G96)</f>
        <v>1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1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1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4</v>
      </c>
      <c r="AG96" s="71">
        <f>SUMIFS(通讯通路门店!$BH:$BH,通讯通路门店!$S:$S,$G96)</f>
        <v>4</v>
      </c>
      <c r="AH96" s="71">
        <f t="shared" si="6"/>
        <v>4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4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90</v>
      </c>
      <c r="AP96" s="71">
        <f>SUMIFS(通讯通路门店!$K:$K,通讯通路门店!$S:$S,$G96)</f>
        <v>90</v>
      </c>
      <c r="AQ96" s="62">
        <v>0</v>
      </c>
      <c r="AR96" s="71">
        <f>SUMIFS(通讯通路门店!$T:$T,通讯通路门店!$S:$S,$G96)</f>
        <v>55</v>
      </c>
      <c r="AS96" s="71">
        <f>SUMIFS(通讯通路门店!$U:$U,通讯通路门店!$S:$S,$G96)</f>
        <v>25</v>
      </c>
      <c r="AT96" s="71">
        <f>SUMIFS(通讯通路门店!$V:$V,通讯通路门店!$S:$S,$G96)</f>
        <v>10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90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90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90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4</v>
      </c>
      <c r="BP96" s="71">
        <f>SUMIFS(通讯通路门店!$AI:$AI,通讯通路门店!$S:$S,$G96)</f>
        <v>2</v>
      </c>
      <c r="BQ96" s="62" t="s">
        <v>223</v>
      </c>
    </row>
    <row r="97" spans="1:69">
      <c r="A97" s="71" t="str">
        <f>IFERROR(_xlfn.XLOOKUP($G97,通讯通路门店!$S$4:$S$993784,通讯通路门店!$A$4:$A$993784,0,0),"")</f>
        <v>海南省</v>
      </c>
      <c r="B97" s="71" t="str">
        <f>IFERROR(_xlfn.XLOOKUP($G97,通讯通路门店!$S$4:$S$993784,通讯通路门店!$B$4:$B$993784,0,0),"")</f>
        <v>儋州市</v>
      </c>
      <c r="C97" s="71" t="str">
        <f>IFERROR(_xlfn.XLOOKUP($G97,通讯通路门店!$S$4:$S$993784,通讯通路门店!$C$4:$C$993784,0,0),"")</f>
        <v>白马井镇</v>
      </c>
      <c r="D97" s="71" t="str">
        <f>IFERROR(_xlfn.XLOOKUP($G97,通讯通路门店!$S$4:$S$993784,通讯通路门店!$D$4:$D$993784,0,0),"")</f>
        <v>白马井镇</v>
      </c>
      <c r="E97" s="62" t="s">
        <v>213</v>
      </c>
      <c r="F97" s="62" t="s">
        <v>213</v>
      </c>
      <c r="G97" s="73" t="str">
        <v>儋州白马井佰信手机店</v>
      </c>
      <c r="H97" s="74" t="str">
        <f>IFERROR(_xlfn.XLOOKUP($G97,通讯通路门店!$S$4:$S$993784,通讯通路门店!$R$4:$R$993784,0,0),"")</f>
        <v>无</v>
      </c>
      <c r="I97" s="62" t="s">
        <v>1108</v>
      </c>
      <c r="J97" s="62" t="s">
        <v>137</v>
      </c>
      <c r="K97" s="62" t="s">
        <v>137</v>
      </c>
      <c r="L97" s="62" t="s">
        <v>137</v>
      </c>
      <c r="M97" s="62" t="s">
        <v>137</v>
      </c>
      <c r="N97" s="62" t="s">
        <v>157</v>
      </c>
      <c r="O97" s="62" t="s">
        <v>213</v>
      </c>
      <c r="P97" s="62" t="s">
        <v>213</v>
      </c>
      <c r="Q97" s="17" t="s">
        <v>833</v>
      </c>
      <c r="R97" s="62" t="s">
        <v>223</v>
      </c>
      <c r="S97" s="17" t="s">
        <v>833</v>
      </c>
      <c r="T97" s="62" t="s">
        <v>223</v>
      </c>
      <c r="U97" s="71">
        <f>COUNTIF(通讯通路门店!$S:$S,$G97)</f>
        <v>1</v>
      </c>
      <c r="V97" s="71">
        <f>COUNTIFS(通讯通路门店!$S:$S,$G97,通讯通路门店!$J:$J,"综合卖场")</f>
        <v>1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1</v>
      </c>
      <c r="AG97" s="71">
        <f>SUMIFS(通讯通路门店!$BH:$BH,通讯通路门店!$S:$S,$G97)</f>
        <v>1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10</v>
      </c>
      <c r="AP97" s="71">
        <f>SUMIFS(通讯通路门店!$K:$K,通讯通路门店!$S:$S,$G97)</f>
        <v>10</v>
      </c>
      <c r="AQ97" s="62">
        <v>0</v>
      </c>
      <c r="AR97" s="71">
        <f>SUMIFS(通讯通路门店!$T:$T,通讯通路门店!$S:$S,$G97)</f>
        <v>8</v>
      </c>
      <c r="AS97" s="71">
        <f>SUMIFS(通讯通路门店!$U:$U,通讯通路门店!$S:$S,$G97)</f>
        <v>2</v>
      </c>
      <c r="AT97" s="71">
        <f>SUMIFS(通讯通路门店!$V:$V,通讯通路门店!$S:$S,$G97)</f>
        <v>0</v>
      </c>
      <c r="AU97" s="71">
        <f>SUMIFS(通讯通路门店!$W:$W,通讯通路门店!$S:$S,$G97)</f>
        <v>2</v>
      </c>
      <c r="AV97" s="71">
        <f>SUMIFS(通讯通路门店!$Z:$Z,通讯通路门店!$S:$S,$G97)</f>
        <v>3</v>
      </c>
      <c r="AW97" s="71">
        <f>SUMIFS(通讯通路门店!$AB:$AB,通讯通路门店!$S:$S,$G97)</f>
        <v>3</v>
      </c>
      <c r="AX97" s="71">
        <f>SUMIFS(通讯通路门店!$X:$X,通讯通路门店!$S:$S,$G97)</f>
        <v>2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10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 t="s">
        <v>223</v>
      </c>
    </row>
    <row r="98" spans="1:69" hidden="1">
      <c r="A98" s="71" t="str">
        <f>IFERROR(_xlfn.XLOOKUP($G98,通讯通路门店!$S$4:$S$993784,通讯通路门店!$A$4:$A$993784,0,0),"")</f>
        <v>海南省</v>
      </c>
      <c r="B98" s="71" t="s">
        <v>1092</v>
      </c>
      <c r="C98" s="71" t="str">
        <f>IFERROR(_xlfn.XLOOKUP($G98,通讯通路门店!$S$4:$S$993784,通讯通路门店!$C$4:$C$993784,0,0),"")</f>
        <v>那大镇</v>
      </c>
      <c r="D98" s="71" t="str">
        <f>IFERROR(_xlfn.XLOOKUP($G98,通讯通路门店!$S$4:$S$993784,通讯通路门店!$D$4:$D$993784,0,0),"")</f>
        <v>那大镇</v>
      </c>
      <c r="E98" s="62" t="s">
        <v>213</v>
      </c>
      <c r="F98" s="62" t="s">
        <v>213</v>
      </c>
      <c r="G98" s="73" t="str">
        <v>海南华商智能科技有限公司</v>
      </c>
      <c r="H98" s="74" t="str">
        <f>IFERROR(_xlfn.XLOOKUP($G98,通讯通路门店!$S$4:$S$993784,通讯通路门店!$R$4:$R$993784,0,0),"")</f>
        <v>无</v>
      </c>
      <c r="I98" s="62" t="s">
        <v>1108</v>
      </c>
      <c r="J98" s="62" t="s">
        <v>137</v>
      </c>
      <c r="K98" s="62" t="s">
        <v>137</v>
      </c>
      <c r="L98" s="62" t="s">
        <v>137</v>
      </c>
      <c r="M98" s="62" t="s">
        <v>137</v>
      </c>
      <c r="N98" s="62" t="s">
        <v>1120</v>
      </c>
      <c r="O98" s="62" t="s">
        <v>213</v>
      </c>
      <c r="P98" s="62" t="s">
        <v>213</v>
      </c>
      <c r="Q98" s="79" t="s">
        <v>929</v>
      </c>
      <c r="R98" s="62"/>
      <c r="S98" s="79" t="s">
        <v>929</v>
      </c>
      <c r="T98" s="62"/>
      <c r="U98" s="71">
        <f>COUNTIF(通讯通路门店!$S:$S,$G98)</f>
        <v>1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1</v>
      </c>
      <c r="AG98" s="71">
        <f>SUMIFS(通讯通路门店!$BH:$BH,通讯通路门店!$S:$S,$G98)</f>
        <v>1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300</v>
      </c>
      <c r="AP98" s="71">
        <f>SUMIFS(通讯通路门店!$K:$K,通讯通路门店!$S:$S,$G98)</f>
        <v>300</v>
      </c>
      <c r="AQ98" s="62">
        <v>0</v>
      </c>
      <c r="AR98" s="71">
        <f>SUMIFS(通讯通路门店!$T:$T,通讯通路门店!$S:$S,$G98)</f>
        <v>200</v>
      </c>
      <c r="AS98" s="71">
        <f>SUMIFS(通讯通路门店!$U:$U,通讯通路门店!$S:$S,$G98)</f>
        <v>50</v>
      </c>
      <c r="AT98" s="71">
        <f>SUMIFS(通讯通路门店!$V:$V,通讯通路门店!$S:$S,$G98)</f>
        <v>50</v>
      </c>
      <c r="AU98" s="71">
        <f>SUMIFS(通讯通路门店!$W:$W,通讯通路门店!$S:$S,$G98)</f>
        <v>50</v>
      </c>
      <c r="AV98" s="71">
        <f>SUMIFS(通讯通路门店!$Z:$Z,通讯通路门店!$S:$S,$G98)</f>
        <v>20</v>
      </c>
      <c r="AW98" s="71">
        <f>SUMIFS(通讯通路门店!$AB:$AB,通讯通路门店!$S:$S,$G98)</f>
        <v>25</v>
      </c>
      <c r="AX98" s="71">
        <f>SUMIFS(通讯通路门店!$X:$X,通讯通路门店!$S:$S,$G98)</f>
        <v>110</v>
      </c>
      <c r="AY98" s="71">
        <f>SUMIFS(通讯通路门店!$Y:$Y,通讯通路门店!$S:$S,$G98)</f>
        <v>15</v>
      </c>
      <c r="AZ98" s="71">
        <f>SUMIFS(通讯通路门店!$AA:$AA,通讯通路门店!$S:$S,$G98)</f>
        <v>80</v>
      </c>
      <c r="BA98" s="71">
        <f t="shared" si="8"/>
        <v>300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 t="s">
        <v>223</v>
      </c>
    </row>
    <row r="99" spans="1:69">
      <c r="A99" s="71" t="str">
        <f>IFERROR(_xlfn.XLOOKUP($G99,通讯通路门店!$S$4:$S$993784,通讯通路门店!$A$4:$A$993784,0,0),"")</f>
        <v>海南省</v>
      </c>
      <c r="B99" s="71" t="str">
        <f>IFERROR(_xlfn.XLOOKUP($G99,通讯通路门店!$S$4:$S$993784,通讯通路门店!$B$4:$B$993784,0,0),"")</f>
        <v>儋州市</v>
      </c>
      <c r="C99" s="71" t="str">
        <f>IFERROR(_xlfn.XLOOKUP($G99,通讯通路门店!$S$4:$S$993784,通讯通路门店!$C$4:$C$993784,0,0),"")</f>
        <v>那大镇</v>
      </c>
      <c r="D99" s="71" t="str">
        <f>IFERROR(_xlfn.XLOOKUP($G99,通讯通路门店!$S$4:$S$993784,通讯通路门店!$D$4:$D$993784,0,0),"")</f>
        <v>那大镇</v>
      </c>
      <c r="E99" s="62" t="s">
        <v>213</v>
      </c>
      <c r="F99" s="62" t="s">
        <v>213</v>
      </c>
      <c r="G99" s="73" t="str">
        <v>海南龙汛科技有限公司</v>
      </c>
      <c r="H99" s="74" t="str">
        <f>IFERROR(_xlfn.XLOOKUP($G99,通讯通路门店!$S$4:$S$993784,通讯通路门店!$R$4:$R$993784,0,0),"")</f>
        <v>无</v>
      </c>
      <c r="I99" s="62" t="s">
        <v>1108</v>
      </c>
      <c r="J99" s="62" t="s">
        <v>137</v>
      </c>
      <c r="K99" s="62" t="s">
        <v>137</v>
      </c>
      <c r="L99" s="62" t="s">
        <v>137</v>
      </c>
      <c r="M99" s="62" t="s">
        <v>137</v>
      </c>
      <c r="N99" s="62" t="s">
        <v>1102</v>
      </c>
      <c r="O99" s="62" t="s">
        <v>213</v>
      </c>
      <c r="P99" s="62" t="s">
        <v>213</v>
      </c>
      <c r="Q99" s="16" t="s">
        <v>850</v>
      </c>
      <c r="R99" s="16">
        <v>13307568000</v>
      </c>
      <c r="S99" s="16" t="s">
        <v>850</v>
      </c>
      <c r="T99" s="16">
        <v>13307568000</v>
      </c>
      <c r="U99" s="71">
        <f>COUNTIF(通讯通路门店!$S:$S,$G99)</f>
        <v>5</v>
      </c>
      <c r="V99" s="71">
        <f>COUNTIFS(通讯通路门店!$S:$S,$G99,通讯通路门店!$J:$J,"综合卖场")</f>
        <v>1</v>
      </c>
      <c r="W99" s="71">
        <f>SUMIFS(通讯通路门店!$AJ:$AJ,通讯通路门店!$S:$S,通讯客户沙盘!$G99)</f>
        <v>0</v>
      </c>
      <c r="X99" s="71">
        <f t="shared" si="5"/>
        <v>4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4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22</v>
      </c>
      <c r="AG99" s="71">
        <f>SUMIFS(通讯通路门店!$BH:$BH,通讯通路门店!$S:$S,$G99)</f>
        <v>19</v>
      </c>
      <c r="AH99" s="71">
        <f t="shared" si="6"/>
        <v>3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3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410</v>
      </c>
      <c r="AP99" s="71">
        <f>SUMIFS(通讯通路门店!$K:$K,通讯通路门店!$S:$S,$G99)</f>
        <v>410</v>
      </c>
      <c r="AQ99" s="62">
        <v>0</v>
      </c>
      <c r="AR99" s="71">
        <f>SUMIFS(通讯通路门店!$T:$T,通讯通路门店!$S:$S,$G99)</f>
        <v>125</v>
      </c>
      <c r="AS99" s="71">
        <f>SUMIFS(通讯通路门店!$U:$U,通讯通路门店!$S:$S,$G99)</f>
        <v>173</v>
      </c>
      <c r="AT99" s="71">
        <f>SUMIFS(通讯通路门店!$V:$V,通讯通路门店!$S:$S,$G99)</f>
        <v>112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410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130</v>
      </c>
      <c r="BB99" s="71">
        <f t="shared" si="9"/>
        <v>280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280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14</v>
      </c>
      <c r="BL99" s="71">
        <f>SUMIFS(通讯通路门店!$AE:$AE,通讯通路门店!$S:$S,$G99)</f>
        <v>0</v>
      </c>
      <c r="BM99" s="71">
        <f>SUMIFS(通讯通路门店!$AF:$AF,通讯通路门店!$S:$S,$G99)</f>
        <v>32</v>
      </c>
      <c r="BN99" s="71">
        <f>SUMIFS(通讯通路门店!$AG:$AG,通讯通路门店!$S:$S,$G99)</f>
        <v>14</v>
      </c>
      <c r="BO99" s="71">
        <f>SUMIFS(通讯通路门店!$AH:$AH,通讯通路门店!$S:$S,$G99)</f>
        <v>32</v>
      </c>
      <c r="BP99" s="71">
        <f>SUMIFS(通讯通路门店!$AI:$AI,通讯通路门店!$S:$S,$G99)</f>
        <v>32</v>
      </c>
      <c r="BQ99" s="62" t="s">
        <v>223</v>
      </c>
    </row>
    <row r="100" spans="1:69" hidden="1">
      <c r="A100" s="71" t="str">
        <f>IFERROR(_xlfn.XLOOKUP($G100,通讯通路门店!$S$4:$S$993784,通讯通路门店!$A$4:$A$993784,0,0),"")</f>
        <v>海南省</v>
      </c>
      <c r="B100" s="71" t="s">
        <v>1092</v>
      </c>
      <c r="C100" s="71" t="str">
        <f>IFERROR(_xlfn.XLOOKUP($G100,通讯通路门店!$S$4:$S$993784,通讯通路门店!$C$4:$C$993784,0,0),"")</f>
        <v>那大镇</v>
      </c>
      <c r="D100" s="71" t="str">
        <f>IFERROR(_xlfn.XLOOKUP($G100,通讯通路门店!$S$4:$S$993784,通讯通路门店!$D$4:$D$993784,0,0),"")</f>
        <v>那大镇</v>
      </c>
      <c r="E100" s="62"/>
      <c r="F100" s="62"/>
      <c r="G100" s="73" t="str">
        <v>海南传奇</v>
      </c>
      <c r="H100" s="74" t="str">
        <f>IFERROR(_xlfn.XLOOKUP($G100,通讯通路门店!$S$4:$S$993784,通讯通路门店!$R$4:$R$993784,0,0),"")</f>
        <v>无</v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1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2</v>
      </c>
      <c r="AG100" s="71">
        <f>SUMIFS(通讯通路门店!$BH:$BH,通讯通路门店!$S:$S,$G100)</f>
        <v>2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150</v>
      </c>
      <c r="AP100" s="71">
        <f>SUMIFS(通讯通路门店!$K:$K,通讯通路门店!$S:$S,$G100)</f>
        <v>150</v>
      </c>
      <c r="AQ100" s="62"/>
      <c r="AR100" s="71">
        <f>SUMIFS(通讯通路门店!$T:$T,通讯通路门店!$S:$S,$G100)</f>
        <v>70</v>
      </c>
      <c r="AS100" s="71">
        <f>SUMIFS(通讯通路门店!$U:$U,通讯通路门店!$S:$S,$G100)</f>
        <v>30</v>
      </c>
      <c r="AT100" s="71">
        <f>SUMIFS(通讯通路门店!$V:$V,通讯通路门店!$S:$S,$G100)</f>
        <v>50</v>
      </c>
      <c r="AU100" s="71">
        <f>SUMIFS(通讯通路门店!$W:$W,通讯通路门店!$S:$S,$G100)</f>
        <v>25</v>
      </c>
      <c r="AV100" s="71">
        <f>SUMIFS(通讯通路门店!$Z:$Z,通讯通路门店!$S:$S,$G100)</f>
        <v>15</v>
      </c>
      <c r="AW100" s="71">
        <f>SUMIFS(通讯通路门店!$AB:$AB,通讯通路门店!$S:$S,$G100)</f>
        <v>20</v>
      </c>
      <c r="AX100" s="71">
        <f>SUMIFS(通讯通路门店!$X:$X,通讯通路门店!$S:$S,$G100)</f>
        <v>30</v>
      </c>
      <c r="AY100" s="71">
        <f>SUMIFS(通讯通路门店!$Y:$Y,通讯通路门店!$S:$S,$G100)</f>
        <v>10</v>
      </c>
      <c r="AZ100" s="71">
        <f>SUMIFS(通讯通路门店!$AA:$AA,通讯通路门店!$S:$S,$G100)</f>
        <v>50</v>
      </c>
      <c r="BA100" s="71">
        <f t="shared" si="8"/>
        <v>150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>
      <c r="A101" s="71" t="str">
        <f>IFERROR(_xlfn.XLOOKUP($G101,通讯通路门店!$S$4:$S$993784,通讯通路门店!$A$4:$A$993784,0,0),"")</f>
        <v>海南省</v>
      </c>
      <c r="B101" s="71" t="str">
        <f>IFERROR(_xlfn.XLOOKUP($G101,通讯通路门店!$S$4:$S$993784,通讯通路门店!$B$4:$B$993784,0,0),"")</f>
        <v>儋州市</v>
      </c>
      <c r="C101" s="71" t="str">
        <f>IFERROR(_xlfn.XLOOKUP($G101,通讯通路门店!$S$4:$S$993784,通讯通路门店!$C$4:$C$993784,0,0),"")</f>
        <v>兰洋镇</v>
      </c>
      <c r="D101" s="71" t="str">
        <f>IFERROR(_xlfn.XLOOKUP($G101,通讯通路门店!$S$4:$S$993784,通讯通路门店!$D$4:$D$993784,0,0),"")</f>
        <v>兰洋镇</v>
      </c>
      <c r="E101" s="62" t="s">
        <v>213</v>
      </c>
      <c r="F101" s="62" t="s">
        <v>213</v>
      </c>
      <c r="G101" s="73" t="str">
        <v>儋州兰洋覃家厘手机专营商店</v>
      </c>
      <c r="H101" s="74" t="str">
        <f>IFERROR(_xlfn.XLOOKUP($G101,通讯通路门店!$S$4:$S$993784,通讯通路门店!$R$4:$R$993784,0,0),"")</f>
        <v>无</v>
      </c>
      <c r="I101" s="62" t="s">
        <v>1108</v>
      </c>
      <c r="J101" s="62" t="s">
        <v>137</v>
      </c>
      <c r="K101" s="62" t="s">
        <v>137</v>
      </c>
      <c r="L101" s="62" t="s">
        <v>137</v>
      </c>
      <c r="M101" s="62" t="s">
        <v>137</v>
      </c>
      <c r="N101" s="76" t="s">
        <v>1097</v>
      </c>
      <c r="O101" s="62" t="s">
        <v>213</v>
      </c>
      <c r="P101" s="62" t="s">
        <v>213</v>
      </c>
      <c r="Q101" s="16" t="s">
        <v>858</v>
      </c>
      <c r="R101" s="16">
        <v>13398903988</v>
      </c>
      <c r="S101" s="16" t="s">
        <v>858</v>
      </c>
      <c r="T101" s="16">
        <v>13398903988</v>
      </c>
      <c r="U101" s="71">
        <f>COUNTIF(通讯通路门店!$S:$S,$G101)</f>
        <v>1</v>
      </c>
      <c r="V101" s="71">
        <f>COUNTIFS(通讯通路门店!$S:$S,$G101,通讯通路门店!$J:$J,"综合卖场")</f>
        <v>1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1</v>
      </c>
      <c r="AG101" s="71">
        <f>SUMIFS(通讯通路门店!$BH:$BH,通讯通路门店!$S:$S,$G101)</f>
        <v>1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5</v>
      </c>
      <c r="AP101" s="71">
        <f>SUMIFS(通讯通路门店!$K:$K,通讯通路门店!$S:$S,$G101)</f>
        <v>5</v>
      </c>
      <c r="AQ101" s="62">
        <v>0</v>
      </c>
      <c r="AR101" s="71">
        <f>SUMIFS(通讯通路门店!$T:$T,通讯通路门店!$S:$S,$G101)</f>
        <v>5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2</v>
      </c>
      <c r="AV101" s="71">
        <f>SUMIFS(通讯通路门店!$Z:$Z,通讯通路门店!$S:$S,$G101)</f>
        <v>2</v>
      </c>
      <c r="AW101" s="71">
        <f>SUMIFS(通讯通路门店!$AB:$AB,通讯通路门店!$S:$S,$G101)</f>
        <v>3</v>
      </c>
      <c r="AX101" s="71">
        <f>SUMIFS(通讯通路门店!$X:$X,通讯通路门店!$S:$S,$G101)</f>
        <v>2</v>
      </c>
      <c r="AY101" s="71">
        <f>SUMIFS(通讯通路门店!$Y:$Y,通讯通路门店!$S:$S,$G101)</f>
        <v>1</v>
      </c>
      <c r="AZ101" s="71">
        <f>SUMIFS(通讯通路门店!$AA:$AA,通讯通路门店!$S:$S,$G101)</f>
        <v>0</v>
      </c>
      <c r="BA101" s="71">
        <f t="shared" si="8"/>
        <v>5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 t="s">
        <v>223</v>
      </c>
    </row>
    <row r="102" spans="1:69">
      <c r="A102" s="71" t="str">
        <f>IFERROR(_xlfn.XLOOKUP($G102,通讯通路门店!$S$4:$S$993784,通讯通路门店!$A$4:$A$993784,0,0),"")</f>
        <v>海南省</v>
      </c>
      <c r="B102" s="71" t="str">
        <f>IFERROR(_xlfn.XLOOKUP($G102,通讯通路门店!$S$4:$S$993784,通讯通路门店!$B$4:$B$993784,0,0),"")</f>
        <v>儋州市</v>
      </c>
      <c r="C102" s="71" t="str">
        <f>IFERROR(_xlfn.XLOOKUP($G102,通讯通路门店!$S$4:$S$993784,通讯通路门店!$C$4:$C$993784,0,0),"")</f>
        <v>东成镇</v>
      </c>
      <c r="D102" s="71" t="str">
        <f>IFERROR(_xlfn.XLOOKUP($G102,通讯通路门店!$S$4:$S$993784,通讯通路门店!$D$4:$D$993784,0,0),"")</f>
        <v>东成镇</v>
      </c>
      <c r="E102" s="62" t="s">
        <v>213</v>
      </c>
      <c r="F102" s="62" t="s">
        <v>213</v>
      </c>
      <c r="G102" s="73" t="str">
        <v>儋州东成永盛手机通讯店</v>
      </c>
      <c r="H102" s="74">
        <f>IFERROR(_xlfn.XLOOKUP($G102,通讯通路门店!$S$4:$S$993784,通讯通路门店!$R$4:$R$993784,0,0),"")</f>
        <v>100094508701</v>
      </c>
      <c r="I102" s="62" t="s">
        <v>1108</v>
      </c>
      <c r="J102" s="62" t="s">
        <v>137</v>
      </c>
      <c r="K102" s="62" t="s">
        <v>137</v>
      </c>
      <c r="L102" s="62" t="s">
        <v>137</v>
      </c>
      <c r="M102" s="62" t="s">
        <v>137</v>
      </c>
      <c r="N102" s="62" t="s">
        <v>1120</v>
      </c>
      <c r="O102" s="62" t="s">
        <v>213</v>
      </c>
      <c r="P102" s="62" t="s">
        <v>213</v>
      </c>
      <c r="Q102" s="79" t="s">
        <v>862</v>
      </c>
      <c r="R102" s="79">
        <v>13005010788</v>
      </c>
      <c r="S102" s="79" t="s">
        <v>862</v>
      </c>
      <c r="T102" s="79">
        <v>13005010788</v>
      </c>
      <c r="U102" s="71">
        <f>COUNTIF(通讯通路门店!$S:$S,$G102)</f>
        <v>1</v>
      </c>
      <c r="V102" s="71">
        <f>COUNTIFS(通讯通路门店!$S:$S,$G102,通讯通路门店!$J:$J,"综合卖场")</f>
        <v>1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1</v>
      </c>
      <c r="AG102" s="71">
        <f>SUMIFS(通讯通路门店!$BH:$BH,通讯通路门店!$S:$S,$G102)</f>
        <v>1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10</v>
      </c>
      <c r="AP102" s="71">
        <f>SUMIFS(通讯通路门店!$K:$K,通讯通路门店!$S:$S,$G102)</f>
        <v>10</v>
      </c>
      <c r="AQ102" s="62">
        <v>0</v>
      </c>
      <c r="AR102" s="71">
        <f>SUMIFS(通讯通路门店!$T:$T,通讯通路门店!$S:$S,$G102)</f>
        <v>8</v>
      </c>
      <c r="AS102" s="71">
        <f>SUMIFS(通讯通路门店!$U:$U,通讯通路门店!$S:$S,$G102)</f>
        <v>2</v>
      </c>
      <c r="AT102" s="71">
        <f>SUMIFS(通讯通路门店!$V:$V,通讯通路门店!$S:$S,$G102)</f>
        <v>0</v>
      </c>
      <c r="AU102" s="71">
        <f>SUMIFS(通讯通路门店!$W:$W,通讯通路门店!$S:$S,$G102)</f>
        <v>3</v>
      </c>
      <c r="AV102" s="71">
        <f>SUMIFS(通讯通路门店!$Z:$Z,通讯通路门店!$S:$S,$G102)</f>
        <v>3</v>
      </c>
      <c r="AW102" s="71">
        <f>SUMIFS(通讯通路门店!$AB:$AB,通讯通路门店!$S:$S,$G102)</f>
        <v>3</v>
      </c>
      <c r="AX102" s="71">
        <f>SUMIFS(通讯通路门店!$X:$X,通讯通路门店!$S:$S,$G102)</f>
        <v>1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10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 t="s">
        <v>223</v>
      </c>
    </row>
    <row r="103" spans="1:69">
      <c r="A103" s="71" t="str">
        <f>IFERROR(_xlfn.XLOOKUP($G103,通讯通路门店!$S$4:$S$993784,通讯通路门店!$A$4:$A$993784,0,0),"")</f>
        <v>海南省</v>
      </c>
      <c r="B103" s="71" t="s">
        <v>109</v>
      </c>
      <c r="C103" s="71" t="str">
        <f>IFERROR(_xlfn.XLOOKUP($G103,通讯通路门店!$S$4:$S$993784,通讯通路门店!$C$4:$C$993784,0,0),"")</f>
        <v>那大镇</v>
      </c>
      <c r="D103" s="71" t="str">
        <f>IFERROR(_xlfn.XLOOKUP($G103,通讯通路门店!$S$4:$S$993784,通讯通路门店!$D$4:$D$993784,0,0),"")</f>
        <v>那大镇</v>
      </c>
      <c r="E103" s="62" t="s">
        <v>213</v>
      </c>
      <c r="F103" s="62" t="s">
        <v>213</v>
      </c>
      <c r="G103" s="73" t="str">
        <v>儋州那大锦讯手机之家店</v>
      </c>
      <c r="H103" s="74" t="str">
        <f>IFERROR(_xlfn.XLOOKUP($G103,通讯通路门店!$S$4:$S$993784,通讯通路门店!$R$4:$R$993784,0,0),"")</f>
        <v>无</v>
      </c>
      <c r="I103" s="62" t="s">
        <v>1108</v>
      </c>
      <c r="J103" s="62" t="s">
        <v>137</v>
      </c>
      <c r="K103" s="62" t="s">
        <v>137</v>
      </c>
      <c r="L103" s="62" t="s">
        <v>137</v>
      </c>
      <c r="M103" s="62" t="s">
        <v>137</v>
      </c>
      <c r="N103" s="62" t="s">
        <v>1102</v>
      </c>
      <c r="O103" s="62" t="s">
        <v>213</v>
      </c>
      <c r="P103" s="62" t="s">
        <v>213</v>
      </c>
      <c r="Q103" s="16" t="s">
        <v>866</v>
      </c>
      <c r="R103" s="16">
        <v>15103068688</v>
      </c>
      <c r="S103" s="16" t="s">
        <v>866</v>
      </c>
      <c r="T103" s="16">
        <v>15103068688</v>
      </c>
      <c r="U103" s="71">
        <f>COUNTIF(通讯通路门店!$S:$S,$G103)</f>
        <v>1</v>
      </c>
      <c r="V103" s="71">
        <f>COUNTIFS(通讯通路门店!$S:$S,$G103,通讯通路门店!$J:$J,"综合卖场")</f>
        <v>1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2</v>
      </c>
      <c r="AG103" s="71">
        <f>SUMIFS(通讯通路门店!$BH:$BH,通讯通路门店!$S:$S,$G103)</f>
        <v>2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30</v>
      </c>
      <c r="AP103" s="71">
        <f>SUMIFS(通讯通路门店!$K:$K,通讯通路门店!$S:$S,$G103)</f>
        <v>30</v>
      </c>
      <c r="AQ103" s="62">
        <v>0</v>
      </c>
      <c r="AR103" s="71">
        <f>SUMIFS(通讯通路门店!$T:$T,通讯通路门店!$S:$S,$G103)</f>
        <v>12</v>
      </c>
      <c r="AS103" s="71">
        <f>SUMIFS(通讯通路门店!$U:$U,通讯通路门店!$S:$S,$G103)</f>
        <v>8</v>
      </c>
      <c r="AT103" s="71">
        <f>SUMIFS(通讯通路门店!$V:$V,通讯通路门店!$S:$S,$G103)</f>
        <v>10</v>
      </c>
      <c r="AU103" s="71">
        <f>SUMIFS(通讯通路门店!$W:$W,通讯通路门店!$S:$S,$G103)</f>
        <v>4</v>
      </c>
      <c r="AV103" s="71">
        <f>SUMIFS(通讯通路门店!$Z:$Z,通讯通路门店!$S:$S,$G103)</f>
        <v>3</v>
      </c>
      <c r="AW103" s="71">
        <f>SUMIFS(通讯通路门店!$AB:$AB,通讯通路门店!$S:$S,$G103)</f>
        <v>5</v>
      </c>
      <c r="AX103" s="71">
        <f>SUMIFS(通讯通路门店!$X:$X,通讯通路门店!$S:$S,$G103)</f>
        <v>3</v>
      </c>
      <c r="AY103" s="71">
        <f>SUMIFS(通讯通路门店!$Y:$Y,通讯通路门店!$S:$S,$G103)</f>
        <v>0</v>
      </c>
      <c r="AZ103" s="71">
        <f>SUMIFS(通讯通路门店!$AA:$AA,通讯通路门店!$S:$S,$G103)</f>
        <v>15</v>
      </c>
      <c r="BA103" s="71">
        <f t="shared" si="8"/>
        <v>30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 t="s">
        <v>223</v>
      </c>
    </row>
    <row r="104" spans="1:69">
      <c r="A104" s="71" t="str">
        <f>IFERROR(_xlfn.XLOOKUP($G104,通讯通路门店!$S$4:$S$993784,通讯通路门店!$A$4:$A$993784,0,0),"")</f>
        <v>海南省</v>
      </c>
      <c r="B104" s="71" t="str">
        <f>IFERROR(_xlfn.XLOOKUP($G104,通讯通路门店!$S$4:$S$993784,通讯通路门店!$B$4:$B$993784,0,0),"")</f>
        <v>儋州市</v>
      </c>
      <c r="C104" s="71" t="str">
        <f>IFERROR(_xlfn.XLOOKUP($G104,通讯通路门店!$S$4:$S$993784,通讯通路门店!$C$4:$C$993784,0,0),"")</f>
        <v>海头镇</v>
      </c>
      <c r="D104" s="71" t="str">
        <f>IFERROR(_xlfn.XLOOKUP($G104,通讯通路门店!$S$4:$S$993784,通讯通路门店!$D$4:$D$993784,0,0),"")</f>
        <v>海头镇</v>
      </c>
      <c r="E104" s="62" t="s">
        <v>213</v>
      </c>
      <c r="F104" s="62" t="s">
        <v>213</v>
      </c>
      <c r="G104" s="73" t="str">
        <v>儋州海头春春电讯专营店</v>
      </c>
      <c r="H104" s="74" t="str">
        <f>IFERROR(_xlfn.XLOOKUP($G104,通讯通路门店!$S$4:$S$993784,通讯通路门店!$R$4:$R$993784,0,0),"")</f>
        <v>无</v>
      </c>
      <c r="I104" s="62" t="s">
        <v>1108</v>
      </c>
      <c r="J104" s="62" t="s">
        <v>137</v>
      </c>
      <c r="K104" s="62" t="s">
        <v>137</v>
      </c>
      <c r="L104" s="62" t="s">
        <v>137</v>
      </c>
      <c r="M104" s="62" t="s">
        <v>137</v>
      </c>
      <c r="N104" s="62" t="s">
        <v>1102</v>
      </c>
      <c r="O104" s="62" t="s">
        <v>213</v>
      </c>
      <c r="P104" s="62" t="s">
        <v>213</v>
      </c>
      <c r="Q104" s="17" t="s">
        <v>870</v>
      </c>
      <c r="R104" s="17">
        <v>13976782868</v>
      </c>
      <c r="S104" s="17" t="s">
        <v>870</v>
      </c>
      <c r="T104" s="17">
        <v>13976782868</v>
      </c>
      <c r="U104" s="71">
        <f>COUNTIF(通讯通路门店!$S:$S,$G104)</f>
        <v>1</v>
      </c>
      <c r="V104" s="71">
        <f>COUNTIFS(通讯通路门店!$S:$S,$G104,通讯通路门店!$J:$J,"综合卖场")</f>
        <v>1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1</v>
      </c>
      <c r="AG104" s="71">
        <f>SUMIFS(通讯通路门店!$BH:$BH,通讯通路门店!$S:$S,$G104)</f>
        <v>1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10</v>
      </c>
      <c r="AP104" s="71">
        <f>SUMIFS(通讯通路门店!$K:$K,通讯通路门店!$S:$S,$G104)</f>
        <v>10</v>
      </c>
      <c r="AQ104" s="62">
        <v>0</v>
      </c>
      <c r="AR104" s="71">
        <f>SUMIFS(通讯通路门店!$T:$T,通讯通路门店!$S:$S,$G104)</f>
        <v>8</v>
      </c>
      <c r="AS104" s="71">
        <f>SUMIFS(通讯通路门店!$U:$U,通讯通路门店!$S:$S,$G104)</f>
        <v>2</v>
      </c>
      <c r="AT104" s="71">
        <f>SUMIFS(通讯通路门店!$V:$V,通讯通路门店!$S:$S,$G104)</f>
        <v>0</v>
      </c>
      <c r="AU104" s="71">
        <f>SUMIFS(通讯通路门店!$W:$W,通讯通路门店!$S:$S,$G104)</f>
        <v>3</v>
      </c>
      <c r="AV104" s="71">
        <f>SUMIFS(通讯通路门店!$Z:$Z,通讯通路门店!$S:$S,$G104)</f>
        <v>2</v>
      </c>
      <c r="AW104" s="71">
        <f>SUMIFS(通讯通路门店!$AB:$AB,通讯通路门店!$S:$S,$G104)</f>
        <v>3</v>
      </c>
      <c r="AX104" s="71">
        <f>SUMIFS(通讯通路门店!$X:$X,通讯通路门店!$S:$S,$G104)</f>
        <v>2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10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 t="s">
        <v>223</v>
      </c>
    </row>
    <row r="105" spans="1:69">
      <c r="A105" s="71" t="str">
        <f>IFERROR(_xlfn.XLOOKUP($G105,通讯通路门店!$S$4:$S$993784,通讯通路门店!$A$4:$A$993784,0,0),"")</f>
        <v>海南省</v>
      </c>
      <c r="B105" s="71" t="str">
        <f>IFERROR(_xlfn.XLOOKUP($G105,通讯通路门店!$S$4:$S$993784,通讯通路门店!$B$4:$B$993784,0,0),"")</f>
        <v>儋州市</v>
      </c>
      <c r="C105" s="71" t="str">
        <f>IFERROR(_xlfn.XLOOKUP($G105,通讯通路门店!$S$4:$S$993784,通讯通路门店!$C$4:$C$993784,0,0),"")</f>
        <v>白马井镇</v>
      </c>
      <c r="D105" s="71" t="str">
        <f>IFERROR(_xlfn.XLOOKUP($G105,通讯通路门店!$S$4:$S$993784,通讯通路门店!$D$4:$D$993784,0,0),"")</f>
        <v>白马井镇</v>
      </c>
      <c r="E105" s="62" t="s">
        <v>213</v>
      </c>
      <c r="F105" s="62" t="s">
        <v>213</v>
      </c>
      <c r="G105" s="73" t="str">
        <v>儋州白马井金日红手机专卖店</v>
      </c>
      <c r="H105" s="74" t="str">
        <f>IFERROR(_xlfn.XLOOKUP($G105,通讯通路门店!$S$4:$S$993784,通讯通路门店!$R$4:$R$993784,0,0),"")</f>
        <v>无</v>
      </c>
      <c r="I105" s="62" t="s">
        <v>1108</v>
      </c>
      <c r="J105" s="62" t="s">
        <v>137</v>
      </c>
      <c r="K105" s="62" t="s">
        <v>137</v>
      </c>
      <c r="L105" s="62" t="s">
        <v>137</v>
      </c>
      <c r="M105" s="62" t="s">
        <v>137</v>
      </c>
      <c r="N105" s="62" t="s">
        <v>157</v>
      </c>
      <c r="O105" s="62" t="s">
        <v>213</v>
      </c>
      <c r="P105" s="62" t="s">
        <v>213</v>
      </c>
      <c r="Q105" s="78" t="s">
        <v>875</v>
      </c>
      <c r="R105" s="78">
        <v>18789777676</v>
      </c>
      <c r="S105" s="78" t="s">
        <v>875</v>
      </c>
      <c r="T105" s="78">
        <v>18789777676</v>
      </c>
      <c r="U105" s="71">
        <f>COUNTIF(通讯通路门店!$S:$S,$G105)</f>
        <v>1</v>
      </c>
      <c r="V105" s="71">
        <f>COUNTIFS(通讯通路门店!$S:$S,$G105,通讯通路门店!$J:$J,"综合卖场")</f>
        <v>1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1</v>
      </c>
      <c r="AG105" s="71">
        <f>SUMIFS(通讯通路门店!$BH:$BH,通讯通路门店!$S:$S,$G105)</f>
        <v>1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10</v>
      </c>
      <c r="AP105" s="71">
        <f>SUMIFS(通讯通路门店!$K:$K,通讯通路门店!$S:$S,$G105)</f>
        <v>10</v>
      </c>
      <c r="AQ105" s="62">
        <v>0</v>
      </c>
      <c r="AR105" s="71">
        <f>SUMIFS(通讯通路门店!$T:$T,通讯通路门店!$S:$S,$G105)</f>
        <v>8</v>
      </c>
      <c r="AS105" s="71">
        <f>SUMIFS(通讯通路门店!$U:$U,通讯通路门店!$S:$S,$G105)</f>
        <v>2</v>
      </c>
      <c r="AT105" s="71">
        <f>SUMIFS(通讯通路门店!$V:$V,通讯通路门店!$S:$S,$G105)</f>
        <v>0</v>
      </c>
      <c r="AU105" s="71">
        <f>SUMIFS(通讯通路门店!$W:$W,通讯通路门店!$S:$S,$G105)</f>
        <v>2</v>
      </c>
      <c r="AV105" s="71">
        <f>SUMIFS(通讯通路门店!$Z:$Z,通讯通路门店!$S:$S,$G105)</f>
        <v>3</v>
      </c>
      <c r="AW105" s="71">
        <f>SUMIFS(通讯通路门店!$AB:$AB,通讯通路门店!$S:$S,$G105)</f>
        <v>3</v>
      </c>
      <c r="AX105" s="71">
        <f>SUMIFS(通讯通路门店!$X:$X,通讯通路门店!$S:$S,$G105)</f>
        <v>2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10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 t="s">
        <v>223</v>
      </c>
    </row>
    <row r="106" spans="1:69" hidden="1">
      <c r="A106" s="71" t="str">
        <f>IFERROR(_xlfn.XLOOKUP($G106,通讯通路门店!$S$4:$S$993784,通讯通路门店!$A$4:$A$993784,0,0),"")</f>
        <v>海南省</v>
      </c>
      <c r="B106" s="71" t="s">
        <v>1122</v>
      </c>
      <c r="C106" s="71" t="str">
        <f>IFERROR(_xlfn.XLOOKUP($G106,通讯通路门店!$S$4:$S$993784,通讯通路门店!$C$4:$C$993784,0,0),"")</f>
        <v>那大镇</v>
      </c>
      <c r="D106" s="71" t="str">
        <f>IFERROR(_xlfn.XLOOKUP($G106,通讯通路门店!$S$4:$S$993784,通讯通路门店!$D$4:$D$993784,0,0),"")</f>
        <v>那大镇</v>
      </c>
      <c r="E106" s="62"/>
      <c r="F106" s="62"/>
      <c r="G106" s="73" t="str">
        <v>海南新燕海华通科技有限公司</v>
      </c>
      <c r="H106" s="74" t="str">
        <f>IFERROR(_xlfn.XLOOKUP($G106,通讯通路门店!$S$4:$S$993784,通讯通路门店!$R$4:$R$993784,0,0),"")</f>
        <v>无</v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1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1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1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8</v>
      </c>
      <c r="AG106" s="71">
        <f>SUMIFS(通讯通路门店!$BH:$BH,通讯通路门店!$S:$S,$G106)</f>
        <v>8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100</v>
      </c>
      <c r="AP106" s="71">
        <f>SUMIFS(通讯通路门店!$K:$K,通讯通路门店!$S:$S,$G106)</f>
        <v>100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100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100</v>
      </c>
      <c r="BA106" s="71">
        <f t="shared" si="8"/>
        <v>0</v>
      </c>
      <c r="BB106" s="71">
        <f t="shared" si="9"/>
        <v>100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100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4</v>
      </c>
      <c r="BO106" s="71">
        <f>SUMIFS(通讯通路门店!$AH:$AH,通讯通路门店!$S:$S,$G106)</f>
        <v>8</v>
      </c>
      <c r="BP106" s="71">
        <f>SUMIFS(通讯通路门店!$AI:$AI,通讯通路门店!$S:$S,$G106)</f>
        <v>8</v>
      </c>
      <c r="BQ106" s="62"/>
    </row>
    <row r="107" spans="1:69">
      <c r="A107" s="71" t="str">
        <f>IFERROR(_xlfn.XLOOKUP($G107,通讯通路门店!$S$4:$S$993784,通讯通路门店!$A$4:$A$993784,0,0),"")</f>
        <v>海南省</v>
      </c>
      <c r="B107" s="71" t="str">
        <f>IFERROR(_xlfn.XLOOKUP($G107,通讯通路门店!$S$4:$S$993784,通讯通路门店!$B$4:$B$993784,0,0),"")</f>
        <v>儋州市</v>
      </c>
      <c r="C107" s="71" t="str">
        <f>IFERROR(_xlfn.XLOOKUP($G107,通讯通路门店!$S$4:$S$993784,通讯通路门店!$C$4:$C$993784,0,0),"")</f>
        <v>新州镇</v>
      </c>
      <c r="D107" s="71" t="str">
        <f>IFERROR(_xlfn.XLOOKUP($G107,通讯通路门店!$S$4:$S$993784,通讯通路门店!$D$4:$D$993784,0,0),"")</f>
        <v>新州镇</v>
      </c>
      <c r="E107" s="62" t="s">
        <v>213</v>
      </c>
      <c r="F107" s="62" t="s">
        <v>213</v>
      </c>
      <c r="G107" s="73" t="str">
        <v>儋州新州新英文英电信营业店</v>
      </c>
      <c r="H107" s="74" t="str">
        <f>IFERROR(_xlfn.XLOOKUP($G107,通讯通路门店!$S$4:$S$993784,通讯通路门店!$R$4:$R$993784,0,0),"")</f>
        <v>无</v>
      </c>
      <c r="I107" s="62" t="s">
        <v>1108</v>
      </c>
      <c r="J107" s="62" t="s">
        <v>137</v>
      </c>
      <c r="K107" s="62" t="s">
        <v>137</v>
      </c>
      <c r="L107" s="62" t="s">
        <v>137</v>
      </c>
      <c r="M107" s="62" t="s">
        <v>137</v>
      </c>
      <c r="N107" s="62" t="s">
        <v>1120</v>
      </c>
      <c r="O107" s="62" t="s">
        <v>213</v>
      </c>
      <c r="P107" s="62" t="s">
        <v>213</v>
      </c>
      <c r="Q107" s="16" t="s">
        <v>886</v>
      </c>
      <c r="R107" s="16">
        <v>18189802123</v>
      </c>
      <c r="S107" s="16" t="s">
        <v>886</v>
      </c>
      <c r="T107" s="16">
        <v>18189802123</v>
      </c>
      <c r="U107" s="71">
        <f>COUNTIF(通讯通路门店!$S:$S,$G107)</f>
        <v>1</v>
      </c>
      <c r="V107" s="71">
        <f>COUNTIFS(通讯通路门店!$S:$S,$G107,通讯通路门店!$J:$J,"综合卖场")</f>
        <v>1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1</v>
      </c>
      <c r="AG107" s="71">
        <f>SUMIFS(通讯通路门店!$BH:$BH,通讯通路门店!$S:$S,$G107)</f>
        <v>1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10</v>
      </c>
      <c r="AP107" s="71">
        <f>SUMIFS(通讯通路门店!$K:$K,通讯通路门店!$S:$S,$G107)</f>
        <v>10</v>
      </c>
      <c r="AQ107" s="62">
        <v>0</v>
      </c>
      <c r="AR107" s="71">
        <f>SUMIFS(通讯通路门店!$T:$T,通讯通路门店!$S:$S,$G107)</f>
        <v>8</v>
      </c>
      <c r="AS107" s="71">
        <f>SUMIFS(通讯通路门店!$U:$U,通讯通路门店!$S:$S,$G107)</f>
        <v>2</v>
      </c>
      <c r="AT107" s="71">
        <f>SUMIFS(通讯通路门店!$V:$V,通讯通路门店!$S:$S,$G107)</f>
        <v>0</v>
      </c>
      <c r="AU107" s="71">
        <f>SUMIFS(通讯通路门店!$W:$W,通讯通路门店!$S:$S,$G107)</f>
        <v>2</v>
      </c>
      <c r="AV107" s="71">
        <f>SUMIFS(通讯通路门店!$Z:$Z,通讯通路门店!$S:$S,$G107)</f>
        <v>3</v>
      </c>
      <c r="AW107" s="71">
        <f>SUMIFS(通讯通路门店!$AB:$AB,通讯通路门店!$S:$S,$G107)</f>
        <v>3</v>
      </c>
      <c r="AX107" s="71">
        <f>SUMIFS(通讯通路门店!$X:$X,通讯通路门店!$S:$S,$G107)</f>
        <v>2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10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 t="s">
        <v>223</v>
      </c>
    </row>
    <row r="108" spans="1:69">
      <c r="A108" s="71" t="str">
        <f>IFERROR(_xlfn.XLOOKUP($G108,通讯通路门店!$S$4:$S$993784,通讯通路门店!$A$4:$A$993784,0,0),"")</f>
        <v>海南省</v>
      </c>
      <c r="B108" s="71" t="str">
        <f>IFERROR(_xlfn.XLOOKUP($G108,通讯通路门店!$S$4:$S$993784,通讯通路门店!$B$4:$B$993784,0,0),"")</f>
        <v>儋州市</v>
      </c>
      <c r="C108" s="71" t="str">
        <f>IFERROR(_xlfn.XLOOKUP($G108,通讯通路门店!$S$4:$S$993784,通讯通路门店!$C$4:$C$993784,0,0),"")</f>
        <v>中和镇</v>
      </c>
      <c r="D108" s="71" t="str">
        <f>IFERROR(_xlfn.XLOOKUP($G108,通讯通路门店!$S$4:$S$993784,通讯通路门店!$D$4:$D$993784,0,0),"")</f>
        <v>中和镇</v>
      </c>
      <c r="E108" s="62" t="s">
        <v>213</v>
      </c>
      <c r="F108" s="62" t="s">
        <v>213</v>
      </c>
      <c r="G108" s="73" t="str">
        <v>儋州中和敏杰电信专营店</v>
      </c>
      <c r="H108" s="74" t="str">
        <f>IFERROR(_xlfn.XLOOKUP($G108,通讯通路门店!$S$4:$S$993784,通讯通路门店!$R$4:$R$993784,0,0),"")</f>
        <v>无</v>
      </c>
      <c r="I108" s="62" t="s">
        <v>1108</v>
      </c>
      <c r="J108" s="62" t="s">
        <v>137</v>
      </c>
      <c r="K108" s="62" t="s">
        <v>137</v>
      </c>
      <c r="L108" s="62" t="s">
        <v>137</v>
      </c>
      <c r="M108" s="62" t="s">
        <v>137</v>
      </c>
      <c r="N108" s="62" t="s">
        <v>1097</v>
      </c>
      <c r="O108" s="62" t="s">
        <v>213</v>
      </c>
      <c r="P108" s="62" t="s">
        <v>213</v>
      </c>
      <c r="Q108" s="17" t="s">
        <v>892</v>
      </c>
      <c r="R108" s="17">
        <v>13307500518</v>
      </c>
      <c r="S108" s="17" t="s">
        <v>892</v>
      </c>
      <c r="T108" s="17">
        <v>13307500518</v>
      </c>
      <c r="U108" s="71">
        <f>COUNTIF(通讯通路门店!$S:$S,$G108)</f>
        <v>1</v>
      </c>
      <c r="V108" s="71">
        <f>COUNTIFS(通讯通路门店!$S:$S,$G108,通讯通路门店!$J:$J,"综合卖场")</f>
        <v>1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1</v>
      </c>
      <c r="AG108" s="71">
        <f>SUMIFS(通讯通路门店!$BH:$BH,通讯通路门店!$S:$S,$G108)</f>
        <v>1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8</v>
      </c>
      <c r="AP108" s="71">
        <f>SUMIFS(通讯通路门店!$K:$K,通讯通路门店!$S:$S,$G108)</f>
        <v>8</v>
      </c>
      <c r="AQ108" s="62">
        <v>0</v>
      </c>
      <c r="AR108" s="71">
        <f>SUMIFS(通讯通路门店!$T:$T,通讯通路门店!$S:$S,$G108)</f>
        <v>8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1</v>
      </c>
      <c r="AV108" s="71">
        <f>SUMIFS(通讯通路门店!$Z:$Z,通讯通路门店!$S:$S,$G108)</f>
        <v>3</v>
      </c>
      <c r="AW108" s="71">
        <f>SUMIFS(通讯通路门店!$AB:$AB,通讯通路门店!$S:$S,$G108)</f>
        <v>3</v>
      </c>
      <c r="AX108" s="71">
        <f>SUMIFS(通讯通路门店!$X:$X,通讯通路门店!$S:$S,$G108)</f>
        <v>1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8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 t="s">
        <v>223</v>
      </c>
    </row>
    <row r="109" spans="1:69">
      <c r="A109" s="71" t="str">
        <f>IFERROR(_xlfn.XLOOKUP($G109,通讯通路门店!$S$4:$S$993784,通讯通路门店!$A$4:$A$993784,0,0),"")</f>
        <v>海南省</v>
      </c>
      <c r="B109" s="71" t="str">
        <f>IFERROR(_xlfn.XLOOKUP($G109,通讯通路门店!$S$4:$S$993784,通讯通路门店!$B$4:$B$993784,0,0),"")</f>
        <v>儋州市</v>
      </c>
      <c r="C109" s="71" t="str">
        <f>IFERROR(_xlfn.XLOOKUP($G109,通讯通路门店!$S$4:$S$993784,通讯通路门店!$C$4:$C$993784,0,0),"")</f>
        <v>白马井镇</v>
      </c>
      <c r="D109" s="71" t="str">
        <f>IFERROR(_xlfn.XLOOKUP($G109,通讯通路门店!$S$4:$S$993784,通讯通路门店!$D$4:$D$993784,0,0),"")</f>
        <v>白马井镇</v>
      </c>
      <c r="E109" s="62" t="s">
        <v>213</v>
      </c>
      <c r="F109" s="62" t="s">
        <v>213</v>
      </c>
      <c r="G109" s="73" t="str">
        <v>儋州白马井昌隆电信店</v>
      </c>
      <c r="H109" s="74" t="str">
        <f>IFERROR(_xlfn.XLOOKUP($G109,通讯通路门店!$S$4:$S$993784,通讯通路门店!$R$4:$R$993784,0,0),"")</f>
        <v>无</v>
      </c>
      <c r="I109" s="62" t="s">
        <v>1108</v>
      </c>
      <c r="J109" s="62" t="s">
        <v>137</v>
      </c>
      <c r="K109" s="62" t="s">
        <v>137</v>
      </c>
      <c r="L109" s="62" t="s">
        <v>137</v>
      </c>
      <c r="M109" s="62" t="s">
        <v>137</v>
      </c>
      <c r="N109" s="62" t="s">
        <v>1102</v>
      </c>
      <c r="O109" s="62" t="s">
        <v>213</v>
      </c>
      <c r="P109" s="62" t="s">
        <v>213</v>
      </c>
      <c r="Q109" s="17" t="s">
        <v>901</v>
      </c>
      <c r="R109" s="62" t="s">
        <v>223</v>
      </c>
      <c r="S109" s="17" t="s">
        <v>901</v>
      </c>
      <c r="T109" s="62" t="s">
        <v>223</v>
      </c>
      <c r="U109" s="71">
        <f>COUNTIF(通讯通路门店!$S:$S,$G109)</f>
        <v>1</v>
      </c>
      <c r="V109" s="71">
        <f>COUNTIFS(通讯通路门店!$S:$S,$G109,通讯通路门店!$J:$J,"综合卖场")</f>
        <v>1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1</v>
      </c>
      <c r="AG109" s="71">
        <f>SUMIFS(通讯通路门店!$BH:$BH,通讯通路门店!$S:$S,$G109)</f>
        <v>1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10</v>
      </c>
      <c r="AP109" s="71">
        <f>SUMIFS(通讯通路门店!$K:$K,通讯通路门店!$S:$S,$G109)</f>
        <v>10</v>
      </c>
      <c r="AQ109" s="62">
        <v>0</v>
      </c>
      <c r="AR109" s="71">
        <f>SUMIFS(通讯通路门店!$T:$T,通讯通路门店!$S:$S,$G109)</f>
        <v>8</v>
      </c>
      <c r="AS109" s="71">
        <f>SUMIFS(通讯通路门店!$U:$U,通讯通路门店!$S:$S,$G109)</f>
        <v>2</v>
      </c>
      <c r="AT109" s="71">
        <f>SUMIFS(通讯通路门店!$V:$V,通讯通路门店!$S:$S,$G109)</f>
        <v>0</v>
      </c>
      <c r="AU109" s="71">
        <f>SUMIFS(通讯通路门店!$W:$W,通讯通路门店!$S:$S,$G109)</f>
        <v>3</v>
      </c>
      <c r="AV109" s="71">
        <f>SUMIFS(通讯通路门店!$Z:$Z,通讯通路门店!$S:$S,$G109)</f>
        <v>2</v>
      </c>
      <c r="AW109" s="71">
        <f>SUMIFS(通讯通路门店!$AB:$AB,通讯通路门店!$S:$S,$G109)</f>
        <v>3</v>
      </c>
      <c r="AX109" s="71">
        <f>SUMIFS(通讯通路门店!$X:$X,通讯通路门店!$S:$S,$G109)</f>
        <v>2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10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 t="s">
        <v>223</v>
      </c>
    </row>
    <row r="110" spans="1:69">
      <c r="A110" s="71" t="str">
        <f>IFERROR(_xlfn.XLOOKUP($G110,通讯通路门店!$S$4:$S$993784,通讯通路门店!$A$4:$A$993784,0,0),"")</f>
        <v>海南省</v>
      </c>
      <c r="B110" s="71" t="str">
        <f>IFERROR(_xlfn.XLOOKUP($G110,通讯通路门店!$S$4:$S$993784,通讯通路门店!$B$4:$B$993784,0,0),"")</f>
        <v>儋州市</v>
      </c>
      <c r="C110" s="71" t="str">
        <f>IFERROR(_xlfn.XLOOKUP($G110,通讯通路门店!$S$4:$S$993784,通讯通路门店!$C$4:$C$993784,0,0),"")</f>
        <v>白马井镇</v>
      </c>
      <c r="D110" s="71" t="str">
        <f>IFERROR(_xlfn.XLOOKUP($G110,通讯通路门店!$S$4:$S$993784,通讯通路门店!$D$4:$D$993784,0,0),"")</f>
        <v>白马井镇</v>
      </c>
      <c r="E110" s="62" t="s">
        <v>213</v>
      </c>
      <c r="F110" s="62" t="s">
        <v>213</v>
      </c>
      <c r="G110" s="73" t="str">
        <v>儋州白马井风光手机店</v>
      </c>
      <c r="H110" s="74">
        <f>IFERROR(_xlfn.XLOOKUP($G110,通讯通路门店!$S$4:$S$993784,通讯通路门店!$R$4:$R$993784,0,0),"")</f>
        <v>200026384801</v>
      </c>
      <c r="I110" s="62" t="s">
        <v>1108</v>
      </c>
      <c r="J110" s="62" t="s">
        <v>137</v>
      </c>
      <c r="K110" s="62" t="s">
        <v>137</v>
      </c>
      <c r="L110" s="62" t="s">
        <v>137</v>
      </c>
      <c r="M110" s="62" t="s">
        <v>137</v>
      </c>
      <c r="N110" s="62" t="s">
        <v>157</v>
      </c>
      <c r="O110" s="62" t="s">
        <v>213</v>
      </c>
      <c r="P110" s="62" t="s">
        <v>213</v>
      </c>
      <c r="Q110" s="79" t="s">
        <v>905</v>
      </c>
      <c r="R110" s="62" t="s">
        <v>223</v>
      </c>
      <c r="S110" s="79" t="s">
        <v>905</v>
      </c>
      <c r="T110" s="62" t="s">
        <v>223</v>
      </c>
      <c r="U110" s="71">
        <f>COUNTIF(通讯通路门店!$S:$S,$G110)</f>
        <v>1</v>
      </c>
      <c r="V110" s="71">
        <f>COUNTIFS(通讯通路门店!$S:$S,$G110,通讯通路门店!$J:$J,"综合卖场")</f>
        <v>1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1</v>
      </c>
      <c r="AG110" s="71">
        <f>SUMIFS(通讯通路门店!$BH:$BH,通讯通路门店!$S:$S,$G110)</f>
        <v>1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10</v>
      </c>
      <c r="AP110" s="71">
        <f>SUMIFS(通讯通路门店!$K:$K,通讯通路门店!$S:$S,$G110)</f>
        <v>10</v>
      </c>
      <c r="AQ110" s="62">
        <v>0</v>
      </c>
      <c r="AR110" s="71">
        <f>SUMIFS(通讯通路门店!$T:$T,通讯通路门店!$S:$S,$G110)</f>
        <v>8</v>
      </c>
      <c r="AS110" s="71">
        <f>SUMIFS(通讯通路门店!$U:$U,通讯通路门店!$S:$S,$G110)</f>
        <v>2</v>
      </c>
      <c r="AT110" s="71">
        <f>SUMIFS(通讯通路门店!$V:$V,通讯通路门店!$S:$S,$G110)</f>
        <v>0</v>
      </c>
      <c r="AU110" s="71">
        <f>SUMIFS(通讯通路门店!$W:$W,通讯通路门店!$S:$S,$G110)</f>
        <v>3</v>
      </c>
      <c r="AV110" s="71">
        <f>SUMIFS(通讯通路门店!$Z:$Z,通讯通路门店!$S:$S,$G110)</f>
        <v>2</v>
      </c>
      <c r="AW110" s="71">
        <f>SUMIFS(通讯通路门店!$AB:$AB,通讯通路门店!$S:$S,$G110)</f>
        <v>3</v>
      </c>
      <c r="AX110" s="71">
        <f>SUMIFS(通讯通路门店!$X:$X,通讯通路门店!$S:$S,$G110)</f>
        <v>2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10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 t="s">
        <v>223</v>
      </c>
    </row>
    <row r="111" spans="1:69">
      <c r="A111" s="71" t="str">
        <f>IFERROR(_xlfn.XLOOKUP($G111,通讯通路门店!$S$4:$S$993784,通讯通路门店!$A$4:$A$993784,0,0),"")</f>
        <v>海南省</v>
      </c>
      <c r="B111" s="71" t="str">
        <f>IFERROR(_xlfn.XLOOKUP($G111,通讯通路门店!$S$4:$S$993784,通讯通路门店!$B$4:$B$993784,0,0),"")</f>
        <v>儋州市</v>
      </c>
      <c r="C111" s="71" t="str">
        <f>IFERROR(_xlfn.XLOOKUP($G111,通讯通路门店!$S$4:$S$993784,通讯通路门店!$C$4:$C$993784,0,0),"")</f>
        <v>大成镇</v>
      </c>
      <c r="D111" s="71" t="str">
        <f>IFERROR(_xlfn.XLOOKUP($G111,通讯通路门店!$S$4:$S$993784,通讯通路门店!$D$4:$D$993784,0,0),"")</f>
        <v>大成镇</v>
      </c>
      <c r="E111" s="62" t="s">
        <v>213</v>
      </c>
      <c r="F111" s="62" t="s">
        <v>213</v>
      </c>
      <c r="G111" s="73" t="str">
        <v>儋州大成西讯电信代办店</v>
      </c>
      <c r="H111" s="74">
        <f>IFERROR(_xlfn.XLOOKUP($G111,通讯通路门店!$S$4:$S$993784,通讯通路门店!$R$4:$R$993784,0,0),"")</f>
        <v>100073942901</v>
      </c>
      <c r="I111" s="62" t="s">
        <v>1108</v>
      </c>
      <c r="J111" s="62" t="s">
        <v>137</v>
      </c>
      <c r="K111" s="62" t="s">
        <v>137</v>
      </c>
      <c r="L111" s="62" t="s">
        <v>137</v>
      </c>
      <c r="M111" s="61" t="s">
        <v>137</v>
      </c>
      <c r="N111" s="62" t="s">
        <v>1097</v>
      </c>
      <c r="O111" s="62" t="s">
        <v>213</v>
      </c>
      <c r="P111" s="62" t="s">
        <v>213</v>
      </c>
      <c r="Q111" s="79" t="s">
        <v>909</v>
      </c>
      <c r="R111" s="79">
        <v>15338950189</v>
      </c>
      <c r="S111" s="79" t="s">
        <v>909</v>
      </c>
      <c r="T111" s="79">
        <v>15338950189</v>
      </c>
      <c r="U111" s="71">
        <f>COUNTIF(通讯通路门店!$S:$S,$G111)</f>
        <v>1</v>
      </c>
      <c r="V111" s="71">
        <f>COUNTIFS(通讯通路门店!$S:$S,$G111,通讯通路门店!$J:$J,"综合卖场")</f>
        <v>1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1</v>
      </c>
      <c r="AG111" s="71">
        <f>SUMIFS(通讯通路门店!$BH:$BH,通讯通路门店!$S:$S,$G111)</f>
        <v>1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10</v>
      </c>
      <c r="AP111" s="71">
        <f>SUMIFS(通讯通路门店!$K:$K,通讯通路门店!$S:$S,$G111)</f>
        <v>10</v>
      </c>
      <c r="AQ111" s="62">
        <v>0</v>
      </c>
      <c r="AR111" s="71">
        <f>SUMIFS(通讯通路门店!$T:$T,通讯通路门店!$S:$S,$G111)</f>
        <v>8</v>
      </c>
      <c r="AS111" s="71">
        <f>SUMIFS(通讯通路门店!$U:$U,通讯通路门店!$S:$S,$G111)</f>
        <v>2</v>
      </c>
      <c r="AT111" s="71">
        <f>SUMIFS(通讯通路门店!$V:$V,通讯通路门店!$S:$S,$G111)</f>
        <v>0</v>
      </c>
      <c r="AU111" s="71">
        <f>SUMIFS(通讯通路门店!$W:$W,通讯通路门店!$S:$S,$G111)</f>
        <v>2</v>
      </c>
      <c r="AV111" s="71">
        <f>SUMIFS(通讯通路门店!$Z:$Z,通讯通路门店!$S:$S,$G111)</f>
        <v>3</v>
      </c>
      <c r="AW111" s="71">
        <f>SUMIFS(通讯通路门店!$AB:$AB,通讯通路门店!$S:$S,$G111)</f>
        <v>2</v>
      </c>
      <c r="AX111" s="71">
        <f>SUMIFS(通讯通路门店!$X:$X,通讯通路门店!$S:$S,$G111)</f>
        <v>2</v>
      </c>
      <c r="AY111" s="71">
        <f>SUMIFS(通讯通路门店!$Y:$Y,通讯通路门店!$S:$S,$G111)</f>
        <v>1</v>
      </c>
      <c r="AZ111" s="71">
        <f>SUMIFS(通讯通路门店!$AA:$AA,通讯通路门店!$S:$S,$G111)</f>
        <v>0</v>
      </c>
      <c r="BA111" s="71">
        <f t="shared" si="8"/>
        <v>10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 t="s">
        <v>223</v>
      </c>
    </row>
    <row r="112" spans="1:69">
      <c r="A112" s="71" t="str">
        <f>IFERROR(_xlfn.XLOOKUP($G112,通讯通路门店!$S$4:$S$993784,通讯通路门店!$A$4:$A$993784,0,0),"")</f>
        <v>海南省</v>
      </c>
      <c r="B112" s="71" t="str">
        <f>IFERROR(_xlfn.XLOOKUP($G112,通讯通路门店!$S$4:$S$993784,通讯通路门店!$B$4:$B$993784,0,0),"")</f>
        <v>儋州市</v>
      </c>
      <c r="C112" s="71" t="str">
        <f>IFERROR(_xlfn.XLOOKUP($G112,通讯通路门店!$S$4:$S$993784,通讯通路门店!$C$4:$C$993784,0,0),"")</f>
        <v>大成镇</v>
      </c>
      <c r="D112" s="71" t="str">
        <f>IFERROR(_xlfn.XLOOKUP($G112,通讯通路门店!$S$4:$S$993784,通讯通路门店!$D$4:$D$993784,0,0),"")</f>
        <v>大成镇</v>
      </c>
      <c r="E112" s="62" t="s">
        <v>213</v>
      </c>
      <c r="F112" s="62" t="s">
        <v>213</v>
      </c>
      <c r="G112" s="73" t="str">
        <v>儋州大成鑫杨电子通讯店</v>
      </c>
      <c r="H112" s="74" t="str">
        <f>IFERROR(_xlfn.XLOOKUP($G112,通讯通路门店!$S$4:$S$993784,通讯通路门店!$R$4:$R$993784,0,0),"")</f>
        <v>无</v>
      </c>
      <c r="I112" s="62" t="s">
        <v>1108</v>
      </c>
      <c r="J112" s="62" t="s">
        <v>137</v>
      </c>
      <c r="K112" s="62" t="s">
        <v>137</v>
      </c>
      <c r="L112" s="62" t="s">
        <v>137</v>
      </c>
      <c r="M112" s="61" t="s">
        <v>137</v>
      </c>
      <c r="N112" s="62" t="s">
        <v>1097</v>
      </c>
      <c r="O112" s="62" t="s">
        <v>213</v>
      </c>
      <c r="P112" s="62" t="s">
        <v>213</v>
      </c>
      <c r="Q112" s="79" t="s">
        <v>913</v>
      </c>
      <c r="R112" s="79">
        <v>18976105648</v>
      </c>
      <c r="S112" s="79" t="s">
        <v>913</v>
      </c>
      <c r="T112" s="79">
        <v>18976105648</v>
      </c>
      <c r="U112" s="71">
        <f>COUNTIF(通讯通路门店!$S:$S,$G112)</f>
        <v>1</v>
      </c>
      <c r="V112" s="71">
        <f>COUNTIFS(通讯通路门店!$S:$S,$G112,通讯通路门店!$J:$J,"综合卖场")</f>
        <v>1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1</v>
      </c>
      <c r="AG112" s="71">
        <f>SUMIFS(通讯通路门店!$BH:$BH,通讯通路门店!$S:$S,$G112)</f>
        <v>1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10</v>
      </c>
      <c r="AP112" s="71">
        <f>SUMIFS(通讯通路门店!$K:$K,通讯通路门店!$S:$S,$G112)</f>
        <v>10</v>
      </c>
      <c r="AQ112" s="62">
        <v>0</v>
      </c>
      <c r="AR112" s="71">
        <f>SUMIFS(通讯通路门店!$T:$T,通讯通路门店!$S:$S,$G112)</f>
        <v>8</v>
      </c>
      <c r="AS112" s="71">
        <f>SUMIFS(通讯通路门店!$U:$U,通讯通路门店!$S:$S,$G112)</f>
        <v>2</v>
      </c>
      <c r="AT112" s="71">
        <f>SUMIFS(通讯通路门店!$V:$V,通讯通路门店!$S:$S,$G112)</f>
        <v>0</v>
      </c>
      <c r="AU112" s="71">
        <f>SUMIFS(通讯通路门店!$W:$W,通讯通路门店!$S:$S,$G112)</f>
        <v>2</v>
      </c>
      <c r="AV112" s="71">
        <f>SUMIFS(通讯通路门店!$Z:$Z,通讯通路门店!$S:$S,$G112)</f>
        <v>3</v>
      </c>
      <c r="AW112" s="71">
        <f>SUMIFS(通讯通路门店!$AB:$AB,通讯通路门店!$S:$S,$G112)</f>
        <v>3</v>
      </c>
      <c r="AX112" s="71">
        <f>SUMIFS(通讯通路门店!$X:$X,通讯通路门店!$S:$S,$G112)</f>
        <v>2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10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 t="s">
        <v>223</v>
      </c>
    </row>
    <row r="113" spans="1:69">
      <c r="A113" s="71" t="str">
        <f>IFERROR(_xlfn.XLOOKUP($G113,通讯通路门店!$S$4:$S$993784,通讯通路门店!$A$4:$A$993784,0,0),"")</f>
        <v>海南省</v>
      </c>
      <c r="B113" s="71" t="str">
        <f>IFERROR(_xlfn.XLOOKUP($G113,通讯通路门店!$S$4:$S$993784,通讯通路门店!$B$4:$B$993784,0,0),"")</f>
        <v>儋州市</v>
      </c>
      <c r="C113" s="71" t="str">
        <f>IFERROR(_xlfn.XLOOKUP($G113,通讯通路门店!$S$4:$S$993784,通讯通路门店!$C$4:$C$993784,0,0),"")</f>
        <v>大成镇</v>
      </c>
      <c r="D113" s="71" t="str">
        <f>IFERROR(_xlfn.XLOOKUP($G113,通讯通路门店!$S$4:$S$993784,通讯通路门店!$D$4:$D$993784,0,0),"")</f>
        <v>大成镇</v>
      </c>
      <c r="E113" s="62" t="s">
        <v>213</v>
      </c>
      <c r="F113" s="62" t="s">
        <v>213</v>
      </c>
      <c r="G113" s="73" t="str">
        <v>儋州大成亿丽数码手机店（个体工商户）</v>
      </c>
      <c r="H113" s="74" t="str">
        <f>IFERROR(_xlfn.XLOOKUP($G113,通讯通路门店!$S$4:$S$993784,通讯通路门店!$R$4:$R$993784,0,0),"")</f>
        <v>无</v>
      </c>
      <c r="I113" s="62" t="s">
        <v>1108</v>
      </c>
      <c r="J113" s="62" t="s">
        <v>137</v>
      </c>
      <c r="K113" s="62" t="s">
        <v>137</v>
      </c>
      <c r="L113" s="62" t="s">
        <v>137</v>
      </c>
      <c r="M113" s="61" t="s">
        <v>137</v>
      </c>
      <c r="N113" s="62" t="s">
        <v>1102</v>
      </c>
      <c r="O113" s="62" t="s">
        <v>213</v>
      </c>
      <c r="P113" s="62" t="s">
        <v>213</v>
      </c>
      <c r="Q113" s="79" t="s">
        <v>917</v>
      </c>
      <c r="R113" s="62" t="s">
        <v>223</v>
      </c>
      <c r="S113" s="79" t="s">
        <v>917</v>
      </c>
      <c r="T113" s="62" t="s">
        <v>223</v>
      </c>
      <c r="U113" s="71">
        <f>COUNTIF(通讯通路门店!$S:$S,$G113)</f>
        <v>1</v>
      </c>
      <c r="V113" s="71">
        <f>COUNTIFS(通讯通路门店!$S:$S,$G113,通讯通路门店!$J:$J,"综合卖场")</f>
        <v>1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1</v>
      </c>
      <c r="AG113" s="71">
        <f>SUMIFS(通讯通路门店!$BH:$BH,通讯通路门店!$S:$S,$G113)</f>
        <v>1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10</v>
      </c>
      <c r="AP113" s="71">
        <f>SUMIFS(通讯通路门店!$K:$K,通讯通路门店!$S:$S,$G113)</f>
        <v>10</v>
      </c>
      <c r="AQ113" s="62">
        <v>0</v>
      </c>
      <c r="AR113" s="71">
        <f>SUMIFS(通讯通路门店!$T:$T,通讯通路门店!$S:$S,$G113)</f>
        <v>8</v>
      </c>
      <c r="AS113" s="71">
        <f>SUMIFS(通讯通路门店!$U:$U,通讯通路门店!$S:$S,$G113)</f>
        <v>2</v>
      </c>
      <c r="AT113" s="71">
        <f>SUMIFS(通讯通路门店!$V:$V,通讯通路门店!$S:$S,$G113)</f>
        <v>0</v>
      </c>
      <c r="AU113" s="71">
        <f>SUMIFS(通讯通路门店!$W:$W,通讯通路门店!$S:$S,$G113)</f>
        <v>2</v>
      </c>
      <c r="AV113" s="71">
        <f>SUMIFS(通讯通路门店!$Z:$Z,通讯通路门店!$S:$S,$G113)</f>
        <v>3</v>
      </c>
      <c r="AW113" s="71">
        <f>SUMIFS(通讯通路门店!$AB:$AB,通讯通路门店!$S:$S,$G113)</f>
        <v>3</v>
      </c>
      <c r="AX113" s="71">
        <f>SUMIFS(通讯通路门店!$X:$X,通讯通路门店!$S:$S,$G113)</f>
        <v>2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10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 t="s">
        <v>223</v>
      </c>
    </row>
    <row r="114" spans="1:69">
      <c r="A114" s="71" t="str">
        <f>IFERROR(_xlfn.XLOOKUP($G114,通讯通路门店!$S$4:$S$993784,通讯通路门店!$A$4:$A$993784,0,0),"")</f>
        <v>海南省</v>
      </c>
      <c r="B114" s="71" t="str">
        <f>IFERROR(_xlfn.XLOOKUP($G114,通讯通路门店!$S$4:$S$993784,通讯通路门店!$B$4:$B$993784,0,0),"")</f>
        <v>儋州市</v>
      </c>
      <c r="C114" s="71" t="str">
        <f>IFERROR(_xlfn.XLOOKUP($G114,通讯通路门店!$S$4:$S$993784,通讯通路门店!$C$4:$C$993784,0,0),"")</f>
        <v>大成镇</v>
      </c>
      <c r="D114" s="71" t="str">
        <f>IFERROR(_xlfn.XLOOKUP($G114,通讯通路门店!$S$4:$S$993784,通讯通路门店!$D$4:$D$993784,0,0),"")</f>
        <v>大成镇</v>
      </c>
      <c r="E114" s="62" t="s">
        <v>213</v>
      </c>
      <c r="F114" s="62" t="s">
        <v>213</v>
      </c>
      <c r="G114" s="73" t="str">
        <v>儋州大成顺盛手机店</v>
      </c>
      <c r="H114" s="74" t="str">
        <f>IFERROR(_xlfn.XLOOKUP($G114,通讯通路门店!$S$4:$S$993784,通讯通路门店!$R$4:$R$993784,0,0),"")</f>
        <v>无</v>
      </c>
      <c r="I114" s="62" t="s">
        <v>1108</v>
      </c>
      <c r="J114" s="62" t="s">
        <v>137</v>
      </c>
      <c r="K114" s="62" t="s">
        <v>137</v>
      </c>
      <c r="L114" s="62" t="s">
        <v>137</v>
      </c>
      <c r="M114" s="62" t="s">
        <v>137</v>
      </c>
      <c r="N114" s="62" t="s">
        <v>1120</v>
      </c>
      <c r="O114" s="62" t="s">
        <v>213</v>
      </c>
      <c r="P114" s="62" t="s">
        <v>213</v>
      </c>
      <c r="Q114" s="79" t="s">
        <v>925</v>
      </c>
      <c r="R114" s="79">
        <v>15501966628</v>
      </c>
      <c r="S114" s="79" t="s">
        <v>925</v>
      </c>
      <c r="T114" s="79">
        <v>15501966628</v>
      </c>
      <c r="U114" s="71">
        <f>COUNTIF(通讯通路门店!$S:$S,$G114)</f>
        <v>1</v>
      </c>
      <c r="V114" s="71">
        <f>COUNTIFS(通讯通路门店!$S:$S,$G114,通讯通路门店!$J:$J,"综合卖场")</f>
        <v>1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1</v>
      </c>
      <c r="AG114" s="71">
        <f>SUMIFS(通讯通路门店!$BH:$BH,通讯通路门店!$S:$S,$G114)</f>
        <v>1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10</v>
      </c>
      <c r="AP114" s="71">
        <f>SUMIFS(通讯通路门店!$K:$K,通讯通路门店!$S:$S,$G114)</f>
        <v>10</v>
      </c>
      <c r="AQ114" s="62">
        <v>0</v>
      </c>
      <c r="AR114" s="71">
        <f>SUMIFS(通讯通路门店!$T:$T,通讯通路门店!$S:$S,$G114)</f>
        <v>8</v>
      </c>
      <c r="AS114" s="71">
        <f>SUMIFS(通讯通路门店!$U:$U,通讯通路门店!$S:$S,$G114)</f>
        <v>2</v>
      </c>
      <c r="AT114" s="71">
        <f>SUMIFS(通讯通路门店!$V:$V,通讯通路门店!$S:$S,$G114)</f>
        <v>0</v>
      </c>
      <c r="AU114" s="71">
        <f>SUMIFS(通讯通路门店!$W:$W,通讯通路门店!$S:$S,$G114)</f>
        <v>3</v>
      </c>
      <c r="AV114" s="71">
        <f>SUMIFS(通讯通路门店!$Z:$Z,通讯通路门店!$S:$S,$G114)</f>
        <v>2</v>
      </c>
      <c r="AW114" s="71">
        <f>SUMIFS(通讯通路门店!$AB:$AB,通讯通路门店!$S:$S,$G114)</f>
        <v>2</v>
      </c>
      <c r="AX114" s="71">
        <f>SUMIFS(通讯通路门店!$X:$X,通讯通路门店!$S:$S,$G114)</f>
        <v>3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10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 t="s">
        <v>223</v>
      </c>
    </row>
    <row r="115" spans="1:69">
      <c r="A115" s="71" t="str">
        <f>IFERROR(_xlfn.XLOOKUP($G115,通讯通路门店!$S$4:$S$993784,通讯通路门店!$A$4:$A$993784,0,0),"")</f>
        <v>海南省</v>
      </c>
      <c r="B115" s="71" t="str">
        <f>IFERROR(_xlfn.XLOOKUP($G115,通讯通路门店!$S$4:$S$993784,通讯通路门店!$B$4:$B$993784,0,0),"")</f>
        <v>儋州市</v>
      </c>
      <c r="C115" s="71" t="str">
        <f>IFERROR(_xlfn.XLOOKUP($G115,通讯通路门店!$S$4:$S$993784,通讯通路门店!$C$4:$C$993784,0,0),"")</f>
        <v>大成镇</v>
      </c>
      <c r="D115" s="71" t="str">
        <f>IFERROR(_xlfn.XLOOKUP($G115,通讯通路门店!$S$4:$S$993784,通讯通路门店!$D$4:$D$993784,0,0),"")</f>
        <v>大成镇</v>
      </c>
      <c r="E115" s="62" t="s">
        <v>213</v>
      </c>
      <c r="F115" s="62" t="s">
        <v>213</v>
      </c>
      <c r="G115" s="73" t="str">
        <v>儋州大成旭日通讯专营店</v>
      </c>
      <c r="H115" s="74" t="str">
        <f>IFERROR(_xlfn.XLOOKUP($G115,通讯通路门店!$S$4:$S$993784,通讯通路门店!$R$4:$R$993784,0,0),"")</f>
        <v>无</v>
      </c>
      <c r="I115" s="62" t="s">
        <v>1108</v>
      </c>
      <c r="J115" s="62" t="s">
        <v>137</v>
      </c>
      <c r="K115" s="62" t="s">
        <v>137</v>
      </c>
      <c r="L115" s="62" t="s">
        <v>137</v>
      </c>
      <c r="M115" s="62" t="s">
        <v>137</v>
      </c>
      <c r="N115" s="62" t="s">
        <v>1120</v>
      </c>
      <c r="O115" s="62" t="s">
        <v>213</v>
      </c>
      <c r="P115" s="62" t="s">
        <v>213</v>
      </c>
      <c r="Q115" s="79" t="s">
        <v>929</v>
      </c>
      <c r="R115" s="62" t="s">
        <v>223</v>
      </c>
      <c r="S115" s="79" t="s">
        <v>929</v>
      </c>
      <c r="T115" s="62" t="s">
        <v>223</v>
      </c>
      <c r="U115" s="71">
        <f>COUNTIF(通讯通路门店!$S:$S,$G115)</f>
        <v>1</v>
      </c>
      <c r="V115" s="71">
        <f>COUNTIFS(通讯通路门店!$S:$S,$G115,通讯通路门店!$J:$J,"综合卖场")</f>
        <v>1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1</v>
      </c>
      <c r="AG115" s="71">
        <f>SUMIFS(通讯通路门店!$BH:$BH,通讯通路门店!$S:$S,$G115)</f>
        <v>1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10</v>
      </c>
      <c r="AP115" s="71">
        <f>SUMIFS(通讯通路门店!$K:$K,通讯通路门店!$S:$S,$G115)</f>
        <v>10</v>
      </c>
      <c r="AQ115" s="62">
        <v>0</v>
      </c>
      <c r="AR115" s="71">
        <f>SUMIFS(通讯通路门店!$T:$T,通讯通路门店!$S:$S,$G115)</f>
        <v>8</v>
      </c>
      <c r="AS115" s="71">
        <f>SUMIFS(通讯通路门店!$U:$U,通讯通路门店!$S:$S,$G115)</f>
        <v>2</v>
      </c>
      <c r="AT115" s="71">
        <f>SUMIFS(通讯通路门店!$V:$V,通讯通路门店!$S:$S,$G115)</f>
        <v>0</v>
      </c>
      <c r="AU115" s="71">
        <f>SUMIFS(通讯通路门店!$W:$W,通讯通路门店!$S:$S,$G115)</f>
        <v>2</v>
      </c>
      <c r="AV115" s="71">
        <f>SUMIFS(通讯通路门店!$Z:$Z,通讯通路门店!$S:$S,$G115)</f>
        <v>3</v>
      </c>
      <c r="AW115" s="71">
        <f>SUMIFS(通讯通路门店!$AB:$AB,通讯通路门店!$S:$S,$G115)</f>
        <v>3</v>
      </c>
      <c r="AX115" s="71">
        <f>SUMIFS(通讯通路门店!$X:$X,通讯通路门店!$S:$S,$G115)</f>
        <v>2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10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 t="s">
        <v>223</v>
      </c>
    </row>
    <row r="116" spans="1:69">
      <c r="A116" s="71" t="str">
        <f>IFERROR(_xlfn.XLOOKUP($G116,通讯通路门店!$S$4:$S$993784,通讯通路门店!$A$4:$A$993784,0,0),"")</f>
        <v>海南省</v>
      </c>
      <c r="B116" s="71" t="str">
        <f>IFERROR(_xlfn.XLOOKUP($G116,通讯通路门店!$S$4:$S$993784,通讯通路门店!$B$4:$B$993784,0,0),"")</f>
        <v>儋州市</v>
      </c>
      <c r="C116" s="71" t="str">
        <f>IFERROR(_xlfn.XLOOKUP($G116,通讯通路门店!$S$4:$S$993784,通讯通路门店!$C$4:$C$993784,0,0),"")</f>
        <v>光村镇</v>
      </c>
      <c r="D116" s="71" t="str">
        <f>IFERROR(_xlfn.XLOOKUP($G116,通讯通路门店!$S$4:$S$993784,通讯通路门店!$D$4:$D$993784,0,0),"")</f>
        <v>光村镇</v>
      </c>
      <c r="E116" s="62" t="s">
        <v>213</v>
      </c>
      <c r="F116" s="62" t="s">
        <v>213</v>
      </c>
      <c r="G116" s="73" t="str">
        <v>儋州光村精诚通讯手机专卖店</v>
      </c>
      <c r="H116" s="74" t="str">
        <f>IFERROR(_xlfn.XLOOKUP($G116,通讯通路门店!$S$4:$S$993784,通讯通路门店!$R$4:$R$993784,0,0),"")</f>
        <v>无</v>
      </c>
      <c r="I116" s="62" t="s">
        <v>1108</v>
      </c>
      <c r="J116" s="62" t="s">
        <v>137</v>
      </c>
      <c r="K116" s="62" t="s">
        <v>137</v>
      </c>
      <c r="L116" s="62" t="s">
        <v>137</v>
      </c>
      <c r="M116" s="62" t="s">
        <v>137</v>
      </c>
      <c r="N116" s="62" t="s">
        <v>1102</v>
      </c>
      <c r="O116" s="62" t="s">
        <v>213</v>
      </c>
      <c r="P116" s="62" t="s">
        <v>213</v>
      </c>
      <c r="Q116" s="79" t="s">
        <v>933</v>
      </c>
      <c r="R116" s="79">
        <v>13976292588</v>
      </c>
      <c r="S116" s="79" t="s">
        <v>933</v>
      </c>
      <c r="T116" s="79">
        <v>13976292588</v>
      </c>
      <c r="U116" s="71">
        <f>COUNTIF(通讯通路门店!$S:$S,$G116)</f>
        <v>1</v>
      </c>
      <c r="V116" s="71">
        <f>COUNTIFS(通讯通路门店!$S:$S,$G116,通讯通路门店!$J:$J,"综合卖场")</f>
        <v>1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1</v>
      </c>
      <c r="AG116" s="71">
        <f>SUMIFS(通讯通路门店!$BH:$BH,通讯通路门店!$S:$S,$G116)</f>
        <v>1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20</v>
      </c>
      <c r="AP116" s="71">
        <f>SUMIFS(通讯通路门店!$K:$K,通讯通路门店!$S:$S,$G116)</f>
        <v>20</v>
      </c>
      <c r="AQ116" s="62">
        <v>0</v>
      </c>
      <c r="AR116" s="71">
        <f>SUMIFS(通讯通路门店!$T:$T,通讯通路门店!$S:$S,$G116)</f>
        <v>15</v>
      </c>
      <c r="AS116" s="71">
        <f>SUMIFS(通讯通路门店!$U:$U,通讯通路门店!$S:$S,$G116)</f>
        <v>5</v>
      </c>
      <c r="AT116" s="71">
        <f>SUMIFS(通讯通路门店!$V:$V,通讯通路门店!$S:$S,$G116)</f>
        <v>0</v>
      </c>
      <c r="AU116" s="71">
        <f>SUMIFS(通讯通路门店!$W:$W,通讯通路门店!$S:$S,$G116)</f>
        <v>2</v>
      </c>
      <c r="AV116" s="71">
        <f>SUMIFS(通讯通路门店!$Z:$Z,通讯通路门店!$S:$S,$G116)</f>
        <v>5</v>
      </c>
      <c r="AW116" s="71">
        <f>SUMIFS(通讯通路门店!$AB:$AB,通讯通路门店!$S:$S,$G116)</f>
        <v>7</v>
      </c>
      <c r="AX116" s="71">
        <f>SUMIFS(通讯通路门店!$X:$X,通讯通路门店!$S:$S,$G116)</f>
        <v>4</v>
      </c>
      <c r="AY116" s="71">
        <f>SUMIFS(通讯通路门店!$Y:$Y,通讯通路门店!$S:$S,$G116)</f>
        <v>2</v>
      </c>
      <c r="AZ116" s="71">
        <f>SUMIFS(通讯通路门店!$AA:$AA,通讯通路门店!$S:$S,$G116)</f>
        <v>0</v>
      </c>
      <c r="BA116" s="71">
        <f t="shared" si="8"/>
        <v>20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 t="s">
        <v>223</v>
      </c>
    </row>
    <row r="117" spans="1:69">
      <c r="A117" s="71" t="str">
        <f>IFERROR(_xlfn.XLOOKUP($G117,通讯通路门店!$S$4:$S$993784,通讯通路门店!$A$4:$A$993784,0,0),"")</f>
        <v>海南省</v>
      </c>
      <c r="B117" s="71" t="str">
        <f>IFERROR(_xlfn.XLOOKUP($G117,通讯通路门店!$S$4:$S$993784,通讯通路门店!$B$4:$B$993784,0,0),"")</f>
        <v>儋州市</v>
      </c>
      <c r="C117" s="71" t="str">
        <f>IFERROR(_xlfn.XLOOKUP($G117,通讯通路门店!$S$4:$S$993784,通讯通路门店!$C$4:$C$993784,0,0),"")</f>
        <v>海头镇</v>
      </c>
      <c r="D117" s="71" t="str">
        <f>IFERROR(_xlfn.XLOOKUP($G117,通讯通路门店!$S$4:$S$993784,通讯通路门店!$D$4:$D$993784,0,0),"")</f>
        <v>海头镇</v>
      </c>
      <c r="E117" s="62" t="s">
        <v>213</v>
      </c>
      <c r="F117" s="62" t="s">
        <v>213</v>
      </c>
      <c r="G117" s="73" t="str">
        <v>儋州海头和美手机专营店</v>
      </c>
      <c r="H117" s="74" t="str">
        <f>IFERROR(_xlfn.XLOOKUP($G117,通讯通路门店!$S$4:$S$993784,通讯通路门店!$R$4:$R$993784,0,0),"")</f>
        <v>无</v>
      </c>
      <c r="I117" s="62" t="s">
        <v>1108</v>
      </c>
      <c r="J117" s="62" t="s">
        <v>137</v>
      </c>
      <c r="K117" s="62" t="s">
        <v>137</v>
      </c>
      <c r="L117" s="62" t="s">
        <v>137</v>
      </c>
      <c r="M117" s="62" t="s">
        <v>137</v>
      </c>
      <c r="N117" s="62" t="s">
        <v>1097</v>
      </c>
      <c r="O117" s="62" t="s">
        <v>213</v>
      </c>
      <c r="P117" s="62" t="s">
        <v>213</v>
      </c>
      <c r="Q117" s="17" t="s">
        <v>937</v>
      </c>
      <c r="R117" s="62" t="s">
        <v>223</v>
      </c>
      <c r="S117" s="17" t="s">
        <v>937</v>
      </c>
      <c r="T117" s="62" t="s">
        <v>223</v>
      </c>
      <c r="U117" s="71">
        <f>COUNTIF(通讯通路门店!$S:$S,$G117)</f>
        <v>1</v>
      </c>
      <c r="V117" s="71">
        <f>COUNTIFS(通讯通路门店!$S:$S,$G117,通讯通路门店!$J:$J,"综合卖场")</f>
        <v>1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1</v>
      </c>
      <c r="AG117" s="71">
        <f>SUMIFS(通讯通路门店!$BH:$BH,通讯通路门店!$S:$S,$G117)</f>
        <v>1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15</v>
      </c>
      <c r="AP117" s="71">
        <f>SUMIFS(通讯通路门店!$K:$K,通讯通路门店!$S:$S,$G117)</f>
        <v>15</v>
      </c>
      <c r="AQ117" s="62">
        <v>0</v>
      </c>
      <c r="AR117" s="71">
        <f>SUMIFS(通讯通路门店!$T:$T,通讯通路门店!$S:$S,$G117)</f>
        <v>12</v>
      </c>
      <c r="AS117" s="71">
        <f>SUMIFS(通讯通路门店!$U:$U,通讯通路门店!$S:$S,$G117)</f>
        <v>3</v>
      </c>
      <c r="AT117" s="71">
        <f>SUMIFS(通讯通路门店!$V:$V,通讯通路门店!$S:$S,$G117)</f>
        <v>0</v>
      </c>
      <c r="AU117" s="71">
        <f>SUMIFS(通讯通路门店!$W:$W,通讯通路门店!$S:$S,$G117)</f>
        <v>3</v>
      </c>
      <c r="AV117" s="71">
        <f>SUMIFS(通讯通路门店!$Z:$Z,通讯通路门店!$S:$S,$G117)</f>
        <v>4</v>
      </c>
      <c r="AW117" s="71">
        <f>SUMIFS(通讯通路门店!$AB:$AB,通讯通路门店!$S:$S,$G117)</f>
        <v>5</v>
      </c>
      <c r="AX117" s="71">
        <f>SUMIFS(通讯通路门店!$X:$X,通讯通路门店!$S:$S,$G117)</f>
        <v>2</v>
      </c>
      <c r="AY117" s="71">
        <f>SUMIFS(通讯通路门店!$Y:$Y,通讯通路门店!$S:$S,$G117)</f>
        <v>1</v>
      </c>
      <c r="AZ117" s="71">
        <f>SUMIFS(通讯通路门店!$AA:$AA,通讯通路门店!$S:$S,$G117)</f>
        <v>0</v>
      </c>
      <c r="BA117" s="71">
        <f t="shared" si="8"/>
        <v>15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 t="s">
        <v>223</v>
      </c>
    </row>
    <row r="118" spans="1:69">
      <c r="A118" s="71" t="str">
        <f>IFERROR(_xlfn.XLOOKUP($G118,通讯通路门店!$S$4:$S$993784,通讯通路门店!$A$4:$A$993784,0,0),"")</f>
        <v>海南省</v>
      </c>
      <c r="B118" s="71" t="str">
        <f>IFERROR(_xlfn.XLOOKUP($G118,通讯通路门店!$S$4:$S$993784,通讯通路门店!$B$4:$B$993784,0,0),"")</f>
        <v>儋州市</v>
      </c>
      <c r="C118" s="71" t="str">
        <f>IFERROR(_xlfn.XLOOKUP($G118,通讯通路门店!$S$4:$S$993784,通讯通路门店!$C$4:$C$993784,0,0),"")</f>
        <v>海头镇</v>
      </c>
      <c r="D118" s="71" t="str">
        <f>IFERROR(_xlfn.XLOOKUP($G118,通讯通路门店!$S$4:$S$993784,通讯通路门店!$D$4:$D$993784,0,0),"")</f>
        <v>海头镇</v>
      </c>
      <c r="E118" s="62" t="s">
        <v>213</v>
      </c>
      <c r="F118" s="62" t="s">
        <v>213</v>
      </c>
      <c r="G118" s="73" t="str">
        <v>儋州海头飞强电讯专营店</v>
      </c>
      <c r="H118" s="74" t="str">
        <f>IFERROR(_xlfn.XLOOKUP($G118,通讯通路门店!$S$4:$S$993784,通讯通路门店!$R$4:$R$993784,0,0),"")</f>
        <v>无</v>
      </c>
      <c r="I118" s="62" t="s">
        <v>1108</v>
      </c>
      <c r="J118" s="62" t="s">
        <v>137</v>
      </c>
      <c r="K118" s="62" t="s">
        <v>137</v>
      </c>
      <c r="L118" s="62" t="s">
        <v>137</v>
      </c>
      <c r="M118" s="62" t="s">
        <v>137</v>
      </c>
      <c r="N118" s="62" t="s">
        <v>1120</v>
      </c>
      <c r="O118" s="62" t="s">
        <v>213</v>
      </c>
      <c r="P118" s="62" t="s">
        <v>213</v>
      </c>
      <c r="Q118" s="17" t="s">
        <v>941</v>
      </c>
      <c r="R118" s="17">
        <v>13976298027</v>
      </c>
      <c r="S118" s="17" t="s">
        <v>941</v>
      </c>
      <c r="T118" s="17">
        <v>13976298027</v>
      </c>
      <c r="U118" s="71">
        <f>COUNTIF(通讯通路门店!$S:$S,$G118)</f>
        <v>1</v>
      </c>
      <c r="V118" s="71">
        <f>COUNTIFS(通讯通路门店!$S:$S,$G118,通讯通路门店!$J:$J,"综合卖场")</f>
        <v>1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1</v>
      </c>
      <c r="AG118" s="71">
        <f>SUMIFS(通讯通路门店!$BH:$BH,通讯通路门店!$S:$S,$G118)</f>
        <v>1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10</v>
      </c>
      <c r="AP118" s="71">
        <f>SUMIFS(通讯通路门店!$K:$K,通讯通路门店!$S:$S,$G118)</f>
        <v>10</v>
      </c>
      <c r="AQ118" s="62">
        <v>0</v>
      </c>
      <c r="AR118" s="71">
        <f>SUMIFS(通讯通路门店!$T:$T,通讯通路门店!$S:$S,$G118)</f>
        <v>9</v>
      </c>
      <c r="AS118" s="71">
        <f>SUMIFS(通讯通路门店!$U:$U,通讯通路门店!$S:$S,$G118)</f>
        <v>1</v>
      </c>
      <c r="AT118" s="71">
        <f>SUMIFS(通讯通路门店!$V:$V,通讯通路门店!$S:$S,$G118)</f>
        <v>0</v>
      </c>
      <c r="AU118" s="71">
        <f>SUMIFS(通讯通路门店!$W:$W,通讯通路门店!$S:$S,$G118)</f>
        <v>2</v>
      </c>
      <c r="AV118" s="71">
        <f>SUMIFS(通讯通路门店!$Z:$Z,通讯通路门店!$S:$S,$G118)</f>
        <v>3</v>
      </c>
      <c r="AW118" s="71">
        <f>SUMIFS(通讯通路门店!$AB:$AB,通讯通路门店!$S:$S,$G118)</f>
        <v>3</v>
      </c>
      <c r="AX118" s="71">
        <f>SUMIFS(通讯通路门店!$X:$X,通讯通路门店!$S:$S,$G118)</f>
        <v>2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10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 t="s">
        <v>223</v>
      </c>
    </row>
    <row r="119" spans="1:69">
      <c r="A119" s="71" t="str">
        <f>IFERROR(_xlfn.XLOOKUP($G119,通讯通路门店!$S$4:$S$993784,通讯通路门店!$A$4:$A$993784,0,0),"")</f>
        <v>海南省</v>
      </c>
      <c r="B119" s="71" t="str">
        <f>IFERROR(_xlfn.XLOOKUP($G119,通讯通路门店!$S$4:$S$993784,通讯通路门店!$B$4:$B$993784,0,0),"")</f>
        <v>儋州市</v>
      </c>
      <c r="C119" s="71" t="str">
        <f>IFERROR(_xlfn.XLOOKUP($G119,通讯通路门店!$S$4:$S$993784,通讯通路门店!$C$4:$C$993784,0,0),"")</f>
        <v>王五镇</v>
      </c>
      <c r="D119" s="71" t="str">
        <f>IFERROR(_xlfn.XLOOKUP($G119,通讯通路门店!$S$4:$S$993784,通讯通路门店!$D$4:$D$993784,0,0),"")</f>
        <v>王五镇</v>
      </c>
      <c r="E119" s="62" t="s">
        <v>213</v>
      </c>
      <c r="F119" s="62" t="s">
        <v>213</v>
      </c>
      <c r="G119" s="73" t="str">
        <v>儋州市王五久久通讯专营店</v>
      </c>
      <c r="H119" s="74" t="str">
        <f>IFERROR(_xlfn.XLOOKUP($G119,通讯通路门店!$S$4:$S$993784,通讯通路门店!$R$4:$R$993784,0,0),"")</f>
        <v>无</v>
      </c>
      <c r="I119" s="62" t="s">
        <v>1108</v>
      </c>
      <c r="J119" s="62" t="s">
        <v>137</v>
      </c>
      <c r="K119" s="62" t="s">
        <v>137</v>
      </c>
      <c r="L119" s="62" t="s">
        <v>137</v>
      </c>
      <c r="M119" s="62" t="s">
        <v>137</v>
      </c>
      <c r="N119" s="62" t="s">
        <v>1120</v>
      </c>
      <c r="O119" s="62" t="s">
        <v>213</v>
      </c>
      <c r="P119" s="62" t="s">
        <v>213</v>
      </c>
      <c r="Q119" s="16" t="s">
        <v>945</v>
      </c>
      <c r="R119" s="16">
        <v>18689549669</v>
      </c>
      <c r="S119" s="16" t="s">
        <v>945</v>
      </c>
      <c r="T119" s="16">
        <v>18689549669</v>
      </c>
      <c r="U119" s="71">
        <f>COUNTIF(通讯通路门店!$S:$S,$G119)</f>
        <v>1</v>
      </c>
      <c r="V119" s="71">
        <f>COUNTIFS(通讯通路门店!$S:$S,$G119,通讯通路门店!$J:$J,"综合卖场")</f>
        <v>1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1</v>
      </c>
      <c r="AG119" s="71">
        <f>SUMIFS(通讯通路门店!$BH:$BH,通讯通路门店!$S:$S,$G119)</f>
        <v>1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15</v>
      </c>
      <c r="AP119" s="71">
        <f>SUMIFS(通讯通路门店!$K:$K,通讯通路门店!$S:$S,$G119)</f>
        <v>15</v>
      </c>
      <c r="AQ119" s="62">
        <v>0</v>
      </c>
      <c r="AR119" s="71">
        <f>SUMIFS(通讯通路门店!$T:$T,通讯通路门店!$S:$S,$G119)</f>
        <v>13</v>
      </c>
      <c r="AS119" s="71">
        <f>SUMIFS(通讯通路门店!$U:$U,通讯通路门店!$S:$S,$G119)</f>
        <v>2</v>
      </c>
      <c r="AT119" s="71">
        <f>SUMIFS(通讯通路门店!$V:$V,通讯通路门店!$S:$S,$G119)</f>
        <v>0</v>
      </c>
      <c r="AU119" s="71">
        <f>SUMIFS(通讯通路门店!$W:$W,通讯通路门店!$S:$S,$G119)</f>
        <v>2</v>
      </c>
      <c r="AV119" s="71">
        <f>SUMIFS(通讯通路门店!$Z:$Z,通讯通路门店!$S:$S,$G119)</f>
        <v>5</v>
      </c>
      <c r="AW119" s="71">
        <f>SUMIFS(通讯通路门店!$AB:$AB,通讯通路门店!$S:$S,$G119)</f>
        <v>5</v>
      </c>
      <c r="AX119" s="71">
        <f>SUMIFS(通讯通路门店!$X:$X,通讯通路门店!$S:$S,$G119)</f>
        <v>3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15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 t="s">
        <v>223</v>
      </c>
    </row>
    <row r="120" spans="1:69">
      <c r="A120" s="71" t="str">
        <f>IFERROR(_xlfn.XLOOKUP($G120,通讯通路门店!$S$4:$S$993784,通讯通路门店!$A$4:$A$993784,0,0),"")</f>
        <v>海南省</v>
      </c>
      <c r="B120" s="71" t="str">
        <f>IFERROR(_xlfn.XLOOKUP($G120,通讯通路门店!$S$4:$S$993784,通讯通路门店!$B$4:$B$993784,0,0),"")</f>
        <v>儋州市</v>
      </c>
      <c r="C120" s="71" t="str">
        <f>IFERROR(_xlfn.XLOOKUP($G120,通讯通路门店!$S$4:$S$993784,通讯通路门店!$C$4:$C$993784,0,0),"")</f>
        <v>王五镇</v>
      </c>
      <c r="D120" s="71" t="str">
        <f>IFERROR(_xlfn.XLOOKUP($G120,通讯通路门店!$S$4:$S$993784,通讯通路门店!$D$4:$D$993784,0,0),"")</f>
        <v>王五镇</v>
      </c>
      <c r="E120" s="62" t="s">
        <v>213</v>
      </c>
      <c r="F120" s="62" t="s">
        <v>213</v>
      </c>
      <c r="G120" s="73" t="str">
        <v>儋州王五日隆电讯代理店</v>
      </c>
      <c r="H120" s="74" t="str">
        <f>IFERROR(_xlfn.XLOOKUP($G120,通讯通路门店!$S$4:$S$993784,通讯通路门店!$R$4:$R$993784,0,0),"")</f>
        <v>无</v>
      </c>
      <c r="I120" s="62" t="s">
        <v>1108</v>
      </c>
      <c r="J120" s="62" t="s">
        <v>137</v>
      </c>
      <c r="K120" s="62" t="s">
        <v>137</v>
      </c>
      <c r="L120" s="62" t="s">
        <v>137</v>
      </c>
      <c r="M120" s="62" t="s">
        <v>137</v>
      </c>
      <c r="N120" s="62" t="s">
        <v>1120</v>
      </c>
      <c r="O120" s="62" t="s">
        <v>213</v>
      </c>
      <c r="P120" s="62" t="s">
        <v>213</v>
      </c>
      <c r="Q120" s="16" t="s">
        <v>948</v>
      </c>
      <c r="R120" s="16">
        <v>13036059218</v>
      </c>
      <c r="S120" s="16" t="s">
        <v>948</v>
      </c>
      <c r="T120" s="16">
        <v>13036059218</v>
      </c>
      <c r="U120" s="71">
        <f>COUNTIF(通讯通路门店!$S:$S,$G120)</f>
        <v>1</v>
      </c>
      <c r="V120" s="71">
        <f>COUNTIFS(通讯通路门店!$S:$S,$G120,通讯通路门店!$J:$J,"综合卖场")</f>
        <v>1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1</v>
      </c>
      <c r="AG120" s="71">
        <f>SUMIFS(通讯通路门店!$BH:$BH,通讯通路门店!$S:$S,$G120)</f>
        <v>1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15</v>
      </c>
      <c r="AP120" s="71">
        <f>SUMIFS(通讯通路门店!$K:$K,通讯通路门店!$S:$S,$G120)</f>
        <v>15</v>
      </c>
      <c r="AQ120" s="62">
        <v>0</v>
      </c>
      <c r="AR120" s="71">
        <f>SUMIFS(通讯通路门店!$T:$T,通讯通路门店!$S:$S,$G120)</f>
        <v>13</v>
      </c>
      <c r="AS120" s="71">
        <f>SUMIFS(通讯通路门店!$U:$U,通讯通路门店!$S:$S,$G120)</f>
        <v>2</v>
      </c>
      <c r="AT120" s="71">
        <f>SUMIFS(通讯通路门店!$V:$V,通讯通路门店!$S:$S,$G120)</f>
        <v>0</v>
      </c>
      <c r="AU120" s="71">
        <f>SUMIFS(通讯通路门店!$W:$W,通讯通路门店!$S:$S,$G120)</f>
        <v>2</v>
      </c>
      <c r="AV120" s="71">
        <f>SUMIFS(通讯通路门店!$Z:$Z,通讯通路门店!$S:$S,$G120)</f>
        <v>5</v>
      </c>
      <c r="AW120" s="71">
        <f>SUMIFS(通讯通路门店!$AB:$AB,通讯通路门店!$S:$S,$G120)</f>
        <v>5</v>
      </c>
      <c r="AX120" s="71">
        <f>SUMIFS(通讯通路门店!$X:$X,通讯通路门店!$S:$S,$G120)</f>
        <v>3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15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 t="s">
        <v>223</v>
      </c>
    </row>
    <row r="121" spans="1:69">
      <c r="A121" s="71" t="str">
        <f>IFERROR(_xlfn.XLOOKUP($G121,通讯通路门店!$S$4:$S$993784,通讯通路门店!$A$4:$A$993784,0,0),"")</f>
        <v>海南省</v>
      </c>
      <c r="B121" s="71" t="str">
        <f>IFERROR(_xlfn.XLOOKUP($G121,通讯通路门店!$S$4:$S$993784,通讯通路门店!$B$4:$B$993784,0,0),"")</f>
        <v>儋州市</v>
      </c>
      <c r="C121" s="71" t="str">
        <f>IFERROR(_xlfn.XLOOKUP($G121,通讯通路门店!$S$4:$S$993784,通讯通路门店!$C$4:$C$993784,0,0),"")</f>
        <v>王五镇</v>
      </c>
      <c r="D121" s="71" t="str">
        <f>IFERROR(_xlfn.XLOOKUP($G121,通讯通路门店!$S$4:$S$993784,通讯通路门店!$D$4:$D$993784,0,0),"")</f>
        <v>王五镇</v>
      </c>
      <c r="E121" s="62" t="s">
        <v>213</v>
      </c>
      <c r="F121" s="62" t="s">
        <v>213</v>
      </c>
      <c r="G121" s="73" t="str">
        <v>儋州王五云月电信店</v>
      </c>
      <c r="H121" s="74" t="str">
        <f>IFERROR(_xlfn.XLOOKUP($G121,通讯通路门店!$S$4:$S$993784,通讯通路门店!$R$4:$R$993784,0,0),"")</f>
        <v>无</v>
      </c>
      <c r="I121" s="62" t="s">
        <v>1108</v>
      </c>
      <c r="J121" s="62" t="s">
        <v>137</v>
      </c>
      <c r="K121" s="62" t="s">
        <v>137</v>
      </c>
      <c r="L121" s="62" t="s">
        <v>137</v>
      </c>
      <c r="M121" s="62" t="s">
        <v>137</v>
      </c>
      <c r="N121" s="62" t="s">
        <v>1097</v>
      </c>
      <c r="O121" s="62" t="s">
        <v>213</v>
      </c>
      <c r="P121" s="62" t="s">
        <v>213</v>
      </c>
      <c r="Q121" s="16" t="s">
        <v>952</v>
      </c>
      <c r="R121" s="16">
        <v>17744860377</v>
      </c>
      <c r="S121" s="16" t="s">
        <v>952</v>
      </c>
      <c r="T121" s="16">
        <v>17744860377</v>
      </c>
      <c r="U121" s="71">
        <f>COUNTIF(通讯通路门店!$S:$S,$G121)</f>
        <v>1</v>
      </c>
      <c r="V121" s="71">
        <f>COUNTIFS(通讯通路门店!$S:$S,$G121,通讯通路门店!$J:$J,"综合卖场")</f>
        <v>1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1</v>
      </c>
      <c r="AG121" s="71">
        <f>SUMIFS(通讯通路门店!$BH:$BH,通讯通路门店!$S:$S,$G121)</f>
        <v>1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5</v>
      </c>
      <c r="AP121" s="71">
        <f>SUMIFS(通讯通路门店!$K:$K,通讯通路门店!$S:$S,$G121)</f>
        <v>5</v>
      </c>
      <c r="AQ121" s="62">
        <v>0</v>
      </c>
      <c r="AR121" s="71">
        <f>SUMIFS(通讯通路门店!$T:$T,通讯通路门店!$S:$S,$G121)</f>
        <v>5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1</v>
      </c>
      <c r="AV121" s="71">
        <f>SUMIFS(通讯通路门店!$Z:$Z,通讯通路门店!$S:$S,$G121)</f>
        <v>2</v>
      </c>
      <c r="AW121" s="71">
        <f>SUMIFS(通讯通路门店!$AB:$AB,通讯通路门店!$S:$S,$G121)</f>
        <v>2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5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 t="s">
        <v>223</v>
      </c>
    </row>
    <row r="122" spans="1:69">
      <c r="A122" s="71" t="str">
        <f>IFERROR(_xlfn.XLOOKUP($G122,通讯通路门店!$S$4:$S$993784,通讯通路门店!$A$4:$A$993784,0,0),"")</f>
        <v>海南省</v>
      </c>
      <c r="B122" s="71" t="str">
        <f>IFERROR(_xlfn.XLOOKUP($G122,通讯通路门店!$S$4:$S$993784,通讯通路门店!$B$4:$B$993784,0,0),"")</f>
        <v>儋州市</v>
      </c>
      <c r="C122" s="71" t="str">
        <f>IFERROR(_xlfn.XLOOKUP($G122,通讯通路门店!$S$4:$S$993784,通讯通路门店!$C$4:$C$993784,0,0),"")</f>
        <v>雅星镇</v>
      </c>
      <c r="D122" s="71" t="str">
        <f>IFERROR(_xlfn.XLOOKUP($G122,通讯通路门店!$S$4:$S$993784,通讯通路门店!$D$4:$D$993784,0,0),"")</f>
        <v>雅星镇</v>
      </c>
      <c r="E122" s="62" t="s">
        <v>213</v>
      </c>
      <c r="F122" s="62" t="s">
        <v>213</v>
      </c>
      <c r="G122" s="73" t="str">
        <v>儋州雅星阿凤电信营业点</v>
      </c>
      <c r="H122" s="74" t="str">
        <f>IFERROR(_xlfn.XLOOKUP($G122,通讯通路门店!$S$4:$S$993784,通讯通路门店!$R$4:$R$993784,0,0),"")</f>
        <v>无</v>
      </c>
      <c r="I122" s="62" t="s">
        <v>1108</v>
      </c>
      <c r="J122" s="62" t="s">
        <v>137</v>
      </c>
      <c r="K122" s="62" t="s">
        <v>137</v>
      </c>
      <c r="L122" s="62" t="s">
        <v>137</v>
      </c>
      <c r="M122" s="62" t="s">
        <v>137</v>
      </c>
      <c r="N122" s="62" t="s">
        <v>1097</v>
      </c>
      <c r="O122" s="62" t="s">
        <v>213</v>
      </c>
      <c r="P122" s="62" t="s">
        <v>213</v>
      </c>
      <c r="Q122" s="16" t="s">
        <v>957</v>
      </c>
      <c r="R122" s="16">
        <v>13876258809</v>
      </c>
      <c r="S122" s="16" t="s">
        <v>957</v>
      </c>
      <c r="T122" s="16">
        <v>13876258809</v>
      </c>
      <c r="U122" s="71">
        <f>COUNTIF(通讯通路门店!$S:$S,$G122)</f>
        <v>1</v>
      </c>
      <c r="V122" s="71">
        <f>COUNTIFS(通讯通路门店!$S:$S,$G122,通讯通路门店!$J:$J,"综合卖场")</f>
        <v>1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1</v>
      </c>
      <c r="AG122" s="71">
        <f>SUMIFS(通讯通路门店!$BH:$BH,通讯通路门店!$S:$S,$G122)</f>
        <v>1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5</v>
      </c>
      <c r="AP122" s="71">
        <f>SUMIFS(通讯通路门店!$K:$K,通讯通路门店!$S:$S,$G122)</f>
        <v>5</v>
      </c>
      <c r="AQ122" s="62">
        <v>0</v>
      </c>
      <c r="AR122" s="71">
        <f>SUMIFS(通讯通路门店!$T:$T,通讯通路门店!$S:$S,$G122)</f>
        <v>5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1</v>
      </c>
      <c r="AV122" s="71">
        <f>SUMIFS(通讯通路门店!$Z:$Z,通讯通路门店!$S:$S,$G122)</f>
        <v>1</v>
      </c>
      <c r="AW122" s="71">
        <f>SUMIFS(通讯通路门店!$AB:$AB,通讯通路门店!$S:$S,$G122)</f>
        <v>1</v>
      </c>
      <c r="AX122" s="71">
        <f>SUMIFS(通讯通路门店!$X:$X,通讯通路门店!$S:$S,$G122)</f>
        <v>1</v>
      </c>
      <c r="AY122" s="71">
        <f>SUMIFS(通讯通路门店!$Y:$Y,通讯通路门店!$S:$S,$G122)</f>
        <v>1</v>
      </c>
      <c r="AZ122" s="71">
        <f>SUMIFS(通讯通路门店!$AA:$AA,通讯通路门店!$S:$S,$G122)</f>
        <v>0</v>
      </c>
      <c r="BA122" s="71">
        <f t="shared" si="8"/>
        <v>5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 t="s">
        <v>223</v>
      </c>
    </row>
    <row r="123" spans="1:69">
      <c r="A123" s="71" t="str">
        <f>IFERROR(_xlfn.XLOOKUP($G123,通讯通路门店!$S$4:$S$993784,通讯通路门店!$A$4:$A$993784,0,0),"")</f>
        <v>海南省</v>
      </c>
      <c r="B123" s="71" t="str">
        <f>IFERROR(_xlfn.XLOOKUP($G123,通讯通路门店!$S$4:$S$993784,通讯通路门店!$B$4:$B$993784,0,0),"")</f>
        <v>儋州市</v>
      </c>
      <c r="C123" s="71" t="str">
        <f>IFERROR(_xlfn.XLOOKUP($G123,通讯通路门店!$S$4:$S$993784,通讯通路门店!$C$4:$C$993784,0,0),"")</f>
        <v>雅星镇</v>
      </c>
      <c r="D123" s="71" t="str">
        <f>IFERROR(_xlfn.XLOOKUP($G123,通讯通路门店!$S$4:$S$993784,通讯通路门店!$D$4:$D$993784,0,0),"")</f>
        <v>雅星镇</v>
      </c>
      <c r="E123" s="62" t="s">
        <v>213</v>
      </c>
      <c r="F123" s="62" t="s">
        <v>213</v>
      </c>
      <c r="G123" s="73" t="str">
        <v>儋州雅星尚一通信店</v>
      </c>
      <c r="H123" s="74">
        <f>IFERROR(_xlfn.XLOOKUP($G123,通讯通路门店!$S$4:$S$993784,通讯通路门店!$R$4:$R$993784,0,0),"")</f>
        <v>200025474101</v>
      </c>
      <c r="I123" s="62" t="s">
        <v>1108</v>
      </c>
      <c r="J123" s="62" t="s">
        <v>137</v>
      </c>
      <c r="K123" s="62" t="s">
        <v>137</v>
      </c>
      <c r="L123" s="62" t="s">
        <v>137</v>
      </c>
      <c r="M123" s="62" t="s">
        <v>137</v>
      </c>
      <c r="N123" s="62" t="s">
        <v>1102</v>
      </c>
      <c r="O123" s="62" t="s">
        <v>213</v>
      </c>
      <c r="P123" s="62" t="s">
        <v>213</v>
      </c>
      <c r="Q123" s="16" t="s">
        <v>960</v>
      </c>
      <c r="R123" s="16">
        <v>15008055088</v>
      </c>
      <c r="S123" s="16" t="s">
        <v>960</v>
      </c>
      <c r="T123" s="16">
        <v>15008055088</v>
      </c>
      <c r="U123" s="71">
        <f>COUNTIF(通讯通路门店!$S:$S,$G123)</f>
        <v>1</v>
      </c>
      <c r="V123" s="71">
        <f>COUNTIFS(通讯通路门店!$S:$S,$G123,通讯通路门店!$J:$J,"综合卖场")</f>
        <v>1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1</v>
      </c>
      <c r="AG123" s="71">
        <f>SUMIFS(通讯通路门店!$BH:$BH,通讯通路门店!$S:$S,$G123)</f>
        <v>1</v>
      </c>
      <c r="AH123" s="71">
        <f t="shared" si="6"/>
        <v>1</v>
      </c>
      <c r="AI123" s="71">
        <f>SUMIFS(通讯通路门店!$BB:$BB,通讯通路门店!$S:$S,$G123)</f>
        <v>1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10</v>
      </c>
      <c r="AP123" s="71">
        <f>SUMIFS(通讯通路门店!$K:$K,通讯通路门店!$S:$S,$G123)</f>
        <v>10</v>
      </c>
      <c r="AQ123" s="62">
        <v>0</v>
      </c>
      <c r="AR123" s="71">
        <f>SUMIFS(通讯通路门店!$T:$T,通讯通路门店!$S:$S,$G123)</f>
        <v>10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3</v>
      </c>
      <c r="AV123" s="71">
        <f>SUMIFS(通讯通路门店!$Z:$Z,通讯通路门店!$S:$S,$G123)</f>
        <v>2</v>
      </c>
      <c r="AW123" s="71">
        <f>SUMIFS(通讯通路门店!$AB:$AB,通讯通路门店!$S:$S,$G123)</f>
        <v>4</v>
      </c>
      <c r="AX123" s="71">
        <f>SUMIFS(通讯通路门店!$X:$X,通讯通路门店!$S:$S,$G123)</f>
        <v>1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10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 t="s">
        <v>223</v>
      </c>
    </row>
    <row r="124" spans="1:69">
      <c r="A124" s="71" t="str">
        <f>IFERROR(_xlfn.XLOOKUP($G124,通讯通路门店!$S$4:$S$993784,通讯通路门店!$A$4:$A$993784,0,0),"")</f>
        <v>海南省</v>
      </c>
      <c r="B124" s="71" t="str">
        <f>IFERROR(_xlfn.XLOOKUP($G124,通讯通路门店!$S$4:$S$993784,通讯通路门店!$B$4:$B$993784,0,0),"")</f>
        <v>儋州市</v>
      </c>
      <c r="C124" s="71" t="str">
        <f>IFERROR(_xlfn.XLOOKUP($G124,通讯通路门店!$S$4:$S$993784,通讯通路门店!$C$4:$C$993784,0,0),"")</f>
        <v>中和镇</v>
      </c>
      <c r="D124" s="71" t="str">
        <f>IFERROR(_xlfn.XLOOKUP($G124,通讯通路门店!$S$4:$S$993784,通讯通路门店!$D$4:$D$993784,0,0),"")</f>
        <v>中和镇</v>
      </c>
      <c r="E124" s="62" t="s">
        <v>213</v>
      </c>
      <c r="F124" s="62" t="s">
        <v>213</v>
      </c>
      <c r="G124" s="73" t="str">
        <v>儋州中和白创通讯店</v>
      </c>
      <c r="H124" s="74" t="str">
        <f>IFERROR(_xlfn.XLOOKUP($G124,通讯通路门店!$S$4:$S$993784,通讯通路门店!$R$4:$R$993784,0,0),"")</f>
        <v>无</v>
      </c>
      <c r="I124" s="62" t="s">
        <v>1108</v>
      </c>
      <c r="J124" s="62" t="s">
        <v>137</v>
      </c>
      <c r="K124" s="62" t="s">
        <v>137</v>
      </c>
      <c r="L124" s="62" t="s">
        <v>137</v>
      </c>
      <c r="M124" s="62" t="s">
        <v>137</v>
      </c>
      <c r="N124" s="62" t="s">
        <v>1102</v>
      </c>
      <c r="O124" s="62" t="s">
        <v>213</v>
      </c>
      <c r="P124" s="62" t="s">
        <v>213</v>
      </c>
      <c r="Q124" s="17" t="s">
        <v>964</v>
      </c>
      <c r="R124" s="62" t="s">
        <v>223</v>
      </c>
      <c r="S124" s="17" t="s">
        <v>964</v>
      </c>
      <c r="T124" s="62" t="s">
        <v>223</v>
      </c>
      <c r="U124" s="71">
        <f>COUNTIF(通讯通路门店!$S:$S,$G124)</f>
        <v>1</v>
      </c>
      <c r="V124" s="71">
        <f>COUNTIFS(通讯通路门店!$S:$S,$G124,通讯通路门店!$J:$J,"综合卖场")</f>
        <v>1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1</v>
      </c>
      <c r="AG124" s="71">
        <f>SUMIFS(通讯通路门店!$BH:$BH,通讯通路门店!$S:$S,$G124)</f>
        <v>1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15</v>
      </c>
      <c r="AP124" s="71">
        <f>SUMIFS(通讯通路门店!$K:$K,通讯通路门店!$S:$S,$G124)</f>
        <v>15</v>
      </c>
      <c r="AQ124" s="62">
        <v>0</v>
      </c>
      <c r="AR124" s="71">
        <f>SUMIFS(通讯通路门店!$T:$T,通讯通路门店!$S:$S,$G124)</f>
        <v>13</v>
      </c>
      <c r="AS124" s="71">
        <f>SUMIFS(通讯通路门店!$U:$U,通讯通路门店!$S:$S,$G124)</f>
        <v>2</v>
      </c>
      <c r="AT124" s="71">
        <f>SUMIFS(通讯通路门店!$V:$V,通讯通路门店!$S:$S,$G124)</f>
        <v>0</v>
      </c>
      <c r="AU124" s="71">
        <f>SUMIFS(通讯通路门店!$W:$W,通讯通路门店!$S:$S,$G124)</f>
        <v>4</v>
      </c>
      <c r="AV124" s="71">
        <f>SUMIFS(通讯通路门店!$Z:$Z,通讯通路门店!$S:$S,$G124)</f>
        <v>3</v>
      </c>
      <c r="AW124" s="71">
        <f>SUMIFS(通讯通路门店!$AB:$AB,通讯通路门店!$S:$S,$G124)</f>
        <v>5</v>
      </c>
      <c r="AX124" s="71">
        <f>SUMIFS(通讯通路门店!$X:$X,通讯通路门店!$S:$S,$G124)</f>
        <v>3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15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 t="s">
        <v>223</v>
      </c>
    </row>
    <row r="125" spans="1:69">
      <c r="A125" s="71" t="str">
        <f>IFERROR(_xlfn.XLOOKUP($G125,通讯通路门店!$S$4:$S$993784,通讯通路门店!$A$4:$A$993784,0,0),"")</f>
        <v>海南省</v>
      </c>
      <c r="B125" s="71" t="str">
        <f>IFERROR(_xlfn.XLOOKUP($G125,通讯通路门店!$S$4:$S$993784,通讯通路门店!$B$4:$B$993784,0,0),"")</f>
        <v>儋州市</v>
      </c>
      <c r="C125" s="71" t="str">
        <f>IFERROR(_xlfn.XLOOKUP($G125,通讯通路门店!$S$4:$S$993784,通讯通路门店!$C$4:$C$993784,0,0),"")</f>
        <v>洋浦经济开发区</v>
      </c>
      <c r="D125" s="71" t="str">
        <f>IFERROR(_xlfn.XLOOKUP($G125,通讯通路门店!$S$4:$S$993784,通讯通路门店!$D$4:$D$993784,0,0),"")</f>
        <v>洋浦经济开发区</v>
      </c>
      <c r="E125" s="62" t="s">
        <v>213</v>
      </c>
      <c r="F125" s="62" t="s">
        <v>213</v>
      </c>
      <c r="G125" s="73" t="str">
        <v>儋壹通讯（洋浦经济开发区）有限公司</v>
      </c>
      <c r="H125" s="74">
        <f>IFERROR(_xlfn.XLOOKUP($G125,通讯通路门店!$S$4:$S$993784,通讯通路门店!$R$4:$R$993784,0,0),"")</f>
        <v>200034093201</v>
      </c>
      <c r="I125" s="62" t="s">
        <v>1108</v>
      </c>
      <c r="J125" s="62" t="s">
        <v>137</v>
      </c>
      <c r="K125" s="62" t="s">
        <v>137</v>
      </c>
      <c r="L125" s="62" t="s">
        <v>137</v>
      </c>
      <c r="M125" s="62" t="s">
        <v>137</v>
      </c>
      <c r="N125" s="62" t="s">
        <v>1102</v>
      </c>
      <c r="O125" s="62" t="s">
        <v>213</v>
      </c>
      <c r="P125" s="62" t="s">
        <v>213</v>
      </c>
      <c r="Q125" s="17" t="s">
        <v>968</v>
      </c>
      <c r="R125" s="17">
        <v>15120676953</v>
      </c>
      <c r="S125" s="17" t="s">
        <v>968</v>
      </c>
      <c r="T125" s="17">
        <v>15120676953</v>
      </c>
      <c r="U125" s="71">
        <f>COUNTIF(通讯通路门店!$S:$S,$G125)</f>
        <v>1</v>
      </c>
      <c r="V125" s="71">
        <f>COUNTIFS(通讯通路门店!$S:$S,$G125,通讯通路门店!$J:$J,"综合卖场")</f>
        <v>1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20</v>
      </c>
      <c r="AP125" s="71">
        <f>SUMIFS(通讯通路门店!$K:$K,通讯通路门店!$S:$S,$G125)</f>
        <v>20</v>
      </c>
      <c r="AQ125" s="62">
        <v>0</v>
      </c>
      <c r="AR125" s="71">
        <f>SUMIFS(通讯通路门店!$T:$T,通讯通路门店!$S:$S,$G125)</f>
        <v>20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5</v>
      </c>
      <c r="AV125" s="71">
        <f>SUMIFS(通讯通路门店!$Z:$Z,通讯通路门店!$S:$S,$G125)</f>
        <v>3</v>
      </c>
      <c r="AW125" s="71">
        <f>SUMIFS(通讯通路门店!$AB:$AB,通讯通路门店!$S:$S,$G125)</f>
        <v>7</v>
      </c>
      <c r="AX125" s="71">
        <f>SUMIFS(通讯通路门店!$X:$X,通讯通路门店!$S:$S,$G125)</f>
        <v>0</v>
      </c>
      <c r="AY125" s="71">
        <f>SUMIFS(通讯通路门店!$Y:$Y,通讯通路门店!$S:$S,$G125)</f>
        <v>5</v>
      </c>
      <c r="AZ125" s="71">
        <f>SUMIFS(通讯通路门店!$AA:$AA,通讯通路门店!$S:$S,$G125)</f>
        <v>0</v>
      </c>
      <c r="BA125" s="71">
        <f t="shared" si="8"/>
        <v>20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 t="s">
        <v>223</v>
      </c>
    </row>
    <row r="126" spans="1:69">
      <c r="A126" s="71" t="str">
        <f>IFERROR(_xlfn.XLOOKUP($G126,通讯通路门店!$S$4:$S$993784,通讯通路门店!$A$4:$A$993784,0,0),"")</f>
        <v>海南省</v>
      </c>
      <c r="B126" s="71" t="str">
        <f>IFERROR(_xlfn.XLOOKUP($G126,通讯通路门店!$S$4:$S$993784,通讯通路门店!$B$4:$B$993784,0,0),"")</f>
        <v>儋州市</v>
      </c>
      <c r="C126" s="71" t="str">
        <f>IFERROR(_xlfn.XLOOKUP($G126,通讯通路门店!$S$4:$S$993784,通讯通路门店!$C$4:$C$993784,0,0),"")</f>
        <v>洋浦经济开发区</v>
      </c>
      <c r="D126" s="71" t="str">
        <f>IFERROR(_xlfn.XLOOKUP($G126,通讯通路门店!$S$4:$S$993784,通讯通路门店!$D$4:$D$993784,0,0),"")</f>
        <v>洋浦经济开发区</v>
      </c>
      <c r="E126" s="62" t="s">
        <v>213</v>
      </c>
      <c r="F126" s="62" t="s">
        <v>213</v>
      </c>
      <c r="G126" s="73" t="str">
        <v>洋浦新英湾翼佳通讯店</v>
      </c>
      <c r="H126" s="74" t="str">
        <f>IFERROR(_xlfn.XLOOKUP($G126,通讯通路门店!$S$4:$S$993784,通讯通路门店!$R$4:$R$993784,0,0),"")</f>
        <v>无</v>
      </c>
      <c r="I126" s="62" t="s">
        <v>1108</v>
      </c>
      <c r="J126" s="62" t="s">
        <v>137</v>
      </c>
      <c r="K126" s="62" t="s">
        <v>137</v>
      </c>
      <c r="L126" s="62" t="s">
        <v>137</v>
      </c>
      <c r="M126" s="62" t="s">
        <v>137</v>
      </c>
      <c r="N126" s="62" t="s">
        <v>1097</v>
      </c>
      <c r="O126" s="62" t="s">
        <v>213</v>
      </c>
      <c r="P126" s="62" t="s">
        <v>213</v>
      </c>
      <c r="Q126" s="16" t="s">
        <v>972</v>
      </c>
      <c r="R126" s="16">
        <v>18084679166</v>
      </c>
      <c r="S126" s="16" t="s">
        <v>972</v>
      </c>
      <c r="T126" s="16">
        <v>18084679166</v>
      </c>
      <c r="U126" s="71">
        <f>COUNTIF(通讯通路门店!$S:$S,$G126)</f>
        <v>1</v>
      </c>
      <c r="V126" s="71">
        <f>COUNTIFS(通讯通路门店!$S:$S,$G126,通讯通路门店!$J:$J,"综合卖场")</f>
        <v>1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10</v>
      </c>
      <c r="AP126" s="71">
        <f>SUMIFS(通讯通路门店!$K:$K,通讯通路门店!$S:$S,$G126)</f>
        <v>10</v>
      </c>
      <c r="AQ126" s="62">
        <v>0</v>
      </c>
      <c r="AR126" s="71">
        <f>SUMIFS(通讯通路门店!$T:$T,通讯通路门店!$S:$S,$G126)</f>
        <v>8</v>
      </c>
      <c r="AS126" s="71">
        <f>SUMIFS(通讯通路门店!$U:$U,通讯通路门店!$S:$S,$G126)</f>
        <v>2</v>
      </c>
      <c r="AT126" s="71">
        <f>SUMIFS(通讯通路门店!$V:$V,通讯通路门店!$S:$S,$G126)</f>
        <v>0</v>
      </c>
      <c r="AU126" s="71">
        <f>SUMIFS(通讯通路门店!$W:$W,通讯通路门店!$S:$S,$G126)</f>
        <v>1</v>
      </c>
      <c r="AV126" s="71">
        <f>SUMIFS(通讯通路门店!$Z:$Z,通讯通路门店!$S:$S,$G126)</f>
        <v>2</v>
      </c>
      <c r="AW126" s="71">
        <f>SUMIFS(通讯通路门店!$AB:$AB,通讯通路门店!$S:$S,$G126)</f>
        <v>3</v>
      </c>
      <c r="AX126" s="71">
        <f>SUMIFS(通讯通路门店!$X:$X,通讯通路门店!$S:$S,$G126)</f>
        <v>2</v>
      </c>
      <c r="AY126" s="71">
        <f>SUMIFS(通讯通路门店!$Y:$Y,通讯通路门店!$S:$S,$G126)</f>
        <v>2</v>
      </c>
      <c r="AZ126" s="71">
        <f>SUMIFS(通讯通路门店!$AA:$AA,通讯通路门店!$S:$S,$G126)</f>
        <v>0</v>
      </c>
      <c r="BA126" s="71">
        <f t="shared" si="8"/>
        <v>10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 t="s">
        <v>223</v>
      </c>
    </row>
    <row r="127" spans="1:69">
      <c r="A127" s="71" t="str">
        <f>IFERROR(_xlfn.XLOOKUP($G127,通讯通路门店!$S$4:$S$993784,通讯通路门店!$A$4:$A$993784,0,0),"")</f>
        <v>海南省</v>
      </c>
      <c r="B127" s="71" t="str">
        <f>IFERROR(_xlfn.XLOOKUP($G127,通讯通路门店!$S$4:$S$993784,通讯通路门店!$B$4:$B$993784,0,0),"")</f>
        <v>儋州市</v>
      </c>
      <c r="C127" s="71" t="str">
        <f>IFERROR(_xlfn.XLOOKUP($G127,通讯通路门店!$S$4:$S$993784,通讯通路门店!$C$4:$C$993784,0,0),"")</f>
        <v>洋浦经济开发区</v>
      </c>
      <c r="D127" s="71" t="str">
        <f>IFERROR(_xlfn.XLOOKUP($G127,通讯通路门店!$S$4:$S$993784,通讯通路门店!$D$4:$D$993784,0,0),"")</f>
        <v>洋浦经济开发区</v>
      </c>
      <c r="E127" s="62" t="s">
        <v>213</v>
      </c>
      <c r="F127" s="62" t="s">
        <v>213</v>
      </c>
      <c r="G127" s="73" t="str">
        <v>洋浦干冲华翊通信店</v>
      </c>
      <c r="H127" s="74" t="str">
        <f>IFERROR(_xlfn.XLOOKUP($G127,通讯通路门店!$S$4:$S$993784,通讯通路门店!$R$4:$R$993784,0,0),"")</f>
        <v>无</v>
      </c>
      <c r="I127" s="62" t="s">
        <v>1108</v>
      </c>
      <c r="J127" s="62" t="s">
        <v>137</v>
      </c>
      <c r="K127" s="62" t="s">
        <v>137</v>
      </c>
      <c r="L127" s="62" t="s">
        <v>137</v>
      </c>
      <c r="M127" s="62" t="s">
        <v>137</v>
      </c>
      <c r="N127" s="62" t="s">
        <v>1097</v>
      </c>
      <c r="O127" s="62" t="s">
        <v>213</v>
      </c>
      <c r="P127" s="62" t="s">
        <v>213</v>
      </c>
      <c r="Q127" s="16" t="s">
        <v>976</v>
      </c>
      <c r="R127" s="16">
        <v>13379989191</v>
      </c>
      <c r="S127" s="16" t="s">
        <v>976</v>
      </c>
      <c r="T127" s="16">
        <v>13379989191</v>
      </c>
      <c r="U127" s="71">
        <f>COUNTIF(通讯通路门店!$S:$S,$G127)</f>
        <v>1</v>
      </c>
      <c r="V127" s="71">
        <f>COUNTIFS(通讯通路门店!$S:$S,$G127,通讯通路门店!$J:$J,"综合卖场")</f>
        <v>1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10</v>
      </c>
      <c r="AP127" s="71">
        <f>SUMIFS(通讯通路门店!$K:$K,通讯通路门店!$S:$S,$G127)</f>
        <v>10</v>
      </c>
      <c r="AQ127" s="62">
        <v>0</v>
      </c>
      <c r="AR127" s="71">
        <f>SUMIFS(通讯通路门店!$T:$T,通讯通路门店!$S:$S,$G127)</f>
        <v>8</v>
      </c>
      <c r="AS127" s="71">
        <f>SUMIFS(通讯通路门店!$U:$U,通讯通路门店!$S:$S,$G127)</f>
        <v>2</v>
      </c>
      <c r="AT127" s="71">
        <f>SUMIFS(通讯通路门店!$V:$V,通讯通路门店!$S:$S,$G127)</f>
        <v>0</v>
      </c>
      <c r="AU127" s="71">
        <f>SUMIFS(通讯通路门店!$W:$W,通讯通路门店!$S:$S,$G127)</f>
        <v>2</v>
      </c>
      <c r="AV127" s="71">
        <f>SUMIFS(通讯通路门店!$Z:$Z,通讯通路门店!$S:$S,$G127)</f>
        <v>2</v>
      </c>
      <c r="AW127" s="71">
        <f>SUMIFS(通讯通路门店!$AB:$AB,通讯通路门店!$S:$S,$G127)</f>
        <v>3</v>
      </c>
      <c r="AX127" s="71">
        <f>SUMIFS(通讯通路门店!$X:$X,通讯通路门店!$S:$S,$G127)</f>
        <v>2</v>
      </c>
      <c r="AY127" s="71">
        <f>SUMIFS(通讯通路门店!$Y:$Y,通讯通路门店!$S:$S,$G127)</f>
        <v>1</v>
      </c>
      <c r="AZ127" s="71">
        <f>SUMIFS(通讯通路门店!$AA:$AA,通讯通路门店!$S:$S,$G127)</f>
        <v>0</v>
      </c>
      <c r="BA127" s="71">
        <f t="shared" si="8"/>
        <v>10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 t="s">
        <v>223</v>
      </c>
    </row>
    <row r="128" spans="1:69">
      <c r="A128" s="71" t="str">
        <f>IFERROR(_xlfn.XLOOKUP($G128,通讯通路门店!$S$4:$S$993784,通讯通路门店!$A$4:$A$993784,0,0),"")</f>
        <v>海南省</v>
      </c>
      <c r="B128" s="71" t="str">
        <f>IFERROR(_xlfn.XLOOKUP($G128,通讯通路门店!$S$4:$S$993784,通讯通路门店!$B$4:$B$993784,0,0),"")</f>
        <v>儋州市</v>
      </c>
      <c r="C128" s="71" t="str">
        <f>IFERROR(_xlfn.XLOOKUP($G128,通讯通路门店!$S$4:$S$993784,通讯通路门店!$C$4:$C$993784,0,0),"")</f>
        <v>洋浦经济开发区</v>
      </c>
      <c r="D128" s="71" t="str">
        <f>IFERROR(_xlfn.XLOOKUP($G128,通讯通路门店!$S$4:$S$993784,通讯通路门店!$D$4:$D$993784,0,0),"")</f>
        <v>洋浦经济开发区</v>
      </c>
      <c r="E128" s="62" t="s">
        <v>213</v>
      </c>
      <c r="F128" s="62" t="s">
        <v>213</v>
      </c>
      <c r="G128" s="73" t="str">
        <v>洋浦长通手机代办移动缴费点</v>
      </c>
      <c r="H128" s="74" t="str">
        <f>IFERROR(_xlfn.XLOOKUP($G128,通讯通路门店!$S$4:$S$993784,通讯通路门店!$R$4:$R$993784,0,0),"")</f>
        <v>无</v>
      </c>
      <c r="I128" s="62" t="s">
        <v>1108</v>
      </c>
      <c r="J128" s="62" t="s">
        <v>137</v>
      </c>
      <c r="K128" s="62" t="s">
        <v>137</v>
      </c>
      <c r="L128" s="62" t="s">
        <v>137</v>
      </c>
      <c r="M128" s="62" t="s">
        <v>137</v>
      </c>
      <c r="N128" s="62" t="s">
        <v>1102</v>
      </c>
      <c r="O128" s="62" t="s">
        <v>213</v>
      </c>
      <c r="P128" s="62" t="s">
        <v>213</v>
      </c>
      <c r="Q128" s="16" t="s">
        <v>980</v>
      </c>
      <c r="R128" s="16">
        <v>13697521698</v>
      </c>
      <c r="S128" s="16" t="s">
        <v>980</v>
      </c>
      <c r="T128" s="16">
        <v>13697521698</v>
      </c>
      <c r="U128" s="71">
        <f>COUNTIF(通讯通路门店!$S:$S,$G128)</f>
        <v>1</v>
      </c>
      <c r="V128" s="71">
        <f>COUNTIFS(通讯通路门店!$S:$S,$G128,通讯通路门店!$J:$J,"综合卖场")</f>
        <v>1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8</v>
      </c>
      <c r="AP128" s="71">
        <f>SUMIFS(通讯通路门店!$K:$K,通讯通路门店!$S:$S,$G128)</f>
        <v>8</v>
      </c>
      <c r="AQ128" s="62">
        <v>0</v>
      </c>
      <c r="AR128" s="71">
        <f>SUMIFS(通讯通路门店!$T:$T,通讯通路门店!$S:$S,$G128)</f>
        <v>7</v>
      </c>
      <c r="AS128" s="71">
        <f>SUMIFS(通讯通路门店!$U:$U,通讯通路门店!$S:$S,$G128)</f>
        <v>1</v>
      </c>
      <c r="AT128" s="71">
        <f>SUMIFS(通讯通路门店!$V:$V,通讯通路门店!$S:$S,$G128)</f>
        <v>0</v>
      </c>
      <c r="AU128" s="71">
        <f>SUMIFS(通讯通路门店!$W:$W,通讯通路门店!$S:$S,$G128)</f>
        <v>1</v>
      </c>
      <c r="AV128" s="71">
        <f>SUMIFS(通讯通路门店!$Z:$Z,通讯通路门店!$S:$S,$G128)</f>
        <v>2</v>
      </c>
      <c r="AW128" s="71">
        <f>SUMIFS(通讯通路门店!$AB:$AB,通讯通路门店!$S:$S,$G128)</f>
        <v>2</v>
      </c>
      <c r="AX128" s="71">
        <f>SUMIFS(通讯通路门店!$X:$X,通讯通路门店!$S:$S,$G128)</f>
        <v>2</v>
      </c>
      <c r="AY128" s="71">
        <f>SUMIFS(通讯通路门店!$Y:$Y,通讯通路门店!$S:$S,$G128)</f>
        <v>1</v>
      </c>
      <c r="AZ128" s="71">
        <f>SUMIFS(通讯通路门店!$AA:$AA,通讯通路门店!$S:$S,$G128)</f>
        <v>0</v>
      </c>
      <c r="BA128" s="71">
        <f t="shared" si="8"/>
        <v>8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 t="s">
        <v>223</v>
      </c>
    </row>
    <row r="129" spans="1:69" hidden="1">
      <c r="A129" s="71" t="str">
        <f>IFERROR(_xlfn.XLOOKUP($G129,通讯通路门店!$S$4:$S$993784,通讯通路门店!$A$4:$A$993784,0,0),"")</f>
        <v>海南省</v>
      </c>
      <c r="B129" s="71" t="s">
        <v>1092</v>
      </c>
      <c r="C129" s="71" t="str">
        <f>IFERROR(_xlfn.XLOOKUP($G129,通讯通路门店!$S$4:$S$993784,通讯通路门店!$C$4:$C$993784,0,0),"")</f>
        <v>洋浦经济开发区</v>
      </c>
      <c r="D129" s="71" t="str">
        <f>IFERROR(_xlfn.XLOOKUP($G129,通讯通路门店!$S$4:$S$993784,通讯通路门店!$D$4:$D$993784,0,0),"")</f>
        <v>洋浦经济开发区</v>
      </c>
      <c r="E129" s="62"/>
      <c r="F129" s="62"/>
      <c r="G129" s="73" t="str">
        <v>海南众星时代科技有限公司</v>
      </c>
      <c r="H129" s="74" t="str">
        <f>IFERROR(_xlfn.XLOOKUP($G129,通讯通路门店!$S$4:$S$993784,通讯通路门店!$R$4:$R$993784,0,0),"")</f>
        <v>无</v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4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4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4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18</v>
      </c>
      <c r="AG129" s="71">
        <f>SUMIFS(通讯通路门店!$BH:$BH,通讯通路门店!$S:$S,$G129)</f>
        <v>18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305</v>
      </c>
      <c r="AP129" s="71">
        <f>SUMIFS(通讯通路门店!$K:$K,通讯通路门店!$S:$S,$G129)</f>
        <v>305</v>
      </c>
      <c r="AQ129" s="62"/>
      <c r="AR129" s="71">
        <f>SUMIFS(通讯通路门店!$T:$T,通讯通路门店!$S:$S,$G129)</f>
        <v>127</v>
      </c>
      <c r="AS129" s="71">
        <f>SUMIFS(通讯通路门店!$U:$U,通讯通路门店!$S:$S,$G129)</f>
        <v>110</v>
      </c>
      <c r="AT129" s="71">
        <f>SUMIFS(通讯通路门店!$V:$V,通讯通路门店!$S:$S,$G129)</f>
        <v>68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305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305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305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9</v>
      </c>
      <c r="BO129" s="71">
        <f>SUMIFS(通讯通路门店!$AH:$AH,通讯通路门店!$S:$S,$G129)</f>
        <v>20</v>
      </c>
      <c r="BP129" s="71">
        <f>SUMIFS(通讯通路门店!$AI:$AI,通讯通路门店!$S:$S,$G129)</f>
        <v>26</v>
      </c>
      <c r="BQ129" s="62"/>
    </row>
    <row r="130" spans="1:69">
      <c r="A130" s="71" t="str">
        <f>IFERROR(_xlfn.XLOOKUP($G130,通讯通路门店!$S$4:$S$993784,通讯通路门店!$A$4:$A$993784,0,0),"")</f>
        <v>海南省</v>
      </c>
      <c r="B130" s="71" t="str">
        <f>IFERROR(_xlfn.XLOOKUP($G130,通讯通路门店!$S$4:$S$993784,通讯通路门店!$B$4:$B$993784,0,0),"")</f>
        <v>儋州市</v>
      </c>
      <c r="C130" s="71" t="str">
        <f>IFERROR(_xlfn.XLOOKUP($G130,通讯通路门店!$S$4:$S$993784,通讯通路门店!$C$4:$C$993784,0,0),"")</f>
        <v>那大镇</v>
      </c>
      <c r="D130" s="71" t="str">
        <f>IFERROR(_xlfn.XLOOKUP($G130,通讯通路门店!$S$4:$S$993784,通讯通路门店!$D$4:$D$993784,0,0),"")</f>
        <v>那大镇</v>
      </c>
      <c r="E130" s="62" t="s">
        <v>213</v>
      </c>
      <c r="F130" s="62" t="s">
        <v>213</v>
      </c>
      <c r="G130" s="73" t="str">
        <v>儋州那大好易购通讯店（个体工商户）</v>
      </c>
      <c r="H130" s="74">
        <f>IFERROR(_xlfn.XLOOKUP($G130,通讯通路门店!$S$4:$S$993784,通讯通路门店!$R$4:$R$993784,0,0),"")</f>
        <v>200031552701</v>
      </c>
      <c r="I130" s="62" t="s">
        <v>1108</v>
      </c>
      <c r="J130" s="62" t="s">
        <v>137</v>
      </c>
      <c r="K130" s="62" t="s">
        <v>137</v>
      </c>
      <c r="L130" s="62" t="s">
        <v>137</v>
      </c>
      <c r="M130" s="62" t="s">
        <v>137</v>
      </c>
      <c r="N130" s="62" t="s">
        <v>1102</v>
      </c>
      <c r="O130" s="62" t="s">
        <v>213</v>
      </c>
      <c r="P130" s="62" t="s">
        <v>213</v>
      </c>
      <c r="Q130" s="62" t="s">
        <v>1127</v>
      </c>
      <c r="R130" s="62" t="s">
        <v>223</v>
      </c>
      <c r="S130" s="62" t="s">
        <v>1127</v>
      </c>
      <c r="T130" s="62" t="s">
        <v>223</v>
      </c>
      <c r="U130" s="71">
        <f>COUNTIF(通讯通路门店!$S:$S,$G130)</f>
        <v>1</v>
      </c>
      <c r="V130" s="71">
        <f>COUNTIFS(通讯通路门店!$S:$S,$G130,通讯通路门店!$J:$J,"综合卖场")</f>
        <v>1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2</v>
      </c>
      <c r="AG130" s="71">
        <f>SUMIFS(通讯通路门店!$BH:$BH,通讯通路门店!$S:$S,$G130)</f>
        <v>2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50</v>
      </c>
      <c r="AP130" s="71">
        <f>SUMIFS(通讯通路门店!$K:$K,通讯通路门店!$S:$S,$G130)</f>
        <v>50</v>
      </c>
      <c r="AQ130" s="62">
        <v>0</v>
      </c>
      <c r="AR130" s="71">
        <f>SUMIFS(通讯通路门店!$T:$T,通讯通路门店!$S:$S,$G130)</f>
        <v>50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15</v>
      </c>
      <c r="AV130" s="71">
        <f>SUMIFS(通讯通路门店!$Z:$Z,通讯通路门店!$S:$S,$G130)</f>
        <v>10</v>
      </c>
      <c r="AW130" s="71">
        <f>SUMIFS(通讯通路门店!$AB:$AB,通讯通路门店!$S:$S,$G130)</f>
        <v>15</v>
      </c>
      <c r="AX130" s="71">
        <f>SUMIFS(通讯通路门店!$X:$X,通讯通路门店!$S:$S,$G130)</f>
        <v>0</v>
      </c>
      <c r="AY130" s="71">
        <f>SUMIFS(通讯通路门店!$Y:$Y,通讯通路门店!$S:$S,$G130)</f>
        <v>10</v>
      </c>
      <c r="AZ130" s="71">
        <f>SUMIFS(通讯通路门店!$AA:$AA,通讯通路门店!$S:$S,$G130)</f>
        <v>0</v>
      </c>
      <c r="BA130" s="71">
        <f t="shared" si="8"/>
        <v>50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 t="s">
        <v>223</v>
      </c>
    </row>
    <row r="131" spans="1:69">
      <c r="A131" s="71" t="str">
        <f>IFERROR(_xlfn.XLOOKUP($G131,通讯通路门店!$S$4:$S$993784,通讯通路门店!$A$4:$A$993784,0,0),"")</f>
        <v>海南省</v>
      </c>
      <c r="B131" s="71" t="str">
        <f>IFERROR(_xlfn.XLOOKUP($G131,通讯通路门店!$S$4:$S$993784,通讯通路门店!$B$4:$B$993784,0,0),"")</f>
        <v>儋州市</v>
      </c>
      <c r="C131" s="71" t="str">
        <f>IFERROR(_xlfn.XLOOKUP($G131,通讯通路门店!$S$4:$S$993784,通讯通路门店!$C$4:$C$993784,0,0),"")</f>
        <v>那大镇</v>
      </c>
      <c r="D131" s="71" t="str">
        <f>IFERROR(_xlfn.XLOOKUP($G131,通讯通路门店!$S$4:$S$993784,通讯通路门店!$D$4:$D$993784,0,0),"")</f>
        <v>那大镇</v>
      </c>
      <c r="E131" s="62" t="s">
        <v>213</v>
      </c>
      <c r="F131" s="62" t="s">
        <v>213</v>
      </c>
      <c r="G131" s="73" t="str">
        <v>儋州那大鑫雄发通讯店（个体工商户）</v>
      </c>
      <c r="H131" s="74" t="str">
        <f>IFERROR(_xlfn.XLOOKUP($G131,通讯通路门店!$S$4:$S$993784,通讯通路门店!$R$4:$R$993784,0,0),"")</f>
        <v>无</v>
      </c>
      <c r="I131" s="62" t="s">
        <v>1108</v>
      </c>
      <c r="J131" s="62" t="s">
        <v>137</v>
      </c>
      <c r="K131" s="62" t="s">
        <v>137</v>
      </c>
      <c r="L131" s="62" t="s">
        <v>137</v>
      </c>
      <c r="M131" s="62" t="s">
        <v>137</v>
      </c>
      <c r="N131" s="62" t="s">
        <v>1102</v>
      </c>
      <c r="O131" s="62" t="s">
        <v>213</v>
      </c>
      <c r="P131" s="62" t="s">
        <v>213</v>
      </c>
      <c r="Q131" s="62" t="s">
        <v>223</v>
      </c>
      <c r="R131" s="62" t="s">
        <v>223</v>
      </c>
      <c r="S131" s="62" t="s">
        <v>223</v>
      </c>
      <c r="T131" s="62" t="s">
        <v>223</v>
      </c>
      <c r="U131" s="71">
        <f>COUNTIF(通讯通路门店!$S:$S,$G131)</f>
        <v>1</v>
      </c>
      <c r="V131" s="71">
        <f>COUNTIFS(通讯通路门店!$S:$S,$G131,通讯通路门店!$J:$J,"综合卖场")</f>
        <v>1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2</v>
      </c>
      <c r="AG131" s="71">
        <f>SUMIFS(通讯通路门店!$BH:$BH,通讯通路门店!$S:$S,$G131)</f>
        <v>2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50</v>
      </c>
      <c r="AP131" s="71">
        <f>SUMIFS(通讯通路门店!$K:$K,通讯通路门店!$S:$S,$G131)</f>
        <v>50</v>
      </c>
      <c r="AQ131" s="62">
        <v>0</v>
      </c>
      <c r="AR131" s="71">
        <f>SUMIFS(通讯通路门店!$T:$T,通讯通路门店!$S:$S,$G131)</f>
        <v>50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10</v>
      </c>
      <c r="AV131" s="71">
        <f>SUMIFS(通讯通路门店!$Z:$Z,通讯通路门店!$S:$S,$G131)</f>
        <v>0</v>
      </c>
      <c r="AW131" s="71">
        <f>SUMIFS(通讯通路门店!$AB:$AB,通讯通路门店!$S:$S,$G131)</f>
        <v>30</v>
      </c>
      <c r="AX131" s="71">
        <f>SUMIFS(通讯通路门店!$X:$X,通讯通路门店!$S:$S,$G131)</f>
        <v>0</v>
      </c>
      <c r="AY131" s="71">
        <f>SUMIFS(通讯通路门店!$Y:$Y,通讯通路门店!$S:$S,$G131)</f>
        <v>10</v>
      </c>
      <c r="AZ131" s="71">
        <f>SUMIFS(通讯通路门店!$AA:$AA,通讯通路门店!$S:$S,$G131)</f>
        <v>0</v>
      </c>
      <c r="BA131" s="71">
        <f t="shared" si="8"/>
        <v>50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 t="s">
        <v>223</v>
      </c>
    </row>
    <row r="132" spans="1:69">
      <c r="A132" s="71" t="str">
        <f>IFERROR(_xlfn.XLOOKUP($G132,通讯通路门店!$S$4:$S$993784,通讯通路门店!$A$4:$A$993784,0,0),"")</f>
        <v>海南省</v>
      </c>
      <c r="B132" s="71" t="str">
        <f>IFERROR(_xlfn.XLOOKUP($G132,通讯通路门店!$S$4:$S$993784,通讯通路门店!$B$4:$B$993784,0,0),"")</f>
        <v>儋州市</v>
      </c>
      <c r="C132" s="71" t="str">
        <f>IFERROR(_xlfn.XLOOKUP($G132,通讯通路门店!$S$4:$S$993784,通讯通路门店!$C$4:$C$993784,0,0),"")</f>
        <v>那大镇</v>
      </c>
      <c r="D132" s="71" t="str">
        <f>IFERROR(_xlfn.XLOOKUP($G132,通讯通路门店!$S$4:$S$993784,通讯通路门店!$D$4:$D$993784,0,0),"")</f>
        <v>那大镇</v>
      </c>
      <c r="E132" s="62" t="s">
        <v>213</v>
      </c>
      <c r="F132" s="62" t="s">
        <v>213</v>
      </c>
      <c r="G132" s="73" t="str">
        <v>儋州那大明新电脑店</v>
      </c>
      <c r="H132" s="74">
        <f>IFERROR(_xlfn.XLOOKUP($G132,通讯通路门店!$S$4:$S$993784,通讯通路门店!$R$4:$R$993784,0,0),"")</f>
        <v>200030179801</v>
      </c>
      <c r="I132" s="62" t="s">
        <v>1108</v>
      </c>
      <c r="J132" s="62" t="s">
        <v>137</v>
      </c>
      <c r="K132" s="62" t="s">
        <v>137</v>
      </c>
      <c r="L132" s="62" t="s">
        <v>137</v>
      </c>
      <c r="M132" s="62" t="s">
        <v>137</v>
      </c>
      <c r="N132" s="62" t="s">
        <v>1120</v>
      </c>
      <c r="O132" s="62" t="s">
        <v>213</v>
      </c>
      <c r="P132" s="62" t="s">
        <v>213</v>
      </c>
      <c r="Q132" s="62" t="s">
        <v>223</v>
      </c>
      <c r="R132" s="62" t="s">
        <v>223</v>
      </c>
      <c r="S132" s="62" t="s">
        <v>223</v>
      </c>
      <c r="T132" s="62" t="s">
        <v>223</v>
      </c>
      <c r="U132" s="71">
        <f>COUNTIF(通讯通路门店!$S:$S,$G132)</f>
        <v>1</v>
      </c>
      <c r="V132" s="71">
        <f>COUNTIFS(通讯通路门店!$S:$S,$G132,通讯通路门店!$J:$J,"综合卖场")</f>
        <v>1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1</v>
      </c>
      <c r="AG132" s="71">
        <f>SUMIFS(通讯通路门店!$BH:$BH,通讯通路门店!$S:$S,$G132)</f>
        <v>1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10</v>
      </c>
      <c r="AP132" s="71">
        <f>SUMIFS(通讯通路门店!$K:$K,通讯通路门店!$S:$S,$G132)</f>
        <v>10</v>
      </c>
      <c r="AQ132" s="62">
        <v>0</v>
      </c>
      <c r="AR132" s="71">
        <f>SUMIFS(通讯通路门店!$T:$T,通讯通路门店!$S:$S,$G132)</f>
        <v>8</v>
      </c>
      <c r="AS132" s="71">
        <f>SUMIFS(通讯通路门店!$U:$U,通讯通路门店!$S:$S,$G132)</f>
        <v>2</v>
      </c>
      <c r="AT132" s="71">
        <f>SUMIFS(通讯通路门店!$V:$V,通讯通路门店!$S:$S,$G132)</f>
        <v>0</v>
      </c>
      <c r="AU132" s="71">
        <f>SUMIFS(通讯通路门店!$W:$W,通讯通路门店!$S:$S,$G132)</f>
        <v>2</v>
      </c>
      <c r="AV132" s="71">
        <f>SUMIFS(通讯通路门店!$Z:$Z,通讯通路门店!$S:$S,$G132)</f>
        <v>3</v>
      </c>
      <c r="AW132" s="71">
        <f>SUMIFS(通讯通路门店!$AB:$AB,通讯通路门店!$S:$S,$G132)</f>
        <v>3</v>
      </c>
      <c r="AX132" s="71">
        <f>SUMIFS(通讯通路门店!$X:$X,通讯通路门店!$S:$S,$G132)</f>
        <v>2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10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 t="s">
        <v>223</v>
      </c>
    </row>
    <row r="133" spans="1:69" hidden="1">
      <c r="A133" s="71" t="str">
        <f>IFERROR(_xlfn.XLOOKUP($G133,通讯通路门店!$S$4:$S$993784,通讯通路门店!$A$4:$A$993784,0,0),"")</f>
        <v>海南省</v>
      </c>
      <c r="B133" s="71" t="s">
        <v>1128</v>
      </c>
      <c r="C133" s="71" t="str">
        <f>IFERROR(_xlfn.XLOOKUP($G133,通讯通路门店!$S$4:$S$993784,通讯通路门店!$C$4:$C$993784,0,0),"")</f>
        <v>那大镇</v>
      </c>
      <c r="D133" s="71" t="str">
        <f>IFERROR(_xlfn.XLOOKUP($G133,通讯通路门店!$S$4:$S$993784,通讯通路门店!$D$4:$D$993784,0,0),"")</f>
        <v>那大镇</v>
      </c>
      <c r="E133" s="62"/>
      <c r="F133" s="62"/>
      <c r="G133" s="73" t="str">
        <v>深圳市三瑞兴业科技有限公司海口分公司</v>
      </c>
      <c r="H133" s="74" t="str">
        <f>IFERROR(_xlfn.XLOOKUP($G133,通讯通路门店!$S$4:$S$993784,通讯通路门店!$R$4:$R$993784,0,0),"")</f>
        <v>无</v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1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1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1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2</v>
      </c>
      <c r="AG133" s="71">
        <f>SUMIFS(通讯通路门店!$BH:$BH,通讯通路门店!$S:$S,$G133)</f>
        <v>2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15</v>
      </c>
      <c r="AP133" s="71">
        <f>SUMIFS(通讯通路门店!$K:$K,通讯通路门店!$S:$S,$G133)</f>
        <v>15</v>
      </c>
      <c r="AQ133" s="62"/>
      <c r="AR133" s="71">
        <f>SUMIFS(通讯通路门店!$T:$T,通讯通路门店!$S:$S,$G133)</f>
        <v>5</v>
      </c>
      <c r="AS133" s="71">
        <f>SUMIFS(通讯通路门店!$U:$U,通讯通路门店!$S:$S,$G133)</f>
        <v>7</v>
      </c>
      <c r="AT133" s="71">
        <f>SUMIFS(通讯通路门店!$V:$V,通讯通路门店!$S:$S,$G133)</f>
        <v>3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15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15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1</v>
      </c>
      <c r="BN133" s="71">
        <f>SUMIFS(通讯通路门店!$AG:$AG,通讯通路门店!$S:$S,$G133)</f>
        <v>0</v>
      </c>
      <c r="BO133" s="71">
        <f>SUMIFS(通讯通路门店!$AH:$AH,通讯通路门店!$S:$S,$G133)</f>
        <v>1</v>
      </c>
      <c r="BP133" s="71">
        <f>SUMIFS(通讯通路门店!$AI:$AI,通讯通路门店!$S:$S,$G133)</f>
        <v>1</v>
      </c>
      <c r="BQ133" s="62"/>
    </row>
    <row r="134" spans="1:69" hidden="1">
      <c r="A134" s="71">
        <f>IFERROR(_xlfn.XLOOKUP($G134,通讯通路门店!$S$4:$S$993784,通讯通路门店!$A$4:$A$993784,0,0),"")</f>
        <v>0</v>
      </c>
      <c r="B134" s="71">
        <f>IFERROR(_xlfn.XLOOKUP($G134,通讯通路门店!$S$4:$S$993784,通讯通路门店!$B$4:$B$993784,0,0),"")</f>
        <v>0</v>
      </c>
      <c r="C134" s="71">
        <f>IFERROR(_xlfn.XLOOKUP($G134,通讯通路门店!$S$4:$S$993784,通讯通路门店!$C$4:$C$993784,0,0),"")</f>
        <v>0</v>
      </c>
      <c r="D134" s="71">
        <f>IFERROR(_xlfn.XLOOKUP($G134,通讯通路门店!$S$4:$S$993784,通讯通路门店!$D$4:$D$993784,0,0),"")</f>
        <v>0</v>
      </c>
      <c r="E134" s="62"/>
      <c r="F134" s="62"/>
      <c r="G134" s="73">
        <v>0</v>
      </c>
      <c r="H134" s="74">
        <f>IFERROR(_xlfn.XLOOKUP($G134,通讯通路门店!$S$4:$S$993784,通讯通路门店!$R$4:$R$993784,0,0),"")</f>
        <v>0</v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 hidden="1">
      <c r="A135" s="71" t="str">
        <f>IFERROR(_xlfn.XLOOKUP($G135,通讯通路门店!$S$4:$S$993784,通讯通路门店!$A$4:$A$993784,0,0),"")</f>
        <v/>
      </c>
      <c r="B135" s="71" t="str">
        <f>IFERROR(_xlfn.XLOOKUP($G135,通讯通路门店!$S$4:$S$993784,通讯通路门店!$B$4:$B$993784,0,0),"")</f>
        <v/>
      </c>
      <c r="C135" s="71" t="str">
        <f>IFERROR(_xlfn.XLOOKUP($G135,通讯通路门店!$S$4:$S$993784,通讯通路门店!$C$4:$C$993784,0,0),"")</f>
        <v/>
      </c>
      <c r="D135" s="71" t="str">
        <f>IFERROR(_xlfn.XLOOKUP($G135,通讯通路门店!$S$4:$S$993784,通讯通路门店!$D$4:$D$993784,0,0),"")</f>
        <v/>
      </c>
      <c r="E135" s="62"/>
      <c r="F135" s="62"/>
      <c r="G135" s="73" t="e">
        <v>#N/A</v>
      </c>
      <c r="H135" s="74" t="str">
        <f>IFERROR(_xlfn.XLOOKUP($G135,通讯通路门店!$S$4:$S$993784,通讯通路门店!$R$4:$R$993784,0,0),"")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 hidden="1">
      <c r="A136" s="71" t="str">
        <f>IFERROR(_xlfn.XLOOKUP($G136,通讯通路门店!$S$4:$S$993784,通讯通路门店!$A$4:$A$993784,0,0),"")</f>
        <v/>
      </c>
      <c r="B136" s="71" t="str">
        <f>IFERROR(_xlfn.XLOOKUP($G136,通讯通路门店!$S$4:$S$993784,通讯通路门店!$B$4:$B$993784,0,0),"")</f>
        <v/>
      </c>
      <c r="C136" s="71" t="str">
        <f>IFERROR(_xlfn.XLOOKUP($G136,通讯通路门店!$S$4:$S$993784,通讯通路门店!$C$4:$C$993784,0,0),"")</f>
        <v/>
      </c>
      <c r="D136" s="71" t="str">
        <f>IFERROR(_xlfn.XLOOKUP($G136,通讯通路门店!$S$4:$S$993784,通讯通路门店!$D$4:$D$993784,0,0),"")</f>
        <v/>
      </c>
      <c r="E136" s="62"/>
      <c r="F136" s="62"/>
      <c r="G136" s="73" t="e">
        <v>#N/A</v>
      </c>
      <c r="H136" s="74" t="str">
        <f>IFERROR(_xlfn.XLOOKUP($G136,通讯通路门店!$S$4:$S$993784,通讯通路门店!$R$4:$R$993784,0,0),"")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 hidden="1">
      <c r="A137" s="71" t="str">
        <f>IFERROR(_xlfn.XLOOKUP($G137,通讯通路门店!$S$4:$S$993784,通讯通路门店!$A$4:$A$993784,0,0),"")</f>
        <v/>
      </c>
      <c r="B137" s="71" t="str">
        <f>IFERROR(_xlfn.XLOOKUP($G137,通讯通路门店!$S$4:$S$993784,通讯通路门店!$B$4:$B$993784,0,0),"")</f>
        <v/>
      </c>
      <c r="C137" s="71" t="str">
        <f>IFERROR(_xlfn.XLOOKUP($G137,通讯通路门店!$S$4:$S$993784,通讯通路门店!$C$4:$C$993784,0,0),"")</f>
        <v/>
      </c>
      <c r="D137" s="71" t="str">
        <f>IFERROR(_xlfn.XLOOKUP($G137,通讯通路门店!$S$4:$S$993784,通讯通路门店!$D$4:$D$993784,0,0),"")</f>
        <v/>
      </c>
      <c r="E137" s="62"/>
      <c r="F137" s="62"/>
      <c r="G137" s="73" t="e">
        <v>#N/A</v>
      </c>
      <c r="H137" s="74" t="str">
        <f>IFERROR(_xlfn.XLOOKUP($G137,通讯通路门店!$S$4:$S$993784,通讯通路门店!$R$4:$R$993784,0,0),"")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 hidden="1">
      <c r="A138" s="71" t="str">
        <f>IFERROR(_xlfn.XLOOKUP($G138,通讯通路门店!$S$4:$S$993784,通讯通路门店!$A$4:$A$993784,0,0),"")</f>
        <v/>
      </c>
      <c r="B138" s="71" t="str">
        <f>IFERROR(_xlfn.XLOOKUP($G138,通讯通路门店!$S$4:$S$993784,通讯通路门店!$B$4:$B$993784,0,0),"")</f>
        <v/>
      </c>
      <c r="C138" s="71" t="str">
        <f>IFERROR(_xlfn.XLOOKUP($G138,通讯通路门店!$S$4:$S$993784,通讯通路门店!$C$4:$C$993784,0,0),"")</f>
        <v/>
      </c>
      <c r="D138" s="71" t="str">
        <f>IFERROR(_xlfn.XLOOKUP($G138,通讯通路门店!$S$4:$S$993784,通讯通路门店!$D$4:$D$993784,0,0),"")</f>
        <v/>
      </c>
      <c r="E138" s="62"/>
      <c r="F138" s="62"/>
      <c r="G138" s="73" t="e">
        <v>#N/A</v>
      </c>
      <c r="H138" s="74" t="str">
        <f>IFERROR(_xlfn.XLOOKUP($G138,通讯通路门店!$S$4:$S$993784,通讯通路门店!$R$4:$R$993784,0,0),"")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 hidden="1">
      <c r="A139" s="71" t="str">
        <f>IFERROR(_xlfn.XLOOKUP($G139,通讯通路门店!$S$4:$S$993784,通讯通路门店!$A$4:$A$993784,0,0),"")</f>
        <v/>
      </c>
      <c r="B139" s="71" t="str">
        <f>IFERROR(_xlfn.XLOOKUP($G139,通讯通路门店!$S$4:$S$993784,通讯通路门店!$B$4:$B$993784,0,0),"")</f>
        <v/>
      </c>
      <c r="C139" s="71" t="str">
        <f>IFERROR(_xlfn.XLOOKUP($G139,通讯通路门店!$S$4:$S$993784,通讯通路门店!$C$4:$C$993784,0,0),"")</f>
        <v/>
      </c>
      <c r="D139" s="71" t="str">
        <f>IFERROR(_xlfn.XLOOKUP($G139,通讯通路门店!$S$4:$S$993784,通讯通路门店!$D$4:$D$993784,0,0),"")</f>
        <v/>
      </c>
      <c r="E139" s="62"/>
      <c r="F139" s="62"/>
      <c r="G139" s="73" t="e">
        <v>#N/A</v>
      </c>
      <c r="H139" s="74" t="str">
        <f>IFERROR(_xlfn.XLOOKUP($G139,通讯通路门店!$S$4:$S$993784,通讯通路门店!$R$4:$R$993784,0,0),"")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 hidden="1">
      <c r="A140" s="71" t="str">
        <f>IFERROR(_xlfn.XLOOKUP($G140,通讯通路门店!$S$4:$S$993784,通讯通路门店!$A$4:$A$993784,0,0),"")</f>
        <v/>
      </c>
      <c r="B140" s="71" t="str">
        <f>IFERROR(_xlfn.XLOOKUP($G140,通讯通路门店!$S$4:$S$993784,通讯通路门店!$B$4:$B$993784,0,0),"")</f>
        <v/>
      </c>
      <c r="C140" s="71" t="str">
        <f>IFERROR(_xlfn.XLOOKUP($G140,通讯通路门店!$S$4:$S$993784,通讯通路门店!$C$4:$C$993784,0,0),"")</f>
        <v/>
      </c>
      <c r="D140" s="71" t="str">
        <f>IFERROR(_xlfn.XLOOKUP($G140,通讯通路门店!$S$4:$S$993784,通讯通路门店!$D$4:$D$993784,0,0),"")</f>
        <v/>
      </c>
      <c r="E140" s="62"/>
      <c r="F140" s="62"/>
      <c r="G140" s="73" t="e">
        <v>#N/A</v>
      </c>
      <c r="H140" s="74" t="str">
        <f>IFERROR(_xlfn.XLOOKUP($G140,通讯通路门店!$S$4:$S$993784,通讯通路门店!$R$4:$R$993784,0,0),"")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 hidden="1">
      <c r="A141" s="71" t="str">
        <f>IFERROR(_xlfn.XLOOKUP($G141,通讯通路门店!$S$4:$S$993784,通讯通路门店!$A$4:$A$993784,0,0),"")</f>
        <v/>
      </c>
      <c r="B141" s="71" t="str">
        <f>IFERROR(_xlfn.XLOOKUP($G141,通讯通路门店!$S$4:$S$993784,通讯通路门店!$B$4:$B$993784,0,0),"")</f>
        <v/>
      </c>
      <c r="C141" s="71" t="str">
        <f>IFERROR(_xlfn.XLOOKUP($G141,通讯通路门店!$S$4:$S$993784,通讯通路门店!$C$4:$C$993784,0,0),"")</f>
        <v/>
      </c>
      <c r="D141" s="71" t="str">
        <f>IFERROR(_xlfn.XLOOKUP($G141,通讯通路门店!$S$4:$S$993784,通讯通路门店!$D$4:$D$993784,0,0),"")</f>
        <v/>
      </c>
      <c r="E141" s="62"/>
      <c r="F141" s="62"/>
      <c r="G141" s="73" t="e">
        <v>#N/A</v>
      </c>
      <c r="H141" s="74" t="str">
        <f>IFERROR(_xlfn.XLOOKUP($G141,通讯通路门店!$S$4:$S$993784,通讯通路门店!$R$4:$R$993784,0,0),"")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 hidden="1">
      <c r="A142" s="71" t="str">
        <f>IFERROR(_xlfn.XLOOKUP($G142,通讯通路门店!$S$4:$S$993784,通讯通路门店!$A$4:$A$993784,0,0),"")</f>
        <v/>
      </c>
      <c r="B142" s="71" t="str">
        <f>IFERROR(_xlfn.XLOOKUP($G142,通讯通路门店!$S$4:$S$993784,通讯通路门店!$B$4:$B$993784,0,0),"")</f>
        <v/>
      </c>
      <c r="C142" s="71" t="str">
        <f>IFERROR(_xlfn.XLOOKUP($G142,通讯通路门店!$S$4:$S$993784,通讯通路门店!$C$4:$C$993784,0,0),"")</f>
        <v/>
      </c>
      <c r="D142" s="71" t="str">
        <f>IFERROR(_xlfn.XLOOKUP($G142,通讯通路门店!$S$4:$S$993784,通讯通路门店!$D$4:$D$993784,0,0),"")</f>
        <v/>
      </c>
      <c r="E142" s="62"/>
      <c r="F142" s="62"/>
      <c r="G142" s="73" t="e">
        <v>#N/A</v>
      </c>
      <c r="H142" s="74" t="str">
        <f>IFERROR(_xlfn.XLOOKUP($G142,通讯通路门店!$S$4:$S$993784,通讯通路门店!$R$4:$R$993784,0,0),"")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 hidden="1">
      <c r="A143" s="71" t="str">
        <f>IFERROR(_xlfn.XLOOKUP($G143,通讯通路门店!$S$4:$S$993784,通讯通路门店!$A$4:$A$993784,0,0),"")</f>
        <v/>
      </c>
      <c r="B143" s="71" t="str">
        <f>IFERROR(_xlfn.XLOOKUP($G143,通讯通路门店!$S$4:$S$993784,通讯通路门店!$B$4:$B$993784,0,0),"")</f>
        <v/>
      </c>
      <c r="C143" s="71" t="str">
        <f>IFERROR(_xlfn.XLOOKUP($G143,通讯通路门店!$S$4:$S$993784,通讯通路门店!$C$4:$C$993784,0,0),"")</f>
        <v/>
      </c>
      <c r="D143" s="71" t="str">
        <f>IFERROR(_xlfn.XLOOKUP($G143,通讯通路门店!$S$4:$S$993784,通讯通路门店!$D$4:$D$993784,0,0),"")</f>
        <v/>
      </c>
      <c r="E143" s="62"/>
      <c r="F143" s="62"/>
      <c r="G143" s="73" t="e">
        <v>#N/A</v>
      </c>
      <c r="H143" s="74" t="str">
        <f>IFERROR(_xlfn.XLOOKUP($G143,通讯通路门店!$S$4:$S$993784,通讯通路门店!$R$4:$R$993784,0,0),"")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 hidden="1">
      <c r="A144" s="71" t="str">
        <f>IFERROR(_xlfn.XLOOKUP($G144,通讯通路门店!$S$4:$S$993784,通讯通路门店!$A$4:$A$993784,0,0),"")</f>
        <v/>
      </c>
      <c r="B144" s="71" t="str">
        <f>IFERROR(_xlfn.XLOOKUP($G144,通讯通路门店!$S$4:$S$993784,通讯通路门店!$B$4:$B$993784,0,0),"")</f>
        <v/>
      </c>
      <c r="C144" s="71" t="str">
        <f>IFERROR(_xlfn.XLOOKUP($G144,通讯通路门店!$S$4:$S$993784,通讯通路门店!$C$4:$C$993784,0,0),"")</f>
        <v/>
      </c>
      <c r="D144" s="71" t="str">
        <f>IFERROR(_xlfn.XLOOKUP($G144,通讯通路门店!$S$4:$S$993784,通讯通路门店!$D$4:$D$993784,0,0),"")</f>
        <v/>
      </c>
      <c r="E144" s="62"/>
      <c r="F144" s="62"/>
      <c r="G144" s="73" t="e">
        <v>#N/A</v>
      </c>
      <c r="H144" s="74" t="str">
        <f>IFERROR(_xlfn.XLOOKUP($G144,通讯通路门店!$S$4:$S$993784,通讯通路门店!$R$4:$R$993784,0,0),"")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 hidden="1">
      <c r="A145" s="71" t="str">
        <f>IFERROR(_xlfn.XLOOKUP($G145,通讯通路门店!$S$4:$S$993784,通讯通路门店!$A$4:$A$993784,0,0),"")</f>
        <v/>
      </c>
      <c r="B145" s="71" t="str">
        <f>IFERROR(_xlfn.XLOOKUP($G145,通讯通路门店!$S$4:$S$993784,通讯通路门店!$B$4:$B$993784,0,0),"")</f>
        <v/>
      </c>
      <c r="C145" s="71" t="str">
        <f>IFERROR(_xlfn.XLOOKUP($G145,通讯通路门店!$S$4:$S$993784,通讯通路门店!$C$4:$C$993784,0,0),"")</f>
        <v/>
      </c>
      <c r="D145" s="71" t="str">
        <f>IFERROR(_xlfn.XLOOKUP($G145,通讯通路门店!$S$4:$S$993784,通讯通路门店!$D$4:$D$993784,0,0),"")</f>
        <v/>
      </c>
      <c r="E145" s="62"/>
      <c r="F145" s="62"/>
      <c r="G145" s="73" t="e">
        <v>#N/A</v>
      </c>
      <c r="H145" s="74" t="str">
        <f>IFERROR(_xlfn.XLOOKUP($G145,通讯通路门店!$S$4:$S$993784,通讯通路门店!$R$4:$R$993784,0,0),"")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 hidden="1">
      <c r="A146" s="71" t="str">
        <f>IFERROR(_xlfn.XLOOKUP($G146,通讯通路门店!$S$4:$S$993784,通讯通路门店!$A$4:$A$993784,0,0),"")</f>
        <v/>
      </c>
      <c r="B146" s="71" t="str">
        <f>IFERROR(_xlfn.XLOOKUP($G146,通讯通路门店!$S$4:$S$993784,通讯通路门店!$B$4:$B$993784,0,0),"")</f>
        <v/>
      </c>
      <c r="C146" s="71" t="str">
        <f>IFERROR(_xlfn.XLOOKUP($G146,通讯通路门店!$S$4:$S$993784,通讯通路门店!$C$4:$C$993784,0,0),"")</f>
        <v/>
      </c>
      <c r="D146" s="71" t="str">
        <f>IFERROR(_xlfn.XLOOKUP($G146,通讯通路门店!$S$4:$S$993784,通讯通路门店!$D$4:$D$993784,0,0),"")</f>
        <v/>
      </c>
      <c r="E146" s="62"/>
      <c r="F146" s="62"/>
      <c r="G146" s="73" t="e">
        <v>#N/A</v>
      </c>
      <c r="H146" s="74" t="str">
        <f>IFERROR(_xlfn.XLOOKUP($G146,通讯通路门店!$S$4:$S$993784,通讯通路门店!$R$4:$R$993784,0,0),"")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 hidden="1">
      <c r="A147" s="71" t="str">
        <f>IFERROR(_xlfn.XLOOKUP($G147,通讯通路门店!$S$4:$S$993784,通讯通路门店!$A$4:$A$993784,0,0),"")</f>
        <v/>
      </c>
      <c r="B147" s="71" t="str">
        <f>IFERROR(_xlfn.XLOOKUP($G147,通讯通路门店!$S$4:$S$993784,通讯通路门店!$B$4:$B$993784,0,0),"")</f>
        <v/>
      </c>
      <c r="C147" s="71" t="str">
        <f>IFERROR(_xlfn.XLOOKUP($G147,通讯通路门店!$S$4:$S$993784,通讯通路门店!$C$4:$C$993784,0,0),"")</f>
        <v/>
      </c>
      <c r="D147" s="71" t="str">
        <f>IFERROR(_xlfn.XLOOKUP($G147,通讯通路门店!$S$4:$S$993784,通讯通路门店!$D$4:$D$993784,0,0),"")</f>
        <v/>
      </c>
      <c r="E147" s="62"/>
      <c r="F147" s="62"/>
      <c r="G147" s="73" t="e">
        <v>#N/A</v>
      </c>
      <c r="H147" s="74" t="str">
        <f>IFERROR(_xlfn.XLOOKUP($G147,通讯通路门店!$S$4:$S$993784,通讯通路门店!$R$4:$R$993784,0,0),"")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 hidden="1">
      <c r="A148" s="71" t="str">
        <f>IFERROR(_xlfn.XLOOKUP($G148,通讯通路门店!$S$4:$S$993784,通讯通路门店!$A$4:$A$993784,0,0),"")</f>
        <v/>
      </c>
      <c r="B148" s="71" t="str">
        <f>IFERROR(_xlfn.XLOOKUP($G148,通讯通路门店!$S$4:$S$993784,通讯通路门店!$B$4:$B$993784,0,0),"")</f>
        <v/>
      </c>
      <c r="C148" s="71" t="str">
        <f>IFERROR(_xlfn.XLOOKUP($G148,通讯通路门店!$S$4:$S$993784,通讯通路门店!$C$4:$C$993784,0,0),"")</f>
        <v/>
      </c>
      <c r="D148" s="71" t="str">
        <f>IFERROR(_xlfn.XLOOKUP($G148,通讯通路门店!$S$4:$S$993784,通讯通路门店!$D$4:$D$993784,0,0),"")</f>
        <v/>
      </c>
      <c r="E148" s="62"/>
      <c r="F148" s="62"/>
      <c r="G148" s="73" t="e">
        <v>#N/A</v>
      </c>
      <c r="H148" s="74" t="str">
        <f>IFERROR(_xlfn.XLOOKUP($G148,通讯通路门店!$S$4:$S$993784,通讯通路门店!$R$4:$R$993784,0,0),"")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 hidden="1">
      <c r="A149" s="71" t="str">
        <f>IFERROR(_xlfn.XLOOKUP($G149,通讯通路门店!$S$4:$S$993784,通讯通路门店!$A$4:$A$993784,0,0),"")</f>
        <v/>
      </c>
      <c r="B149" s="71" t="str">
        <f>IFERROR(_xlfn.XLOOKUP($G149,通讯通路门店!$S$4:$S$993784,通讯通路门店!$B$4:$B$993784,0,0),"")</f>
        <v/>
      </c>
      <c r="C149" s="71" t="str">
        <f>IFERROR(_xlfn.XLOOKUP($G149,通讯通路门店!$S$4:$S$993784,通讯通路门店!$C$4:$C$993784,0,0),"")</f>
        <v/>
      </c>
      <c r="D149" s="71" t="str">
        <f>IFERROR(_xlfn.XLOOKUP($G149,通讯通路门店!$S$4:$S$993784,通讯通路门店!$D$4:$D$993784,0,0),"")</f>
        <v/>
      </c>
      <c r="E149" s="62"/>
      <c r="F149" s="62"/>
      <c r="G149" s="73" t="e">
        <v>#N/A</v>
      </c>
      <c r="H149" s="74" t="str">
        <f>IFERROR(_xlfn.XLOOKUP($G149,通讯通路门店!$S$4:$S$993784,通讯通路门店!$R$4:$R$993784,0,0),"")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 hidden="1">
      <c r="A150" s="71" t="str">
        <f>IFERROR(_xlfn.XLOOKUP($G150,通讯通路门店!$S$4:$S$993784,通讯通路门店!$A$4:$A$993784,0,0),"")</f>
        <v/>
      </c>
      <c r="B150" s="71" t="str">
        <f>IFERROR(_xlfn.XLOOKUP($G150,通讯通路门店!$S$4:$S$993784,通讯通路门店!$B$4:$B$993784,0,0),"")</f>
        <v/>
      </c>
      <c r="C150" s="71" t="str">
        <f>IFERROR(_xlfn.XLOOKUP($G150,通讯通路门店!$S$4:$S$993784,通讯通路门店!$C$4:$C$993784,0,0),"")</f>
        <v/>
      </c>
      <c r="D150" s="71" t="str">
        <f>IFERROR(_xlfn.XLOOKUP($G150,通讯通路门店!$S$4:$S$993784,通讯通路门店!$D$4:$D$993784,0,0),"")</f>
        <v/>
      </c>
      <c r="E150" s="62"/>
      <c r="F150" s="62"/>
      <c r="G150" s="73" t="e">
        <v>#N/A</v>
      </c>
      <c r="H150" s="74" t="str">
        <f>IFERROR(_xlfn.XLOOKUP($G150,通讯通路门店!$S$4:$S$993784,通讯通路门店!$R$4:$R$993784,0,0),"")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 hidden="1">
      <c r="A151" s="71" t="str">
        <f>IFERROR(_xlfn.XLOOKUP($G151,通讯通路门店!$S$4:$S$993784,通讯通路门店!$A$4:$A$993784,0,0),"")</f>
        <v/>
      </c>
      <c r="B151" s="71" t="str">
        <f>IFERROR(_xlfn.XLOOKUP($G151,通讯通路门店!$S$4:$S$993784,通讯通路门店!$B$4:$B$993784,0,0),"")</f>
        <v/>
      </c>
      <c r="C151" s="71" t="str">
        <f>IFERROR(_xlfn.XLOOKUP($G151,通讯通路门店!$S$4:$S$993784,通讯通路门店!$C$4:$C$993784,0,0),"")</f>
        <v/>
      </c>
      <c r="D151" s="71" t="str">
        <f>IFERROR(_xlfn.XLOOKUP($G151,通讯通路门店!$S$4:$S$993784,通讯通路门店!$D$4:$D$993784,0,0),"")</f>
        <v/>
      </c>
      <c r="E151" s="62"/>
      <c r="F151" s="62"/>
      <c r="G151" s="73" t="e">
        <v>#N/A</v>
      </c>
      <c r="H151" s="74" t="str">
        <f>IFERROR(_xlfn.XLOOKUP($G151,通讯通路门店!$S$4:$S$993784,通讯通路门店!$R$4:$R$993784,0,0),"")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 hidden="1">
      <c r="A152" s="71" t="str">
        <f>IFERROR(_xlfn.XLOOKUP($G152,通讯通路门店!$S$4:$S$993784,通讯通路门店!$A$4:$A$993784,0,0),"")</f>
        <v/>
      </c>
      <c r="B152" s="71" t="str">
        <f>IFERROR(_xlfn.XLOOKUP($G152,通讯通路门店!$S$4:$S$993784,通讯通路门店!$B$4:$B$993784,0,0),"")</f>
        <v/>
      </c>
      <c r="C152" s="71" t="str">
        <f>IFERROR(_xlfn.XLOOKUP($G152,通讯通路门店!$S$4:$S$993784,通讯通路门店!$C$4:$C$993784,0,0),"")</f>
        <v/>
      </c>
      <c r="D152" s="71" t="str">
        <f>IFERROR(_xlfn.XLOOKUP($G152,通讯通路门店!$S$4:$S$993784,通讯通路门店!$D$4:$D$993784,0,0),"")</f>
        <v/>
      </c>
      <c r="E152" s="62"/>
      <c r="F152" s="62"/>
      <c r="G152" s="73" t="e">
        <v>#N/A</v>
      </c>
      <c r="H152" s="74" t="str">
        <f>IFERROR(_xlfn.XLOOKUP($G152,通讯通路门店!$S$4:$S$993784,通讯通路门店!$R$4:$R$993784,0,0),"")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 hidden="1">
      <c r="A153" s="71" t="str">
        <f>IFERROR(_xlfn.XLOOKUP($G153,通讯通路门店!$S$4:$S$993784,通讯通路门店!$A$4:$A$993784,0,0),"")</f>
        <v/>
      </c>
      <c r="B153" s="71" t="str">
        <f>IFERROR(_xlfn.XLOOKUP($G153,通讯通路门店!$S$4:$S$993784,通讯通路门店!$B$4:$B$993784,0,0),"")</f>
        <v/>
      </c>
      <c r="C153" s="71" t="str">
        <f>IFERROR(_xlfn.XLOOKUP($G153,通讯通路门店!$S$4:$S$993784,通讯通路门店!$C$4:$C$993784,0,0),"")</f>
        <v/>
      </c>
      <c r="D153" s="71" t="str">
        <f>IFERROR(_xlfn.XLOOKUP($G153,通讯通路门店!$S$4:$S$993784,通讯通路门店!$D$4:$D$993784,0,0),"")</f>
        <v/>
      </c>
      <c r="E153" s="62"/>
      <c r="F153" s="62"/>
      <c r="G153" s="73" t="e">
        <v>#N/A</v>
      </c>
      <c r="H153" s="74" t="str">
        <f>IFERROR(_xlfn.XLOOKUP($G153,通讯通路门店!$S$4:$S$993784,通讯通路门店!$R$4:$R$993784,0,0),"")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 hidden="1">
      <c r="A154" s="71" t="str">
        <f>IFERROR(_xlfn.XLOOKUP($G154,通讯通路门店!$S$4:$S$993784,通讯通路门店!$A$4:$A$993784,0,0),"")</f>
        <v/>
      </c>
      <c r="B154" s="71" t="str">
        <f>IFERROR(_xlfn.XLOOKUP($G154,通讯通路门店!$S$4:$S$993784,通讯通路门店!$B$4:$B$993784,0,0),"")</f>
        <v/>
      </c>
      <c r="C154" s="71" t="str">
        <f>IFERROR(_xlfn.XLOOKUP($G154,通讯通路门店!$S$4:$S$993784,通讯通路门店!$C$4:$C$993784,0,0),"")</f>
        <v/>
      </c>
      <c r="D154" s="71" t="str">
        <f>IFERROR(_xlfn.XLOOKUP($G154,通讯通路门店!$S$4:$S$993784,通讯通路门店!$D$4:$D$993784,0,0),"")</f>
        <v/>
      </c>
      <c r="E154" s="62"/>
      <c r="F154" s="62"/>
      <c r="G154" s="73" t="e">
        <v>#N/A</v>
      </c>
      <c r="H154" s="74" t="str">
        <f>IFERROR(_xlfn.XLOOKUP($G154,通讯通路门店!$S$4:$S$993784,通讯通路门店!$R$4:$R$993784,0,0),"")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 hidden="1">
      <c r="A155" s="71" t="str">
        <f>IFERROR(_xlfn.XLOOKUP($G155,通讯通路门店!$S$4:$S$993784,通讯通路门店!$A$4:$A$993784,0,0),"")</f>
        <v/>
      </c>
      <c r="B155" s="71" t="str">
        <f>IFERROR(_xlfn.XLOOKUP($G155,通讯通路门店!$S$4:$S$993784,通讯通路门店!$B$4:$B$993784,0,0),"")</f>
        <v/>
      </c>
      <c r="C155" s="71" t="str">
        <f>IFERROR(_xlfn.XLOOKUP($G155,通讯通路门店!$S$4:$S$993784,通讯通路门店!$C$4:$C$993784,0,0),"")</f>
        <v/>
      </c>
      <c r="D155" s="71" t="str">
        <f>IFERROR(_xlfn.XLOOKUP($G155,通讯通路门店!$S$4:$S$993784,通讯通路门店!$D$4:$D$993784,0,0),"")</f>
        <v/>
      </c>
      <c r="E155" s="62"/>
      <c r="F155" s="62"/>
      <c r="G155" s="73" t="e">
        <v>#N/A</v>
      </c>
      <c r="H155" s="74" t="str">
        <f>IFERROR(_xlfn.XLOOKUP($G155,通讯通路门店!$S$4:$S$993784,通讯通路门店!$R$4:$R$993784,0,0),"")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 hidden="1">
      <c r="A156" s="71" t="str">
        <f>IFERROR(_xlfn.XLOOKUP($G156,通讯通路门店!$S$4:$S$993784,通讯通路门店!$A$4:$A$993784,0,0),"")</f>
        <v/>
      </c>
      <c r="B156" s="71" t="str">
        <f>IFERROR(_xlfn.XLOOKUP($G156,通讯通路门店!$S$4:$S$993784,通讯通路门店!$B$4:$B$993784,0,0),"")</f>
        <v/>
      </c>
      <c r="C156" s="71" t="str">
        <f>IFERROR(_xlfn.XLOOKUP($G156,通讯通路门店!$S$4:$S$993784,通讯通路门店!$C$4:$C$993784,0,0),"")</f>
        <v/>
      </c>
      <c r="D156" s="71" t="str">
        <f>IFERROR(_xlfn.XLOOKUP($G156,通讯通路门店!$S$4:$S$993784,通讯通路门店!$D$4:$D$993784,0,0),"")</f>
        <v/>
      </c>
      <c r="E156" s="62"/>
      <c r="F156" s="62"/>
      <c r="G156" s="73" t="e">
        <v>#N/A</v>
      </c>
      <c r="H156" s="74" t="str">
        <f>IFERROR(_xlfn.XLOOKUP($G156,通讯通路门店!$S$4:$S$993784,通讯通路门店!$R$4:$R$993784,0,0),"")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 hidden="1">
      <c r="A157" s="71" t="str">
        <f>IFERROR(_xlfn.XLOOKUP($G157,通讯通路门店!$S$4:$S$993784,通讯通路门店!$A$4:$A$993784,0,0),"")</f>
        <v/>
      </c>
      <c r="B157" s="71" t="str">
        <f>IFERROR(_xlfn.XLOOKUP($G157,通讯通路门店!$S$4:$S$993784,通讯通路门店!$B$4:$B$993784,0,0),"")</f>
        <v/>
      </c>
      <c r="C157" s="71" t="str">
        <f>IFERROR(_xlfn.XLOOKUP($G157,通讯通路门店!$S$4:$S$993784,通讯通路门店!$C$4:$C$993784,0,0),"")</f>
        <v/>
      </c>
      <c r="D157" s="71" t="str">
        <f>IFERROR(_xlfn.XLOOKUP($G157,通讯通路门店!$S$4:$S$993784,通讯通路门店!$D$4:$D$993784,0,0),"")</f>
        <v/>
      </c>
      <c r="E157" s="62"/>
      <c r="F157" s="62"/>
      <c r="G157" s="73" t="e">
        <v>#N/A</v>
      </c>
      <c r="H157" s="74" t="str">
        <f>IFERROR(_xlfn.XLOOKUP($G157,通讯通路门店!$S$4:$S$993784,通讯通路门店!$R$4:$R$993784,0,0),"")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 hidden="1">
      <c r="A158" s="71" t="str">
        <f>IFERROR(_xlfn.XLOOKUP($G158,通讯通路门店!$S$4:$S$993784,通讯通路门店!$A$4:$A$993784,0,0),"")</f>
        <v/>
      </c>
      <c r="B158" s="71" t="str">
        <f>IFERROR(_xlfn.XLOOKUP($G158,通讯通路门店!$S$4:$S$993784,通讯通路门店!$B$4:$B$993784,0,0),"")</f>
        <v/>
      </c>
      <c r="C158" s="71" t="str">
        <f>IFERROR(_xlfn.XLOOKUP($G158,通讯通路门店!$S$4:$S$993784,通讯通路门店!$C$4:$C$993784,0,0),"")</f>
        <v/>
      </c>
      <c r="D158" s="71" t="str">
        <f>IFERROR(_xlfn.XLOOKUP($G158,通讯通路门店!$S$4:$S$993784,通讯通路门店!$D$4:$D$993784,0,0),"")</f>
        <v/>
      </c>
      <c r="E158" s="62"/>
      <c r="F158" s="62"/>
      <c r="G158" s="73" t="e">
        <v>#N/A</v>
      </c>
      <c r="H158" s="74" t="str">
        <f>IFERROR(_xlfn.XLOOKUP($G158,通讯通路门店!$S$4:$S$993784,通讯通路门店!$R$4:$R$993784,0,0),"")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 hidden="1">
      <c r="A159" s="71" t="str">
        <f>IFERROR(_xlfn.XLOOKUP($G159,通讯通路门店!$S$4:$S$993784,通讯通路门店!$A$4:$A$993784,0,0),"")</f>
        <v/>
      </c>
      <c r="B159" s="71" t="str">
        <f>IFERROR(_xlfn.XLOOKUP($G159,通讯通路门店!$S$4:$S$993784,通讯通路门店!$B$4:$B$993784,0,0),"")</f>
        <v/>
      </c>
      <c r="C159" s="71" t="str">
        <f>IFERROR(_xlfn.XLOOKUP($G159,通讯通路门店!$S$4:$S$993784,通讯通路门店!$C$4:$C$993784,0,0),"")</f>
        <v/>
      </c>
      <c r="D159" s="71" t="str">
        <f>IFERROR(_xlfn.XLOOKUP($G159,通讯通路门店!$S$4:$S$993784,通讯通路门店!$D$4:$D$993784,0,0),"")</f>
        <v/>
      </c>
      <c r="E159" s="62"/>
      <c r="F159" s="62"/>
      <c r="G159" s="73" t="e">
        <v>#N/A</v>
      </c>
      <c r="H159" s="74" t="str">
        <f>IFERROR(_xlfn.XLOOKUP($G159,通讯通路门店!$S$4:$S$993784,通讯通路门店!$R$4:$R$993784,0,0),"")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 hidden="1">
      <c r="A160" s="71" t="str">
        <f>IFERROR(_xlfn.XLOOKUP($G160,通讯通路门店!$S$4:$S$993784,通讯通路门店!$A$4:$A$993784,0,0),"")</f>
        <v/>
      </c>
      <c r="B160" s="71" t="str">
        <f>IFERROR(_xlfn.XLOOKUP($G160,通讯通路门店!$S$4:$S$993784,通讯通路门店!$B$4:$B$993784,0,0),"")</f>
        <v/>
      </c>
      <c r="C160" s="71" t="str">
        <f>IFERROR(_xlfn.XLOOKUP($G160,通讯通路门店!$S$4:$S$993784,通讯通路门店!$C$4:$C$993784,0,0),"")</f>
        <v/>
      </c>
      <c r="D160" s="71" t="str">
        <f>IFERROR(_xlfn.XLOOKUP($G160,通讯通路门店!$S$4:$S$993784,通讯通路门店!$D$4:$D$993784,0,0),"")</f>
        <v/>
      </c>
      <c r="E160" s="62"/>
      <c r="F160" s="62"/>
      <c r="G160" s="73" t="e">
        <v>#N/A</v>
      </c>
      <c r="H160" s="74" t="str">
        <f>IFERROR(_xlfn.XLOOKUP($G160,通讯通路门店!$S$4:$S$993784,通讯通路门店!$R$4:$R$993784,0,0),"")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 hidden="1">
      <c r="A161" s="71" t="str">
        <f>IFERROR(_xlfn.XLOOKUP($G161,通讯通路门店!$S$4:$S$993784,通讯通路门店!$A$4:$A$993784,0,0),"")</f>
        <v/>
      </c>
      <c r="B161" s="71" t="str">
        <f>IFERROR(_xlfn.XLOOKUP($G161,通讯通路门店!$S$4:$S$993784,通讯通路门店!$B$4:$B$993784,0,0),"")</f>
        <v/>
      </c>
      <c r="C161" s="71" t="str">
        <f>IFERROR(_xlfn.XLOOKUP($G161,通讯通路门店!$S$4:$S$993784,通讯通路门店!$C$4:$C$993784,0,0),"")</f>
        <v/>
      </c>
      <c r="D161" s="71" t="str">
        <f>IFERROR(_xlfn.XLOOKUP($G161,通讯通路门店!$S$4:$S$993784,通讯通路门店!$D$4:$D$993784,0,0),"")</f>
        <v/>
      </c>
      <c r="E161" s="62"/>
      <c r="F161" s="62"/>
      <c r="G161" s="73" t="e">
        <v>#N/A</v>
      </c>
      <c r="H161" s="74" t="str">
        <f>IFERROR(_xlfn.XLOOKUP($G161,通讯通路门店!$S$4:$S$993784,通讯通路门店!$R$4:$R$993784,0,0),"")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 hidden="1">
      <c r="A162" s="71" t="str">
        <f>IFERROR(_xlfn.XLOOKUP($G162,通讯通路门店!$S$4:$S$993784,通讯通路门店!$A$4:$A$993784,0,0),"")</f>
        <v/>
      </c>
      <c r="B162" s="71" t="str">
        <f>IFERROR(_xlfn.XLOOKUP($G162,通讯通路门店!$S$4:$S$993784,通讯通路门店!$B$4:$B$993784,0,0),"")</f>
        <v/>
      </c>
      <c r="C162" s="71" t="str">
        <f>IFERROR(_xlfn.XLOOKUP($G162,通讯通路门店!$S$4:$S$993784,通讯通路门店!$C$4:$C$993784,0,0),"")</f>
        <v/>
      </c>
      <c r="D162" s="71" t="str">
        <f>IFERROR(_xlfn.XLOOKUP($G162,通讯通路门店!$S$4:$S$993784,通讯通路门店!$D$4:$D$993784,0,0),"")</f>
        <v/>
      </c>
      <c r="E162" s="62"/>
      <c r="F162" s="62"/>
      <c r="G162" s="73" t="e">
        <v>#N/A</v>
      </c>
      <c r="H162" s="74" t="str">
        <f>IFERROR(_xlfn.XLOOKUP($G162,通讯通路门店!$S$4:$S$993784,通讯通路门店!$R$4:$R$993784,0,0),"")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 hidden="1">
      <c r="A163" s="71" t="str">
        <f>IFERROR(_xlfn.XLOOKUP($G163,通讯通路门店!$S$4:$S$993784,通讯通路门店!$A$4:$A$993784,0,0),"")</f>
        <v/>
      </c>
      <c r="B163" s="71" t="str">
        <f>IFERROR(_xlfn.XLOOKUP($G163,通讯通路门店!$S$4:$S$993784,通讯通路门店!$B$4:$B$993784,0,0),"")</f>
        <v/>
      </c>
      <c r="C163" s="71" t="str">
        <f>IFERROR(_xlfn.XLOOKUP($G163,通讯通路门店!$S$4:$S$993784,通讯通路门店!$C$4:$C$993784,0,0),"")</f>
        <v/>
      </c>
      <c r="D163" s="71" t="str">
        <f>IFERROR(_xlfn.XLOOKUP($G163,通讯通路门店!$S$4:$S$993784,通讯通路门店!$D$4:$D$993784,0,0),"")</f>
        <v/>
      </c>
      <c r="E163" s="62"/>
      <c r="F163" s="62"/>
      <c r="G163" s="73" t="e">
        <v>#N/A</v>
      </c>
      <c r="H163" s="74" t="str">
        <f>IFERROR(_xlfn.XLOOKUP($G163,通讯通路门店!$S$4:$S$993784,通讯通路门店!$R$4:$R$993784,0,0),"")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 hidden="1">
      <c r="A164" s="71" t="str">
        <f>IFERROR(_xlfn.XLOOKUP($G164,通讯通路门店!$S$4:$S$993784,通讯通路门店!$A$4:$A$993784,0,0),"")</f>
        <v/>
      </c>
      <c r="B164" s="71" t="str">
        <f>IFERROR(_xlfn.XLOOKUP($G164,通讯通路门店!$S$4:$S$993784,通讯通路门店!$B$4:$B$993784,0,0),"")</f>
        <v/>
      </c>
      <c r="C164" s="71" t="str">
        <f>IFERROR(_xlfn.XLOOKUP($G164,通讯通路门店!$S$4:$S$993784,通讯通路门店!$C$4:$C$993784,0,0),"")</f>
        <v/>
      </c>
      <c r="D164" s="71" t="str">
        <f>IFERROR(_xlfn.XLOOKUP($G164,通讯通路门店!$S$4:$S$993784,通讯通路门店!$D$4:$D$993784,0,0),"")</f>
        <v/>
      </c>
      <c r="E164" s="62"/>
      <c r="F164" s="62"/>
      <c r="G164" s="73" t="e">
        <v>#N/A</v>
      </c>
      <c r="H164" s="74" t="str">
        <f>IFERROR(_xlfn.XLOOKUP($G164,通讯通路门店!$S$4:$S$993784,通讯通路门店!$R$4:$R$993784,0,0),"")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 hidden="1">
      <c r="A165" s="71" t="str">
        <f>IFERROR(_xlfn.XLOOKUP($G165,通讯通路门店!$S$4:$S$993784,通讯通路门店!$A$4:$A$993784,0,0),"")</f>
        <v/>
      </c>
      <c r="B165" s="71" t="str">
        <f>IFERROR(_xlfn.XLOOKUP($G165,通讯通路门店!$S$4:$S$993784,通讯通路门店!$B$4:$B$993784,0,0),"")</f>
        <v/>
      </c>
      <c r="C165" s="71" t="str">
        <f>IFERROR(_xlfn.XLOOKUP($G165,通讯通路门店!$S$4:$S$993784,通讯通路门店!$C$4:$C$993784,0,0),"")</f>
        <v/>
      </c>
      <c r="D165" s="71" t="str">
        <f>IFERROR(_xlfn.XLOOKUP($G165,通讯通路门店!$S$4:$S$993784,通讯通路门店!$D$4:$D$993784,0,0),"")</f>
        <v/>
      </c>
      <c r="E165" s="62"/>
      <c r="F165" s="62"/>
      <c r="G165" s="73" t="e">
        <v>#N/A</v>
      </c>
      <c r="H165" s="74" t="str">
        <f>IFERROR(_xlfn.XLOOKUP($G165,通讯通路门店!$S$4:$S$993784,通讯通路门店!$R$4:$R$993784,0,0),"")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 hidden="1">
      <c r="A166" s="71" t="str">
        <f>IFERROR(_xlfn.XLOOKUP($G166,通讯通路门店!$S$4:$S$993784,通讯通路门店!$A$4:$A$993784,0,0),"")</f>
        <v/>
      </c>
      <c r="B166" s="71" t="str">
        <f>IFERROR(_xlfn.XLOOKUP($G166,通讯通路门店!$S$4:$S$993784,通讯通路门店!$B$4:$B$993784,0,0),"")</f>
        <v/>
      </c>
      <c r="C166" s="71" t="str">
        <f>IFERROR(_xlfn.XLOOKUP($G166,通讯通路门店!$S$4:$S$993784,通讯通路门店!$C$4:$C$993784,0,0),"")</f>
        <v/>
      </c>
      <c r="D166" s="71" t="str">
        <f>IFERROR(_xlfn.XLOOKUP($G166,通讯通路门店!$S$4:$S$993784,通讯通路门店!$D$4:$D$993784,0,0),"")</f>
        <v/>
      </c>
      <c r="E166" s="62"/>
      <c r="F166" s="62"/>
      <c r="G166" s="73" t="e">
        <v>#N/A</v>
      </c>
      <c r="H166" s="74" t="str">
        <f>IFERROR(_xlfn.XLOOKUP($G166,通讯通路门店!$S$4:$S$993784,通讯通路门店!$R$4:$R$993784,0,0),"")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 hidden="1">
      <c r="A167" s="71" t="str">
        <f>IFERROR(_xlfn.XLOOKUP($G167,通讯通路门店!$S$4:$S$993784,通讯通路门店!$A$4:$A$993784,0,0),"")</f>
        <v/>
      </c>
      <c r="B167" s="71" t="str">
        <f>IFERROR(_xlfn.XLOOKUP($G167,通讯通路门店!$S$4:$S$993784,通讯通路门店!$B$4:$B$993784,0,0),"")</f>
        <v/>
      </c>
      <c r="C167" s="71" t="str">
        <f>IFERROR(_xlfn.XLOOKUP($G167,通讯通路门店!$S$4:$S$993784,通讯通路门店!$C$4:$C$993784,0,0),"")</f>
        <v/>
      </c>
      <c r="D167" s="71" t="str">
        <f>IFERROR(_xlfn.XLOOKUP($G167,通讯通路门店!$S$4:$S$993784,通讯通路门店!$D$4:$D$993784,0,0),"")</f>
        <v/>
      </c>
      <c r="E167" s="62"/>
      <c r="F167" s="62"/>
      <c r="G167" s="73" t="e">
        <v>#N/A</v>
      </c>
      <c r="H167" s="74" t="str">
        <f>IFERROR(_xlfn.XLOOKUP($G167,通讯通路门店!$S$4:$S$993784,通讯通路门店!$R$4:$R$993784,0,0),"")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 hidden="1">
      <c r="A168" s="71" t="str">
        <f>IFERROR(_xlfn.XLOOKUP($G168,通讯通路门店!$S$4:$S$993784,通讯通路门店!$A$4:$A$993784,0,0),"")</f>
        <v/>
      </c>
      <c r="B168" s="71" t="str">
        <f>IFERROR(_xlfn.XLOOKUP($G168,通讯通路门店!$S$4:$S$993784,通讯通路门店!$B$4:$B$993784,0,0),"")</f>
        <v/>
      </c>
      <c r="C168" s="71" t="str">
        <f>IFERROR(_xlfn.XLOOKUP($G168,通讯通路门店!$S$4:$S$993784,通讯通路门店!$C$4:$C$993784,0,0),"")</f>
        <v/>
      </c>
      <c r="D168" s="71" t="str">
        <f>IFERROR(_xlfn.XLOOKUP($G168,通讯通路门店!$S$4:$S$993784,通讯通路门店!$D$4:$D$993784,0,0),"")</f>
        <v/>
      </c>
      <c r="E168" s="62"/>
      <c r="F168" s="62"/>
      <c r="G168" s="73" t="e">
        <v>#N/A</v>
      </c>
      <c r="H168" s="74" t="str">
        <f>IFERROR(_xlfn.XLOOKUP($G168,通讯通路门店!$S$4:$S$993784,通讯通路门店!$R$4:$R$993784,0,0),"")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 hidden="1">
      <c r="A169" s="71" t="str">
        <f>IFERROR(_xlfn.XLOOKUP($G169,通讯通路门店!$S$4:$S$993784,通讯通路门店!$A$4:$A$993784,0,0),"")</f>
        <v/>
      </c>
      <c r="B169" s="71" t="str">
        <f>IFERROR(_xlfn.XLOOKUP($G169,通讯通路门店!$S$4:$S$993784,通讯通路门店!$B$4:$B$993784,0,0),"")</f>
        <v/>
      </c>
      <c r="C169" s="71" t="str">
        <f>IFERROR(_xlfn.XLOOKUP($G169,通讯通路门店!$S$4:$S$993784,通讯通路门店!$C$4:$C$993784,0,0),"")</f>
        <v/>
      </c>
      <c r="D169" s="71" t="str">
        <f>IFERROR(_xlfn.XLOOKUP($G169,通讯通路门店!$S$4:$S$993784,通讯通路门店!$D$4:$D$993784,0,0),"")</f>
        <v/>
      </c>
      <c r="E169" s="62"/>
      <c r="F169" s="62"/>
      <c r="G169" s="73" t="e">
        <v>#N/A</v>
      </c>
      <c r="H169" s="74" t="str">
        <f>IFERROR(_xlfn.XLOOKUP($G169,通讯通路门店!$S$4:$S$993784,通讯通路门店!$R$4:$R$993784,0,0),"")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 hidden="1">
      <c r="A170" s="71" t="str">
        <f>IFERROR(_xlfn.XLOOKUP($G170,通讯通路门店!$S$4:$S$993784,通讯通路门店!$A$4:$A$993784,0,0),"")</f>
        <v/>
      </c>
      <c r="B170" s="71" t="str">
        <f>IFERROR(_xlfn.XLOOKUP($G170,通讯通路门店!$S$4:$S$993784,通讯通路门店!$B$4:$B$993784,0,0),"")</f>
        <v/>
      </c>
      <c r="C170" s="71" t="str">
        <f>IFERROR(_xlfn.XLOOKUP($G170,通讯通路门店!$S$4:$S$993784,通讯通路门店!$C$4:$C$993784,0,0),"")</f>
        <v/>
      </c>
      <c r="D170" s="71" t="str">
        <f>IFERROR(_xlfn.XLOOKUP($G170,通讯通路门店!$S$4:$S$993784,通讯通路门店!$D$4:$D$993784,0,0),"")</f>
        <v/>
      </c>
      <c r="E170" s="62"/>
      <c r="F170" s="62"/>
      <c r="G170" s="73" t="e">
        <v>#N/A</v>
      </c>
      <c r="H170" s="74" t="str">
        <f>IFERROR(_xlfn.XLOOKUP($G170,通讯通路门店!$S$4:$S$993784,通讯通路门店!$R$4:$R$993784,0,0),"")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 hidden="1">
      <c r="A171" s="71" t="str">
        <f>IFERROR(_xlfn.XLOOKUP($G171,通讯通路门店!$S$4:$S$993784,通讯通路门店!$A$4:$A$993784,0,0),"")</f>
        <v/>
      </c>
      <c r="B171" s="71" t="str">
        <f>IFERROR(_xlfn.XLOOKUP($G171,通讯通路门店!$S$4:$S$993784,通讯通路门店!$B$4:$B$993784,0,0),"")</f>
        <v/>
      </c>
      <c r="C171" s="71" t="str">
        <f>IFERROR(_xlfn.XLOOKUP($G171,通讯通路门店!$S$4:$S$993784,通讯通路门店!$C$4:$C$993784,0,0),"")</f>
        <v/>
      </c>
      <c r="D171" s="71" t="str">
        <f>IFERROR(_xlfn.XLOOKUP($G171,通讯通路门店!$S$4:$S$993784,通讯通路门店!$D$4:$D$993784,0,0),"")</f>
        <v/>
      </c>
      <c r="E171" s="62"/>
      <c r="F171" s="62"/>
      <c r="G171" s="73" t="e">
        <v>#N/A</v>
      </c>
      <c r="H171" s="74" t="str">
        <f>IFERROR(_xlfn.XLOOKUP($G171,通讯通路门店!$S$4:$S$993784,通讯通路门店!$R$4:$R$993784,0,0),"")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 hidden="1">
      <c r="A172" s="71" t="str">
        <f>IFERROR(_xlfn.XLOOKUP($G172,通讯通路门店!$S$4:$S$993784,通讯通路门店!$A$4:$A$993784,0,0),"")</f>
        <v/>
      </c>
      <c r="B172" s="71" t="str">
        <f>IFERROR(_xlfn.XLOOKUP($G172,通讯通路门店!$S$4:$S$993784,通讯通路门店!$B$4:$B$993784,0,0),"")</f>
        <v/>
      </c>
      <c r="C172" s="71" t="str">
        <f>IFERROR(_xlfn.XLOOKUP($G172,通讯通路门店!$S$4:$S$993784,通讯通路门店!$C$4:$C$993784,0,0),"")</f>
        <v/>
      </c>
      <c r="D172" s="71" t="str">
        <f>IFERROR(_xlfn.XLOOKUP($G172,通讯通路门店!$S$4:$S$993784,通讯通路门店!$D$4:$D$993784,0,0),"")</f>
        <v/>
      </c>
      <c r="E172" s="62"/>
      <c r="F172" s="62"/>
      <c r="G172" s="73" t="e">
        <v>#N/A</v>
      </c>
      <c r="H172" s="74" t="str">
        <f>IFERROR(_xlfn.XLOOKUP($G172,通讯通路门店!$S$4:$S$993784,通讯通路门店!$R$4:$R$993784,0,0),"")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 hidden="1">
      <c r="A173" s="71" t="str">
        <f>IFERROR(_xlfn.XLOOKUP($G173,通讯通路门店!$S$4:$S$993784,通讯通路门店!$A$4:$A$993784,0,0),"")</f>
        <v/>
      </c>
      <c r="B173" s="71" t="str">
        <f>IFERROR(_xlfn.XLOOKUP($G173,通讯通路门店!$S$4:$S$993784,通讯通路门店!$B$4:$B$993784,0,0),"")</f>
        <v/>
      </c>
      <c r="C173" s="71" t="str">
        <f>IFERROR(_xlfn.XLOOKUP($G173,通讯通路门店!$S$4:$S$993784,通讯通路门店!$C$4:$C$993784,0,0),"")</f>
        <v/>
      </c>
      <c r="D173" s="71" t="str">
        <f>IFERROR(_xlfn.XLOOKUP($G173,通讯通路门店!$S$4:$S$993784,通讯通路门店!$D$4:$D$993784,0,0),"")</f>
        <v/>
      </c>
      <c r="E173" s="62"/>
      <c r="F173" s="62"/>
      <c r="G173" s="73" t="e">
        <v>#N/A</v>
      </c>
      <c r="H173" s="74" t="str">
        <f>IFERROR(_xlfn.XLOOKUP($G173,通讯通路门店!$S$4:$S$993784,通讯通路门店!$R$4:$R$993784,0,0),"")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 hidden="1">
      <c r="A174" s="71" t="str">
        <f>IFERROR(_xlfn.XLOOKUP($G174,通讯通路门店!$S$4:$S$993784,通讯通路门店!$A$4:$A$993784,0,0),"")</f>
        <v/>
      </c>
      <c r="B174" s="71" t="str">
        <f>IFERROR(_xlfn.XLOOKUP($G174,通讯通路门店!$S$4:$S$993784,通讯通路门店!$B$4:$B$993784,0,0),"")</f>
        <v/>
      </c>
      <c r="C174" s="71" t="str">
        <f>IFERROR(_xlfn.XLOOKUP($G174,通讯通路门店!$S$4:$S$993784,通讯通路门店!$C$4:$C$993784,0,0),"")</f>
        <v/>
      </c>
      <c r="D174" s="71" t="str">
        <f>IFERROR(_xlfn.XLOOKUP($G174,通讯通路门店!$S$4:$S$993784,通讯通路门店!$D$4:$D$993784,0,0),"")</f>
        <v/>
      </c>
      <c r="E174" s="62"/>
      <c r="F174" s="62"/>
      <c r="G174" s="73" t="e">
        <v>#N/A</v>
      </c>
      <c r="H174" s="74" t="str">
        <f>IFERROR(_xlfn.XLOOKUP($G174,通讯通路门店!$S$4:$S$993784,通讯通路门店!$R$4:$R$993784,0,0),"")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 hidden="1">
      <c r="A175" s="71" t="str">
        <f>IFERROR(_xlfn.XLOOKUP($G175,通讯通路门店!$S$4:$S$993784,通讯通路门店!$A$4:$A$993784,0,0),"")</f>
        <v/>
      </c>
      <c r="B175" s="71" t="str">
        <f>IFERROR(_xlfn.XLOOKUP($G175,通讯通路门店!$S$4:$S$993784,通讯通路门店!$B$4:$B$993784,0,0),"")</f>
        <v/>
      </c>
      <c r="C175" s="71" t="str">
        <f>IFERROR(_xlfn.XLOOKUP($G175,通讯通路门店!$S$4:$S$993784,通讯通路门店!$C$4:$C$993784,0,0),"")</f>
        <v/>
      </c>
      <c r="D175" s="71" t="str">
        <f>IFERROR(_xlfn.XLOOKUP($G175,通讯通路门店!$S$4:$S$993784,通讯通路门店!$D$4:$D$993784,0,0),"")</f>
        <v/>
      </c>
      <c r="E175" s="62"/>
      <c r="F175" s="62"/>
      <c r="G175" s="73" t="e">
        <v>#N/A</v>
      </c>
      <c r="H175" s="74" t="str">
        <f>IFERROR(_xlfn.XLOOKUP($G175,通讯通路门店!$S$4:$S$993784,通讯通路门店!$R$4:$R$993784,0,0),"")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 hidden="1">
      <c r="A176" s="71" t="str">
        <f>IFERROR(_xlfn.XLOOKUP($G176,通讯通路门店!$S$4:$S$993784,通讯通路门店!$A$4:$A$993784,0,0),"")</f>
        <v/>
      </c>
      <c r="B176" s="71" t="str">
        <f>IFERROR(_xlfn.XLOOKUP($G176,通讯通路门店!$S$4:$S$993784,通讯通路门店!$B$4:$B$993784,0,0),"")</f>
        <v/>
      </c>
      <c r="C176" s="71" t="str">
        <f>IFERROR(_xlfn.XLOOKUP($G176,通讯通路门店!$S$4:$S$993784,通讯通路门店!$C$4:$C$993784,0,0),"")</f>
        <v/>
      </c>
      <c r="D176" s="71" t="str">
        <f>IFERROR(_xlfn.XLOOKUP($G176,通讯通路门店!$S$4:$S$993784,通讯通路门店!$D$4:$D$993784,0,0),"")</f>
        <v/>
      </c>
      <c r="E176" s="62"/>
      <c r="F176" s="62"/>
      <c r="G176" s="73" t="e">
        <v>#N/A</v>
      </c>
      <c r="H176" s="74" t="str">
        <f>IFERROR(_xlfn.XLOOKUP($G176,通讯通路门店!$S$4:$S$993784,通讯通路门店!$R$4:$R$993784,0,0),"")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 hidden="1">
      <c r="A177" s="71" t="str">
        <f>IFERROR(_xlfn.XLOOKUP($G177,通讯通路门店!$S$4:$S$993784,通讯通路门店!$A$4:$A$993784,0,0),"")</f>
        <v/>
      </c>
      <c r="B177" s="71" t="str">
        <f>IFERROR(_xlfn.XLOOKUP($G177,通讯通路门店!$S$4:$S$993784,通讯通路门店!$B$4:$B$993784,0,0),"")</f>
        <v/>
      </c>
      <c r="C177" s="71" t="str">
        <f>IFERROR(_xlfn.XLOOKUP($G177,通讯通路门店!$S$4:$S$993784,通讯通路门店!$C$4:$C$993784,0,0),"")</f>
        <v/>
      </c>
      <c r="D177" s="71" t="str">
        <f>IFERROR(_xlfn.XLOOKUP($G177,通讯通路门店!$S$4:$S$993784,通讯通路门店!$D$4:$D$993784,0,0),"")</f>
        <v/>
      </c>
      <c r="E177" s="62"/>
      <c r="F177" s="62"/>
      <c r="G177" s="73" t="e">
        <v>#N/A</v>
      </c>
      <c r="H177" s="74" t="str">
        <f>IFERROR(_xlfn.XLOOKUP($G177,通讯通路门店!$S$4:$S$993784,通讯通路门店!$R$4:$R$993784,0,0),"")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 hidden="1">
      <c r="A178" s="71" t="str">
        <f>IFERROR(_xlfn.XLOOKUP($G178,通讯通路门店!$S$4:$S$993784,通讯通路门店!$A$4:$A$993784,0,0),"")</f>
        <v/>
      </c>
      <c r="B178" s="71" t="str">
        <f>IFERROR(_xlfn.XLOOKUP($G178,通讯通路门店!$S$4:$S$993784,通讯通路门店!$B$4:$B$993784,0,0),"")</f>
        <v/>
      </c>
      <c r="C178" s="71" t="str">
        <f>IFERROR(_xlfn.XLOOKUP($G178,通讯通路门店!$S$4:$S$993784,通讯通路门店!$C$4:$C$993784,0,0),"")</f>
        <v/>
      </c>
      <c r="D178" s="71" t="str">
        <f>IFERROR(_xlfn.XLOOKUP($G178,通讯通路门店!$S$4:$S$993784,通讯通路门店!$D$4:$D$993784,0,0),"")</f>
        <v/>
      </c>
      <c r="E178" s="62"/>
      <c r="F178" s="62"/>
      <c r="G178" s="73" t="e">
        <v>#N/A</v>
      </c>
      <c r="H178" s="74" t="str">
        <f>IFERROR(_xlfn.XLOOKUP($G178,通讯通路门店!$S$4:$S$993784,通讯通路门店!$R$4:$R$993784,0,0),"")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 hidden="1">
      <c r="A179" s="71" t="str">
        <f>IFERROR(_xlfn.XLOOKUP($G179,通讯通路门店!$S$4:$S$993784,通讯通路门店!$A$4:$A$993784,0,0),"")</f>
        <v/>
      </c>
      <c r="B179" s="71" t="str">
        <f>IFERROR(_xlfn.XLOOKUP($G179,通讯通路门店!$S$4:$S$993784,通讯通路门店!$B$4:$B$993784,0,0),"")</f>
        <v/>
      </c>
      <c r="C179" s="71" t="str">
        <f>IFERROR(_xlfn.XLOOKUP($G179,通讯通路门店!$S$4:$S$993784,通讯通路门店!$C$4:$C$993784,0,0),"")</f>
        <v/>
      </c>
      <c r="D179" s="71" t="str">
        <f>IFERROR(_xlfn.XLOOKUP($G179,通讯通路门店!$S$4:$S$993784,通讯通路门店!$D$4:$D$993784,0,0),"")</f>
        <v/>
      </c>
      <c r="E179" s="62"/>
      <c r="F179" s="62"/>
      <c r="G179" s="73" t="e">
        <v>#N/A</v>
      </c>
      <c r="H179" s="74" t="str">
        <f>IFERROR(_xlfn.XLOOKUP($G179,通讯通路门店!$S$4:$S$993784,通讯通路门店!$R$4:$R$993784,0,0),"")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 hidden="1">
      <c r="A180" s="71" t="str">
        <f>IFERROR(_xlfn.XLOOKUP($G180,通讯通路门店!$S$4:$S$993784,通讯通路门店!$A$4:$A$993784,0,0),"")</f>
        <v/>
      </c>
      <c r="B180" s="71" t="str">
        <f>IFERROR(_xlfn.XLOOKUP($G180,通讯通路门店!$S$4:$S$993784,通讯通路门店!$B$4:$B$993784,0,0),"")</f>
        <v/>
      </c>
      <c r="C180" s="71" t="str">
        <f>IFERROR(_xlfn.XLOOKUP($G180,通讯通路门店!$S$4:$S$993784,通讯通路门店!$C$4:$C$993784,0,0),"")</f>
        <v/>
      </c>
      <c r="D180" s="71" t="str">
        <f>IFERROR(_xlfn.XLOOKUP($G180,通讯通路门店!$S$4:$S$993784,通讯通路门店!$D$4:$D$993784,0,0),"")</f>
        <v/>
      </c>
      <c r="E180" s="62"/>
      <c r="F180" s="62"/>
      <c r="G180" s="73" t="e">
        <v>#N/A</v>
      </c>
      <c r="H180" s="74" t="str">
        <f>IFERROR(_xlfn.XLOOKUP($G180,通讯通路门店!$S$4:$S$993784,通讯通路门店!$R$4:$R$993784,0,0),"")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 hidden="1">
      <c r="A181" s="71" t="str">
        <f>IFERROR(_xlfn.XLOOKUP($G181,通讯通路门店!$S$4:$S$993784,通讯通路门店!$A$4:$A$993784,0,0),"")</f>
        <v/>
      </c>
      <c r="B181" s="71" t="str">
        <f>IFERROR(_xlfn.XLOOKUP($G181,通讯通路门店!$S$4:$S$993784,通讯通路门店!$B$4:$B$993784,0,0),"")</f>
        <v/>
      </c>
      <c r="C181" s="71" t="str">
        <f>IFERROR(_xlfn.XLOOKUP($G181,通讯通路门店!$S$4:$S$993784,通讯通路门店!$C$4:$C$993784,0,0),"")</f>
        <v/>
      </c>
      <c r="D181" s="71" t="str">
        <f>IFERROR(_xlfn.XLOOKUP($G181,通讯通路门店!$S$4:$S$993784,通讯通路门店!$D$4:$D$993784,0,0),"")</f>
        <v/>
      </c>
      <c r="E181" s="62"/>
      <c r="F181" s="62"/>
      <c r="G181" s="73" t="e">
        <v>#N/A</v>
      </c>
      <c r="H181" s="74" t="str">
        <f>IFERROR(_xlfn.XLOOKUP($G181,通讯通路门店!$S$4:$S$993784,通讯通路门店!$R$4:$R$993784,0,0),"")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 hidden="1">
      <c r="A182" s="71" t="str">
        <f>IFERROR(_xlfn.XLOOKUP($G182,通讯通路门店!$S$4:$S$993784,通讯通路门店!$A$4:$A$993784,0,0),"")</f>
        <v/>
      </c>
      <c r="B182" s="71" t="str">
        <f>IFERROR(_xlfn.XLOOKUP($G182,通讯通路门店!$S$4:$S$993784,通讯通路门店!$B$4:$B$993784,0,0),"")</f>
        <v/>
      </c>
      <c r="C182" s="71" t="str">
        <f>IFERROR(_xlfn.XLOOKUP($G182,通讯通路门店!$S$4:$S$993784,通讯通路门店!$C$4:$C$993784,0,0),"")</f>
        <v/>
      </c>
      <c r="D182" s="71" t="str">
        <f>IFERROR(_xlfn.XLOOKUP($G182,通讯通路门店!$S$4:$S$993784,通讯通路门店!$D$4:$D$993784,0,0),"")</f>
        <v/>
      </c>
      <c r="E182" s="62"/>
      <c r="F182" s="62"/>
      <c r="G182" s="73" t="e">
        <v>#N/A</v>
      </c>
      <c r="H182" s="74" t="str">
        <f>IFERROR(_xlfn.XLOOKUP($G182,通讯通路门店!$S$4:$S$993784,通讯通路门店!$R$4:$R$993784,0,0),"")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 hidden="1">
      <c r="A183" s="71" t="str">
        <f>IFERROR(_xlfn.XLOOKUP($G183,通讯通路门店!$S$4:$S$993784,通讯通路门店!$A$4:$A$993784,0,0),"")</f>
        <v/>
      </c>
      <c r="B183" s="71" t="str">
        <f>IFERROR(_xlfn.XLOOKUP($G183,通讯通路门店!$S$4:$S$993784,通讯通路门店!$B$4:$B$993784,0,0),"")</f>
        <v/>
      </c>
      <c r="C183" s="71" t="str">
        <f>IFERROR(_xlfn.XLOOKUP($G183,通讯通路门店!$S$4:$S$993784,通讯通路门店!$C$4:$C$993784,0,0),"")</f>
        <v/>
      </c>
      <c r="D183" s="71" t="str">
        <f>IFERROR(_xlfn.XLOOKUP($G183,通讯通路门店!$S$4:$S$993784,通讯通路门店!$D$4:$D$993784,0,0),"")</f>
        <v/>
      </c>
      <c r="E183" s="62"/>
      <c r="F183" s="62"/>
      <c r="G183" s="73" t="e">
        <v>#N/A</v>
      </c>
      <c r="H183" s="74" t="str">
        <f>IFERROR(_xlfn.XLOOKUP($G183,通讯通路门店!$S$4:$S$993784,通讯通路门店!$R$4:$R$993784,0,0),"")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 hidden="1">
      <c r="A184" s="71" t="str">
        <f>IFERROR(_xlfn.XLOOKUP($G184,通讯通路门店!$S$4:$S$993784,通讯通路门店!$A$4:$A$993784,0,0),"")</f>
        <v/>
      </c>
      <c r="B184" s="71" t="str">
        <f>IFERROR(_xlfn.XLOOKUP($G184,通讯通路门店!$S$4:$S$993784,通讯通路门店!$B$4:$B$993784,0,0),"")</f>
        <v/>
      </c>
      <c r="C184" s="71" t="str">
        <f>IFERROR(_xlfn.XLOOKUP($G184,通讯通路门店!$S$4:$S$993784,通讯通路门店!$C$4:$C$993784,0,0),"")</f>
        <v/>
      </c>
      <c r="D184" s="71" t="str">
        <f>IFERROR(_xlfn.XLOOKUP($G184,通讯通路门店!$S$4:$S$993784,通讯通路门店!$D$4:$D$993784,0,0),"")</f>
        <v/>
      </c>
      <c r="E184" s="62"/>
      <c r="F184" s="62"/>
      <c r="G184" s="73" t="e">
        <v>#N/A</v>
      </c>
      <c r="H184" s="74" t="str">
        <f>IFERROR(_xlfn.XLOOKUP($G184,通讯通路门店!$S$4:$S$993784,通讯通路门店!$R$4:$R$993784,0,0),"")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 hidden="1">
      <c r="A185" s="71" t="str">
        <f>IFERROR(_xlfn.XLOOKUP($G185,通讯通路门店!$S$4:$S$993784,通讯通路门店!$A$4:$A$993784,0,0),"")</f>
        <v/>
      </c>
      <c r="B185" s="71" t="str">
        <f>IFERROR(_xlfn.XLOOKUP($G185,通讯通路门店!$S$4:$S$993784,通讯通路门店!$B$4:$B$993784,0,0),"")</f>
        <v/>
      </c>
      <c r="C185" s="71" t="str">
        <f>IFERROR(_xlfn.XLOOKUP($G185,通讯通路门店!$S$4:$S$993784,通讯通路门店!$C$4:$C$993784,0,0),"")</f>
        <v/>
      </c>
      <c r="D185" s="71" t="str">
        <f>IFERROR(_xlfn.XLOOKUP($G185,通讯通路门店!$S$4:$S$993784,通讯通路门店!$D$4:$D$993784,0,0),"")</f>
        <v/>
      </c>
      <c r="E185" s="62"/>
      <c r="F185" s="62"/>
      <c r="G185" s="73" t="e">
        <v>#N/A</v>
      </c>
      <c r="H185" s="74" t="str">
        <f>IFERROR(_xlfn.XLOOKUP($G185,通讯通路门店!$S$4:$S$993784,通讯通路门店!$R$4:$R$993784,0,0),"")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 hidden="1">
      <c r="A186" s="71" t="str">
        <f>IFERROR(_xlfn.XLOOKUP($G186,通讯通路门店!$S$4:$S$993784,通讯通路门店!$A$4:$A$993784,0,0),"")</f>
        <v/>
      </c>
      <c r="B186" s="71" t="str">
        <f>IFERROR(_xlfn.XLOOKUP($G186,通讯通路门店!$S$4:$S$993784,通讯通路门店!$B$4:$B$993784,0,0),"")</f>
        <v/>
      </c>
      <c r="C186" s="71" t="str">
        <f>IFERROR(_xlfn.XLOOKUP($G186,通讯通路门店!$S$4:$S$993784,通讯通路门店!$C$4:$C$993784,0,0),"")</f>
        <v/>
      </c>
      <c r="D186" s="71" t="str">
        <f>IFERROR(_xlfn.XLOOKUP($G186,通讯通路门店!$S$4:$S$993784,通讯通路门店!$D$4:$D$993784,0,0),"")</f>
        <v/>
      </c>
      <c r="E186" s="62"/>
      <c r="F186" s="62"/>
      <c r="G186" s="73" t="e">
        <v>#N/A</v>
      </c>
      <c r="H186" s="74" t="str">
        <f>IFERROR(_xlfn.XLOOKUP($G186,通讯通路门店!$S$4:$S$993784,通讯通路门店!$R$4:$R$993784,0,0),"")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 hidden="1">
      <c r="A187" s="71" t="str">
        <f>IFERROR(_xlfn.XLOOKUP($G187,通讯通路门店!$S$4:$S$993784,通讯通路门店!$A$4:$A$993784,0,0),"")</f>
        <v/>
      </c>
      <c r="B187" s="71" t="str">
        <f>IFERROR(_xlfn.XLOOKUP($G187,通讯通路门店!$S$4:$S$993784,通讯通路门店!$B$4:$B$993784,0,0),"")</f>
        <v/>
      </c>
      <c r="C187" s="71" t="str">
        <f>IFERROR(_xlfn.XLOOKUP($G187,通讯通路门店!$S$4:$S$993784,通讯通路门店!$C$4:$C$993784,0,0),"")</f>
        <v/>
      </c>
      <c r="D187" s="71" t="str">
        <f>IFERROR(_xlfn.XLOOKUP($G187,通讯通路门店!$S$4:$S$993784,通讯通路门店!$D$4:$D$993784,0,0),"")</f>
        <v/>
      </c>
      <c r="E187" s="62"/>
      <c r="F187" s="62"/>
      <c r="G187" s="73" t="e">
        <v>#N/A</v>
      </c>
      <c r="H187" s="74" t="str">
        <f>IFERROR(_xlfn.XLOOKUP($G187,通讯通路门店!$S$4:$S$993784,通讯通路门店!$R$4:$R$993784,0,0),"")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 hidden="1">
      <c r="A188" s="71" t="str">
        <f>IFERROR(_xlfn.XLOOKUP($G188,通讯通路门店!$S$4:$S$993784,通讯通路门店!$A$4:$A$993784,0,0),"")</f>
        <v/>
      </c>
      <c r="B188" s="71" t="str">
        <f>IFERROR(_xlfn.XLOOKUP($G188,通讯通路门店!$S$4:$S$993784,通讯通路门店!$B$4:$B$993784,0,0),"")</f>
        <v/>
      </c>
      <c r="C188" s="71" t="str">
        <f>IFERROR(_xlfn.XLOOKUP($G188,通讯通路门店!$S$4:$S$993784,通讯通路门店!$C$4:$C$993784,0,0),"")</f>
        <v/>
      </c>
      <c r="D188" s="71" t="str">
        <f>IFERROR(_xlfn.XLOOKUP($G188,通讯通路门店!$S$4:$S$993784,通讯通路门店!$D$4:$D$993784,0,0),"")</f>
        <v/>
      </c>
      <c r="E188" s="62"/>
      <c r="F188" s="62"/>
      <c r="G188" s="73" t="e">
        <v>#N/A</v>
      </c>
      <c r="H188" s="74" t="str">
        <f>IFERROR(_xlfn.XLOOKUP($G188,通讯通路门店!$S$4:$S$993784,通讯通路门店!$R$4:$R$993784,0,0),"")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 hidden="1">
      <c r="A189" s="71" t="str">
        <f>IFERROR(_xlfn.XLOOKUP($G189,通讯通路门店!$S$4:$S$993784,通讯通路门店!$A$4:$A$993784,0,0),"")</f>
        <v/>
      </c>
      <c r="B189" s="71" t="str">
        <f>IFERROR(_xlfn.XLOOKUP($G189,通讯通路门店!$S$4:$S$993784,通讯通路门店!$B$4:$B$993784,0,0),"")</f>
        <v/>
      </c>
      <c r="C189" s="71" t="str">
        <f>IFERROR(_xlfn.XLOOKUP($G189,通讯通路门店!$S$4:$S$993784,通讯通路门店!$C$4:$C$993784,0,0),"")</f>
        <v/>
      </c>
      <c r="D189" s="71" t="str">
        <f>IFERROR(_xlfn.XLOOKUP($G189,通讯通路门店!$S$4:$S$993784,通讯通路门店!$D$4:$D$993784,0,0),"")</f>
        <v/>
      </c>
      <c r="E189" s="62"/>
      <c r="F189" s="62"/>
      <c r="G189" s="73" t="e">
        <v>#N/A</v>
      </c>
      <c r="H189" s="74" t="str">
        <f>IFERROR(_xlfn.XLOOKUP($G189,通讯通路门店!$S$4:$S$993784,通讯通路门店!$R$4:$R$993784,0,0),"")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 hidden="1">
      <c r="A190" s="71" t="str">
        <f>IFERROR(_xlfn.XLOOKUP($G190,通讯通路门店!$S$4:$S$993784,通讯通路门店!$A$4:$A$993784,0,0),"")</f>
        <v/>
      </c>
      <c r="B190" s="71" t="str">
        <f>IFERROR(_xlfn.XLOOKUP($G190,通讯通路门店!$S$4:$S$993784,通讯通路门店!$B$4:$B$993784,0,0),"")</f>
        <v/>
      </c>
      <c r="C190" s="71" t="str">
        <f>IFERROR(_xlfn.XLOOKUP($G190,通讯通路门店!$S$4:$S$993784,通讯通路门店!$C$4:$C$993784,0,0),"")</f>
        <v/>
      </c>
      <c r="D190" s="71" t="str">
        <f>IFERROR(_xlfn.XLOOKUP($G190,通讯通路门店!$S$4:$S$993784,通讯通路门店!$D$4:$D$993784,0,0),"")</f>
        <v/>
      </c>
      <c r="E190" s="62"/>
      <c r="F190" s="62"/>
      <c r="G190" s="73" t="e">
        <v>#N/A</v>
      </c>
      <c r="H190" s="74" t="str">
        <f>IFERROR(_xlfn.XLOOKUP($G190,通讯通路门店!$S$4:$S$993784,通讯通路门店!$R$4:$R$993784,0,0),"")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 hidden="1">
      <c r="A191" s="71" t="str">
        <f>IFERROR(_xlfn.XLOOKUP($G191,通讯通路门店!$S$4:$S$993784,通讯通路门店!$A$4:$A$993784,0,0),"")</f>
        <v/>
      </c>
      <c r="B191" s="71" t="str">
        <f>IFERROR(_xlfn.XLOOKUP($G191,通讯通路门店!$S$4:$S$993784,通讯通路门店!$B$4:$B$993784,0,0),"")</f>
        <v/>
      </c>
      <c r="C191" s="71" t="str">
        <f>IFERROR(_xlfn.XLOOKUP($G191,通讯通路门店!$S$4:$S$993784,通讯通路门店!$C$4:$C$993784,0,0),"")</f>
        <v/>
      </c>
      <c r="D191" s="71" t="str">
        <f>IFERROR(_xlfn.XLOOKUP($G191,通讯通路门店!$S$4:$S$993784,通讯通路门店!$D$4:$D$993784,0,0),"")</f>
        <v/>
      </c>
      <c r="E191" s="62"/>
      <c r="F191" s="62"/>
      <c r="G191" s="73" t="e">
        <v>#N/A</v>
      </c>
      <c r="H191" s="74" t="str">
        <f>IFERROR(_xlfn.XLOOKUP($G191,通讯通路门店!$S$4:$S$993784,通讯通路门店!$R$4:$R$993784,0,0),"")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 hidden="1">
      <c r="A192" s="71" t="str">
        <f>IFERROR(_xlfn.XLOOKUP($G192,通讯通路门店!$S$4:$S$993784,通讯通路门店!$A$4:$A$993784,0,0),"")</f>
        <v/>
      </c>
      <c r="B192" s="71" t="str">
        <f>IFERROR(_xlfn.XLOOKUP($G192,通讯通路门店!$S$4:$S$993784,通讯通路门店!$B$4:$B$993784,0,0),"")</f>
        <v/>
      </c>
      <c r="C192" s="71" t="str">
        <f>IFERROR(_xlfn.XLOOKUP($G192,通讯通路门店!$S$4:$S$993784,通讯通路门店!$C$4:$C$993784,0,0),"")</f>
        <v/>
      </c>
      <c r="D192" s="71" t="str">
        <f>IFERROR(_xlfn.XLOOKUP($G192,通讯通路门店!$S$4:$S$993784,通讯通路门店!$D$4:$D$993784,0,0),"")</f>
        <v/>
      </c>
      <c r="E192" s="62"/>
      <c r="F192" s="62"/>
      <c r="G192" s="73" t="e">
        <v>#N/A</v>
      </c>
      <c r="H192" s="74" t="str">
        <f>IFERROR(_xlfn.XLOOKUP($G192,通讯通路门店!$S$4:$S$993784,通讯通路门店!$R$4:$R$993784,0,0),"")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 hidden="1">
      <c r="A193" s="71" t="str">
        <f>IFERROR(_xlfn.XLOOKUP($G193,通讯通路门店!$S$4:$S$993784,通讯通路门店!$A$4:$A$993784,0,0),"")</f>
        <v/>
      </c>
      <c r="B193" s="71" t="str">
        <f>IFERROR(_xlfn.XLOOKUP($G193,通讯通路门店!$S$4:$S$993784,通讯通路门店!$B$4:$B$993784,0,0),"")</f>
        <v/>
      </c>
      <c r="C193" s="71" t="str">
        <f>IFERROR(_xlfn.XLOOKUP($G193,通讯通路门店!$S$4:$S$993784,通讯通路门店!$C$4:$C$993784,0,0),"")</f>
        <v/>
      </c>
      <c r="D193" s="71" t="str">
        <f>IFERROR(_xlfn.XLOOKUP($G193,通讯通路门店!$S$4:$S$993784,通讯通路门店!$D$4:$D$993784,0,0),"")</f>
        <v/>
      </c>
      <c r="E193" s="62"/>
      <c r="F193" s="62"/>
      <c r="G193" s="73" t="e">
        <v>#N/A</v>
      </c>
      <c r="H193" s="74" t="str">
        <f>IFERROR(_xlfn.XLOOKUP($G193,通讯通路门店!$S$4:$S$993784,通讯通路门店!$R$4:$R$993784,0,0),"")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 hidden="1">
      <c r="A194" s="71" t="str">
        <f>IFERROR(_xlfn.XLOOKUP($G194,通讯通路门店!$S$4:$S$993784,通讯通路门店!$A$4:$A$993784,0,0),"")</f>
        <v/>
      </c>
      <c r="B194" s="71" t="str">
        <f>IFERROR(_xlfn.XLOOKUP($G194,通讯通路门店!$S$4:$S$993784,通讯通路门店!$B$4:$B$993784,0,0),"")</f>
        <v/>
      </c>
      <c r="C194" s="71" t="str">
        <f>IFERROR(_xlfn.XLOOKUP($G194,通讯通路门店!$S$4:$S$993784,通讯通路门店!$C$4:$C$993784,0,0),"")</f>
        <v/>
      </c>
      <c r="D194" s="71" t="str">
        <f>IFERROR(_xlfn.XLOOKUP($G194,通讯通路门店!$S$4:$S$993784,通讯通路门店!$D$4:$D$993784,0,0),"")</f>
        <v/>
      </c>
      <c r="E194" s="62"/>
      <c r="F194" s="62"/>
      <c r="G194" s="73" t="e">
        <v>#N/A</v>
      </c>
      <c r="H194" s="74" t="str">
        <f>IFERROR(_xlfn.XLOOKUP($G194,通讯通路门店!$S$4:$S$993784,通讯通路门店!$R$4:$R$993784,0,0),"")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 hidden="1">
      <c r="A195" s="71" t="str">
        <f>IFERROR(_xlfn.XLOOKUP($G195,通讯通路门店!$S$4:$S$993784,通讯通路门店!$A$4:$A$993784,0,0),"")</f>
        <v/>
      </c>
      <c r="B195" s="71" t="str">
        <f>IFERROR(_xlfn.XLOOKUP($G195,通讯通路门店!$S$4:$S$993784,通讯通路门店!$B$4:$B$993784,0,0),"")</f>
        <v/>
      </c>
      <c r="C195" s="71" t="str">
        <f>IFERROR(_xlfn.XLOOKUP($G195,通讯通路门店!$S$4:$S$993784,通讯通路门店!$C$4:$C$993784,0,0),"")</f>
        <v/>
      </c>
      <c r="D195" s="71" t="str">
        <f>IFERROR(_xlfn.XLOOKUP($G195,通讯通路门店!$S$4:$S$993784,通讯通路门店!$D$4:$D$993784,0,0),"")</f>
        <v/>
      </c>
      <c r="E195" s="62"/>
      <c r="F195" s="62"/>
      <c r="G195" s="73" t="e">
        <v>#N/A</v>
      </c>
      <c r="H195" s="74" t="str">
        <f>IFERROR(_xlfn.XLOOKUP($G195,通讯通路门店!$S$4:$S$993784,通讯通路门店!$R$4:$R$993784,0,0),"")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 hidden="1">
      <c r="A196" s="71" t="str">
        <f>IFERROR(_xlfn.XLOOKUP($G196,通讯通路门店!$S$4:$S$993784,通讯通路门店!$A$4:$A$993784,0,0),"")</f>
        <v/>
      </c>
      <c r="B196" s="71" t="str">
        <f>IFERROR(_xlfn.XLOOKUP($G196,通讯通路门店!$S$4:$S$993784,通讯通路门店!$B$4:$B$993784,0,0),"")</f>
        <v/>
      </c>
      <c r="C196" s="71" t="str">
        <f>IFERROR(_xlfn.XLOOKUP($G196,通讯通路门店!$S$4:$S$993784,通讯通路门店!$C$4:$C$993784,0,0),"")</f>
        <v/>
      </c>
      <c r="D196" s="71" t="str">
        <f>IFERROR(_xlfn.XLOOKUP($G196,通讯通路门店!$S$4:$S$993784,通讯通路门店!$D$4:$D$993784,0,0),"")</f>
        <v/>
      </c>
      <c r="E196" s="62"/>
      <c r="F196" s="62"/>
      <c r="G196" s="73" t="e">
        <v>#N/A</v>
      </c>
      <c r="H196" s="74" t="str">
        <f>IFERROR(_xlfn.XLOOKUP($G196,通讯通路门店!$S$4:$S$993784,通讯通路门店!$R$4:$R$993784,0,0),"")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 hidden="1">
      <c r="A197" s="71" t="str">
        <f>IFERROR(_xlfn.XLOOKUP($G197,通讯通路门店!$S$4:$S$993784,通讯通路门店!$A$4:$A$993784,0,0),"")</f>
        <v/>
      </c>
      <c r="B197" s="71" t="str">
        <f>IFERROR(_xlfn.XLOOKUP($G197,通讯通路门店!$S$4:$S$993784,通讯通路门店!$B$4:$B$993784,0,0),"")</f>
        <v/>
      </c>
      <c r="C197" s="71" t="str">
        <f>IFERROR(_xlfn.XLOOKUP($G197,通讯通路门店!$S$4:$S$993784,通讯通路门店!$C$4:$C$993784,0,0),"")</f>
        <v/>
      </c>
      <c r="D197" s="71" t="str">
        <f>IFERROR(_xlfn.XLOOKUP($G197,通讯通路门店!$S$4:$S$993784,通讯通路门店!$D$4:$D$993784,0,0),"")</f>
        <v/>
      </c>
      <c r="E197" s="62"/>
      <c r="F197" s="62"/>
      <c r="G197" s="73" t="e">
        <v>#N/A</v>
      </c>
      <c r="H197" s="74" t="str">
        <f>IFERROR(_xlfn.XLOOKUP($G197,通讯通路门店!$S$4:$S$993784,通讯通路门店!$R$4:$R$993784,0,0),"")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 hidden="1">
      <c r="A198" s="71" t="str">
        <f>IFERROR(_xlfn.XLOOKUP($G198,通讯通路门店!$S$4:$S$993784,通讯通路门店!$A$4:$A$993784,0,0),"")</f>
        <v/>
      </c>
      <c r="B198" s="71" t="str">
        <f>IFERROR(_xlfn.XLOOKUP($G198,通讯通路门店!$S$4:$S$993784,通讯通路门店!$B$4:$B$993784,0,0),"")</f>
        <v/>
      </c>
      <c r="C198" s="71" t="str">
        <f>IFERROR(_xlfn.XLOOKUP($G198,通讯通路门店!$S$4:$S$993784,通讯通路门店!$C$4:$C$993784,0,0),"")</f>
        <v/>
      </c>
      <c r="D198" s="71" t="str">
        <f>IFERROR(_xlfn.XLOOKUP($G198,通讯通路门店!$S$4:$S$993784,通讯通路门店!$D$4:$D$993784,0,0),"")</f>
        <v/>
      </c>
      <c r="E198" s="62"/>
      <c r="F198" s="62"/>
      <c r="G198" s="73" t="e">
        <v>#N/A</v>
      </c>
      <c r="H198" s="74" t="str">
        <f>IFERROR(_xlfn.XLOOKUP($G198,通讯通路门店!$S$4:$S$993784,通讯通路门店!$R$4:$R$993784,0,0),"")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 hidden="1">
      <c r="A199" s="71" t="str">
        <f>IFERROR(_xlfn.XLOOKUP($G199,通讯通路门店!$S$4:$S$993784,通讯通路门店!$A$4:$A$993784,0,0),"")</f>
        <v/>
      </c>
      <c r="B199" s="71" t="str">
        <f>IFERROR(_xlfn.XLOOKUP($G199,通讯通路门店!$S$4:$S$993784,通讯通路门店!$B$4:$B$993784,0,0),"")</f>
        <v/>
      </c>
      <c r="C199" s="71" t="str">
        <f>IFERROR(_xlfn.XLOOKUP($G199,通讯通路门店!$S$4:$S$993784,通讯通路门店!$C$4:$C$993784,0,0),"")</f>
        <v/>
      </c>
      <c r="D199" s="71" t="str">
        <f>IFERROR(_xlfn.XLOOKUP($G199,通讯通路门店!$S$4:$S$993784,通讯通路门店!$D$4:$D$993784,0,0),"")</f>
        <v/>
      </c>
      <c r="E199" s="62"/>
      <c r="F199" s="62"/>
      <c r="G199" s="73" t="e">
        <v>#N/A</v>
      </c>
      <c r="H199" s="74" t="str">
        <f>IFERROR(_xlfn.XLOOKUP($G199,通讯通路门店!$S$4:$S$993784,通讯通路门店!$R$4:$R$993784,0,0),"")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 hidden="1">
      <c r="A200" s="71" t="str">
        <f>IFERROR(_xlfn.XLOOKUP($G200,通讯通路门店!$S$4:$S$993784,通讯通路门店!$A$4:$A$993784,0,0),"")</f>
        <v/>
      </c>
      <c r="B200" s="71" t="str">
        <f>IFERROR(_xlfn.XLOOKUP($G200,通讯通路门店!$S$4:$S$993784,通讯通路门店!$B$4:$B$993784,0,0),"")</f>
        <v/>
      </c>
      <c r="C200" s="71" t="str">
        <f>IFERROR(_xlfn.XLOOKUP($G200,通讯通路门店!$S$4:$S$993784,通讯通路门店!$C$4:$C$993784,0,0),"")</f>
        <v/>
      </c>
      <c r="D200" s="71" t="str">
        <f>IFERROR(_xlfn.XLOOKUP($G200,通讯通路门店!$S$4:$S$993784,通讯通路门店!$D$4:$D$993784,0,0),"")</f>
        <v/>
      </c>
      <c r="E200" s="62"/>
      <c r="F200" s="62"/>
      <c r="G200" s="73" t="e">
        <v>#N/A</v>
      </c>
      <c r="H200" s="74" t="str">
        <f>IFERROR(_xlfn.XLOOKUP($G200,通讯通路门店!$S$4:$S$993784,通讯通路门店!$R$4:$R$993784,0,0),"")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 hidden="1">
      <c r="A201" s="71" t="str">
        <f>IFERROR(_xlfn.XLOOKUP($G201,通讯通路门店!$S$4:$S$993784,通讯通路门店!$A$4:$A$993784,0,0),"")</f>
        <v/>
      </c>
      <c r="B201" s="71" t="str">
        <f>IFERROR(_xlfn.XLOOKUP($G201,通讯通路门店!$S$4:$S$993784,通讯通路门店!$B$4:$B$993784,0,0),"")</f>
        <v/>
      </c>
      <c r="C201" s="71" t="str">
        <f>IFERROR(_xlfn.XLOOKUP($G201,通讯通路门店!$S$4:$S$993784,通讯通路门店!$C$4:$C$993784,0,0),"")</f>
        <v/>
      </c>
      <c r="D201" s="71" t="str">
        <f>IFERROR(_xlfn.XLOOKUP($G201,通讯通路门店!$S$4:$S$993784,通讯通路门店!$D$4:$D$993784,0,0),"")</f>
        <v/>
      </c>
      <c r="E201" s="62"/>
      <c r="F201" s="62"/>
      <c r="G201" s="73" t="e">
        <v>#N/A</v>
      </c>
      <c r="H201" s="74" t="str">
        <f>IFERROR(_xlfn.XLOOKUP($G201,通讯通路门店!$S$4:$S$993784,通讯通路门店!$R$4:$R$993784,0,0),"")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 hidden="1">
      <c r="A202" s="71" t="str">
        <f>IFERROR(_xlfn.XLOOKUP($G202,通讯通路门店!$S$4:$S$993784,通讯通路门店!$A$4:$A$993784,0,0),"")</f>
        <v/>
      </c>
      <c r="B202" s="71" t="str">
        <f>IFERROR(_xlfn.XLOOKUP($G202,通讯通路门店!$S$4:$S$993784,通讯通路门店!$B$4:$B$993784,0,0),"")</f>
        <v/>
      </c>
      <c r="C202" s="71" t="str">
        <f>IFERROR(_xlfn.XLOOKUP($G202,通讯通路门店!$S$4:$S$993784,通讯通路门店!$C$4:$C$993784,0,0),"")</f>
        <v/>
      </c>
      <c r="D202" s="71" t="str">
        <f>IFERROR(_xlfn.XLOOKUP($G202,通讯通路门店!$S$4:$S$993784,通讯通路门店!$D$4:$D$993784,0,0),"")</f>
        <v/>
      </c>
      <c r="E202" s="62"/>
      <c r="F202" s="62"/>
      <c r="G202" s="73" t="e">
        <v>#N/A</v>
      </c>
      <c r="H202" s="74" t="str">
        <f>IFERROR(_xlfn.XLOOKUP($G202,通讯通路门店!$S$4:$S$993784,通讯通路门店!$R$4:$R$993784,0,0),"")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 hidden="1">
      <c r="A203" s="71" t="str">
        <f>IFERROR(_xlfn.XLOOKUP($G203,通讯通路门店!$S$4:$S$993784,通讯通路门店!$A$4:$A$993784,0,0),"")</f>
        <v/>
      </c>
      <c r="B203" s="71" t="str">
        <f>IFERROR(_xlfn.XLOOKUP($G203,通讯通路门店!$S$4:$S$993784,通讯通路门店!$B$4:$B$993784,0,0),"")</f>
        <v/>
      </c>
      <c r="C203" s="71" t="str">
        <f>IFERROR(_xlfn.XLOOKUP($G203,通讯通路门店!$S$4:$S$993784,通讯通路门店!$C$4:$C$993784,0,0),"")</f>
        <v/>
      </c>
      <c r="D203" s="71" t="str">
        <f>IFERROR(_xlfn.XLOOKUP($G203,通讯通路门店!$S$4:$S$993784,通讯通路门店!$D$4:$D$993784,0,0),"")</f>
        <v/>
      </c>
      <c r="E203" s="62"/>
      <c r="F203" s="62"/>
      <c r="G203" s="73" t="e">
        <v>#N/A</v>
      </c>
      <c r="H203" s="74" t="str">
        <f>IFERROR(_xlfn.XLOOKUP($G203,通讯通路门店!$S$4:$S$993784,通讯通路门店!$R$4:$R$993784,0,0),"")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 hidden="1">
      <c r="A204" s="71" t="str">
        <f>IFERROR(_xlfn.XLOOKUP($G204,通讯通路门店!$S$4:$S$993784,通讯通路门店!$A$4:$A$993784,0,0),"")</f>
        <v/>
      </c>
      <c r="B204" s="71" t="str">
        <f>IFERROR(_xlfn.XLOOKUP($G204,通讯通路门店!$S$4:$S$993784,通讯通路门店!$B$4:$B$993784,0,0),"")</f>
        <v/>
      </c>
      <c r="C204" s="71" t="str">
        <f>IFERROR(_xlfn.XLOOKUP($G204,通讯通路门店!$S$4:$S$993784,通讯通路门店!$C$4:$C$993784,0,0),"")</f>
        <v/>
      </c>
      <c r="D204" s="71" t="str">
        <f>IFERROR(_xlfn.XLOOKUP($G204,通讯通路门店!$S$4:$S$993784,通讯通路门店!$D$4:$D$993784,0,0),"")</f>
        <v/>
      </c>
      <c r="E204" s="62"/>
      <c r="F204" s="62"/>
      <c r="G204" s="73" t="e">
        <v>#N/A</v>
      </c>
      <c r="H204" s="74" t="str">
        <f>IFERROR(_xlfn.XLOOKUP($G204,通讯通路门店!$S$4:$S$993784,通讯通路门店!$R$4:$R$993784,0,0),"")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 hidden="1">
      <c r="A205" s="71" t="str">
        <f>IFERROR(_xlfn.XLOOKUP($G205,通讯通路门店!$S$4:$S$993784,通讯通路门店!$A$4:$A$993784,0,0),"")</f>
        <v/>
      </c>
      <c r="B205" s="71" t="str">
        <f>IFERROR(_xlfn.XLOOKUP($G205,通讯通路门店!$S$4:$S$993784,通讯通路门店!$B$4:$B$993784,0,0),"")</f>
        <v/>
      </c>
      <c r="C205" s="71" t="str">
        <f>IFERROR(_xlfn.XLOOKUP($G205,通讯通路门店!$S$4:$S$993784,通讯通路门店!$C$4:$C$993784,0,0),"")</f>
        <v/>
      </c>
      <c r="D205" s="71" t="str">
        <f>IFERROR(_xlfn.XLOOKUP($G205,通讯通路门店!$S$4:$S$993784,通讯通路门店!$D$4:$D$993784,0,0),"")</f>
        <v/>
      </c>
      <c r="E205" s="62"/>
      <c r="F205" s="62"/>
      <c r="G205" s="73" t="e">
        <v>#N/A</v>
      </c>
      <c r="H205" s="74" t="str">
        <f>IFERROR(_xlfn.XLOOKUP($G205,通讯通路门店!$S$4:$S$993784,通讯通路门店!$R$4:$R$993784,0,0),"")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 hidden="1">
      <c r="A206" s="71" t="str">
        <f>IFERROR(_xlfn.XLOOKUP($G206,通讯通路门店!$S$4:$S$993784,通讯通路门店!$A$4:$A$993784,0,0),"")</f>
        <v/>
      </c>
      <c r="B206" s="71" t="str">
        <f>IFERROR(_xlfn.XLOOKUP($G206,通讯通路门店!$S$4:$S$993784,通讯通路门店!$B$4:$B$993784,0,0),"")</f>
        <v/>
      </c>
      <c r="C206" s="71" t="str">
        <f>IFERROR(_xlfn.XLOOKUP($G206,通讯通路门店!$S$4:$S$993784,通讯通路门店!$C$4:$C$993784,0,0),"")</f>
        <v/>
      </c>
      <c r="D206" s="71" t="str">
        <f>IFERROR(_xlfn.XLOOKUP($G206,通讯通路门店!$S$4:$S$993784,通讯通路门店!$D$4:$D$993784,0,0),"")</f>
        <v/>
      </c>
      <c r="E206" s="62"/>
      <c r="F206" s="62"/>
      <c r="G206" s="73" t="e">
        <v>#N/A</v>
      </c>
      <c r="H206" s="74" t="str">
        <f>IFERROR(_xlfn.XLOOKUP($G206,通讯通路门店!$S$4:$S$993784,通讯通路门店!$R$4:$R$993784,0,0),"")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 hidden="1">
      <c r="A207" s="71" t="str">
        <f>IFERROR(_xlfn.XLOOKUP($G207,通讯通路门店!$S$4:$S$993784,通讯通路门店!$A$4:$A$993784,0,0),"")</f>
        <v/>
      </c>
      <c r="B207" s="71" t="str">
        <f>IFERROR(_xlfn.XLOOKUP($G207,通讯通路门店!$S$4:$S$993784,通讯通路门店!$B$4:$B$993784,0,0),"")</f>
        <v/>
      </c>
      <c r="C207" s="71" t="str">
        <f>IFERROR(_xlfn.XLOOKUP($G207,通讯通路门店!$S$4:$S$993784,通讯通路门店!$C$4:$C$993784,0,0),"")</f>
        <v/>
      </c>
      <c r="D207" s="71" t="str">
        <f>IFERROR(_xlfn.XLOOKUP($G207,通讯通路门店!$S$4:$S$993784,通讯通路门店!$D$4:$D$993784,0,0),"")</f>
        <v/>
      </c>
      <c r="E207" s="62"/>
      <c r="F207" s="62"/>
      <c r="G207" s="73" t="e">
        <v>#N/A</v>
      </c>
      <c r="H207" s="74" t="str">
        <f>IFERROR(_xlfn.XLOOKUP($G207,通讯通路门店!$S$4:$S$993784,通讯通路门店!$R$4:$R$993784,0,0),"")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 hidden="1">
      <c r="A208" s="71" t="str">
        <f>IFERROR(_xlfn.XLOOKUP($G208,通讯通路门店!$S$4:$S$993784,通讯通路门店!$A$4:$A$993784,0,0),"")</f>
        <v/>
      </c>
      <c r="B208" s="71" t="str">
        <f>IFERROR(_xlfn.XLOOKUP($G208,通讯通路门店!$S$4:$S$993784,通讯通路门店!$B$4:$B$993784,0,0),"")</f>
        <v/>
      </c>
      <c r="C208" s="71" t="str">
        <f>IFERROR(_xlfn.XLOOKUP($G208,通讯通路门店!$S$4:$S$993784,通讯通路门店!$C$4:$C$993784,0,0),"")</f>
        <v/>
      </c>
      <c r="D208" s="71" t="str">
        <f>IFERROR(_xlfn.XLOOKUP($G208,通讯通路门店!$S$4:$S$993784,通讯通路门店!$D$4:$D$993784,0,0),"")</f>
        <v/>
      </c>
      <c r="E208" s="62"/>
      <c r="F208" s="62"/>
      <c r="G208" s="73" t="e">
        <v>#N/A</v>
      </c>
      <c r="H208" s="74" t="str">
        <f>IFERROR(_xlfn.XLOOKUP($G208,通讯通路门店!$S$4:$S$993784,通讯通路门店!$R$4:$R$993784,0,0),"")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 hidden="1">
      <c r="A209" s="71" t="str">
        <f>IFERROR(_xlfn.XLOOKUP($G209,通讯通路门店!$S$4:$S$993784,通讯通路门店!$A$4:$A$993784,0,0),"")</f>
        <v/>
      </c>
      <c r="B209" s="71" t="str">
        <f>IFERROR(_xlfn.XLOOKUP($G209,通讯通路门店!$S$4:$S$993784,通讯通路门店!$B$4:$B$993784,0,0),"")</f>
        <v/>
      </c>
      <c r="C209" s="71" t="str">
        <f>IFERROR(_xlfn.XLOOKUP($G209,通讯通路门店!$S$4:$S$993784,通讯通路门店!$C$4:$C$993784,0,0),"")</f>
        <v/>
      </c>
      <c r="D209" s="71" t="str">
        <f>IFERROR(_xlfn.XLOOKUP($G209,通讯通路门店!$S$4:$S$993784,通讯通路门店!$D$4:$D$993784,0,0),"")</f>
        <v/>
      </c>
      <c r="E209" s="62"/>
      <c r="F209" s="62"/>
      <c r="G209" s="73" t="e">
        <v>#N/A</v>
      </c>
      <c r="H209" s="74" t="str">
        <f>IFERROR(_xlfn.XLOOKUP($G209,通讯通路门店!$S$4:$S$993784,通讯通路门店!$R$4:$R$993784,0,0),"")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 hidden="1">
      <c r="A210" s="71" t="str">
        <f>IFERROR(_xlfn.XLOOKUP($G210,通讯通路门店!$S$4:$S$993784,通讯通路门店!$A$4:$A$993784,0,0),"")</f>
        <v/>
      </c>
      <c r="B210" s="71" t="str">
        <f>IFERROR(_xlfn.XLOOKUP($G210,通讯通路门店!$S$4:$S$993784,通讯通路门店!$B$4:$B$993784,0,0),"")</f>
        <v/>
      </c>
      <c r="C210" s="71" t="str">
        <f>IFERROR(_xlfn.XLOOKUP($G210,通讯通路门店!$S$4:$S$993784,通讯通路门店!$C$4:$C$993784,0,0),"")</f>
        <v/>
      </c>
      <c r="D210" s="71" t="str">
        <f>IFERROR(_xlfn.XLOOKUP($G210,通讯通路门店!$S$4:$S$993784,通讯通路门店!$D$4:$D$993784,0,0),"")</f>
        <v/>
      </c>
      <c r="E210" s="62"/>
      <c r="F210" s="62"/>
      <c r="G210" s="73" t="e">
        <v>#N/A</v>
      </c>
      <c r="H210" s="74" t="str">
        <f>IFERROR(_xlfn.XLOOKUP($G210,通讯通路门店!$S$4:$S$993784,通讯通路门店!$R$4:$R$993784,0,0),"")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 hidden="1">
      <c r="A211" s="71" t="str">
        <f>IFERROR(_xlfn.XLOOKUP($G211,通讯通路门店!$S$4:$S$993784,通讯通路门店!$A$4:$A$993784,0,0),"")</f>
        <v/>
      </c>
      <c r="B211" s="71" t="str">
        <f>IFERROR(_xlfn.XLOOKUP($G211,通讯通路门店!$S$4:$S$993784,通讯通路门店!$B$4:$B$993784,0,0),"")</f>
        <v/>
      </c>
      <c r="C211" s="71" t="str">
        <f>IFERROR(_xlfn.XLOOKUP($G211,通讯通路门店!$S$4:$S$993784,通讯通路门店!$C$4:$C$993784,0,0),"")</f>
        <v/>
      </c>
      <c r="D211" s="71" t="str">
        <f>IFERROR(_xlfn.XLOOKUP($G211,通讯通路门店!$S$4:$S$993784,通讯通路门店!$D$4:$D$993784,0,0),"")</f>
        <v/>
      </c>
      <c r="E211" s="62"/>
      <c r="F211" s="62"/>
      <c r="G211" s="73" t="e">
        <v>#N/A</v>
      </c>
      <c r="H211" s="74" t="str">
        <f>IFERROR(_xlfn.XLOOKUP($G211,通讯通路门店!$S$4:$S$993784,通讯通路门店!$R$4:$R$993784,0,0),"")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 hidden="1">
      <c r="A212" s="71" t="str">
        <f>IFERROR(_xlfn.XLOOKUP($G212,通讯通路门店!$S$4:$S$993784,通讯通路门店!$A$4:$A$993784,0,0),"")</f>
        <v/>
      </c>
      <c r="B212" s="71" t="str">
        <f>IFERROR(_xlfn.XLOOKUP($G212,通讯通路门店!$S$4:$S$993784,通讯通路门店!$B$4:$B$993784,0,0),"")</f>
        <v/>
      </c>
      <c r="C212" s="71" t="str">
        <f>IFERROR(_xlfn.XLOOKUP($G212,通讯通路门店!$S$4:$S$993784,通讯通路门店!$C$4:$C$993784,0,0),"")</f>
        <v/>
      </c>
      <c r="D212" s="71" t="str">
        <f>IFERROR(_xlfn.XLOOKUP($G212,通讯通路门店!$S$4:$S$993784,通讯通路门店!$D$4:$D$993784,0,0),"")</f>
        <v/>
      </c>
      <c r="E212" s="62"/>
      <c r="F212" s="62"/>
      <c r="G212" s="73" t="e">
        <v>#N/A</v>
      </c>
      <c r="H212" s="74" t="str">
        <f>IFERROR(_xlfn.XLOOKUP($G212,通讯通路门店!$S$4:$S$993784,通讯通路门店!$R$4:$R$993784,0,0),"")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 hidden="1">
      <c r="A213" s="71" t="str">
        <f>IFERROR(_xlfn.XLOOKUP($G213,通讯通路门店!$S$4:$S$993784,通讯通路门店!$A$4:$A$993784,0,0),"")</f>
        <v/>
      </c>
      <c r="B213" s="71" t="str">
        <f>IFERROR(_xlfn.XLOOKUP($G213,通讯通路门店!$S$4:$S$993784,通讯通路门店!$B$4:$B$993784,0,0),"")</f>
        <v/>
      </c>
      <c r="C213" s="71" t="str">
        <f>IFERROR(_xlfn.XLOOKUP($G213,通讯通路门店!$S$4:$S$993784,通讯通路门店!$C$4:$C$993784,0,0),"")</f>
        <v/>
      </c>
      <c r="D213" s="71" t="str">
        <f>IFERROR(_xlfn.XLOOKUP($G213,通讯通路门店!$S$4:$S$993784,通讯通路门店!$D$4:$D$993784,0,0),"")</f>
        <v/>
      </c>
      <c r="E213" s="62"/>
      <c r="F213" s="62"/>
      <c r="G213" s="73" t="e">
        <v>#N/A</v>
      </c>
      <c r="H213" s="74" t="str">
        <f>IFERROR(_xlfn.XLOOKUP($G213,通讯通路门店!$S$4:$S$993784,通讯通路门店!$R$4:$R$993784,0,0),"")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 hidden="1">
      <c r="A214" s="71" t="str">
        <f>IFERROR(_xlfn.XLOOKUP($G214,通讯通路门店!$S$4:$S$993784,通讯通路门店!$A$4:$A$993784,0,0),"")</f>
        <v/>
      </c>
      <c r="B214" s="71" t="str">
        <f>IFERROR(_xlfn.XLOOKUP($G214,通讯通路门店!$S$4:$S$993784,通讯通路门店!$B$4:$B$993784,0,0),"")</f>
        <v/>
      </c>
      <c r="C214" s="71" t="str">
        <f>IFERROR(_xlfn.XLOOKUP($G214,通讯通路门店!$S$4:$S$993784,通讯通路门店!$C$4:$C$993784,0,0),"")</f>
        <v/>
      </c>
      <c r="D214" s="71" t="str">
        <f>IFERROR(_xlfn.XLOOKUP($G214,通讯通路门店!$S$4:$S$993784,通讯通路门店!$D$4:$D$993784,0,0),"")</f>
        <v/>
      </c>
      <c r="E214" s="62"/>
      <c r="F214" s="62"/>
      <c r="G214" s="73" t="e">
        <v>#N/A</v>
      </c>
      <c r="H214" s="74" t="str">
        <f>IFERROR(_xlfn.XLOOKUP($G214,通讯通路门店!$S$4:$S$993784,通讯通路门店!$R$4:$R$993784,0,0),"")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 hidden="1">
      <c r="A215" s="71" t="str">
        <f>IFERROR(_xlfn.XLOOKUP($G215,通讯通路门店!$S$4:$S$993784,通讯通路门店!$A$4:$A$993784,0,0),"")</f>
        <v/>
      </c>
      <c r="B215" s="71" t="str">
        <f>IFERROR(_xlfn.XLOOKUP($G215,通讯通路门店!$S$4:$S$993784,通讯通路门店!$B$4:$B$993784,0,0),"")</f>
        <v/>
      </c>
      <c r="C215" s="71" t="str">
        <f>IFERROR(_xlfn.XLOOKUP($G215,通讯通路门店!$S$4:$S$993784,通讯通路门店!$C$4:$C$993784,0,0),"")</f>
        <v/>
      </c>
      <c r="D215" s="71" t="str">
        <f>IFERROR(_xlfn.XLOOKUP($G215,通讯通路门店!$S$4:$S$993784,通讯通路门店!$D$4:$D$993784,0,0),"")</f>
        <v/>
      </c>
      <c r="E215" s="62"/>
      <c r="F215" s="62"/>
      <c r="G215" s="73" t="e">
        <v>#N/A</v>
      </c>
      <c r="H215" s="74" t="str">
        <f>IFERROR(_xlfn.XLOOKUP($G215,通讯通路门店!$S$4:$S$993784,通讯通路门店!$R$4:$R$993784,0,0),"")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 hidden="1">
      <c r="A216" s="71" t="str">
        <f>IFERROR(_xlfn.XLOOKUP($G216,通讯通路门店!$S$4:$S$993784,通讯通路门店!$A$4:$A$993784,0,0),"")</f>
        <v/>
      </c>
      <c r="B216" s="71" t="str">
        <f>IFERROR(_xlfn.XLOOKUP($G216,通讯通路门店!$S$4:$S$993784,通讯通路门店!$B$4:$B$993784,0,0),"")</f>
        <v/>
      </c>
      <c r="C216" s="71" t="str">
        <f>IFERROR(_xlfn.XLOOKUP($G216,通讯通路门店!$S$4:$S$993784,通讯通路门店!$C$4:$C$993784,0,0),"")</f>
        <v/>
      </c>
      <c r="D216" s="71" t="str">
        <f>IFERROR(_xlfn.XLOOKUP($G216,通讯通路门店!$S$4:$S$993784,通讯通路门店!$D$4:$D$993784,0,0),"")</f>
        <v/>
      </c>
      <c r="E216" s="62"/>
      <c r="F216" s="62"/>
      <c r="G216" s="73" t="e">
        <v>#N/A</v>
      </c>
      <c r="H216" s="74" t="str">
        <f>IFERROR(_xlfn.XLOOKUP($G216,通讯通路门店!$S$4:$S$993784,通讯通路门店!$R$4:$R$993784,0,0),"")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 hidden="1">
      <c r="A217" s="71" t="str">
        <f>IFERROR(_xlfn.XLOOKUP($G217,通讯通路门店!$S$4:$S$993784,通讯通路门店!$A$4:$A$993784,0,0),"")</f>
        <v/>
      </c>
      <c r="B217" s="71" t="str">
        <f>IFERROR(_xlfn.XLOOKUP($G217,通讯通路门店!$S$4:$S$993784,通讯通路门店!$B$4:$B$993784,0,0),"")</f>
        <v/>
      </c>
      <c r="C217" s="71" t="str">
        <f>IFERROR(_xlfn.XLOOKUP($G217,通讯通路门店!$S$4:$S$993784,通讯通路门店!$C$4:$C$993784,0,0),"")</f>
        <v/>
      </c>
      <c r="D217" s="71" t="str">
        <f>IFERROR(_xlfn.XLOOKUP($G217,通讯通路门店!$S$4:$S$993784,通讯通路门店!$D$4:$D$993784,0,0),"")</f>
        <v/>
      </c>
      <c r="E217" s="62"/>
      <c r="F217" s="62"/>
      <c r="G217" s="73" t="e">
        <v>#N/A</v>
      </c>
      <c r="H217" s="74" t="str">
        <f>IFERROR(_xlfn.XLOOKUP($G217,通讯通路门店!$S$4:$S$993784,通讯通路门店!$R$4:$R$993784,0,0),"")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 hidden="1">
      <c r="A218" s="71" t="str">
        <f>IFERROR(_xlfn.XLOOKUP($G218,通讯通路门店!$S$4:$S$993784,通讯通路门店!$A$4:$A$993784,0,0),"")</f>
        <v/>
      </c>
      <c r="B218" s="71" t="str">
        <f>IFERROR(_xlfn.XLOOKUP($G218,通讯通路门店!$S$4:$S$993784,通讯通路门店!$B$4:$B$993784,0,0),"")</f>
        <v/>
      </c>
      <c r="C218" s="71" t="str">
        <f>IFERROR(_xlfn.XLOOKUP($G218,通讯通路门店!$S$4:$S$993784,通讯通路门店!$C$4:$C$993784,0,0),"")</f>
        <v/>
      </c>
      <c r="D218" s="71" t="str">
        <f>IFERROR(_xlfn.XLOOKUP($G218,通讯通路门店!$S$4:$S$993784,通讯通路门店!$D$4:$D$993784,0,0),"")</f>
        <v/>
      </c>
      <c r="E218" s="62"/>
      <c r="F218" s="62"/>
      <c r="G218" s="73" t="e">
        <v>#N/A</v>
      </c>
      <c r="H218" s="74" t="str">
        <f>IFERROR(_xlfn.XLOOKUP($G218,通讯通路门店!$S$4:$S$993784,通讯通路门店!$R$4:$R$993784,0,0),"")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 hidden="1">
      <c r="A219" s="71" t="str">
        <f>IFERROR(_xlfn.XLOOKUP($G219,通讯通路门店!$S$4:$S$993784,通讯通路门店!$A$4:$A$993784,0,0),"")</f>
        <v/>
      </c>
      <c r="B219" s="71" t="str">
        <f>IFERROR(_xlfn.XLOOKUP($G219,通讯通路门店!$S$4:$S$993784,通讯通路门店!$B$4:$B$993784,0,0),"")</f>
        <v/>
      </c>
      <c r="C219" s="71" t="str">
        <f>IFERROR(_xlfn.XLOOKUP($G219,通讯通路门店!$S$4:$S$993784,通讯通路门店!$C$4:$C$993784,0,0),"")</f>
        <v/>
      </c>
      <c r="D219" s="71" t="str">
        <f>IFERROR(_xlfn.XLOOKUP($G219,通讯通路门店!$S$4:$S$993784,通讯通路门店!$D$4:$D$993784,0,0),"")</f>
        <v/>
      </c>
      <c r="E219" s="62"/>
      <c r="F219" s="62"/>
      <c r="G219" s="73" t="e">
        <v>#N/A</v>
      </c>
      <c r="H219" s="74" t="str">
        <f>IFERROR(_xlfn.XLOOKUP($G219,通讯通路门店!$S$4:$S$993784,通讯通路门店!$R$4:$R$993784,0,0),"")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 hidden="1">
      <c r="A220" s="71" t="str">
        <f>IFERROR(_xlfn.XLOOKUP($G220,通讯通路门店!$S$4:$S$993784,通讯通路门店!$A$4:$A$993784,0,0),"")</f>
        <v/>
      </c>
      <c r="B220" s="71" t="str">
        <f>IFERROR(_xlfn.XLOOKUP($G220,通讯通路门店!$S$4:$S$993784,通讯通路门店!$B$4:$B$993784,0,0),"")</f>
        <v/>
      </c>
      <c r="C220" s="71" t="str">
        <f>IFERROR(_xlfn.XLOOKUP($G220,通讯通路门店!$S$4:$S$993784,通讯通路门店!$C$4:$C$993784,0,0),"")</f>
        <v/>
      </c>
      <c r="D220" s="71" t="str">
        <f>IFERROR(_xlfn.XLOOKUP($G220,通讯通路门店!$S$4:$S$993784,通讯通路门店!$D$4:$D$993784,0,0),"")</f>
        <v/>
      </c>
      <c r="E220" s="62"/>
      <c r="F220" s="62"/>
      <c r="G220" s="73" t="e">
        <v>#N/A</v>
      </c>
      <c r="H220" s="74" t="str">
        <f>IFERROR(_xlfn.XLOOKUP($G220,通讯通路门店!$S$4:$S$993784,通讯通路门店!$R$4:$R$993784,0,0),"")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 hidden="1">
      <c r="A221" s="71" t="str">
        <f>IFERROR(_xlfn.XLOOKUP($G221,通讯通路门店!$S$4:$S$993784,通讯通路门店!$A$4:$A$993784,0,0),"")</f>
        <v/>
      </c>
      <c r="B221" s="71" t="str">
        <f>IFERROR(_xlfn.XLOOKUP($G221,通讯通路门店!$S$4:$S$993784,通讯通路门店!$B$4:$B$993784,0,0),"")</f>
        <v/>
      </c>
      <c r="C221" s="71" t="str">
        <f>IFERROR(_xlfn.XLOOKUP($G221,通讯通路门店!$S$4:$S$993784,通讯通路门店!$C$4:$C$993784,0,0),"")</f>
        <v/>
      </c>
      <c r="D221" s="71" t="str">
        <f>IFERROR(_xlfn.XLOOKUP($G221,通讯通路门店!$S$4:$S$993784,通讯通路门店!$D$4:$D$993784,0,0),"")</f>
        <v/>
      </c>
      <c r="E221" s="62"/>
      <c r="F221" s="62"/>
      <c r="G221" s="73" t="e">
        <v>#N/A</v>
      </c>
      <c r="H221" s="74" t="str">
        <f>IFERROR(_xlfn.XLOOKUP($G221,通讯通路门店!$S$4:$S$993784,通讯通路门店!$R$4:$R$993784,0,0),"")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 hidden="1">
      <c r="A222" s="71" t="str">
        <f>IFERROR(_xlfn.XLOOKUP($G222,通讯通路门店!$S$4:$S$993784,通讯通路门店!$A$4:$A$993784,0,0),"")</f>
        <v/>
      </c>
      <c r="B222" s="71" t="str">
        <f>IFERROR(_xlfn.XLOOKUP($G222,通讯通路门店!$S$4:$S$993784,通讯通路门店!$B$4:$B$993784,0,0),"")</f>
        <v/>
      </c>
      <c r="C222" s="71" t="str">
        <f>IFERROR(_xlfn.XLOOKUP($G222,通讯通路门店!$S$4:$S$993784,通讯通路门店!$C$4:$C$993784,0,0),"")</f>
        <v/>
      </c>
      <c r="D222" s="71" t="str">
        <f>IFERROR(_xlfn.XLOOKUP($G222,通讯通路门店!$S$4:$S$993784,通讯通路门店!$D$4:$D$993784,0,0),"")</f>
        <v/>
      </c>
      <c r="E222" s="62"/>
      <c r="F222" s="62"/>
      <c r="G222" s="73" t="e">
        <v>#N/A</v>
      </c>
      <c r="H222" s="74" t="str">
        <f>IFERROR(_xlfn.XLOOKUP($G222,通讯通路门店!$S$4:$S$993784,通讯通路门店!$R$4:$R$993784,0,0),"")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 hidden="1">
      <c r="A223" s="71" t="str">
        <f>IFERROR(_xlfn.XLOOKUP($G223,通讯通路门店!$S$4:$S$993784,通讯通路门店!$A$4:$A$993784,0,0),"")</f>
        <v/>
      </c>
      <c r="B223" s="71" t="str">
        <f>IFERROR(_xlfn.XLOOKUP($G223,通讯通路门店!$S$4:$S$993784,通讯通路门店!$B$4:$B$993784,0,0),"")</f>
        <v/>
      </c>
      <c r="C223" s="71" t="str">
        <f>IFERROR(_xlfn.XLOOKUP($G223,通讯通路门店!$S$4:$S$993784,通讯通路门店!$C$4:$C$993784,0,0),"")</f>
        <v/>
      </c>
      <c r="D223" s="71" t="str">
        <f>IFERROR(_xlfn.XLOOKUP($G223,通讯通路门店!$S$4:$S$993784,通讯通路门店!$D$4:$D$993784,0,0),"")</f>
        <v/>
      </c>
      <c r="E223" s="62"/>
      <c r="F223" s="62"/>
      <c r="G223" s="73" t="e">
        <v>#N/A</v>
      </c>
      <c r="H223" s="74" t="str">
        <f>IFERROR(_xlfn.XLOOKUP($G223,通讯通路门店!$S$4:$S$993784,通讯通路门店!$R$4:$R$993784,0,0),"")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 hidden="1">
      <c r="A224" s="71" t="str">
        <f>IFERROR(_xlfn.XLOOKUP($G224,通讯通路门店!$S$4:$S$993784,通讯通路门店!$A$4:$A$993784,0,0),"")</f>
        <v/>
      </c>
      <c r="B224" s="71" t="str">
        <f>IFERROR(_xlfn.XLOOKUP($G224,通讯通路门店!$S$4:$S$993784,通讯通路门店!$B$4:$B$993784,0,0),"")</f>
        <v/>
      </c>
      <c r="C224" s="71" t="str">
        <f>IFERROR(_xlfn.XLOOKUP($G224,通讯通路门店!$S$4:$S$993784,通讯通路门店!$C$4:$C$993784,0,0),"")</f>
        <v/>
      </c>
      <c r="D224" s="71" t="str">
        <f>IFERROR(_xlfn.XLOOKUP($G224,通讯通路门店!$S$4:$S$993784,通讯通路门店!$D$4:$D$993784,0,0),"")</f>
        <v/>
      </c>
      <c r="E224" s="62"/>
      <c r="F224" s="62"/>
      <c r="G224" s="73" t="e">
        <v>#N/A</v>
      </c>
      <c r="H224" s="74" t="str">
        <f>IFERROR(_xlfn.XLOOKUP($G224,通讯通路门店!$S$4:$S$993784,通讯通路门店!$R$4:$R$993784,0,0),"")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 hidden="1">
      <c r="A225" s="71" t="str">
        <f>IFERROR(_xlfn.XLOOKUP($G225,通讯通路门店!$S$4:$S$993784,通讯通路门店!$A$4:$A$993784,0,0),"")</f>
        <v/>
      </c>
      <c r="B225" s="71" t="str">
        <f>IFERROR(_xlfn.XLOOKUP($G225,通讯通路门店!$S$4:$S$993784,通讯通路门店!$B$4:$B$993784,0,0),"")</f>
        <v/>
      </c>
      <c r="C225" s="71" t="str">
        <f>IFERROR(_xlfn.XLOOKUP($G225,通讯通路门店!$S$4:$S$993784,通讯通路门店!$C$4:$C$993784,0,0),"")</f>
        <v/>
      </c>
      <c r="D225" s="71" t="str">
        <f>IFERROR(_xlfn.XLOOKUP($G225,通讯通路门店!$S$4:$S$993784,通讯通路门店!$D$4:$D$993784,0,0),"")</f>
        <v/>
      </c>
      <c r="E225" s="62"/>
      <c r="F225" s="62"/>
      <c r="G225" s="73" t="e">
        <v>#N/A</v>
      </c>
      <c r="H225" s="74" t="str">
        <f>IFERROR(_xlfn.XLOOKUP($G225,通讯通路门店!$S$4:$S$993784,通讯通路门店!$R$4:$R$993784,0,0),"")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 hidden="1">
      <c r="A226" s="71" t="str">
        <f>IFERROR(_xlfn.XLOOKUP($G226,通讯通路门店!$S$4:$S$993784,通讯通路门店!$A$4:$A$993784,0,0),"")</f>
        <v/>
      </c>
      <c r="B226" s="71" t="str">
        <f>IFERROR(_xlfn.XLOOKUP($G226,通讯通路门店!$S$4:$S$993784,通讯通路门店!$B$4:$B$993784,0,0),"")</f>
        <v/>
      </c>
      <c r="C226" s="71" t="str">
        <f>IFERROR(_xlfn.XLOOKUP($G226,通讯通路门店!$S$4:$S$993784,通讯通路门店!$C$4:$C$993784,0,0),"")</f>
        <v/>
      </c>
      <c r="D226" s="71" t="str">
        <f>IFERROR(_xlfn.XLOOKUP($G226,通讯通路门店!$S$4:$S$993784,通讯通路门店!$D$4:$D$993784,0,0),"")</f>
        <v/>
      </c>
      <c r="E226" s="62"/>
      <c r="F226" s="62"/>
      <c r="G226" s="73" t="e">
        <v>#N/A</v>
      </c>
      <c r="H226" s="74" t="str">
        <f>IFERROR(_xlfn.XLOOKUP($G226,通讯通路门店!$S$4:$S$993784,通讯通路门店!$R$4:$R$993784,0,0),"")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 hidden="1">
      <c r="A227" s="71" t="str">
        <f>IFERROR(_xlfn.XLOOKUP($G227,通讯通路门店!$S$4:$S$993784,通讯通路门店!$A$4:$A$993784,0,0),"")</f>
        <v/>
      </c>
      <c r="B227" s="71" t="str">
        <f>IFERROR(_xlfn.XLOOKUP($G227,通讯通路门店!$S$4:$S$993784,通讯通路门店!$B$4:$B$993784,0,0),"")</f>
        <v/>
      </c>
      <c r="C227" s="71" t="str">
        <f>IFERROR(_xlfn.XLOOKUP($G227,通讯通路门店!$S$4:$S$993784,通讯通路门店!$C$4:$C$993784,0,0),"")</f>
        <v/>
      </c>
      <c r="D227" s="71" t="str">
        <f>IFERROR(_xlfn.XLOOKUP($G227,通讯通路门店!$S$4:$S$993784,通讯通路门店!$D$4:$D$993784,0,0),"")</f>
        <v/>
      </c>
      <c r="E227" s="62"/>
      <c r="F227" s="62"/>
      <c r="G227" s="73" t="e">
        <v>#N/A</v>
      </c>
      <c r="H227" s="74" t="str">
        <f>IFERROR(_xlfn.XLOOKUP($G227,通讯通路门店!$S$4:$S$993784,通讯通路门店!$R$4:$R$993784,0,0),"")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 hidden="1">
      <c r="A228" s="71" t="str">
        <f>IFERROR(_xlfn.XLOOKUP($G228,通讯通路门店!$S$4:$S$993784,通讯通路门店!$A$4:$A$993784,0,0),"")</f>
        <v/>
      </c>
      <c r="B228" s="71" t="str">
        <f>IFERROR(_xlfn.XLOOKUP($G228,通讯通路门店!$S$4:$S$993784,通讯通路门店!$B$4:$B$993784,0,0),"")</f>
        <v/>
      </c>
      <c r="C228" s="71" t="str">
        <f>IFERROR(_xlfn.XLOOKUP($G228,通讯通路门店!$S$4:$S$993784,通讯通路门店!$C$4:$C$993784,0,0),"")</f>
        <v/>
      </c>
      <c r="D228" s="71" t="str">
        <f>IFERROR(_xlfn.XLOOKUP($G228,通讯通路门店!$S$4:$S$993784,通讯通路门店!$D$4:$D$993784,0,0),"")</f>
        <v/>
      </c>
      <c r="E228" s="62"/>
      <c r="F228" s="62"/>
      <c r="G228" s="73" t="e">
        <v>#N/A</v>
      </c>
      <c r="H228" s="74" t="str">
        <f>IFERROR(_xlfn.XLOOKUP($G228,通讯通路门店!$S$4:$S$993784,通讯通路门店!$R$4:$R$993784,0,0),"")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 hidden="1">
      <c r="A229" s="71" t="str">
        <f>IFERROR(_xlfn.XLOOKUP($G229,通讯通路门店!$S$4:$S$993784,通讯通路门店!$A$4:$A$993784,0,0),"")</f>
        <v/>
      </c>
      <c r="B229" s="71" t="str">
        <f>IFERROR(_xlfn.XLOOKUP($G229,通讯通路门店!$S$4:$S$993784,通讯通路门店!$B$4:$B$993784,0,0),"")</f>
        <v/>
      </c>
      <c r="C229" s="71" t="str">
        <f>IFERROR(_xlfn.XLOOKUP($G229,通讯通路门店!$S$4:$S$993784,通讯通路门店!$C$4:$C$993784,0,0),"")</f>
        <v/>
      </c>
      <c r="D229" s="71" t="str">
        <f>IFERROR(_xlfn.XLOOKUP($G229,通讯通路门店!$S$4:$S$993784,通讯通路门店!$D$4:$D$993784,0,0),"")</f>
        <v/>
      </c>
      <c r="E229" s="62"/>
      <c r="F229" s="62"/>
      <c r="G229" s="73" t="e">
        <v>#N/A</v>
      </c>
      <c r="H229" s="74" t="str">
        <f>IFERROR(_xlfn.XLOOKUP($G229,通讯通路门店!$S$4:$S$993784,通讯通路门店!$R$4:$R$993784,0,0),"")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 hidden="1">
      <c r="A230" s="71" t="str">
        <f>IFERROR(_xlfn.XLOOKUP($G230,通讯通路门店!$S$4:$S$993784,通讯通路门店!$A$4:$A$993784,0,0),"")</f>
        <v/>
      </c>
      <c r="B230" s="71" t="str">
        <f>IFERROR(_xlfn.XLOOKUP($G230,通讯通路门店!$S$4:$S$993784,通讯通路门店!$B$4:$B$993784,0,0),"")</f>
        <v/>
      </c>
      <c r="C230" s="71" t="str">
        <f>IFERROR(_xlfn.XLOOKUP($G230,通讯通路门店!$S$4:$S$993784,通讯通路门店!$C$4:$C$993784,0,0),"")</f>
        <v/>
      </c>
      <c r="D230" s="71" t="str">
        <f>IFERROR(_xlfn.XLOOKUP($G230,通讯通路门店!$S$4:$S$993784,通讯通路门店!$D$4:$D$993784,0,0),"")</f>
        <v/>
      </c>
      <c r="E230" s="62"/>
      <c r="F230" s="62"/>
      <c r="G230" s="73" t="e">
        <v>#N/A</v>
      </c>
      <c r="H230" s="74" t="str">
        <f>IFERROR(_xlfn.XLOOKUP($G230,通讯通路门店!$S$4:$S$993784,通讯通路门店!$R$4:$R$993784,0,0),"")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 hidden="1">
      <c r="A231" s="71" t="str">
        <f>IFERROR(_xlfn.XLOOKUP($G231,通讯通路门店!$S$4:$S$993784,通讯通路门店!$A$4:$A$993784,0,0),"")</f>
        <v/>
      </c>
      <c r="B231" s="71" t="str">
        <f>IFERROR(_xlfn.XLOOKUP($G231,通讯通路门店!$S$4:$S$993784,通讯通路门店!$B$4:$B$993784,0,0),"")</f>
        <v/>
      </c>
      <c r="C231" s="71" t="str">
        <f>IFERROR(_xlfn.XLOOKUP($G231,通讯通路门店!$S$4:$S$993784,通讯通路门店!$C$4:$C$993784,0,0),"")</f>
        <v/>
      </c>
      <c r="D231" s="71" t="str">
        <f>IFERROR(_xlfn.XLOOKUP($G231,通讯通路门店!$S$4:$S$993784,通讯通路门店!$D$4:$D$993784,0,0),"")</f>
        <v/>
      </c>
      <c r="E231" s="62"/>
      <c r="F231" s="62"/>
      <c r="G231" s="73" t="e">
        <v>#N/A</v>
      </c>
      <c r="H231" s="74" t="str">
        <f>IFERROR(_xlfn.XLOOKUP($G231,通讯通路门店!$S$4:$S$993784,通讯通路门店!$R$4:$R$993784,0,0),"")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 hidden="1">
      <c r="A232" s="71" t="str">
        <f>IFERROR(_xlfn.XLOOKUP($G232,通讯通路门店!$S$4:$S$993784,通讯通路门店!$A$4:$A$993784,0,0),"")</f>
        <v/>
      </c>
      <c r="B232" s="71" t="str">
        <f>IFERROR(_xlfn.XLOOKUP($G232,通讯通路门店!$S$4:$S$993784,通讯通路门店!$B$4:$B$993784,0,0),"")</f>
        <v/>
      </c>
      <c r="C232" s="71" t="str">
        <f>IFERROR(_xlfn.XLOOKUP($G232,通讯通路门店!$S$4:$S$993784,通讯通路门店!$C$4:$C$993784,0,0),"")</f>
        <v/>
      </c>
      <c r="D232" s="71" t="str">
        <f>IFERROR(_xlfn.XLOOKUP($G232,通讯通路门店!$S$4:$S$993784,通讯通路门店!$D$4:$D$993784,0,0),"")</f>
        <v/>
      </c>
      <c r="E232" s="62"/>
      <c r="F232" s="62"/>
      <c r="G232" s="73" t="e">
        <v>#N/A</v>
      </c>
      <c r="H232" s="74" t="str">
        <f>IFERROR(_xlfn.XLOOKUP($G232,通讯通路门店!$S$4:$S$993784,通讯通路门店!$R$4:$R$993784,0,0),"")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 hidden="1">
      <c r="A233" s="71" t="str">
        <f>IFERROR(_xlfn.XLOOKUP($G233,通讯通路门店!$S$4:$S$993784,通讯通路门店!$A$4:$A$993784,0,0),"")</f>
        <v/>
      </c>
      <c r="B233" s="71" t="str">
        <f>IFERROR(_xlfn.XLOOKUP($G233,通讯通路门店!$S$4:$S$993784,通讯通路门店!$B$4:$B$993784,0,0),"")</f>
        <v/>
      </c>
      <c r="C233" s="71" t="str">
        <f>IFERROR(_xlfn.XLOOKUP($G233,通讯通路门店!$S$4:$S$993784,通讯通路门店!$C$4:$C$993784,0,0),"")</f>
        <v/>
      </c>
      <c r="D233" s="71" t="str">
        <f>IFERROR(_xlfn.XLOOKUP($G233,通讯通路门店!$S$4:$S$993784,通讯通路门店!$D$4:$D$993784,0,0),"")</f>
        <v/>
      </c>
      <c r="E233" s="62"/>
      <c r="F233" s="62"/>
      <c r="G233" s="73" t="e">
        <v>#N/A</v>
      </c>
      <c r="H233" s="74" t="str">
        <f>IFERROR(_xlfn.XLOOKUP($G233,通讯通路门店!$S$4:$S$993784,通讯通路门店!$R$4:$R$993784,0,0),"")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 hidden="1">
      <c r="A234" s="71" t="str">
        <f>IFERROR(_xlfn.XLOOKUP($G234,通讯通路门店!$S$4:$S$993784,通讯通路门店!$A$4:$A$993784,0,0),"")</f>
        <v/>
      </c>
      <c r="B234" s="71" t="str">
        <f>IFERROR(_xlfn.XLOOKUP($G234,通讯通路门店!$S$4:$S$993784,通讯通路门店!$B$4:$B$993784,0,0),"")</f>
        <v/>
      </c>
      <c r="C234" s="71" t="str">
        <f>IFERROR(_xlfn.XLOOKUP($G234,通讯通路门店!$S$4:$S$993784,通讯通路门店!$C$4:$C$993784,0,0),"")</f>
        <v/>
      </c>
      <c r="D234" s="71" t="str">
        <f>IFERROR(_xlfn.XLOOKUP($G234,通讯通路门店!$S$4:$S$993784,通讯通路门店!$D$4:$D$993784,0,0),"")</f>
        <v/>
      </c>
      <c r="E234" s="62"/>
      <c r="F234" s="62"/>
      <c r="G234" s="73" t="e">
        <v>#N/A</v>
      </c>
      <c r="H234" s="74" t="str">
        <f>IFERROR(_xlfn.XLOOKUP($G234,通讯通路门店!$S$4:$S$993784,通讯通路门店!$R$4:$R$993784,0,0),"")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 hidden="1">
      <c r="A235" s="71" t="str">
        <f>IFERROR(_xlfn.XLOOKUP($G235,通讯通路门店!$S$4:$S$993784,通讯通路门店!$A$4:$A$993784,0,0),"")</f>
        <v/>
      </c>
      <c r="B235" s="71" t="str">
        <f>IFERROR(_xlfn.XLOOKUP($G235,通讯通路门店!$S$4:$S$993784,通讯通路门店!$B$4:$B$993784,0,0),"")</f>
        <v/>
      </c>
      <c r="C235" s="71" t="str">
        <f>IFERROR(_xlfn.XLOOKUP($G235,通讯通路门店!$S$4:$S$993784,通讯通路门店!$C$4:$C$993784,0,0),"")</f>
        <v/>
      </c>
      <c r="D235" s="71" t="str">
        <f>IFERROR(_xlfn.XLOOKUP($G235,通讯通路门店!$S$4:$S$993784,通讯通路门店!$D$4:$D$993784,0,0),"")</f>
        <v/>
      </c>
      <c r="E235" s="62"/>
      <c r="F235" s="62"/>
      <c r="G235" s="73" t="e">
        <v>#N/A</v>
      </c>
      <c r="H235" s="74" t="str">
        <f>IFERROR(_xlfn.XLOOKUP($G235,通讯通路门店!$S$4:$S$993784,通讯通路门店!$R$4:$R$993784,0,0),"")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 hidden="1">
      <c r="A236" s="71" t="str">
        <f>IFERROR(_xlfn.XLOOKUP($G236,通讯通路门店!$S$4:$S$993784,通讯通路门店!$A$4:$A$993784,0,0),"")</f>
        <v/>
      </c>
      <c r="B236" s="71" t="str">
        <f>IFERROR(_xlfn.XLOOKUP($G236,通讯通路门店!$S$4:$S$993784,通讯通路门店!$B$4:$B$993784,0,0),"")</f>
        <v/>
      </c>
      <c r="C236" s="71" t="str">
        <f>IFERROR(_xlfn.XLOOKUP($G236,通讯通路门店!$S$4:$S$993784,通讯通路门店!$C$4:$C$993784,0,0),"")</f>
        <v/>
      </c>
      <c r="D236" s="71" t="str">
        <f>IFERROR(_xlfn.XLOOKUP($G236,通讯通路门店!$S$4:$S$993784,通讯通路门店!$D$4:$D$993784,0,0),"")</f>
        <v/>
      </c>
      <c r="E236" s="62"/>
      <c r="F236" s="62"/>
      <c r="G236" s="73" t="e">
        <v>#N/A</v>
      </c>
      <c r="H236" s="74" t="str">
        <f>IFERROR(_xlfn.XLOOKUP($G236,通讯通路门店!$S$4:$S$993784,通讯通路门店!$R$4:$R$993784,0,0),"")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 hidden="1">
      <c r="A237" s="71" t="str">
        <f>IFERROR(_xlfn.XLOOKUP($G237,通讯通路门店!$S$4:$S$993784,通讯通路门店!$A$4:$A$993784,0,0),"")</f>
        <v/>
      </c>
      <c r="B237" s="71" t="str">
        <f>IFERROR(_xlfn.XLOOKUP($G237,通讯通路门店!$S$4:$S$993784,通讯通路门店!$B$4:$B$993784,0,0),"")</f>
        <v/>
      </c>
      <c r="C237" s="71" t="str">
        <f>IFERROR(_xlfn.XLOOKUP($G237,通讯通路门店!$S$4:$S$993784,通讯通路门店!$C$4:$C$993784,0,0),"")</f>
        <v/>
      </c>
      <c r="D237" s="71" t="str">
        <f>IFERROR(_xlfn.XLOOKUP($G237,通讯通路门店!$S$4:$S$993784,通讯通路门店!$D$4:$D$993784,0,0),"")</f>
        <v/>
      </c>
      <c r="E237" s="62"/>
      <c r="F237" s="62"/>
      <c r="G237" s="73" t="e">
        <v>#N/A</v>
      </c>
      <c r="H237" s="74" t="str">
        <f>IFERROR(_xlfn.XLOOKUP($G237,通讯通路门店!$S$4:$S$993784,通讯通路门店!$R$4:$R$993784,0,0),"")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 hidden="1">
      <c r="A238" s="71" t="str">
        <f>IFERROR(_xlfn.XLOOKUP($G238,通讯通路门店!$S$4:$S$993784,通讯通路门店!$A$4:$A$993784,0,0),"")</f>
        <v/>
      </c>
      <c r="B238" s="71" t="str">
        <f>IFERROR(_xlfn.XLOOKUP($G238,通讯通路门店!$S$4:$S$993784,通讯通路门店!$B$4:$B$993784,0,0),"")</f>
        <v/>
      </c>
      <c r="C238" s="71" t="str">
        <f>IFERROR(_xlfn.XLOOKUP($G238,通讯通路门店!$S$4:$S$993784,通讯通路门店!$C$4:$C$993784,0,0),"")</f>
        <v/>
      </c>
      <c r="D238" s="71" t="str">
        <f>IFERROR(_xlfn.XLOOKUP($G238,通讯通路门店!$S$4:$S$993784,通讯通路门店!$D$4:$D$993784,0,0),"")</f>
        <v/>
      </c>
      <c r="E238" s="62"/>
      <c r="F238" s="62"/>
      <c r="G238" s="73" t="e">
        <v>#N/A</v>
      </c>
      <c r="H238" s="74" t="str">
        <f>IFERROR(_xlfn.XLOOKUP($G238,通讯通路门店!$S$4:$S$993784,通讯通路门店!$R$4:$R$993784,0,0),"")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 hidden="1">
      <c r="A239" s="71" t="str">
        <f>IFERROR(_xlfn.XLOOKUP($G239,通讯通路门店!$S$4:$S$993784,通讯通路门店!$A$4:$A$993784,0,0),"")</f>
        <v/>
      </c>
      <c r="B239" s="71" t="str">
        <f>IFERROR(_xlfn.XLOOKUP($G239,通讯通路门店!$S$4:$S$993784,通讯通路门店!$B$4:$B$993784,0,0),"")</f>
        <v/>
      </c>
      <c r="C239" s="71" t="str">
        <f>IFERROR(_xlfn.XLOOKUP($G239,通讯通路门店!$S$4:$S$993784,通讯通路门店!$C$4:$C$993784,0,0),"")</f>
        <v/>
      </c>
      <c r="D239" s="71" t="str">
        <f>IFERROR(_xlfn.XLOOKUP($G239,通讯通路门店!$S$4:$S$993784,通讯通路门店!$D$4:$D$993784,0,0),"")</f>
        <v/>
      </c>
      <c r="E239" s="62"/>
      <c r="F239" s="62"/>
      <c r="G239" s="73" t="e">
        <v>#N/A</v>
      </c>
      <c r="H239" s="74" t="str">
        <f>IFERROR(_xlfn.XLOOKUP($G239,通讯通路门店!$S$4:$S$993784,通讯通路门店!$R$4:$R$993784,0,0),"")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 hidden="1">
      <c r="A240" s="71" t="str">
        <f>IFERROR(_xlfn.XLOOKUP($G240,通讯通路门店!$S$4:$S$993784,通讯通路门店!$A$4:$A$993784,0,0),"")</f>
        <v/>
      </c>
      <c r="B240" s="71" t="str">
        <f>IFERROR(_xlfn.XLOOKUP($G240,通讯通路门店!$S$4:$S$993784,通讯通路门店!$B$4:$B$993784,0,0),"")</f>
        <v/>
      </c>
      <c r="C240" s="71" t="str">
        <f>IFERROR(_xlfn.XLOOKUP($G240,通讯通路门店!$S$4:$S$993784,通讯通路门店!$C$4:$C$993784,0,0),"")</f>
        <v/>
      </c>
      <c r="D240" s="71" t="str">
        <f>IFERROR(_xlfn.XLOOKUP($G240,通讯通路门店!$S$4:$S$993784,通讯通路门店!$D$4:$D$993784,0,0),"")</f>
        <v/>
      </c>
      <c r="E240" s="62"/>
      <c r="F240" s="62"/>
      <c r="G240" s="73" t="e">
        <v>#N/A</v>
      </c>
      <c r="H240" s="74" t="str">
        <f>IFERROR(_xlfn.XLOOKUP($G240,通讯通路门店!$S$4:$S$993784,通讯通路门店!$R$4:$R$993784,0,0),"")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 hidden="1">
      <c r="A241" s="71" t="str">
        <f>IFERROR(_xlfn.XLOOKUP($G241,通讯通路门店!$S$4:$S$993784,通讯通路门店!$A$4:$A$993784,0,0),"")</f>
        <v/>
      </c>
      <c r="B241" s="71" t="str">
        <f>IFERROR(_xlfn.XLOOKUP($G241,通讯通路门店!$S$4:$S$993784,通讯通路门店!$B$4:$B$993784,0,0),"")</f>
        <v/>
      </c>
      <c r="C241" s="71" t="str">
        <f>IFERROR(_xlfn.XLOOKUP($G241,通讯通路门店!$S$4:$S$993784,通讯通路门店!$C$4:$C$993784,0,0),"")</f>
        <v/>
      </c>
      <c r="D241" s="71" t="str">
        <f>IFERROR(_xlfn.XLOOKUP($G241,通讯通路门店!$S$4:$S$993784,通讯通路门店!$D$4:$D$993784,0,0),"")</f>
        <v/>
      </c>
      <c r="E241" s="62"/>
      <c r="F241" s="62"/>
      <c r="G241" s="73" t="e">
        <v>#N/A</v>
      </c>
      <c r="H241" s="74" t="str">
        <f>IFERROR(_xlfn.XLOOKUP($G241,通讯通路门店!$S$4:$S$993784,通讯通路门店!$R$4:$R$993784,0,0),"")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 hidden="1">
      <c r="A242" s="71" t="str">
        <f>IFERROR(_xlfn.XLOOKUP($G242,通讯通路门店!$S$4:$S$993784,通讯通路门店!$A$4:$A$993784,0,0),"")</f>
        <v/>
      </c>
      <c r="B242" s="71" t="str">
        <f>IFERROR(_xlfn.XLOOKUP($G242,通讯通路门店!$S$4:$S$993784,通讯通路门店!$B$4:$B$993784,0,0),"")</f>
        <v/>
      </c>
      <c r="C242" s="71" t="str">
        <f>IFERROR(_xlfn.XLOOKUP($G242,通讯通路门店!$S$4:$S$993784,通讯通路门店!$C$4:$C$993784,0,0),"")</f>
        <v/>
      </c>
      <c r="D242" s="71" t="str">
        <f>IFERROR(_xlfn.XLOOKUP($G242,通讯通路门店!$S$4:$S$993784,通讯通路门店!$D$4:$D$993784,0,0),"")</f>
        <v/>
      </c>
      <c r="E242" s="62"/>
      <c r="F242" s="62"/>
      <c r="G242" s="73" t="e">
        <v>#N/A</v>
      </c>
      <c r="H242" s="74" t="str">
        <f>IFERROR(_xlfn.XLOOKUP($G242,通讯通路门店!$S$4:$S$993784,通讯通路门店!$R$4:$R$993784,0,0),"")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 hidden="1">
      <c r="A243" s="71" t="str">
        <f>IFERROR(_xlfn.XLOOKUP($G243,通讯通路门店!$S$4:$S$993784,通讯通路门店!$A$4:$A$993784,0,0),"")</f>
        <v/>
      </c>
      <c r="B243" s="71" t="str">
        <f>IFERROR(_xlfn.XLOOKUP($G243,通讯通路门店!$S$4:$S$993784,通讯通路门店!$B$4:$B$993784,0,0),"")</f>
        <v/>
      </c>
      <c r="C243" s="71" t="str">
        <f>IFERROR(_xlfn.XLOOKUP($G243,通讯通路门店!$S$4:$S$993784,通讯通路门店!$C$4:$C$993784,0,0),"")</f>
        <v/>
      </c>
      <c r="D243" s="71" t="str">
        <f>IFERROR(_xlfn.XLOOKUP($G243,通讯通路门店!$S$4:$S$993784,通讯通路门店!$D$4:$D$993784,0,0),"")</f>
        <v/>
      </c>
      <c r="E243" s="62"/>
      <c r="F243" s="62"/>
      <c r="G243" s="73" t="e">
        <v>#N/A</v>
      </c>
      <c r="H243" s="74" t="str">
        <f>IFERROR(_xlfn.XLOOKUP($G243,通讯通路门店!$S$4:$S$993784,通讯通路门店!$R$4:$R$993784,0,0),"")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 hidden="1">
      <c r="A244" s="71" t="str">
        <f>IFERROR(_xlfn.XLOOKUP($G244,通讯通路门店!$S$4:$S$993784,通讯通路门店!$A$4:$A$993784,0,0),"")</f>
        <v/>
      </c>
      <c r="B244" s="71" t="str">
        <f>IFERROR(_xlfn.XLOOKUP($G244,通讯通路门店!$S$4:$S$993784,通讯通路门店!$B$4:$B$993784,0,0),"")</f>
        <v/>
      </c>
      <c r="C244" s="71" t="str">
        <f>IFERROR(_xlfn.XLOOKUP($G244,通讯通路门店!$S$4:$S$993784,通讯通路门店!$C$4:$C$993784,0,0),"")</f>
        <v/>
      </c>
      <c r="D244" s="71" t="str">
        <f>IFERROR(_xlfn.XLOOKUP($G244,通讯通路门店!$S$4:$S$993784,通讯通路门店!$D$4:$D$993784,0,0),"")</f>
        <v/>
      </c>
      <c r="E244" s="62"/>
      <c r="F244" s="62"/>
      <c r="G244" s="73" t="e">
        <v>#N/A</v>
      </c>
      <c r="H244" s="74" t="str">
        <f>IFERROR(_xlfn.XLOOKUP($G244,通讯通路门店!$S$4:$S$993784,通讯通路门店!$R$4:$R$993784,0,0),"")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 hidden="1">
      <c r="A245" s="71" t="str">
        <f>IFERROR(_xlfn.XLOOKUP($G245,通讯通路门店!$S$4:$S$993784,通讯通路门店!$A$4:$A$993784,0,0),"")</f>
        <v/>
      </c>
      <c r="B245" s="71" t="str">
        <f>IFERROR(_xlfn.XLOOKUP($G245,通讯通路门店!$S$4:$S$993784,通讯通路门店!$B$4:$B$993784,0,0),"")</f>
        <v/>
      </c>
      <c r="C245" s="71" t="str">
        <f>IFERROR(_xlfn.XLOOKUP($G245,通讯通路门店!$S$4:$S$993784,通讯通路门店!$C$4:$C$993784,0,0),"")</f>
        <v/>
      </c>
      <c r="D245" s="71" t="str">
        <f>IFERROR(_xlfn.XLOOKUP($G245,通讯通路门店!$S$4:$S$993784,通讯通路门店!$D$4:$D$993784,0,0),"")</f>
        <v/>
      </c>
      <c r="E245" s="62"/>
      <c r="F245" s="62"/>
      <c r="G245" s="73" t="e">
        <v>#N/A</v>
      </c>
      <c r="H245" s="74" t="str">
        <f>IFERROR(_xlfn.XLOOKUP($G245,通讯通路门店!$S$4:$S$993784,通讯通路门店!$R$4:$R$993784,0,0),"")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 hidden="1">
      <c r="A246" s="71" t="str">
        <f>IFERROR(_xlfn.XLOOKUP($G246,通讯通路门店!$S$4:$S$993784,通讯通路门店!$A$4:$A$993784,0,0),"")</f>
        <v/>
      </c>
      <c r="B246" s="71" t="str">
        <f>IFERROR(_xlfn.XLOOKUP($G246,通讯通路门店!$S$4:$S$993784,通讯通路门店!$B$4:$B$993784,0,0),"")</f>
        <v/>
      </c>
      <c r="C246" s="71" t="str">
        <f>IFERROR(_xlfn.XLOOKUP($G246,通讯通路门店!$S$4:$S$993784,通讯通路门店!$C$4:$C$993784,0,0),"")</f>
        <v/>
      </c>
      <c r="D246" s="71" t="str">
        <f>IFERROR(_xlfn.XLOOKUP($G246,通讯通路门店!$S$4:$S$993784,通讯通路门店!$D$4:$D$993784,0,0),"")</f>
        <v/>
      </c>
      <c r="E246" s="62"/>
      <c r="F246" s="62"/>
      <c r="G246" s="73" t="e">
        <v>#N/A</v>
      </c>
      <c r="H246" s="74" t="str">
        <f>IFERROR(_xlfn.XLOOKUP($G246,通讯通路门店!$S$4:$S$993784,通讯通路门店!$R$4:$R$993784,0,0),"")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 hidden="1">
      <c r="A247" s="71" t="str">
        <f>IFERROR(_xlfn.XLOOKUP($G247,通讯通路门店!$S$4:$S$993784,通讯通路门店!$A$4:$A$993784,0,0),"")</f>
        <v/>
      </c>
      <c r="B247" s="71" t="str">
        <f>IFERROR(_xlfn.XLOOKUP($G247,通讯通路门店!$S$4:$S$993784,通讯通路门店!$B$4:$B$993784,0,0),"")</f>
        <v/>
      </c>
      <c r="C247" s="71" t="str">
        <f>IFERROR(_xlfn.XLOOKUP($G247,通讯通路门店!$S$4:$S$993784,通讯通路门店!$C$4:$C$993784,0,0),"")</f>
        <v/>
      </c>
      <c r="D247" s="71" t="str">
        <f>IFERROR(_xlfn.XLOOKUP($G247,通讯通路门店!$S$4:$S$993784,通讯通路门店!$D$4:$D$993784,0,0),"")</f>
        <v/>
      </c>
      <c r="E247" s="62"/>
      <c r="F247" s="62"/>
      <c r="G247" s="73" t="e">
        <v>#N/A</v>
      </c>
      <c r="H247" s="74" t="str">
        <f>IFERROR(_xlfn.XLOOKUP($G247,通讯通路门店!$S$4:$S$993784,通讯通路门店!$R$4:$R$993784,0,0),"")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 hidden="1">
      <c r="A248" s="71" t="str">
        <f>IFERROR(_xlfn.XLOOKUP($G248,通讯通路门店!$S$4:$S$993784,通讯通路门店!$A$4:$A$993784,0,0),"")</f>
        <v/>
      </c>
      <c r="B248" s="71" t="str">
        <f>IFERROR(_xlfn.XLOOKUP($G248,通讯通路门店!$S$4:$S$993784,通讯通路门店!$B$4:$B$993784,0,0),"")</f>
        <v/>
      </c>
      <c r="C248" s="71" t="str">
        <f>IFERROR(_xlfn.XLOOKUP($G248,通讯通路门店!$S$4:$S$993784,通讯通路门店!$C$4:$C$993784,0,0),"")</f>
        <v/>
      </c>
      <c r="D248" s="71" t="str">
        <f>IFERROR(_xlfn.XLOOKUP($G248,通讯通路门店!$S$4:$S$993784,通讯通路门店!$D$4:$D$993784,0,0),"")</f>
        <v/>
      </c>
      <c r="E248" s="62"/>
      <c r="F248" s="62"/>
      <c r="G248" s="73" t="e">
        <v>#N/A</v>
      </c>
      <c r="H248" s="74" t="str">
        <f>IFERROR(_xlfn.XLOOKUP($G248,通讯通路门店!$S$4:$S$993784,通讯通路门店!$R$4:$R$993784,0,0),"")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 hidden="1">
      <c r="A249" s="71" t="str">
        <f>IFERROR(_xlfn.XLOOKUP($G249,通讯通路门店!$S$4:$S$993784,通讯通路门店!$A$4:$A$993784,0,0),"")</f>
        <v/>
      </c>
      <c r="B249" s="71" t="str">
        <f>IFERROR(_xlfn.XLOOKUP($G249,通讯通路门店!$S$4:$S$993784,通讯通路门店!$B$4:$B$993784,0,0),"")</f>
        <v/>
      </c>
      <c r="C249" s="71" t="str">
        <f>IFERROR(_xlfn.XLOOKUP($G249,通讯通路门店!$S$4:$S$993784,通讯通路门店!$C$4:$C$993784,0,0),"")</f>
        <v/>
      </c>
      <c r="D249" s="71" t="str">
        <f>IFERROR(_xlfn.XLOOKUP($G249,通讯通路门店!$S$4:$S$993784,通讯通路门店!$D$4:$D$993784,0,0),"")</f>
        <v/>
      </c>
      <c r="E249" s="62"/>
      <c r="F249" s="62"/>
      <c r="G249" s="73" t="e">
        <v>#N/A</v>
      </c>
      <c r="H249" s="74" t="str">
        <f>IFERROR(_xlfn.XLOOKUP($G249,通讯通路门店!$S$4:$S$993784,通讯通路门店!$R$4:$R$993784,0,0),"")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 hidden="1">
      <c r="A250" s="71" t="str">
        <f>IFERROR(_xlfn.XLOOKUP($G250,通讯通路门店!$S$4:$S$993784,通讯通路门店!$A$4:$A$993784,0,0),"")</f>
        <v/>
      </c>
      <c r="B250" s="71" t="str">
        <f>IFERROR(_xlfn.XLOOKUP($G250,通讯通路门店!$S$4:$S$993784,通讯通路门店!$B$4:$B$993784,0,0),"")</f>
        <v/>
      </c>
      <c r="C250" s="71" t="str">
        <f>IFERROR(_xlfn.XLOOKUP($G250,通讯通路门店!$S$4:$S$993784,通讯通路门店!$C$4:$C$993784,0,0),"")</f>
        <v/>
      </c>
      <c r="D250" s="71" t="str">
        <f>IFERROR(_xlfn.XLOOKUP($G250,通讯通路门店!$S$4:$S$993784,通讯通路门店!$D$4:$D$993784,0,0),"")</f>
        <v/>
      </c>
      <c r="E250" s="62"/>
      <c r="F250" s="62"/>
      <c r="G250" s="73" t="e">
        <v>#N/A</v>
      </c>
      <c r="H250" s="74" t="str">
        <f>IFERROR(_xlfn.XLOOKUP($G250,通讯通路门店!$S$4:$S$993784,通讯通路门店!$R$4:$R$993784,0,0),"")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 hidden="1">
      <c r="A251" s="71" t="str">
        <f>IFERROR(_xlfn.XLOOKUP($G251,通讯通路门店!$S$4:$S$993784,通讯通路门店!$A$4:$A$993784,0,0),"")</f>
        <v/>
      </c>
      <c r="B251" s="71" t="str">
        <f>IFERROR(_xlfn.XLOOKUP($G251,通讯通路门店!$S$4:$S$993784,通讯通路门店!$B$4:$B$993784,0,0),"")</f>
        <v/>
      </c>
      <c r="C251" s="71" t="str">
        <f>IFERROR(_xlfn.XLOOKUP($G251,通讯通路门店!$S$4:$S$993784,通讯通路门店!$C$4:$C$993784,0,0),"")</f>
        <v/>
      </c>
      <c r="D251" s="71" t="str">
        <f>IFERROR(_xlfn.XLOOKUP($G251,通讯通路门店!$S$4:$S$993784,通讯通路门店!$D$4:$D$993784,0,0),"")</f>
        <v/>
      </c>
      <c r="E251" s="62"/>
      <c r="F251" s="62"/>
      <c r="G251" s="73" t="e">
        <v>#N/A</v>
      </c>
      <c r="H251" s="74" t="str">
        <f>IFERROR(_xlfn.XLOOKUP($G251,通讯通路门店!$S$4:$S$993784,通讯通路门店!$R$4:$R$993784,0,0),"")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 hidden="1">
      <c r="A252" s="71" t="str">
        <f>IFERROR(_xlfn.XLOOKUP($G252,通讯通路门店!$S$4:$S$993784,通讯通路门店!$A$4:$A$993784,0,0),"")</f>
        <v/>
      </c>
      <c r="B252" s="71" t="str">
        <f>IFERROR(_xlfn.XLOOKUP($G252,通讯通路门店!$S$4:$S$993784,通讯通路门店!$B$4:$B$993784,0,0),"")</f>
        <v/>
      </c>
      <c r="C252" s="71" t="str">
        <f>IFERROR(_xlfn.XLOOKUP($G252,通讯通路门店!$S$4:$S$993784,通讯通路门店!$C$4:$C$993784,0,0),"")</f>
        <v/>
      </c>
      <c r="D252" s="71" t="str">
        <f>IFERROR(_xlfn.XLOOKUP($G252,通讯通路门店!$S$4:$S$993784,通讯通路门店!$D$4:$D$993784,0,0),"")</f>
        <v/>
      </c>
      <c r="E252" s="62"/>
      <c r="F252" s="62"/>
      <c r="G252" s="73" t="e">
        <v>#N/A</v>
      </c>
      <c r="H252" s="74" t="str">
        <f>IFERROR(_xlfn.XLOOKUP($G252,通讯通路门店!$S$4:$S$993784,通讯通路门店!$R$4:$R$993784,0,0),"")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 hidden="1">
      <c r="A253" s="71" t="str">
        <f>IFERROR(_xlfn.XLOOKUP($G253,通讯通路门店!$S$4:$S$993784,通讯通路门店!$A$4:$A$993784,0,0),"")</f>
        <v/>
      </c>
      <c r="B253" s="71" t="str">
        <f>IFERROR(_xlfn.XLOOKUP($G253,通讯通路门店!$S$4:$S$993784,通讯通路门店!$B$4:$B$993784,0,0),"")</f>
        <v/>
      </c>
      <c r="C253" s="71" t="str">
        <f>IFERROR(_xlfn.XLOOKUP($G253,通讯通路门店!$S$4:$S$993784,通讯通路门店!$C$4:$C$993784,0,0),"")</f>
        <v/>
      </c>
      <c r="D253" s="71" t="str">
        <f>IFERROR(_xlfn.XLOOKUP($G253,通讯通路门店!$S$4:$S$993784,通讯通路门店!$D$4:$D$993784,0,0),"")</f>
        <v/>
      </c>
      <c r="E253" s="62"/>
      <c r="F253" s="62"/>
      <c r="G253" s="73" t="e">
        <v>#N/A</v>
      </c>
      <c r="H253" s="74" t="str">
        <f>IFERROR(_xlfn.XLOOKUP($G253,通讯通路门店!$S$4:$S$993784,通讯通路门店!$R$4:$R$993784,0,0),"")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 hidden="1">
      <c r="A254" s="71" t="str">
        <f>IFERROR(_xlfn.XLOOKUP($G254,通讯通路门店!$S$4:$S$993784,通讯通路门店!$A$4:$A$993784,0,0),"")</f>
        <v/>
      </c>
      <c r="B254" s="71" t="str">
        <f>IFERROR(_xlfn.XLOOKUP($G254,通讯通路门店!$S$4:$S$993784,通讯通路门店!$B$4:$B$993784,0,0),"")</f>
        <v/>
      </c>
      <c r="C254" s="71" t="str">
        <f>IFERROR(_xlfn.XLOOKUP($G254,通讯通路门店!$S$4:$S$993784,通讯通路门店!$C$4:$C$993784,0,0),"")</f>
        <v/>
      </c>
      <c r="D254" s="71" t="str">
        <f>IFERROR(_xlfn.XLOOKUP($G254,通讯通路门店!$S$4:$S$993784,通讯通路门店!$D$4:$D$993784,0,0),"")</f>
        <v/>
      </c>
      <c r="E254" s="62"/>
      <c r="F254" s="62"/>
      <c r="G254" s="73" t="e">
        <v>#N/A</v>
      </c>
      <c r="H254" s="74" t="str">
        <f>IFERROR(_xlfn.XLOOKUP($G254,通讯通路门店!$S$4:$S$993784,通讯通路门店!$R$4:$R$993784,0,0),"")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 hidden="1">
      <c r="A255" s="71" t="str">
        <f>IFERROR(_xlfn.XLOOKUP($G255,通讯通路门店!$S$4:$S$993784,通讯通路门店!$A$4:$A$993784,0,0),"")</f>
        <v/>
      </c>
      <c r="B255" s="71" t="str">
        <f>IFERROR(_xlfn.XLOOKUP($G255,通讯通路门店!$S$4:$S$993784,通讯通路门店!$B$4:$B$993784,0,0),"")</f>
        <v/>
      </c>
      <c r="C255" s="71" t="str">
        <f>IFERROR(_xlfn.XLOOKUP($G255,通讯通路门店!$S$4:$S$993784,通讯通路门店!$C$4:$C$993784,0,0),"")</f>
        <v/>
      </c>
      <c r="D255" s="71" t="str">
        <f>IFERROR(_xlfn.XLOOKUP($G255,通讯通路门店!$S$4:$S$993784,通讯通路门店!$D$4:$D$993784,0,0),"")</f>
        <v/>
      </c>
      <c r="E255" s="62"/>
      <c r="F255" s="62"/>
      <c r="G255" s="73" t="e">
        <v>#N/A</v>
      </c>
      <c r="H255" s="74" t="str">
        <f>IFERROR(_xlfn.XLOOKUP($G255,通讯通路门店!$S$4:$S$993784,通讯通路门店!$R$4:$R$993784,0,0),"")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 hidden="1">
      <c r="A256" s="71" t="str">
        <f>IFERROR(_xlfn.XLOOKUP($G256,通讯通路门店!$S$4:$S$993784,通讯通路门店!$A$4:$A$993784,0,0),"")</f>
        <v/>
      </c>
      <c r="B256" s="71" t="str">
        <f>IFERROR(_xlfn.XLOOKUP($G256,通讯通路门店!$S$4:$S$993784,通讯通路门店!$B$4:$B$993784,0,0),"")</f>
        <v/>
      </c>
      <c r="C256" s="71" t="str">
        <f>IFERROR(_xlfn.XLOOKUP($G256,通讯通路门店!$S$4:$S$993784,通讯通路门店!$C$4:$C$993784,0,0),"")</f>
        <v/>
      </c>
      <c r="D256" s="71" t="str">
        <f>IFERROR(_xlfn.XLOOKUP($G256,通讯通路门店!$S$4:$S$993784,通讯通路门店!$D$4:$D$993784,0,0),"")</f>
        <v/>
      </c>
      <c r="E256" s="62"/>
      <c r="F256" s="62"/>
      <c r="G256" s="73" t="e">
        <v>#N/A</v>
      </c>
      <c r="H256" s="74" t="str">
        <f>IFERROR(_xlfn.XLOOKUP($G256,通讯通路门店!$S$4:$S$993784,通讯通路门店!$R$4:$R$993784,0,0),"")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 hidden="1">
      <c r="A257" s="71" t="str">
        <f>IFERROR(_xlfn.XLOOKUP($G257,通讯通路门店!$S$4:$S$993784,通讯通路门店!$A$4:$A$993784,0,0),"")</f>
        <v/>
      </c>
      <c r="B257" s="71" t="str">
        <f>IFERROR(_xlfn.XLOOKUP($G257,通讯通路门店!$S$4:$S$993784,通讯通路门店!$B$4:$B$993784,0,0),"")</f>
        <v/>
      </c>
      <c r="C257" s="71" t="str">
        <f>IFERROR(_xlfn.XLOOKUP($G257,通讯通路门店!$S$4:$S$993784,通讯通路门店!$C$4:$C$993784,0,0),"")</f>
        <v/>
      </c>
      <c r="D257" s="71" t="str">
        <f>IFERROR(_xlfn.XLOOKUP($G257,通讯通路门店!$S$4:$S$993784,通讯通路门店!$D$4:$D$993784,0,0),"")</f>
        <v/>
      </c>
      <c r="E257" s="62"/>
      <c r="F257" s="62"/>
      <c r="G257" s="73" t="e">
        <v>#N/A</v>
      </c>
      <c r="H257" s="74" t="str">
        <f>IFERROR(_xlfn.XLOOKUP($G257,通讯通路门店!$S$4:$S$993784,通讯通路门店!$R$4:$R$993784,0,0),"")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 hidden="1">
      <c r="A258" s="71" t="str">
        <f>IFERROR(_xlfn.XLOOKUP($G258,通讯通路门店!$S$4:$S$993784,通讯通路门店!$A$4:$A$993784,0,0),"")</f>
        <v/>
      </c>
      <c r="B258" s="71" t="str">
        <f>IFERROR(_xlfn.XLOOKUP($G258,通讯通路门店!$S$4:$S$993784,通讯通路门店!$B$4:$B$993784,0,0),"")</f>
        <v/>
      </c>
      <c r="C258" s="71" t="str">
        <f>IFERROR(_xlfn.XLOOKUP($G258,通讯通路门店!$S$4:$S$993784,通讯通路门店!$C$4:$C$993784,0,0),"")</f>
        <v/>
      </c>
      <c r="D258" s="71" t="str">
        <f>IFERROR(_xlfn.XLOOKUP($G258,通讯通路门店!$S$4:$S$993784,通讯通路门店!$D$4:$D$993784,0,0),"")</f>
        <v/>
      </c>
      <c r="E258" s="62"/>
      <c r="F258" s="62"/>
      <c r="G258" s="73" t="e">
        <v>#N/A</v>
      </c>
      <c r="H258" s="74" t="str">
        <f>IFERROR(_xlfn.XLOOKUP($G258,通讯通路门店!$S$4:$S$993784,通讯通路门店!$R$4:$R$993784,0,0),"")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 hidden="1">
      <c r="A259" s="71" t="str">
        <f>IFERROR(_xlfn.XLOOKUP($G259,通讯通路门店!$S$4:$S$993784,通讯通路门店!$A$4:$A$993784,0,0),"")</f>
        <v/>
      </c>
      <c r="B259" s="71" t="str">
        <f>IFERROR(_xlfn.XLOOKUP($G259,通讯通路门店!$S$4:$S$993784,通讯通路门店!$B$4:$B$993784,0,0),"")</f>
        <v/>
      </c>
      <c r="C259" s="71" t="str">
        <f>IFERROR(_xlfn.XLOOKUP($G259,通讯通路门店!$S$4:$S$993784,通讯通路门店!$C$4:$C$993784,0,0),"")</f>
        <v/>
      </c>
      <c r="D259" s="71" t="str">
        <f>IFERROR(_xlfn.XLOOKUP($G259,通讯通路门店!$S$4:$S$993784,通讯通路门店!$D$4:$D$993784,0,0),"")</f>
        <v/>
      </c>
      <c r="E259" s="62"/>
      <c r="F259" s="62"/>
      <c r="G259" s="73" t="e">
        <v>#N/A</v>
      </c>
      <c r="H259" s="74" t="str">
        <f>IFERROR(_xlfn.XLOOKUP($G259,通讯通路门店!$S$4:$S$993784,通讯通路门店!$R$4:$R$993784,0,0),"")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 hidden="1">
      <c r="A260" s="71" t="str">
        <f>IFERROR(_xlfn.XLOOKUP($G260,通讯通路门店!$S$4:$S$993784,通讯通路门店!$A$4:$A$993784,0,0),"")</f>
        <v/>
      </c>
      <c r="B260" s="71" t="str">
        <f>IFERROR(_xlfn.XLOOKUP($G260,通讯通路门店!$S$4:$S$993784,通讯通路门店!$B$4:$B$993784,0,0),"")</f>
        <v/>
      </c>
      <c r="C260" s="71" t="str">
        <f>IFERROR(_xlfn.XLOOKUP($G260,通讯通路门店!$S$4:$S$993784,通讯通路门店!$C$4:$C$993784,0,0),"")</f>
        <v/>
      </c>
      <c r="D260" s="71" t="str">
        <f>IFERROR(_xlfn.XLOOKUP($G260,通讯通路门店!$S$4:$S$993784,通讯通路门店!$D$4:$D$993784,0,0),"")</f>
        <v/>
      </c>
      <c r="E260" s="62"/>
      <c r="F260" s="62"/>
      <c r="G260" s="73" t="e">
        <v>#N/A</v>
      </c>
      <c r="H260" s="74" t="str">
        <f>IFERROR(_xlfn.XLOOKUP($G260,通讯通路门店!$S$4:$S$993784,通讯通路门店!$R$4:$R$993784,0,0),"")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 hidden="1">
      <c r="A261" s="71" t="str">
        <f>IFERROR(_xlfn.XLOOKUP($G261,通讯通路门店!$S$4:$S$993784,通讯通路门店!$A$4:$A$993784,0,0),"")</f>
        <v/>
      </c>
      <c r="B261" s="71" t="str">
        <f>IFERROR(_xlfn.XLOOKUP($G261,通讯通路门店!$S$4:$S$993784,通讯通路门店!$B$4:$B$993784,0,0),"")</f>
        <v/>
      </c>
      <c r="C261" s="71" t="str">
        <f>IFERROR(_xlfn.XLOOKUP($G261,通讯通路门店!$S$4:$S$993784,通讯通路门店!$C$4:$C$993784,0,0),"")</f>
        <v/>
      </c>
      <c r="D261" s="71" t="str">
        <f>IFERROR(_xlfn.XLOOKUP($G261,通讯通路门店!$S$4:$S$993784,通讯通路门店!$D$4:$D$993784,0,0),"")</f>
        <v/>
      </c>
      <c r="E261" s="62"/>
      <c r="F261" s="62"/>
      <c r="G261" s="73" t="e">
        <v>#N/A</v>
      </c>
      <c r="H261" s="74" t="str">
        <f>IFERROR(_xlfn.XLOOKUP($G261,通讯通路门店!$S$4:$S$993784,通讯通路门店!$R$4:$R$993784,0,0),"")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 hidden="1">
      <c r="A262" s="71" t="str">
        <f>IFERROR(_xlfn.XLOOKUP($G262,通讯通路门店!$S$4:$S$993784,通讯通路门店!$A$4:$A$993784,0,0),"")</f>
        <v/>
      </c>
      <c r="B262" s="71" t="str">
        <f>IFERROR(_xlfn.XLOOKUP($G262,通讯通路门店!$S$4:$S$993784,通讯通路门店!$B$4:$B$993784,0,0),"")</f>
        <v/>
      </c>
      <c r="C262" s="71" t="str">
        <f>IFERROR(_xlfn.XLOOKUP($G262,通讯通路门店!$S$4:$S$993784,通讯通路门店!$C$4:$C$993784,0,0),"")</f>
        <v/>
      </c>
      <c r="D262" s="71" t="str">
        <f>IFERROR(_xlfn.XLOOKUP($G262,通讯通路门店!$S$4:$S$993784,通讯通路门店!$D$4:$D$993784,0,0),"")</f>
        <v/>
      </c>
      <c r="E262" s="62"/>
      <c r="F262" s="62"/>
      <c r="G262" s="73" t="e">
        <v>#N/A</v>
      </c>
      <c r="H262" s="74" t="str">
        <f>IFERROR(_xlfn.XLOOKUP($G262,通讯通路门店!$S$4:$S$993784,通讯通路门店!$R$4:$R$993784,0,0),"")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 hidden="1">
      <c r="A263" s="71" t="str">
        <f>IFERROR(_xlfn.XLOOKUP($G263,通讯通路门店!$S$4:$S$993784,通讯通路门店!$A$4:$A$993784,0,0),"")</f>
        <v/>
      </c>
      <c r="B263" s="71" t="str">
        <f>IFERROR(_xlfn.XLOOKUP($G263,通讯通路门店!$S$4:$S$993784,通讯通路门店!$B$4:$B$993784,0,0),"")</f>
        <v/>
      </c>
      <c r="C263" s="71" t="str">
        <f>IFERROR(_xlfn.XLOOKUP($G263,通讯通路门店!$S$4:$S$993784,通讯通路门店!$C$4:$C$993784,0,0),"")</f>
        <v/>
      </c>
      <c r="D263" s="71" t="str">
        <f>IFERROR(_xlfn.XLOOKUP($G263,通讯通路门店!$S$4:$S$993784,通讯通路门店!$D$4:$D$993784,0,0),"")</f>
        <v/>
      </c>
      <c r="E263" s="62"/>
      <c r="F263" s="62"/>
      <c r="G263" s="73" t="e">
        <v>#N/A</v>
      </c>
      <c r="H263" s="74" t="str">
        <f>IFERROR(_xlfn.XLOOKUP($G263,通讯通路门店!$S$4:$S$993784,通讯通路门店!$R$4:$R$993784,0,0),"")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 hidden="1">
      <c r="A264" s="71" t="str">
        <f>IFERROR(_xlfn.XLOOKUP($G264,通讯通路门店!$S$4:$S$993784,通讯通路门店!$A$4:$A$993784,0,0),"")</f>
        <v/>
      </c>
      <c r="B264" s="71" t="str">
        <f>IFERROR(_xlfn.XLOOKUP($G264,通讯通路门店!$S$4:$S$993784,通讯通路门店!$B$4:$B$993784,0,0),"")</f>
        <v/>
      </c>
      <c r="C264" s="71" t="str">
        <f>IFERROR(_xlfn.XLOOKUP($G264,通讯通路门店!$S$4:$S$993784,通讯通路门店!$C$4:$C$993784,0,0),"")</f>
        <v/>
      </c>
      <c r="D264" s="71" t="str">
        <f>IFERROR(_xlfn.XLOOKUP($G264,通讯通路门店!$S$4:$S$993784,通讯通路门店!$D$4:$D$993784,0,0),"")</f>
        <v/>
      </c>
      <c r="E264" s="62"/>
      <c r="F264" s="62"/>
      <c r="G264" s="73" t="e">
        <v>#N/A</v>
      </c>
      <c r="H264" s="74" t="str">
        <f>IFERROR(_xlfn.XLOOKUP($G264,通讯通路门店!$S$4:$S$993784,通讯通路门店!$R$4:$R$993784,0,0),"")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 hidden="1">
      <c r="A265" s="71" t="str">
        <f>IFERROR(_xlfn.XLOOKUP($G265,通讯通路门店!$S$4:$S$993784,通讯通路门店!$A$4:$A$993784,0,0),"")</f>
        <v/>
      </c>
      <c r="B265" s="71" t="str">
        <f>IFERROR(_xlfn.XLOOKUP($G265,通讯通路门店!$S$4:$S$993784,通讯通路门店!$B$4:$B$993784,0,0),"")</f>
        <v/>
      </c>
      <c r="C265" s="71" t="str">
        <f>IFERROR(_xlfn.XLOOKUP($G265,通讯通路门店!$S$4:$S$993784,通讯通路门店!$C$4:$C$993784,0,0),"")</f>
        <v/>
      </c>
      <c r="D265" s="71" t="str">
        <f>IFERROR(_xlfn.XLOOKUP($G265,通讯通路门店!$S$4:$S$993784,通讯通路门店!$D$4:$D$993784,0,0),"")</f>
        <v/>
      </c>
      <c r="E265" s="62"/>
      <c r="F265" s="62"/>
      <c r="G265" s="73" t="e">
        <v>#N/A</v>
      </c>
      <c r="H265" s="74" t="str">
        <f>IFERROR(_xlfn.XLOOKUP($G265,通讯通路门店!$S$4:$S$993784,通讯通路门店!$R$4:$R$993784,0,0),"")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 hidden="1">
      <c r="A266" s="71" t="str">
        <f>IFERROR(_xlfn.XLOOKUP($G266,通讯通路门店!$S$4:$S$993784,通讯通路门店!$A$4:$A$993784,0,0),"")</f>
        <v/>
      </c>
      <c r="B266" s="71" t="str">
        <f>IFERROR(_xlfn.XLOOKUP($G266,通讯通路门店!$S$4:$S$993784,通讯通路门店!$B$4:$B$993784,0,0),"")</f>
        <v/>
      </c>
      <c r="C266" s="71" t="str">
        <f>IFERROR(_xlfn.XLOOKUP($G266,通讯通路门店!$S$4:$S$993784,通讯通路门店!$C$4:$C$993784,0,0),"")</f>
        <v/>
      </c>
      <c r="D266" s="71" t="str">
        <f>IFERROR(_xlfn.XLOOKUP($G266,通讯通路门店!$S$4:$S$993784,通讯通路门店!$D$4:$D$993784,0,0),"")</f>
        <v/>
      </c>
      <c r="E266" s="62"/>
      <c r="F266" s="62"/>
      <c r="G266" s="73" t="e">
        <v>#N/A</v>
      </c>
      <c r="H266" s="74" t="str">
        <f>IFERROR(_xlfn.XLOOKUP($G266,通讯通路门店!$S$4:$S$993784,通讯通路门店!$R$4:$R$993784,0,0),"")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 hidden="1">
      <c r="A267" s="71" t="str">
        <f>IFERROR(_xlfn.XLOOKUP($G267,通讯通路门店!$S$4:$S$993784,通讯通路门店!$A$4:$A$993784,0,0),"")</f>
        <v/>
      </c>
      <c r="B267" s="71" t="str">
        <f>IFERROR(_xlfn.XLOOKUP($G267,通讯通路门店!$S$4:$S$993784,通讯通路门店!$B$4:$B$993784,0,0),"")</f>
        <v/>
      </c>
      <c r="C267" s="71" t="str">
        <f>IFERROR(_xlfn.XLOOKUP($G267,通讯通路门店!$S$4:$S$993784,通讯通路门店!$C$4:$C$993784,0,0),"")</f>
        <v/>
      </c>
      <c r="D267" s="71" t="str">
        <f>IFERROR(_xlfn.XLOOKUP($G267,通讯通路门店!$S$4:$S$993784,通讯通路门店!$D$4:$D$993784,0,0),"")</f>
        <v/>
      </c>
      <c r="E267" s="62"/>
      <c r="F267" s="62"/>
      <c r="G267" s="73" t="e">
        <v>#N/A</v>
      </c>
      <c r="H267" s="74" t="str">
        <f>IFERROR(_xlfn.XLOOKUP($G267,通讯通路门店!$S$4:$S$993784,通讯通路门店!$R$4:$R$993784,0,0),"")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 hidden="1">
      <c r="A268" s="71" t="str">
        <f>IFERROR(_xlfn.XLOOKUP($G268,通讯通路门店!$S$4:$S$993784,通讯通路门店!$A$4:$A$993784,0,0),"")</f>
        <v/>
      </c>
      <c r="B268" s="71" t="str">
        <f>IFERROR(_xlfn.XLOOKUP($G268,通讯通路门店!$S$4:$S$993784,通讯通路门店!$B$4:$B$993784,0,0),"")</f>
        <v/>
      </c>
      <c r="C268" s="71" t="str">
        <f>IFERROR(_xlfn.XLOOKUP($G268,通讯通路门店!$S$4:$S$993784,通讯通路门店!$C$4:$C$993784,0,0),"")</f>
        <v/>
      </c>
      <c r="D268" s="71" t="str">
        <f>IFERROR(_xlfn.XLOOKUP($G268,通讯通路门店!$S$4:$S$993784,通讯通路门店!$D$4:$D$993784,0,0),"")</f>
        <v/>
      </c>
      <c r="E268" s="62"/>
      <c r="F268" s="62"/>
      <c r="G268" s="73" t="e">
        <v>#N/A</v>
      </c>
      <c r="H268" s="74" t="str">
        <f>IFERROR(_xlfn.XLOOKUP($G268,通讯通路门店!$S$4:$S$993784,通讯通路门店!$R$4:$R$993784,0,0),"")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 hidden="1">
      <c r="A269" s="71" t="str">
        <f>IFERROR(_xlfn.XLOOKUP($G269,通讯通路门店!$S$4:$S$993784,通讯通路门店!$A$4:$A$993784,0,0),"")</f>
        <v/>
      </c>
      <c r="B269" s="71" t="str">
        <f>IFERROR(_xlfn.XLOOKUP($G269,通讯通路门店!$S$4:$S$993784,通讯通路门店!$B$4:$B$993784,0,0),"")</f>
        <v/>
      </c>
      <c r="C269" s="71" t="str">
        <f>IFERROR(_xlfn.XLOOKUP($G269,通讯通路门店!$S$4:$S$993784,通讯通路门店!$C$4:$C$993784,0,0),"")</f>
        <v/>
      </c>
      <c r="D269" s="71" t="str">
        <f>IFERROR(_xlfn.XLOOKUP($G269,通讯通路门店!$S$4:$S$993784,通讯通路门店!$D$4:$D$993784,0,0),"")</f>
        <v/>
      </c>
      <c r="E269" s="62"/>
      <c r="F269" s="62"/>
      <c r="G269" s="73" t="e">
        <v>#N/A</v>
      </c>
      <c r="H269" s="74" t="str">
        <f>IFERROR(_xlfn.XLOOKUP($G269,通讯通路门店!$S$4:$S$993784,通讯通路门店!$R$4:$R$993784,0,0),"")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 hidden="1">
      <c r="A270" s="71" t="str">
        <f>IFERROR(_xlfn.XLOOKUP($G270,通讯通路门店!$S$4:$S$993784,通讯通路门店!$A$4:$A$993784,0,0),"")</f>
        <v/>
      </c>
      <c r="B270" s="71" t="str">
        <f>IFERROR(_xlfn.XLOOKUP($G270,通讯通路门店!$S$4:$S$993784,通讯通路门店!$B$4:$B$993784,0,0),"")</f>
        <v/>
      </c>
      <c r="C270" s="71" t="str">
        <f>IFERROR(_xlfn.XLOOKUP($G270,通讯通路门店!$S$4:$S$993784,通讯通路门店!$C$4:$C$993784,0,0),"")</f>
        <v/>
      </c>
      <c r="D270" s="71" t="str">
        <f>IFERROR(_xlfn.XLOOKUP($G270,通讯通路门店!$S$4:$S$993784,通讯通路门店!$D$4:$D$993784,0,0),"")</f>
        <v/>
      </c>
      <c r="E270" s="62"/>
      <c r="F270" s="62"/>
      <c r="G270" s="73" t="e">
        <v>#N/A</v>
      </c>
      <c r="H270" s="74" t="str">
        <f>IFERROR(_xlfn.XLOOKUP($G270,通讯通路门店!$S$4:$S$993784,通讯通路门店!$R$4:$R$993784,0,0),"")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 hidden="1">
      <c r="A271" s="71" t="str">
        <f>IFERROR(_xlfn.XLOOKUP($G271,通讯通路门店!$S$4:$S$993784,通讯通路门店!$A$4:$A$993784,0,0),"")</f>
        <v/>
      </c>
      <c r="B271" s="71" t="str">
        <f>IFERROR(_xlfn.XLOOKUP($G271,通讯通路门店!$S$4:$S$993784,通讯通路门店!$B$4:$B$993784,0,0),"")</f>
        <v/>
      </c>
      <c r="C271" s="71" t="str">
        <f>IFERROR(_xlfn.XLOOKUP($G271,通讯通路门店!$S$4:$S$993784,通讯通路门店!$C$4:$C$993784,0,0),"")</f>
        <v/>
      </c>
      <c r="D271" s="71" t="str">
        <f>IFERROR(_xlfn.XLOOKUP($G271,通讯通路门店!$S$4:$S$993784,通讯通路门店!$D$4:$D$993784,0,0),"")</f>
        <v/>
      </c>
      <c r="E271" s="62"/>
      <c r="F271" s="62"/>
      <c r="G271" s="73" t="e">
        <v>#N/A</v>
      </c>
      <c r="H271" s="74" t="str">
        <f>IFERROR(_xlfn.XLOOKUP($G271,通讯通路门店!$S$4:$S$993784,通讯通路门店!$R$4:$R$993784,0,0),"")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 hidden="1">
      <c r="A272" s="71" t="str">
        <f>IFERROR(_xlfn.XLOOKUP($G272,通讯通路门店!$S$4:$S$993784,通讯通路门店!$A$4:$A$993784,0,0),"")</f>
        <v/>
      </c>
      <c r="B272" s="71" t="str">
        <f>IFERROR(_xlfn.XLOOKUP($G272,通讯通路门店!$S$4:$S$993784,通讯通路门店!$B$4:$B$993784,0,0),"")</f>
        <v/>
      </c>
      <c r="C272" s="71" t="str">
        <f>IFERROR(_xlfn.XLOOKUP($G272,通讯通路门店!$S$4:$S$993784,通讯通路门店!$C$4:$C$993784,0,0),"")</f>
        <v/>
      </c>
      <c r="D272" s="71" t="str">
        <f>IFERROR(_xlfn.XLOOKUP($G272,通讯通路门店!$S$4:$S$993784,通讯通路门店!$D$4:$D$993784,0,0),"")</f>
        <v/>
      </c>
      <c r="E272" s="62"/>
      <c r="F272" s="62"/>
      <c r="G272" s="73" t="e">
        <v>#N/A</v>
      </c>
      <c r="H272" s="74" t="str">
        <f>IFERROR(_xlfn.XLOOKUP($G272,通讯通路门店!$S$4:$S$993784,通讯通路门店!$R$4:$R$993784,0,0),"")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 hidden="1">
      <c r="A273" s="71" t="str">
        <f>IFERROR(_xlfn.XLOOKUP($G273,通讯通路门店!$S$4:$S$993784,通讯通路门店!$A$4:$A$993784,0,0),"")</f>
        <v/>
      </c>
      <c r="B273" s="71" t="str">
        <f>IFERROR(_xlfn.XLOOKUP($G273,通讯通路门店!$S$4:$S$993784,通讯通路门店!$B$4:$B$993784,0,0),"")</f>
        <v/>
      </c>
      <c r="C273" s="71" t="str">
        <f>IFERROR(_xlfn.XLOOKUP($G273,通讯通路门店!$S$4:$S$993784,通讯通路门店!$C$4:$C$993784,0,0),"")</f>
        <v/>
      </c>
      <c r="D273" s="71" t="str">
        <f>IFERROR(_xlfn.XLOOKUP($G273,通讯通路门店!$S$4:$S$993784,通讯通路门店!$D$4:$D$993784,0,0),"")</f>
        <v/>
      </c>
      <c r="E273" s="62"/>
      <c r="F273" s="62"/>
      <c r="G273" s="73" t="e">
        <v>#N/A</v>
      </c>
      <c r="H273" s="74" t="str">
        <f>IFERROR(_xlfn.XLOOKUP($G273,通讯通路门店!$S$4:$S$993784,通讯通路门店!$R$4:$R$993784,0,0),"")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 hidden="1">
      <c r="A274" s="71" t="str">
        <f>IFERROR(_xlfn.XLOOKUP($G274,通讯通路门店!$S$4:$S$993784,通讯通路门店!$A$4:$A$993784,0,0),"")</f>
        <v/>
      </c>
      <c r="B274" s="71" t="str">
        <f>IFERROR(_xlfn.XLOOKUP($G274,通讯通路门店!$S$4:$S$993784,通讯通路门店!$B$4:$B$993784,0,0),"")</f>
        <v/>
      </c>
      <c r="C274" s="71" t="str">
        <f>IFERROR(_xlfn.XLOOKUP($G274,通讯通路门店!$S$4:$S$993784,通讯通路门店!$C$4:$C$993784,0,0),"")</f>
        <v/>
      </c>
      <c r="D274" s="71" t="str">
        <f>IFERROR(_xlfn.XLOOKUP($G274,通讯通路门店!$S$4:$S$993784,通讯通路门店!$D$4:$D$993784,0,0),"")</f>
        <v/>
      </c>
      <c r="E274" s="62"/>
      <c r="F274" s="62"/>
      <c r="G274" s="73" t="e">
        <v>#N/A</v>
      </c>
      <c r="H274" s="74" t="str">
        <f>IFERROR(_xlfn.XLOOKUP($G274,通讯通路门店!$S$4:$S$993784,通讯通路门店!$R$4:$R$993784,0,0),"")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 hidden="1">
      <c r="A275" s="71" t="str">
        <f>IFERROR(_xlfn.XLOOKUP($G275,通讯通路门店!$S$4:$S$993784,通讯通路门店!$A$4:$A$993784,0,0),"")</f>
        <v/>
      </c>
      <c r="B275" s="71" t="str">
        <f>IFERROR(_xlfn.XLOOKUP($G275,通讯通路门店!$S$4:$S$993784,通讯通路门店!$B$4:$B$993784,0,0),"")</f>
        <v/>
      </c>
      <c r="C275" s="71" t="str">
        <f>IFERROR(_xlfn.XLOOKUP($G275,通讯通路门店!$S$4:$S$993784,通讯通路门店!$C$4:$C$993784,0,0),"")</f>
        <v/>
      </c>
      <c r="D275" s="71" t="str">
        <f>IFERROR(_xlfn.XLOOKUP($G275,通讯通路门店!$S$4:$S$993784,通讯通路门店!$D$4:$D$993784,0,0),"")</f>
        <v/>
      </c>
      <c r="E275" s="62"/>
      <c r="F275" s="62"/>
      <c r="G275" s="73" t="e">
        <v>#N/A</v>
      </c>
      <c r="H275" s="74" t="str">
        <f>IFERROR(_xlfn.XLOOKUP($G275,通讯通路门店!$S$4:$S$993784,通讯通路门店!$R$4:$R$993784,0,0),"")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 hidden="1">
      <c r="A276" s="71" t="str">
        <f>IFERROR(_xlfn.XLOOKUP($G276,通讯通路门店!$S$4:$S$993784,通讯通路门店!$A$4:$A$993784,0,0),"")</f>
        <v/>
      </c>
      <c r="B276" s="71" t="str">
        <f>IFERROR(_xlfn.XLOOKUP($G276,通讯通路门店!$S$4:$S$993784,通讯通路门店!$B$4:$B$993784,0,0),"")</f>
        <v/>
      </c>
      <c r="C276" s="71" t="str">
        <f>IFERROR(_xlfn.XLOOKUP($G276,通讯通路门店!$S$4:$S$993784,通讯通路门店!$C$4:$C$993784,0,0),"")</f>
        <v/>
      </c>
      <c r="D276" s="71" t="str">
        <f>IFERROR(_xlfn.XLOOKUP($G276,通讯通路门店!$S$4:$S$993784,通讯通路门店!$D$4:$D$993784,0,0),"")</f>
        <v/>
      </c>
      <c r="E276" s="62"/>
      <c r="F276" s="62"/>
      <c r="G276" s="73" t="e">
        <v>#N/A</v>
      </c>
      <c r="H276" s="74" t="str">
        <f>IFERROR(_xlfn.XLOOKUP($G276,通讯通路门店!$S$4:$S$993784,通讯通路门店!$R$4:$R$993784,0,0),"")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 hidden="1">
      <c r="A277" s="71" t="str">
        <f>IFERROR(_xlfn.XLOOKUP($G277,通讯通路门店!$S$4:$S$993784,通讯通路门店!$A$4:$A$993784,0,0),"")</f>
        <v/>
      </c>
      <c r="B277" s="71" t="str">
        <f>IFERROR(_xlfn.XLOOKUP($G277,通讯通路门店!$S$4:$S$993784,通讯通路门店!$B$4:$B$993784,0,0),"")</f>
        <v/>
      </c>
      <c r="C277" s="71" t="str">
        <f>IFERROR(_xlfn.XLOOKUP($G277,通讯通路门店!$S$4:$S$993784,通讯通路门店!$C$4:$C$993784,0,0),"")</f>
        <v/>
      </c>
      <c r="D277" s="71" t="str">
        <f>IFERROR(_xlfn.XLOOKUP($G277,通讯通路门店!$S$4:$S$993784,通讯通路门店!$D$4:$D$993784,0,0),"")</f>
        <v/>
      </c>
      <c r="E277" s="62"/>
      <c r="F277" s="62"/>
      <c r="G277" s="73" t="e">
        <v>#N/A</v>
      </c>
      <c r="H277" s="74" t="str">
        <f>IFERROR(_xlfn.XLOOKUP($G277,通讯通路门店!$S$4:$S$993784,通讯通路门店!$R$4:$R$993784,0,0),"")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 hidden="1">
      <c r="A278" s="71" t="str">
        <f>IFERROR(_xlfn.XLOOKUP($G278,通讯通路门店!$S$4:$S$993784,通讯通路门店!$A$4:$A$993784,0,0),"")</f>
        <v/>
      </c>
      <c r="B278" s="71" t="str">
        <f>IFERROR(_xlfn.XLOOKUP($G278,通讯通路门店!$S$4:$S$993784,通讯通路门店!$B$4:$B$993784,0,0),"")</f>
        <v/>
      </c>
      <c r="C278" s="71" t="str">
        <f>IFERROR(_xlfn.XLOOKUP($G278,通讯通路门店!$S$4:$S$993784,通讯通路门店!$C$4:$C$993784,0,0),"")</f>
        <v/>
      </c>
      <c r="D278" s="71" t="str">
        <f>IFERROR(_xlfn.XLOOKUP($G278,通讯通路门店!$S$4:$S$993784,通讯通路门店!$D$4:$D$993784,0,0),"")</f>
        <v/>
      </c>
      <c r="E278" s="62"/>
      <c r="F278" s="62"/>
      <c r="G278" s="73" t="e">
        <v>#N/A</v>
      </c>
      <c r="H278" s="74" t="str">
        <f>IFERROR(_xlfn.XLOOKUP($G278,通讯通路门店!$S$4:$S$993784,通讯通路门店!$R$4:$R$993784,0,0),"")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 hidden="1">
      <c r="A279" s="71" t="str">
        <f>IFERROR(_xlfn.XLOOKUP($G279,通讯通路门店!$S$4:$S$993784,通讯通路门店!$A$4:$A$993784,0,0),"")</f>
        <v/>
      </c>
      <c r="B279" s="71" t="str">
        <f>IFERROR(_xlfn.XLOOKUP($G279,通讯通路门店!$S$4:$S$993784,通讯通路门店!$B$4:$B$993784,0,0),"")</f>
        <v/>
      </c>
      <c r="C279" s="71" t="str">
        <f>IFERROR(_xlfn.XLOOKUP($G279,通讯通路门店!$S$4:$S$993784,通讯通路门店!$C$4:$C$993784,0,0),"")</f>
        <v/>
      </c>
      <c r="D279" s="71" t="str">
        <f>IFERROR(_xlfn.XLOOKUP($G279,通讯通路门店!$S$4:$S$993784,通讯通路门店!$D$4:$D$993784,0,0),"")</f>
        <v/>
      </c>
      <c r="E279" s="62"/>
      <c r="F279" s="62"/>
      <c r="G279" s="73" t="e">
        <v>#N/A</v>
      </c>
      <c r="H279" s="74" t="str">
        <f>IFERROR(_xlfn.XLOOKUP($G279,通讯通路门店!$S$4:$S$993784,通讯通路门店!$R$4:$R$993784,0,0),"")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 hidden="1">
      <c r="A280" s="71" t="str">
        <f>IFERROR(_xlfn.XLOOKUP($G280,通讯通路门店!$S$4:$S$993784,通讯通路门店!$A$4:$A$993784,0,0),"")</f>
        <v/>
      </c>
      <c r="B280" s="71" t="str">
        <f>IFERROR(_xlfn.XLOOKUP($G280,通讯通路门店!$S$4:$S$993784,通讯通路门店!$B$4:$B$993784,0,0),"")</f>
        <v/>
      </c>
      <c r="C280" s="71" t="str">
        <f>IFERROR(_xlfn.XLOOKUP($G280,通讯通路门店!$S$4:$S$993784,通讯通路门店!$C$4:$C$993784,0,0),"")</f>
        <v/>
      </c>
      <c r="D280" s="71" t="str">
        <f>IFERROR(_xlfn.XLOOKUP($G280,通讯通路门店!$S$4:$S$993784,通讯通路门店!$D$4:$D$993784,0,0),"")</f>
        <v/>
      </c>
      <c r="E280" s="62"/>
      <c r="F280" s="62"/>
      <c r="G280" s="73" t="e">
        <v>#N/A</v>
      </c>
      <c r="H280" s="74" t="str">
        <f>IFERROR(_xlfn.XLOOKUP($G280,通讯通路门店!$S$4:$S$993784,通讯通路门店!$R$4:$R$993784,0,0),"")</f>
        <v/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71">
        <f>COUNTIF(通讯通路门店!$S:$S,$G280)</f>
        <v>0</v>
      </c>
      <c r="V280" s="71">
        <f>COUNTIFS(通讯通路门店!$S:$S,$G280,通讯通路门店!$J:$J,"综合卖场")</f>
        <v>0</v>
      </c>
      <c r="W280" s="71">
        <f>SUMIFS(通讯通路门店!$AJ:$AJ,通讯通路门店!$S:$S,通讯客户沙盘!$G280)</f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f>SUMIFS(通讯通路门店!$BI:$BI,通讯通路门店!$S:$S,$G280)</f>
        <v>0</v>
      </c>
      <c r="AG280" s="71">
        <f>SUMIFS(通讯通路门店!$BH:$BH,通讯通路门店!$S:$S,$G280)</f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 hidden="1">
      <c r="A281" s="71" t="str">
        <f>IFERROR(_xlfn.XLOOKUP($G281,通讯通路门店!$S$4:$S$993784,通讯通路门店!$A$4:$A$993784,0,0),"")</f>
        <v/>
      </c>
      <c r="B281" s="71" t="str">
        <f>IFERROR(_xlfn.XLOOKUP($G281,通讯通路门店!$S$4:$S$993784,通讯通路门店!$B$4:$B$993784,0,0),"")</f>
        <v/>
      </c>
      <c r="C281" s="71" t="str">
        <f>IFERROR(_xlfn.XLOOKUP($G281,通讯通路门店!$S$4:$S$993784,通讯通路门店!$C$4:$C$993784,0,0),"")</f>
        <v/>
      </c>
      <c r="D281" s="71" t="str">
        <f>IFERROR(_xlfn.XLOOKUP($G281,通讯通路门店!$S$4:$S$993784,通讯通路门店!$D$4:$D$993784,0,0),"")</f>
        <v/>
      </c>
      <c r="E281" s="62"/>
      <c r="F281" s="62"/>
      <c r="G281" s="73" t="e">
        <v>#N/A</v>
      </c>
      <c r="H281" s="74" t="str">
        <f>IFERROR(_xlfn.XLOOKUP($G281,通讯通路门店!$S$4:$S$993784,通讯通路门店!$R$4:$R$993784,0,0),"")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 hidden="1">
      <c r="A282" s="71" t="str">
        <f>IFERROR(_xlfn.XLOOKUP($G282,通讯通路门店!$S$4:$S$993784,通讯通路门店!$A$4:$A$993784,0,0),"")</f>
        <v/>
      </c>
      <c r="B282" s="71" t="str">
        <f>IFERROR(_xlfn.XLOOKUP($G282,通讯通路门店!$S$4:$S$993784,通讯通路门店!$B$4:$B$993784,0,0),"")</f>
        <v/>
      </c>
      <c r="C282" s="71" t="str">
        <f>IFERROR(_xlfn.XLOOKUP($G282,通讯通路门店!$S$4:$S$993784,通讯通路门店!$C$4:$C$993784,0,0),"")</f>
        <v/>
      </c>
      <c r="D282" s="71" t="str">
        <f>IFERROR(_xlfn.XLOOKUP($G282,通讯通路门店!$S$4:$S$993784,通讯通路门店!$D$4:$D$993784,0,0),"")</f>
        <v/>
      </c>
      <c r="E282" s="62"/>
      <c r="F282" s="62"/>
      <c r="G282" s="73" t="e">
        <v>#N/A</v>
      </c>
      <c r="H282" s="74" t="str">
        <f>IFERROR(_xlfn.XLOOKUP($G282,通讯通路门店!$S$4:$S$993784,通讯通路门店!$R$4:$R$993784,0,0),"")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 hidden="1">
      <c r="A283" s="71" t="str">
        <f>IFERROR(_xlfn.XLOOKUP($G283,通讯通路门店!$S$4:$S$993784,通讯通路门店!$A$4:$A$993784,0,0),"")</f>
        <v/>
      </c>
      <c r="B283" s="71" t="str">
        <f>IFERROR(_xlfn.XLOOKUP($G283,通讯通路门店!$S$4:$S$993784,通讯通路门店!$B$4:$B$993784,0,0),"")</f>
        <v/>
      </c>
      <c r="C283" s="71" t="str">
        <f>IFERROR(_xlfn.XLOOKUP($G283,通讯通路门店!$S$4:$S$993784,通讯通路门店!$C$4:$C$993784,0,0),"")</f>
        <v/>
      </c>
      <c r="D283" s="71" t="str">
        <f>IFERROR(_xlfn.XLOOKUP($G283,通讯通路门店!$S$4:$S$993784,通讯通路门店!$D$4:$D$993784,0,0),"")</f>
        <v/>
      </c>
      <c r="E283" s="62"/>
      <c r="F283" s="62"/>
      <c r="G283" s="73" t="e">
        <v>#N/A</v>
      </c>
      <c r="H283" s="74" t="str">
        <f>IFERROR(_xlfn.XLOOKUP($G283,通讯通路门店!$S$4:$S$993784,通讯通路门店!$R$4:$R$993784,0,0),"")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 hidden="1">
      <c r="A284" s="71" t="str">
        <f>IFERROR(_xlfn.XLOOKUP($G284,通讯通路门店!$S$4:$S$993784,通讯通路门店!$A$4:$A$993784,0,0),"")</f>
        <v/>
      </c>
      <c r="B284" s="71" t="str">
        <f>IFERROR(_xlfn.XLOOKUP($G284,通讯通路门店!$S$4:$S$993784,通讯通路门店!$B$4:$B$993784,0,0),"")</f>
        <v/>
      </c>
      <c r="C284" s="71" t="str">
        <f>IFERROR(_xlfn.XLOOKUP($G284,通讯通路门店!$S$4:$S$993784,通讯通路门店!$C$4:$C$993784,0,0),"")</f>
        <v/>
      </c>
      <c r="D284" s="71" t="str">
        <f>IFERROR(_xlfn.XLOOKUP($G284,通讯通路门店!$S$4:$S$993784,通讯通路门店!$D$4:$D$993784,0,0),"")</f>
        <v/>
      </c>
      <c r="E284" s="62"/>
      <c r="F284" s="62"/>
      <c r="G284" s="73" t="e">
        <v>#N/A</v>
      </c>
      <c r="H284" s="74" t="str">
        <f>IFERROR(_xlfn.XLOOKUP($G284,通讯通路门店!$S$4:$S$993784,通讯通路门店!$R$4:$R$993784,0,0),"")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 hidden="1">
      <c r="A285" s="71" t="str">
        <f>IFERROR(_xlfn.XLOOKUP($G285,通讯通路门店!$S$4:$S$993784,通讯通路门店!$A$4:$A$993784,0,0),"")</f>
        <v/>
      </c>
      <c r="B285" s="71" t="str">
        <f>IFERROR(_xlfn.XLOOKUP($G285,通讯通路门店!$S$4:$S$993784,通讯通路门店!$B$4:$B$993784,0,0),"")</f>
        <v/>
      </c>
      <c r="C285" s="71" t="str">
        <f>IFERROR(_xlfn.XLOOKUP($G285,通讯通路门店!$S$4:$S$993784,通讯通路门店!$C$4:$C$993784,0,0),"")</f>
        <v/>
      </c>
      <c r="D285" s="71" t="str">
        <f>IFERROR(_xlfn.XLOOKUP($G285,通讯通路门店!$S$4:$S$993784,通讯通路门店!$D$4:$D$993784,0,0),"")</f>
        <v/>
      </c>
      <c r="E285" s="62"/>
      <c r="F285" s="62"/>
      <c r="G285" s="73" t="e">
        <v>#N/A</v>
      </c>
      <c r="H285" s="74" t="str">
        <f>IFERROR(_xlfn.XLOOKUP($G285,通讯通路门店!$S$4:$S$993784,通讯通路门店!$R$4:$R$993784,0,0),"")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 hidden="1">
      <c r="A286" s="71" t="str">
        <f>IFERROR(_xlfn.XLOOKUP($G286,通讯通路门店!$S$4:$S$993784,通讯通路门店!$A$4:$A$993784,0,0),"")</f>
        <v/>
      </c>
      <c r="B286" s="71" t="str">
        <f>IFERROR(_xlfn.XLOOKUP($G286,通讯通路门店!$S$4:$S$993784,通讯通路门店!$B$4:$B$993784,0,0),"")</f>
        <v/>
      </c>
      <c r="C286" s="71" t="str">
        <f>IFERROR(_xlfn.XLOOKUP($G286,通讯通路门店!$S$4:$S$993784,通讯通路门店!$C$4:$C$993784,0,0),"")</f>
        <v/>
      </c>
      <c r="D286" s="71" t="str">
        <f>IFERROR(_xlfn.XLOOKUP($G286,通讯通路门店!$S$4:$S$993784,通讯通路门店!$D$4:$D$993784,0,0),"")</f>
        <v/>
      </c>
      <c r="E286" s="62"/>
      <c r="F286" s="62"/>
      <c r="G286" s="73" t="e">
        <v>#N/A</v>
      </c>
      <c r="H286" s="74" t="str">
        <f>IFERROR(_xlfn.XLOOKUP($G286,通讯通路门店!$S$4:$S$993784,通讯通路门店!$R$4:$R$993784,0,0),"")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 hidden="1">
      <c r="A287" s="71" t="str">
        <f>IFERROR(_xlfn.XLOOKUP($G287,通讯通路门店!$S$4:$S$993784,通讯通路门店!$A$4:$A$993784,0,0),"")</f>
        <v/>
      </c>
      <c r="B287" s="71" t="str">
        <f>IFERROR(_xlfn.XLOOKUP($G287,通讯通路门店!$S$4:$S$993784,通讯通路门店!$B$4:$B$993784,0,0),"")</f>
        <v/>
      </c>
      <c r="C287" s="71" t="str">
        <f>IFERROR(_xlfn.XLOOKUP($G287,通讯通路门店!$S$4:$S$993784,通讯通路门店!$C$4:$C$993784,0,0),"")</f>
        <v/>
      </c>
      <c r="D287" s="71" t="str">
        <f>IFERROR(_xlfn.XLOOKUP($G287,通讯通路门店!$S$4:$S$993784,通讯通路门店!$D$4:$D$993784,0,0),"")</f>
        <v/>
      </c>
      <c r="E287" s="62"/>
      <c r="F287" s="62"/>
      <c r="G287" s="73" t="e">
        <v>#N/A</v>
      </c>
      <c r="H287" s="74" t="str">
        <f>IFERROR(_xlfn.XLOOKUP($G287,通讯通路门店!$S$4:$S$993784,通讯通路门店!$R$4:$R$993784,0,0),"")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 hidden="1">
      <c r="A288" s="71" t="str">
        <f>IFERROR(_xlfn.XLOOKUP($G288,通讯通路门店!$S$4:$S$993784,通讯通路门店!$A$4:$A$993784,0,0),"")</f>
        <v/>
      </c>
      <c r="B288" s="71" t="str">
        <f>IFERROR(_xlfn.XLOOKUP($G288,通讯通路门店!$S$4:$S$993784,通讯通路门店!$B$4:$B$993784,0,0),"")</f>
        <v/>
      </c>
      <c r="C288" s="71" t="str">
        <f>IFERROR(_xlfn.XLOOKUP($G288,通讯通路门店!$S$4:$S$993784,通讯通路门店!$C$4:$C$993784,0,0),"")</f>
        <v/>
      </c>
      <c r="D288" s="71" t="str">
        <f>IFERROR(_xlfn.XLOOKUP($G288,通讯通路门店!$S$4:$S$993784,通讯通路门店!$D$4:$D$993784,0,0),"")</f>
        <v/>
      </c>
      <c r="E288" s="62"/>
      <c r="F288" s="62"/>
      <c r="G288" s="73" t="e">
        <v>#N/A</v>
      </c>
      <c r="H288" s="74" t="str">
        <f>IFERROR(_xlfn.XLOOKUP($G288,通讯通路门店!$S$4:$S$993784,通讯通路门店!$R$4:$R$993784,0,0),"")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 hidden="1">
      <c r="A289" s="71" t="str">
        <f>IFERROR(_xlfn.XLOOKUP($G289,通讯通路门店!$S$4:$S$993784,通讯通路门店!$A$4:$A$993784,0,0),"")</f>
        <v/>
      </c>
      <c r="B289" s="71" t="str">
        <f>IFERROR(_xlfn.XLOOKUP($G289,通讯通路门店!$S$4:$S$993784,通讯通路门店!$B$4:$B$993784,0,0),"")</f>
        <v/>
      </c>
      <c r="C289" s="71" t="str">
        <f>IFERROR(_xlfn.XLOOKUP($G289,通讯通路门店!$S$4:$S$993784,通讯通路门店!$C$4:$C$993784,0,0),"")</f>
        <v/>
      </c>
      <c r="D289" s="71" t="str">
        <f>IFERROR(_xlfn.XLOOKUP($G289,通讯通路门店!$S$4:$S$993784,通讯通路门店!$D$4:$D$993784,0,0),"")</f>
        <v/>
      </c>
      <c r="E289" s="62"/>
      <c r="F289" s="62"/>
      <c r="G289" s="73" t="e">
        <v>#N/A</v>
      </c>
      <c r="H289" s="74" t="str">
        <f>IFERROR(_xlfn.XLOOKUP($G289,通讯通路门店!$S$4:$S$993784,通讯通路门店!$R$4:$R$993784,0,0),"")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 hidden="1">
      <c r="A290" s="71" t="str">
        <f>IFERROR(_xlfn.XLOOKUP($G290,通讯通路门店!$S$4:$S$993784,通讯通路门店!$A$4:$A$993784,0,0),"")</f>
        <v/>
      </c>
      <c r="B290" s="71" t="str">
        <f>IFERROR(_xlfn.XLOOKUP($G290,通讯通路门店!$S$4:$S$993784,通讯通路门店!$B$4:$B$993784,0,0),"")</f>
        <v/>
      </c>
      <c r="C290" s="71" t="str">
        <f>IFERROR(_xlfn.XLOOKUP($G290,通讯通路门店!$S$4:$S$993784,通讯通路门店!$C$4:$C$993784,0,0),"")</f>
        <v/>
      </c>
      <c r="D290" s="71" t="str">
        <f>IFERROR(_xlfn.XLOOKUP($G290,通讯通路门店!$S$4:$S$993784,通讯通路门店!$D$4:$D$993784,0,0),"")</f>
        <v/>
      </c>
      <c r="E290" s="62"/>
      <c r="F290" s="62"/>
      <c r="G290" s="73" t="e">
        <v>#N/A</v>
      </c>
      <c r="H290" s="74" t="str">
        <f>IFERROR(_xlfn.XLOOKUP($G290,通讯通路门店!$S$4:$S$993784,通讯通路门店!$R$4:$R$993784,0,0),"")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 hidden="1">
      <c r="A291" s="71" t="str">
        <f>IFERROR(_xlfn.XLOOKUP($G291,通讯通路门店!$S$4:$S$993784,通讯通路门店!$A$4:$A$993784,0,0),"")</f>
        <v/>
      </c>
      <c r="B291" s="71" t="str">
        <f>IFERROR(_xlfn.XLOOKUP($G291,通讯通路门店!$S$4:$S$993784,通讯通路门店!$B$4:$B$993784,0,0),"")</f>
        <v/>
      </c>
      <c r="C291" s="71" t="str">
        <f>IFERROR(_xlfn.XLOOKUP($G291,通讯通路门店!$S$4:$S$993784,通讯通路门店!$C$4:$C$993784,0,0),"")</f>
        <v/>
      </c>
      <c r="D291" s="71" t="str">
        <f>IFERROR(_xlfn.XLOOKUP($G291,通讯通路门店!$S$4:$S$993784,通讯通路门店!$D$4:$D$993784,0,0),"")</f>
        <v/>
      </c>
      <c r="E291" s="62"/>
      <c r="F291" s="62"/>
      <c r="G291" s="73" t="e">
        <v>#N/A</v>
      </c>
      <c r="H291" s="74" t="str">
        <f>IFERROR(_xlfn.XLOOKUP($G291,通讯通路门店!$S$4:$S$993784,通讯通路门店!$R$4:$R$993784,0,0),"")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 hidden="1">
      <c r="A292" s="71" t="str">
        <f>IFERROR(_xlfn.XLOOKUP($G292,通讯通路门店!$S$4:$S$993784,通讯通路门店!$A$4:$A$993784,0,0),"")</f>
        <v/>
      </c>
      <c r="B292" s="71" t="str">
        <f>IFERROR(_xlfn.XLOOKUP($G292,通讯通路门店!$S$4:$S$993784,通讯通路门店!$B$4:$B$993784,0,0),"")</f>
        <v/>
      </c>
      <c r="C292" s="71" t="str">
        <f>IFERROR(_xlfn.XLOOKUP($G292,通讯通路门店!$S$4:$S$993784,通讯通路门店!$C$4:$C$993784,0,0),"")</f>
        <v/>
      </c>
      <c r="D292" s="71" t="str">
        <f>IFERROR(_xlfn.XLOOKUP($G292,通讯通路门店!$S$4:$S$993784,通讯通路门店!$D$4:$D$993784,0,0),"")</f>
        <v/>
      </c>
      <c r="E292" s="62"/>
      <c r="F292" s="62"/>
      <c r="G292" s="73" t="e">
        <v>#N/A</v>
      </c>
      <c r="H292" s="74" t="str">
        <f>IFERROR(_xlfn.XLOOKUP($G292,通讯通路门店!$S$4:$S$993784,通讯通路门店!$R$4:$R$993784,0,0),"")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 hidden="1">
      <c r="A293" s="71" t="str">
        <f>IFERROR(_xlfn.XLOOKUP($G293,通讯通路门店!$S$4:$S$993784,通讯通路门店!$A$4:$A$993784,0,0),"")</f>
        <v/>
      </c>
      <c r="B293" s="71" t="str">
        <f>IFERROR(_xlfn.XLOOKUP($G293,通讯通路门店!$S$4:$S$993784,通讯通路门店!$B$4:$B$993784,0,0),"")</f>
        <v/>
      </c>
      <c r="C293" s="71" t="str">
        <f>IFERROR(_xlfn.XLOOKUP($G293,通讯通路门店!$S$4:$S$993784,通讯通路门店!$C$4:$C$993784,0,0),"")</f>
        <v/>
      </c>
      <c r="D293" s="71" t="str">
        <f>IFERROR(_xlfn.XLOOKUP($G293,通讯通路门店!$S$4:$S$993784,通讯通路门店!$D$4:$D$993784,0,0),"")</f>
        <v/>
      </c>
      <c r="E293" s="62"/>
      <c r="F293" s="62"/>
      <c r="G293" s="73" t="e">
        <v>#N/A</v>
      </c>
      <c r="H293" s="74" t="str">
        <f>IFERROR(_xlfn.XLOOKUP($G293,通讯通路门店!$S$4:$S$993784,通讯通路门店!$R$4:$R$993784,0,0),"")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 hidden="1">
      <c r="A294" s="71" t="str">
        <f>IFERROR(_xlfn.XLOOKUP($G294,通讯通路门店!$S$4:$S$993784,通讯通路门店!$A$4:$A$993784,0,0),"")</f>
        <v/>
      </c>
      <c r="B294" s="71" t="str">
        <f>IFERROR(_xlfn.XLOOKUP($G294,通讯通路门店!$S$4:$S$993784,通讯通路门店!$B$4:$B$993784,0,0),"")</f>
        <v/>
      </c>
      <c r="C294" s="71" t="str">
        <f>IFERROR(_xlfn.XLOOKUP($G294,通讯通路门店!$S$4:$S$993784,通讯通路门店!$C$4:$C$993784,0,0),"")</f>
        <v/>
      </c>
      <c r="D294" s="71" t="str">
        <f>IFERROR(_xlfn.XLOOKUP($G294,通讯通路门店!$S$4:$S$993784,通讯通路门店!$D$4:$D$993784,0,0),"")</f>
        <v/>
      </c>
      <c r="E294" s="62"/>
      <c r="F294" s="62"/>
      <c r="G294" s="73" t="e">
        <v>#N/A</v>
      </c>
      <c r="H294" s="74" t="str">
        <f>IFERROR(_xlfn.XLOOKUP($G294,通讯通路门店!$S$4:$S$993784,通讯通路门店!$R$4:$R$993784,0,0),"")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 hidden="1">
      <c r="A295" s="71" t="str">
        <f>IFERROR(_xlfn.XLOOKUP($G295,通讯通路门店!$S$4:$S$993784,通讯通路门店!$A$4:$A$993784,0,0),"")</f>
        <v/>
      </c>
      <c r="B295" s="71" t="str">
        <f>IFERROR(_xlfn.XLOOKUP($G295,通讯通路门店!$S$4:$S$993784,通讯通路门店!$B$4:$B$993784,0,0),"")</f>
        <v/>
      </c>
      <c r="C295" s="71" t="str">
        <f>IFERROR(_xlfn.XLOOKUP($G295,通讯通路门店!$S$4:$S$993784,通讯通路门店!$C$4:$C$993784,0,0),"")</f>
        <v/>
      </c>
      <c r="D295" s="71" t="str">
        <f>IFERROR(_xlfn.XLOOKUP($G295,通讯通路门店!$S$4:$S$993784,通讯通路门店!$D$4:$D$993784,0,0),"")</f>
        <v/>
      </c>
      <c r="E295" s="62"/>
      <c r="F295" s="62"/>
      <c r="G295" s="73" t="e">
        <v>#N/A</v>
      </c>
      <c r="H295" s="74" t="str">
        <f>IFERROR(_xlfn.XLOOKUP($G295,通讯通路门店!$S$4:$S$993784,通讯通路门店!$R$4:$R$993784,0,0),"")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 hidden="1">
      <c r="A296" s="71" t="str">
        <f>IFERROR(_xlfn.XLOOKUP($G296,通讯通路门店!$S$4:$S$993784,通讯通路门店!$A$4:$A$993784,0,0),"")</f>
        <v/>
      </c>
      <c r="B296" s="71" t="str">
        <f>IFERROR(_xlfn.XLOOKUP($G296,通讯通路门店!$S$4:$S$993784,通讯通路门店!$B$4:$B$993784,0,0),"")</f>
        <v/>
      </c>
      <c r="C296" s="71" t="str">
        <f>IFERROR(_xlfn.XLOOKUP($G296,通讯通路门店!$S$4:$S$993784,通讯通路门店!$C$4:$C$993784,0,0),"")</f>
        <v/>
      </c>
      <c r="D296" s="71" t="str">
        <f>IFERROR(_xlfn.XLOOKUP($G296,通讯通路门店!$S$4:$S$993784,通讯通路门店!$D$4:$D$993784,0,0),"")</f>
        <v/>
      </c>
      <c r="E296" s="62"/>
      <c r="F296" s="62"/>
      <c r="G296" s="73" t="e">
        <v>#N/A</v>
      </c>
      <c r="H296" s="74" t="str">
        <f>IFERROR(_xlfn.XLOOKUP($G296,通讯通路门店!$S$4:$S$993784,通讯通路门店!$R$4:$R$993784,0,0),"")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 hidden="1">
      <c r="A297" s="71" t="str">
        <f>IFERROR(_xlfn.XLOOKUP($G297,通讯通路门店!$S$4:$S$993784,通讯通路门店!$A$4:$A$993784,0,0),"")</f>
        <v/>
      </c>
      <c r="B297" s="71" t="str">
        <f>IFERROR(_xlfn.XLOOKUP($G297,通讯通路门店!$S$4:$S$993784,通讯通路门店!$B$4:$B$993784,0,0),"")</f>
        <v/>
      </c>
      <c r="C297" s="71" t="str">
        <f>IFERROR(_xlfn.XLOOKUP($G297,通讯通路门店!$S$4:$S$993784,通讯通路门店!$C$4:$C$993784,0,0),"")</f>
        <v/>
      </c>
      <c r="D297" s="71" t="str">
        <f>IFERROR(_xlfn.XLOOKUP($G297,通讯通路门店!$S$4:$S$993784,通讯通路门店!$D$4:$D$993784,0,0),"")</f>
        <v/>
      </c>
      <c r="E297" s="62"/>
      <c r="F297" s="62"/>
      <c r="G297" s="73" t="e">
        <v>#N/A</v>
      </c>
      <c r="H297" s="74" t="str">
        <f>IFERROR(_xlfn.XLOOKUP($G297,通讯通路门店!$S$4:$S$993784,通讯通路门店!$R$4:$R$993784,0,0),"")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 hidden="1">
      <c r="A298" s="71" t="str">
        <f>IFERROR(_xlfn.XLOOKUP($G298,通讯通路门店!$S$4:$S$993784,通讯通路门店!$A$4:$A$993784,0,0),"")</f>
        <v/>
      </c>
      <c r="B298" s="71" t="str">
        <f>IFERROR(_xlfn.XLOOKUP($G298,通讯通路门店!$S$4:$S$993784,通讯通路门店!$B$4:$B$993784,0,0),"")</f>
        <v/>
      </c>
      <c r="C298" s="71" t="str">
        <f>IFERROR(_xlfn.XLOOKUP($G298,通讯通路门店!$S$4:$S$993784,通讯通路门店!$C$4:$C$993784,0,0),"")</f>
        <v/>
      </c>
      <c r="D298" s="71" t="str">
        <f>IFERROR(_xlfn.XLOOKUP($G298,通讯通路门店!$S$4:$S$993784,通讯通路门店!$D$4:$D$993784,0,0),"")</f>
        <v/>
      </c>
      <c r="E298" s="62"/>
      <c r="F298" s="62"/>
      <c r="G298" s="73" t="e">
        <v>#N/A</v>
      </c>
      <c r="H298" s="74" t="str">
        <f>IFERROR(_xlfn.XLOOKUP($G298,通讯通路门店!$S$4:$S$993784,通讯通路门店!$R$4:$R$993784,0,0),"")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 hidden="1">
      <c r="A299" s="71" t="str">
        <f>IFERROR(_xlfn.XLOOKUP($G299,通讯通路门店!$S$4:$S$993784,通讯通路门店!$A$4:$A$993784,0,0),"")</f>
        <v/>
      </c>
      <c r="B299" s="71" t="str">
        <f>IFERROR(_xlfn.XLOOKUP($G299,通讯通路门店!$S$4:$S$993784,通讯通路门店!$B$4:$B$993784,0,0),"")</f>
        <v/>
      </c>
      <c r="C299" s="71" t="str">
        <f>IFERROR(_xlfn.XLOOKUP($G299,通讯通路门店!$S$4:$S$993784,通讯通路门店!$C$4:$C$993784,0,0),"")</f>
        <v/>
      </c>
      <c r="D299" s="71" t="str">
        <f>IFERROR(_xlfn.XLOOKUP($G299,通讯通路门店!$S$4:$S$993784,通讯通路门店!$D$4:$D$993784,0,0),"")</f>
        <v/>
      </c>
      <c r="E299" s="62"/>
      <c r="F299" s="62"/>
      <c r="G299" s="73" t="e">
        <v>#N/A</v>
      </c>
      <c r="H299" s="74" t="str">
        <f>IFERROR(_xlfn.XLOOKUP($G299,通讯通路门店!$S$4:$S$993784,通讯通路门店!$R$4:$R$993784,0,0),"")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 hidden="1">
      <c r="A300" s="71" t="str">
        <f>IFERROR(_xlfn.XLOOKUP($G300,通讯通路门店!$S$4:$S$993784,通讯通路门店!$A$4:$A$993784,0,0),"")</f>
        <v/>
      </c>
      <c r="B300" s="71" t="str">
        <f>IFERROR(_xlfn.XLOOKUP($G300,通讯通路门店!$S$4:$S$993784,通讯通路门店!$B$4:$B$993784,0,0),"")</f>
        <v/>
      </c>
      <c r="C300" s="71" t="str">
        <f>IFERROR(_xlfn.XLOOKUP($G300,通讯通路门店!$S$4:$S$993784,通讯通路门店!$C$4:$C$993784,0,0),"")</f>
        <v/>
      </c>
      <c r="D300" s="71" t="str">
        <f>IFERROR(_xlfn.XLOOKUP($G300,通讯通路门店!$S$4:$S$993784,通讯通路门店!$D$4:$D$993784,0,0),"")</f>
        <v/>
      </c>
      <c r="E300" s="62"/>
      <c r="F300" s="62"/>
      <c r="G300" s="73" t="e">
        <v>#N/A</v>
      </c>
      <c r="H300" s="74" t="str">
        <f>IFERROR(_xlfn.XLOOKUP($G300,通讯通路门店!$S$4:$S$993784,通讯通路门店!$R$4:$R$993784,0,0),"")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 hidden="1">
      <c r="A301" s="71" t="str">
        <f>IFERROR(_xlfn.XLOOKUP($G301,通讯通路门店!$S$4:$S$993784,通讯通路门店!$A$4:$A$993784,0,0),"")</f>
        <v/>
      </c>
      <c r="B301" s="71" t="str">
        <f>IFERROR(_xlfn.XLOOKUP($G301,通讯通路门店!$S$4:$S$993784,通讯通路门店!$B$4:$B$993784,0,0),"")</f>
        <v/>
      </c>
      <c r="C301" s="71" t="str">
        <f>IFERROR(_xlfn.XLOOKUP($G301,通讯通路门店!$S$4:$S$993784,通讯通路门店!$C$4:$C$993784,0,0),"")</f>
        <v/>
      </c>
      <c r="D301" s="71" t="str">
        <f>IFERROR(_xlfn.XLOOKUP($G301,通讯通路门店!$S$4:$S$993784,通讯通路门店!$D$4:$D$993784,0,0),"")</f>
        <v/>
      </c>
      <c r="E301" s="62"/>
      <c r="F301" s="62"/>
      <c r="G301" s="73" t="e">
        <v>#N/A</v>
      </c>
      <c r="H301" s="74" t="str">
        <f>IFERROR(_xlfn.XLOOKUP($G301,通讯通路门店!$S$4:$S$993784,通讯通路门店!$R$4:$R$993784,0,0),"")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 hidden="1">
      <c r="A302" s="71" t="str">
        <f>IFERROR(_xlfn.XLOOKUP($G302,通讯通路门店!$S$4:$S$993784,通讯通路门店!$A$4:$A$993784,0,0),"")</f>
        <v/>
      </c>
      <c r="B302" s="71" t="str">
        <f>IFERROR(_xlfn.XLOOKUP($G302,通讯通路门店!$S$4:$S$993784,通讯通路门店!$B$4:$B$993784,0,0),"")</f>
        <v/>
      </c>
      <c r="C302" s="71" t="str">
        <f>IFERROR(_xlfn.XLOOKUP($G302,通讯通路门店!$S$4:$S$993784,通讯通路门店!$C$4:$C$993784,0,0),"")</f>
        <v/>
      </c>
      <c r="D302" s="71" t="str">
        <f>IFERROR(_xlfn.XLOOKUP($G302,通讯通路门店!$S$4:$S$993784,通讯通路门店!$D$4:$D$993784,0,0),"")</f>
        <v/>
      </c>
      <c r="E302" s="62"/>
      <c r="F302" s="62"/>
      <c r="G302" s="73" t="e">
        <v>#N/A</v>
      </c>
      <c r="H302" s="74" t="str">
        <f>IFERROR(_xlfn.XLOOKUP($G302,通讯通路门店!$S$4:$S$993784,通讯通路门店!$R$4:$R$993784,0,0),"")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 hidden="1">
      <c r="A303" s="71" t="str">
        <f>IFERROR(_xlfn.XLOOKUP($G303,通讯通路门店!$S$4:$S$993784,通讯通路门店!$A$4:$A$993784,0,0),"")</f>
        <v/>
      </c>
      <c r="B303" s="71" t="str">
        <f>IFERROR(_xlfn.XLOOKUP($G303,通讯通路门店!$S$4:$S$993784,通讯通路门店!$B$4:$B$993784,0,0),"")</f>
        <v/>
      </c>
      <c r="C303" s="71" t="str">
        <f>IFERROR(_xlfn.XLOOKUP($G303,通讯通路门店!$S$4:$S$993784,通讯通路门店!$C$4:$C$993784,0,0),"")</f>
        <v/>
      </c>
      <c r="D303" s="71" t="str">
        <f>IFERROR(_xlfn.XLOOKUP($G303,通讯通路门店!$S$4:$S$993784,通讯通路门店!$D$4:$D$993784,0,0),"")</f>
        <v/>
      </c>
      <c r="E303" s="62"/>
      <c r="F303" s="62"/>
      <c r="G303" s="73" t="e">
        <v>#N/A</v>
      </c>
      <c r="H303" s="74" t="str">
        <f>IFERROR(_xlfn.XLOOKUP($G303,通讯通路门店!$S$4:$S$993784,通讯通路门店!$R$4:$R$993784,0,0),"")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 hidden="1">
      <c r="A304" s="71" t="str">
        <f>IFERROR(_xlfn.XLOOKUP($G304,通讯通路门店!$S$4:$S$993784,通讯通路门店!$A$4:$A$993784,0,0),"")</f>
        <v/>
      </c>
      <c r="B304" s="71" t="str">
        <f>IFERROR(_xlfn.XLOOKUP($G304,通讯通路门店!$S$4:$S$993784,通讯通路门店!$B$4:$B$993784,0,0),"")</f>
        <v/>
      </c>
      <c r="C304" s="71" t="str">
        <f>IFERROR(_xlfn.XLOOKUP($G304,通讯通路门店!$S$4:$S$993784,通讯通路门店!$C$4:$C$993784,0,0),"")</f>
        <v/>
      </c>
      <c r="D304" s="71" t="str">
        <f>IFERROR(_xlfn.XLOOKUP($G304,通讯通路门店!$S$4:$S$993784,通讯通路门店!$D$4:$D$993784,0,0),"")</f>
        <v/>
      </c>
      <c r="E304" s="62"/>
      <c r="F304" s="62"/>
      <c r="G304" s="73" t="e">
        <v>#N/A</v>
      </c>
      <c r="H304" s="74" t="str">
        <f>IFERROR(_xlfn.XLOOKUP($G304,通讯通路门店!$S$4:$S$993784,通讯通路门店!$R$4:$R$993784,0,0),"")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 hidden="1">
      <c r="A305" s="71" t="str">
        <f>IFERROR(_xlfn.XLOOKUP($G305,通讯通路门店!$S$4:$S$993784,通讯通路门店!$A$4:$A$993784,0,0),"")</f>
        <v/>
      </c>
      <c r="B305" s="71" t="str">
        <f>IFERROR(_xlfn.XLOOKUP($G305,通讯通路门店!$S$4:$S$993784,通讯通路门店!$B$4:$B$993784,0,0),"")</f>
        <v/>
      </c>
      <c r="C305" s="71" t="str">
        <f>IFERROR(_xlfn.XLOOKUP($G305,通讯通路门店!$S$4:$S$993784,通讯通路门店!$C$4:$C$993784,0,0),"")</f>
        <v/>
      </c>
      <c r="D305" s="71" t="str">
        <f>IFERROR(_xlfn.XLOOKUP($G305,通讯通路门店!$S$4:$S$993784,通讯通路门店!$D$4:$D$993784,0,0),"")</f>
        <v/>
      </c>
      <c r="E305" s="62"/>
      <c r="F305" s="62"/>
      <c r="G305" s="73" t="e">
        <v>#N/A</v>
      </c>
      <c r="H305" s="74" t="str">
        <f>IFERROR(_xlfn.XLOOKUP($G305,通讯通路门店!$S$4:$S$993784,通讯通路门店!$R$4:$R$993784,0,0),"")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 hidden="1">
      <c r="A306" s="71" t="str">
        <f>IFERROR(_xlfn.XLOOKUP($G306,通讯通路门店!$S$4:$S$993784,通讯通路门店!$A$4:$A$993784,0,0),"")</f>
        <v/>
      </c>
      <c r="B306" s="71" t="str">
        <f>IFERROR(_xlfn.XLOOKUP($G306,通讯通路门店!$S$4:$S$993784,通讯通路门店!$B$4:$B$993784,0,0),"")</f>
        <v/>
      </c>
      <c r="C306" s="71" t="str">
        <f>IFERROR(_xlfn.XLOOKUP($G306,通讯通路门店!$S$4:$S$993784,通讯通路门店!$C$4:$C$993784,0,0),"")</f>
        <v/>
      </c>
      <c r="D306" s="71" t="str">
        <f>IFERROR(_xlfn.XLOOKUP($G306,通讯通路门店!$S$4:$S$993784,通讯通路门店!$D$4:$D$993784,0,0),"")</f>
        <v/>
      </c>
      <c r="E306" s="62"/>
      <c r="F306" s="62"/>
      <c r="G306" s="73" t="e">
        <v>#N/A</v>
      </c>
      <c r="H306" s="74" t="str">
        <f>IFERROR(_xlfn.XLOOKUP($G306,通讯通路门店!$S$4:$S$993784,通讯通路门店!$R$4:$R$993784,0,0),"")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 hidden="1">
      <c r="A307" s="71" t="str">
        <f>IFERROR(_xlfn.XLOOKUP($G307,通讯通路门店!$S$4:$S$993784,通讯通路门店!$A$4:$A$993784,0,0),"")</f>
        <v/>
      </c>
      <c r="B307" s="71" t="str">
        <f>IFERROR(_xlfn.XLOOKUP($G307,通讯通路门店!$S$4:$S$993784,通讯通路门店!$B$4:$B$993784,0,0),"")</f>
        <v/>
      </c>
      <c r="C307" s="71" t="str">
        <f>IFERROR(_xlfn.XLOOKUP($G307,通讯通路门店!$S$4:$S$993784,通讯通路门店!$C$4:$C$993784,0,0),"")</f>
        <v/>
      </c>
      <c r="D307" s="71" t="str">
        <f>IFERROR(_xlfn.XLOOKUP($G307,通讯通路门店!$S$4:$S$993784,通讯通路门店!$D$4:$D$993784,0,0),"")</f>
        <v/>
      </c>
      <c r="E307" s="62"/>
      <c r="F307" s="62"/>
      <c r="G307" s="73" t="e">
        <v>#N/A</v>
      </c>
      <c r="H307" s="74" t="str">
        <f>IFERROR(_xlfn.XLOOKUP($G307,通讯通路门店!$S$4:$S$993784,通讯通路门店!$R$4:$R$993784,0,0),"")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 hidden="1">
      <c r="A308" s="71" t="str">
        <f>IFERROR(_xlfn.XLOOKUP($G308,通讯通路门店!$S$4:$S$993784,通讯通路门店!$A$4:$A$993784,0,0),"")</f>
        <v/>
      </c>
      <c r="B308" s="71" t="str">
        <f>IFERROR(_xlfn.XLOOKUP($G308,通讯通路门店!$S$4:$S$993784,通讯通路门店!$B$4:$B$993784,0,0),"")</f>
        <v/>
      </c>
      <c r="C308" s="71" t="str">
        <f>IFERROR(_xlfn.XLOOKUP($G308,通讯通路门店!$S$4:$S$993784,通讯通路门店!$C$4:$C$993784,0,0),"")</f>
        <v/>
      </c>
      <c r="D308" s="71" t="str">
        <f>IFERROR(_xlfn.XLOOKUP($G308,通讯通路门店!$S$4:$S$993784,通讯通路门店!$D$4:$D$993784,0,0),"")</f>
        <v/>
      </c>
      <c r="E308" s="62"/>
      <c r="F308" s="62"/>
      <c r="G308" s="73" t="e">
        <v>#N/A</v>
      </c>
      <c r="H308" s="74" t="str">
        <f>IFERROR(_xlfn.XLOOKUP($G308,通讯通路门店!$S$4:$S$993784,通讯通路门店!$R$4:$R$993784,0,0),"")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 hidden="1">
      <c r="A309" s="71" t="str">
        <f>IFERROR(_xlfn.XLOOKUP($G309,通讯通路门店!$S$4:$S$993784,通讯通路门店!$A$4:$A$993784,0,0),"")</f>
        <v/>
      </c>
      <c r="B309" s="71" t="str">
        <f>IFERROR(_xlfn.XLOOKUP($G309,通讯通路门店!$S$4:$S$993784,通讯通路门店!$B$4:$B$993784,0,0),"")</f>
        <v/>
      </c>
      <c r="C309" s="71" t="str">
        <f>IFERROR(_xlfn.XLOOKUP($G309,通讯通路门店!$S$4:$S$993784,通讯通路门店!$C$4:$C$993784,0,0),"")</f>
        <v/>
      </c>
      <c r="D309" s="71" t="str">
        <f>IFERROR(_xlfn.XLOOKUP($G309,通讯通路门店!$S$4:$S$993784,通讯通路门店!$D$4:$D$993784,0,0),"")</f>
        <v/>
      </c>
      <c r="E309" s="62"/>
      <c r="F309" s="62"/>
      <c r="G309" s="73" t="e">
        <v>#N/A</v>
      </c>
      <c r="H309" s="74" t="str">
        <f>IFERROR(_xlfn.XLOOKUP($G309,通讯通路门店!$S$4:$S$993784,通讯通路门店!$R$4:$R$993784,0,0),"")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 hidden="1">
      <c r="A310" s="71" t="str">
        <f>IFERROR(_xlfn.XLOOKUP($G310,通讯通路门店!$S$4:$S$993784,通讯通路门店!$A$4:$A$993784,0,0),"")</f>
        <v/>
      </c>
      <c r="B310" s="71" t="str">
        <f>IFERROR(_xlfn.XLOOKUP($G310,通讯通路门店!$S$4:$S$993784,通讯通路门店!$B$4:$B$993784,0,0),"")</f>
        <v/>
      </c>
      <c r="C310" s="71" t="str">
        <f>IFERROR(_xlfn.XLOOKUP($G310,通讯通路门店!$S$4:$S$993784,通讯通路门店!$C$4:$C$993784,0,0),"")</f>
        <v/>
      </c>
      <c r="D310" s="71" t="str">
        <f>IFERROR(_xlfn.XLOOKUP($G310,通讯通路门店!$S$4:$S$993784,通讯通路门店!$D$4:$D$993784,0,0),"")</f>
        <v/>
      </c>
      <c r="E310" s="62"/>
      <c r="F310" s="62"/>
      <c r="G310" s="73" t="e">
        <v>#N/A</v>
      </c>
      <c r="H310" s="74" t="str">
        <f>IFERROR(_xlfn.XLOOKUP($G310,通讯通路门店!$S$4:$S$993784,通讯通路门店!$R$4:$R$993784,0,0),"")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 hidden="1">
      <c r="A311" s="71" t="str">
        <f>IFERROR(_xlfn.XLOOKUP($G311,通讯通路门店!$S$4:$S$993784,通讯通路门店!$A$4:$A$993784,0,0),"")</f>
        <v/>
      </c>
      <c r="B311" s="71" t="str">
        <f>IFERROR(_xlfn.XLOOKUP($G311,通讯通路门店!$S$4:$S$993784,通讯通路门店!$B$4:$B$993784,0,0),"")</f>
        <v/>
      </c>
      <c r="C311" s="71" t="str">
        <f>IFERROR(_xlfn.XLOOKUP($G311,通讯通路门店!$S$4:$S$993784,通讯通路门店!$C$4:$C$993784,0,0),"")</f>
        <v/>
      </c>
      <c r="D311" s="71" t="str">
        <f>IFERROR(_xlfn.XLOOKUP($G311,通讯通路门店!$S$4:$S$993784,通讯通路门店!$D$4:$D$993784,0,0),"")</f>
        <v/>
      </c>
      <c r="E311" s="62"/>
      <c r="F311" s="62"/>
      <c r="G311" s="73" t="e">
        <v>#N/A</v>
      </c>
      <c r="H311" s="74" t="str">
        <f>IFERROR(_xlfn.XLOOKUP($G311,通讯通路门店!$S$4:$S$993784,通讯通路门店!$R$4:$R$993784,0,0),"")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 hidden="1">
      <c r="A312" s="71" t="str">
        <f>IFERROR(_xlfn.XLOOKUP($G312,通讯通路门店!$S$4:$S$993784,通讯通路门店!$A$4:$A$993784,0,0),"")</f>
        <v/>
      </c>
      <c r="B312" s="71" t="str">
        <f>IFERROR(_xlfn.XLOOKUP($G312,通讯通路门店!$S$4:$S$993784,通讯通路门店!$B$4:$B$993784,0,0),"")</f>
        <v/>
      </c>
      <c r="C312" s="71" t="str">
        <f>IFERROR(_xlfn.XLOOKUP($G312,通讯通路门店!$S$4:$S$993784,通讯通路门店!$C$4:$C$993784,0,0),"")</f>
        <v/>
      </c>
      <c r="D312" s="71" t="str">
        <f>IFERROR(_xlfn.XLOOKUP($G312,通讯通路门店!$S$4:$S$993784,通讯通路门店!$D$4:$D$993784,0,0),"")</f>
        <v/>
      </c>
      <c r="E312" s="62"/>
      <c r="F312" s="62"/>
      <c r="G312" s="73" t="e">
        <v>#N/A</v>
      </c>
      <c r="H312" s="74" t="str">
        <f>IFERROR(_xlfn.XLOOKUP($G312,通讯通路门店!$S$4:$S$993784,通讯通路门店!$R$4:$R$993784,0,0),"")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 hidden="1">
      <c r="A313" s="71" t="str">
        <f>IFERROR(_xlfn.XLOOKUP($G313,通讯通路门店!$S$4:$S$993784,通讯通路门店!$A$4:$A$993784,0,0),"")</f>
        <v/>
      </c>
      <c r="B313" s="71" t="str">
        <f>IFERROR(_xlfn.XLOOKUP($G313,通讯通路门店!$S$4:$S$993784,通讯通路门店!$B$4:$B$993784,0,0),"")</f>
        <v/>
      </c>
      <c r="C313" s="71" t="str">
        <f>IFERROR(_xlfn.XLOOKUP($G313,通讯通路门店!$S$4:$S$993784,通讯通路门店!$C$4:$C$993784,0,0),"")</f>
        <v/>
      </c>
      <c r="D313" s="71" t="str">
        <f>IFERROR(_xlfn.XLOOKUP($G313,通讯通路门店!$S$4:$S$993784,通讯通路门店!$D$4:$D$993784,0,0),"")</f>
        <v/>
      </c>
      <c r="E313" s="62"/>
      <c r="F313" s="62"/>
      <c r="G313" s="73" t="e">
        <v>#N/A</v>
      </c>
      <c r="H313" s="74" t="str">
        <f>IFERROR(_xlfn.XLOOKUP($G313,通讯通路门店!$S$4:$S$993784,通讯通路门店!$R$4:$R$993784,0,0),"")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 hidden="1">
      <c r="A314" s="71" t="str">
        <f>IFERROR(_xlfn.XLOOKUP($G314,通讯通路门店!$S$4:$S$993784,通讯通路门店!$A$4:$A$993784,0,0),"")</f>
        <v/>
      </c>
      <c r="B314" s="71" t="str">
        <f>IFERROR(_xlfn.XLOOKUP($G314,通讯通路门店!$S$4:$S$993784,通讯通路门店!$B$4:$B$993784,0,0),"")</f>
        <v/>
      </c>
      <c r="C314" s="71" t="str">
        <f>IFERROR(_xlfn.XLOOKUP($G314,通讯通路门店!$S$4:$S$993784,通讯通路门店!$C$4:$C$993784,0,0),"")</f>
        <v/>
      </c>
      <c r="D314" s="71" t="str">
        <f>IFERROR(_xlfn.XLOOKUP($G314,通讯通路门店!$S$4:$S$993784,通讯通路门店!$D$4:$D$993784,0,0),"")</f>
        <v/>
      </c>
      <c r="E314" s="62"/>
      <c r="F314" s="62"/>
      <c r="G314" s="73" t="e">
        <v>#N/A</v>
      </c>
      <c r="H314" s="74" t="str">
        <f>IFERROR(_xlfn.XLOOKUP($G314,通讯通路门店!$S$4:$S$993784,通讯通路门店!$R$4:$R$993784,0,0),"")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 hidden="1">
      <c r="A315" s="71" t="str">
        <f>IFERROR(_xlfn.XLOOKUP($G315,通讯通路门店!$S$4:$S$993784,通讯通路门店!$A$4:$A$993784,0,0),"")</f>
        <v/>
      </c>
      <c r="B315" s="71" t="str">
        <f>IFERROR(_xlfn.XLOOKUP($G315,通讯通路门店!$S$4:$S$993784,通讯通路门店!$B$4:$B$993784,0,0),"")</f>
        <v/>
      </c>
      <c r="C315" s="71" t="str">
        <f>IFERROR(_xlfn.XLOOKUP($G315,通讯通路门店!$S$4:$S$993784,通讯通路门店!$C$4:$C$993784,0,0),"")</f>
        <v/>
      </c>
      <c r="D315" s="71" t="str">
        <f>IFERROR(_xlfn.XLOOKUP($G315,通讯通路门店!$S$4:$S$993784,通讯通路门店!$D$4:$D$993784,0,0),"")</f>
        <v/>
      </c>
      <c r="E315" s="62"/>
      <c r="F315" s="62"/>
      <c r="G315" s="73" t="e">
        <v>#N/A</v>
      </c>
      <c r="H315" s="74" t="str">
        <f>IFERROR(_xlfn.XLOOKUP($G315,通讯通路门店!$S$4:$S$993784,通讯通路门店!$R$4:$R$993784,0,0),"")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 hidden="1">
      <c r="A316" s="71" t="str">
        <f>IFERROR(_xlfn.XLOOKUP($G316,通讯通路门店!$S$4:$S$993784,通讯通路门店!$A$4:$A$993784,0,0),"")</f>
        <v/>
      </c>
      <c r="B316" s="71" t="str">
        <f>IFERROR(_xlfn.XLOOKUP($G316,通讯通路门店!$S$4:$S$993784,通讯通路门店!$B$4:$B$993784,0,0),"")</f>
        <v/>
      </c>
      <c r="C316" s="71" t="str">
        <f>IFERROR(_xlfn.XLOOKUP($G316,通讯通路门店!$S$4:$S$993784,通讯通路门店!$C$4:$C$993784,0,0),"")</f>
        <v/>
      </c>
      <c r="D316" s="71" t="str">
        <f>IFERROR(_xlfn.XLOOKUP($G316,通讯通路门店!$S$4:$S$993784,通讯通路门店!$D$4:$D$993784,0,0),"")</f>
        <v/>
      </c>
      <c r="E316" s="62"/>
      <c r="F316" s="62"/>
      <c r="G316" s="73" t="e">
        <v>#N/A</v>
      </c>
      <c r="H316" s="74" t="str">
        <f>IFERROR(_xlfn.XLOOKUP($G316,通讯通路门店!$S$4:$S$993784,通讯通路门店!$R$4:$R$993784,0,0),"")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 hidden="1">
      <c r="A317" s="71" t="str">
        <f>IFERROR(_xlfn.XLOOKUP($G317,通讯通路门店!$S$4:$S$993784,通讯通路门店!$A$4:$A$993784,0,0),"")</f>
        <v/>
      </c>
      <c r="B317" s="71" t="str">
        <f>IFERROR(_xlfn.XLOOKUP($G317,通讯通路门店!$S$4:$S$993784,通讯通路门店!$B$4:$B$993784,0,0),"")</f>
        <v/>
      </c>
      <c r="C317" s="71" t="str">
        <f>IFERROR(_xlfn.XLOOKUP($G317,通讯通路门店!$S$4:$S$993784,通讯通路门店!$C$4:$C$993784,0,0),"")</f>
        <v/>
      </c>
      <c r="D317" s="71" t="str">
        <f>IFERROR(_xlfn.XLOOKUP($G317,通讯通路门店!$S$4:$S$993784,通讯通路门店!$D$4:$D$993784,0,0),"")</f>
        <v/>
      </c>
      <c r="E317" s="62"/>
      <c r="F317" s="62"/>
      <c r="G317" s="73" t="e">
        <v>#N/A</v>
      </c>
      <c r="H317" s="74" t="str">
        <f>IFERROR(_xlfn.XLOOKUP($G317,通讯通路门店!$S$4:$S$993784,通讯通路门店!$R$4:$R$993784,0,0),"")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 hidden="1">
      <c r="A318" s="71" t="str">
        <f>IFERROR(_xlfn.XLOOKUP($G318,通讯通路门店!$S$4:$S$993784,通讯通路门店!$A$4:$A$993784,0,0),"")</f>
        <v/>
      </c>
      <c r="B318" s="71" t="str">
        <f>IFERROR(_xlfn.XLOOKUP($G318,通讯通路门店!$S$4:$S$993784,通讯通路门店!$B$4:$B$993784,0,0),"")</f>
        <v/>
      </c>
      <c r="C318" s="71" t="str">
        <f>IFERROR(_xlfn.XLOOKUP($G318,通讯通路门店!$S$4:$S$993784,通讯通路门店!$C$4:$C$993784,0,0),"")</f>
        <v/>
      </c>
      <c r="D318" s="71" t="str">
        <f>IFERROR(_xlfn.XLOOKUP($G318,通讯通路门店!$S$4:$S$993784,通讯通路门店!$D$4:$D$993784,0,0),"")</f>
        <v/>
      </c>
      <c r="E318" s="62"/>
      <c r="F318" s="62"/>
      <c r="G318" s="73" t="e">
        <v>#N/A</v>
      </c>
      <c r="H318" s="74" t="str">
        <f>IFERROR(_xlfn.XLOOKUP($G318,通讯通路门店!$S$4:$S$993784,通讯通路门店!$R$4:$R$993784,0,0),"")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 hidden="1">
      <c r="A319" s="71" t="str">
        <f>IFERROR(_xlfn.XLOOKUP($G319,通讯通路门店!$S$4:$S$993784,通讯通路门店!$A$4:$A$993784,0,0),"")</f>
        <v/>
      </c>
      <c r="B319" s="71" t="str">
        <f>IFERROR(_xlfn.XLOOKUP($G319,通讯通路门店!$S$4:$S$993784,通讯通路门店!$B$4:$B$993784,0,0),"")</f>
        <v/>
      </c>
      <c r="C319" s="71" t="str">
        <f>IFERROR(_xlfn.XLOOKUP($G319,通讯通路门店!$S$4:$S$993784,通讯通路门店!$C$4:$C$993784,0,0),"")</f>
        <v/>
      </c>
      <c r="D319" s="71" t="str">
        <f>IFERROR(_xlfn.XLOOKUP($G319,通讯通路门店!$S$4:$S$993784,通讯通路门店!$D$4:$D$993784,0,0),"")</f>
        <v/>
      </c>
      <c r="E319" s="62"/>
      <c r="F319" s="62"/>
      <c r="G319" s="73" t="e">
        <v>#N/A</v>
      </c>
      <c r="H319" s="74" t="str">
        <f>IFERROR(_xlfn.XLOOKUP($G319,通讯通路门店!$S$4:$S$993784,通讯通路门店!$R$4:$R$993784,0,0),"")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 hidden="1">
      <c r="A320" s="71" t="str">
        <f>IFERROR(_xlfn.XLOOKUP($G320,通讯通路门店!$S$4:$S$993784,通讯通路门店!$A$4:$A$993784,0,0),"")</f>
        <v/>
      </c>
      <c r="B320" s="71" t="str">
        <f>IFERROR(_xlfn.XLOOKUP($G320,通讯通路门店!$S$4:$S$993784,通讯通路门店!$B$4:$B$993784,0,0),"")</f>
        <v/>
      </c>
      <c r="C320" s="71" t="str">
        <f>IFERROR(_xlfn.XLOOKUP($G320,通讯通路门店!$S$4:$S$993784,通讯通路门店!$C$4:$C$993784,0,0),"")</f>
        <v/>
      </c>
      <c r="D320" s="71" t="str">
        <f>IFERROR(_xlfn.XLOOKUP($G320,通讯通路门店!$S$4:$S$993784,通讯通路门店!$D$4:$D$993784,0,0),"")</f>
        <v/>
      </c>
      <c r="E320" s="62"/>
      <c r="F320" s="62"/>
      <c r="G320" s="73" t="e">
        <v>#N/A</v>
      </c>
      <c r="H320" s="74" t="str">
        <f>IFERROR(_xlfn.XLOOKUP($G320,通讯通路门店!$S$4:$S$993784,通讯通路门店!$R$4:$R$993784,0,0),"")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 hidden="1">
      <c r="A321" s="71" t="str">
        <f>IFERROR(_xlfn.XLOOKUP($G321,通讯通路门店!$S$4:$S$993784,通讯通路门店!$A$4:$A$993784,0,0),"")</f>
        <v/>
      </c>
      <c r="B321" s="71" t="str">
        <f>IFERROR(_xlfn.XLOOKUP($G321,通讯通路门店!$S$4:$S$993784,通讯通路门店!$B$4:$B$993784,0,0),"")</f>
        <v/>
      </c>
      <c r="C321" s="71" t="str">
        <f>IFERROR(_xlfn.XLOOKUP($G321,通讯通路门店!$S$4:$S$993784,通讯通路门店!$C$4:$C$993784,0,0),"")</f>
        <v/>
      </c>
      <c r="D321" s="71" t="str">
        <f>IFERROR(_xlfn.XLOOKUP($G321,通讯通路门店!$S$4:$S$993784,通讯通路门店!$D$4:$D$993784,0,0),"")</f>
        <v/>
      </c>
      <c r="E321" s="62"/>
      <c r="F321" s="62"/>
      <c r="G321" s="73" t="e">
        <v>#N/A</v>
      </c>
      <c r="H321" s="74" t="str">
        <f>IFERROR(_xlfn.XLOOKUP($G321,通讯通路门店!$S$4:$S$993784,通讯通路门店!$R$4:$R$993784,0,0),"")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 hidden="1">
      <c r="A322" s="71" t="str">
        <f>IFERROR(_xlfn.XLOOKUP($G322,通讯通路门店!$S$4:$S$993784,通讯通路门店!$A$4:$A$993784,0,0),"")</f>
        <v/>
      </c>
      <c r="B322" s="71" t="str">
        <f>IFERROR(_xlfn.XLOOKUP($G322,通讯通路门店!$S$4:$S$993784,通讯通路门店!$B$4:$B$993784,0,0),"")</f>
        <v/>
      </c>
      <c r="C322" s="71" t="str">
        <f>IFERROR(_xlfn.XLOOKUP($G322,通讯通路门店!$S$4:$S$993784,通讯通路门店!$C$4:$C$993784,0,0),"")</f>
        <v/>
      </c>
      <c r="D322" s="71" t="str">
        <f>IFERROR(_xlfn.XLOOKUP($G322,通讯通路门店!$S$4:$S$993784,通讯通路门店!$D$4:$D$993784,0,0),"")</f>
        <v/>
      </c>
      <c r="E322" s="62"/>
      <c r="F322" s="62"/>
      <c r="G322" s="73" t="e">
        <v>#N/A</v>
      </c>
      <c r="H322" s="74" t="str">
        <f>IFERROR(_xlfn.XLOOKUP($G322,通讯通路门店!$S$4:$S$993784,通讯通路门店!$R$4:$R$993784,0,0),"")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 hidden="1">
      <c r="A323" s="71" t="str">
        <f>IFERROR(_xlfn.XLOOKUP($G323,通讯通路门店!$S$4:$S$993784,通讯通路门店!$A$4:$A$993784,0,0),"")</f>
        <v/>
      </c>
      <c r="B323" s="71" t="str">
        <f>IFERROR(_xlfn.XLOOKUP($G323,通讯通路门店!$S$4:$S$993784,通讯通路门店!$B$4:$B$993784,0,0),"")</f>
        <v/>
      </c>
      <c r="C323" s="71" t="str">
        <f>IFERROR(_xlfn.XLOOKUP($G323,通讯通路门店!$S$4:$S$993784,通讯通路门店!$C$4:$C$993784,0,0),"")</f>
        <v/>
      </c>
      <c r="D323" s="71" t="str">
        <f>IFERROR(_xlfn.XLOOKUP($G323,通讯通路门店!$S$4:$S$993784,通讯通路门店!$D$4:$D$993784,0,0),"")</f>
        <v/>
      </c>
      <c r="E323" s="62"/>
      <c r="F323" s="62"/>
      <c r="G323" s="73" t="e">
        <v>#N/A</v>
      </c>
      <c r="H323" s="74" t="str">
        <f>IFERROR(_xlfn.XLOOKUP($G323,通讯通路门店!$S$4:$S$993784,通讯通路门店!$R$4:$R$993784,0,0),"")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 hidden="1">
      <c r="A324" s="71" t="str">
        <f>IFERROR(_xlfn.XLOOKUP($G324,通讯通路门店!$S$4:$S$993784,通讯通路门店!$A$4:$A$993784,0,0),"")</f>
        <v/>
      </c>
      <c r="B324" s="71" t="str">
        <f>IFERROR(_xlfn.XLOOKUP($G324,通讯通路门店!$S$4:$S$993784,通讯通路门店!$B$4:$B$993784,0,0),"")</f>
        <v/>
      </c>
      <c r="C324" s="71" t="str">
        <f>IFERROR(_xlfn.XLOOKUP($G324,通讯通路门店!$S$4:$S$993784,通讯通路门店!$C$4:$C$993784,0,0),"")</f>
        <v/>
      </c>
      <c r="D324" s="71" t="str">
        <f>IFERROR(_xlfn.XLOOKUP($G324,通讯通路门店!$S$4:$S$993784,通讯通路门店!$D$4:$D$993784,0,0),"")</f>
        <v/>
      </c>
      <c r="E324" s="62"/>
      <c r="F324" s="62"/>
      <c r="G324" s="73" t="e">
        <v>#N/A</v>
      </c>
      <c r="H324" s="74" t="str">
        <f>IFERROR(_xlfn.XLOOKUP($G324,通讯通路门店!$S$4:$S$993784,通讯通路门店!$R$4:$R$993784,0,0),"")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 hidden="1">
      <c r="A325" s="71" t="str">
        <f>IFERROR(_xlfn.XLOOKUP($G325,通讯通路门店!$S$4:$S$993784,通讯通路门店!$A$4:$A$993784,0,0),"")</f>
        <v/>
      </c>
      <c r="B325" s="71" t="str">
        <f>IFERROR(_xlfn.XLOOKUP($G325,通讯通路门店!$S$4:$S$993784,通讯通路门店!$B$4:$B$993784,0,0),"")</f>
        <v/>
      </c>
      <c r="C325" s="71" t="str">
        <f>IFERROR(_xlfn.XLOOKUP($G325,通讯通路门店!$S$4:$S$993784,通讯通路门店!$C$4:$C$993784,0,0),"")</f>
        <v/>
      </c>
      <c r="D325" s="71" t="str">
        <f>IFERROR(_xlfn.XLOOKUP($G325,通讯通路门店!$S$4:$S$993784,通讯通路门店!$D$4:$D$993784,0,0),"")</f>
        <v/>
      </c>
      <c r="E325" s="62"/>
      <c r="F325" s="62"/>
      <c r="G325" s="73" t="e">
        <v>#N/A</v>
      </c>
      <c r="H325" s="74" t="str">
        <f>IFERROR(_xlfn.XLOOKUP($G325,通讯通路门店!$S$4:$S$993784,通讯通路门店!$R$4:$R$993784,0,0),"")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 hidden="1">
      <c r="A326" s="71" t="str">
        <f>IFERROR(_xlfn.XLOOKUP($G326,通讯通路门店!$S$4:$S$993784,通讯通路门店!$A$4:$A$993784,0,0),"")</f>
        <v/>
      </c>
      <c r="B326" s="71" t="str">
        <f>IFERROR(_xlfn.XLOOKUP($G326,通讯通路门店!$S$4:$S$993784,通讯通路门店!$B$4:$B$993784,0,0),"")</f>
        <v/>
      </c>
      <c r="C326" s="71" t="str">
        <f>IFERROR(_xlfn.XLOOKUP($G326,通讯通路门店!$S$4:$S$993784,通讯通路门店!$C$4:$C$993784,0,0),"")</f>
        <v/>
      </c>
      <c r="D326" s="71" t="str">
        <f>IFERROR(_xlfn.XLOOKUP($G326,通讯通路门店!$S$4:$S$993784,通讯通路门店!$D$4:$D$993784,0,0),"")</f>
        <v/>
      </c>
      <c r="E326" s="62"/>
      <c r="F326" s="62"/>
      <c r="G326" s="73" t="e">
        <v>#N/A</v>
      </c>
      <c r="H326" s="74" t="str">
        <f>IFERROR(_xlfn.XLOOKUP($G326,通讯通路门店!$S$4:$S$993784,通讯通路门店!$R$4:$R$993784,0,0),"")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 hidden="1">
      <c r="A327" s="71" t="str">
        <f>IFERROR(_xlfn.XLOOKUP($G327,通讯通路门店!$S$4:$S$993784,通讯通路门店!$A$4:$A$993784,0,0),"")</f>
        <v/>
      </c>
      <c r="B327" s="71" t="str">
        <f>IFERROR(_xlfn.XLOOKUP($G327,通讯通路门店!$S$4:$S$993784,通讯通路门店!$B$4:$B$993784,0,0),"")</f>
        <v/>
      </c>
      <c r="C327" s="71" t="str">
        <f>IFERROR(_xlfn.XLOOKUP($G327,通讯通路门店!$S$4:$S$993784,通讯通路门店!$C$4:$C$993784,0,0),"")</f>
        <v/>
      </c>
      <c r="D327" s="71" t="str">
        <f>IFERROR(_xlfn.XLOOKUP($G327,通讯通路门店!$S$4:$S$993784,通讯通路门店!$D$4:$D$993784,0,0),"")</f>
        <v/>
      </c>
      <c r="E327" s="62"/>
      <c r="F327" s="62"/>
      <c r="G327" s="73" t="e">
        <v>#N/A</v>
      </c>
      <c r="H327" s="74" t="str">
        <f>IFERROR(_xlfn.XLOOKUP($G327,通讯通路门店!$S$4:$S$993784,通讯通路门店!$R$4:$R$993784,0,0),"")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 hidden="1">
      <c r="A328" s="71" t="str">
        <f>IFERROR(_xlfn.XLOOKUP($G328,通讯通路门店!$S$4:$S$993784,通讯通路门店!$A$4:$A$993784,0,0),"")</f>
        <v/>
      </c>
      <c r="B328" s="71" t="str">
        <f>IFERROR(_xlfn.XLOOKUP($G328,通讯通路门店!$S$4:$S$993784,通讯通路门店!$B$4:$B$993784,0,0),"")</f>
        <v/>
      </c>
      <c r="C328" s="71" t="str">
        <f>IFERROR(_xlfn.XLOOKUP($G328,通讯通路门店!$S$4:$S$993784,通讯通路门店!$C$4:$C$993784,0,0),"")</f>
        <v/>
      </c>
      <c r="D328" s="71" t="str">
        <f>IFERROR(_xlfn.XLOOKUP($G328,通讯通路门店!$S$4:$S$993784,通讯通路门店!$D$4:$D$993784,0,0),"")</f>
        <v/>
      </c>
      <c r="E328" s="62"/>
      <c r="F328" s="62"/>
      <c r="G328" s="73" t="e">
        <v>#N/A</v>
      </c>
      <c r="H328" s="74" t="str">
        <f>IFERROR(_xlfn.XLOOKUP($G328,通讯通路门店!$S$4:$S$993784,通讯通路门店!$R$4:$R$993784,0,0),"")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 hidden="1">
      <c r="A329" s="71" t="str">
        <f>IFERROR(_xlfn.XLOOKUP($G329,通讯通路门店!$S$4:$S$993784,通讯通路门店!$A$4:$A$993784,0,0),"")</f>
        <v/>
      </c>
      <c r="B329" s="71" t="str">
        <f>IFERROR(_xlfn.XLOOKUP($G329,通讯通路门店!$S$4:$S$993784,通讯通路门店!$B$4:$B$993784,0,0),"")</f>
        <v/>
      </c>
      <c r="C329" s="71" t="str">
        <f>IFERROR(_xlfn.XLOOKUP($G329,通讯通路门店!$S$4:$S$993784,通讯通路门店!$C$4:$C$993784,0,0),"")</f>
        <v/>
      </c>
      <c r="D329" s="71" t="str">
        <f>IFERROR(_xlfn.XLOOKUP($G329,通讯通路门店!$S$4:$S$993784,通讯通路门店!$D$4:$D$993784,0,0),"")</f>
        <v/>
      </c>
      <c r="E329" s="62"/>
      <c r="F329" s="62"/>
      <c r="G329" s="73" t="e">
        <v>#N/A</v>
      </c>
      <c r="H329" s="74" t="str">
        <f>IFERROR(_xlfn.XLOOKUP($G329,通讯通路门店!$S$4:$S$993784,通讯通路门店!$R$4:$R$993784,0,0),"")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 hidden="1">
      <c r="A330" s="71" t="str">
        <f>IFERROR(_xlfn.XLOOKUP($G330,通讯通路门店!$S$4:$S$993784,通讯通路门店!$A$4:$A$993784,0,0),"")</f>
        <v/>
      </c>
      <c r="B330" s="71" t="str">
        <f>IFERROR(_xlfn.XLOOKUP($G330,通讯通路门店!$S$4:$S$993784,通讯通路门店!$B$4:$B$993784,0,0),"")</f>
        <v/>
      </c>
      <c r="C330" s="71" t="str">
        <f>IFERROR(_xlfn.XLOOKUP($G330,通讯通路门店!$S$4:$S$993784,通讯通路门店!$C$4:$C$993784,0,0),"")</f>
        <v/>
      </c>
      <c r="D330" s="71" t="str">
        <f>IFERROR(_xlfn.XLOOKUP($G330,通讯通路门店!$S$4:$S$993784,通讯通路门店!$D$4:$D$993784,0,0),"")</f>
        <v/>
      </c>
      <c r="E330" s="62"/>
      <c r="F330" s="62"/>
      <c r="G330" s="73" t="e">
        <v>#N/A</v>
      </c>
      <c r="H330" s="74" t="str">
        <f>IFERROR(_xlfn.XLOOKUP($G330,通讯通路门店!$S$4:$S$993784,通讯通路门店!$R$4:$R$993784,0,0),"")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 hidden="1">
      <c r="A331" s="71" t="str">
        <f>IFERROR(_xlfn.XLOOKUP($G331,通讯通路门店!$S$4:$S$993784,通讯通路门店!$A$4:$A$993784,0,0),"")</f>
        <v/>
      </c>
      <c r="B331" s="71" t="str">
        <f>IFERROR(_xlfn.XLOOKUP($G331,通讯通路门店!$S$4:$S$993784,通讯通路门店!$B$4:$B$993784,0,0),"")</f>
        <v/>
      </c>
      <c r="C331" s="71" t="str">
        <f>IFERROR(_xlfn.XLOOKUP($G331,通讯通路门店!$S$4:$S$993784,通讯通路门店!$C$4:$C$993784,0,0),"")</f>
        <v/>
      </c>
      <c r="D331" s="71" t="str">
        <f>IFERROR(_xlfn.XLOOKUP($G331,通讯通路门店!$S$4:$S$993784,通讯通路门店!$D$4:$D$993784,0,0),"")</f>
        <v/>
      </c>
      <c r="E331" s="62"/>
      <c r="F331" s="62"/>
      <c r="G331" s="73" t="e">
        <v>#N/A</v>
      </c>
      <c r="H331" s="74" t="str">
        <f>IFERROR(_xlfn.XLOOKUP($G331,通讯通路门店!$S$4:$S$993784,通讯通路门店!$R$4:$R$993784,0,0),"")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 hidden="1">
      <c r="A332" s="71" t="str">
        <f>IFERROR(_xlfn.XLOOKUP($G332,通讯通路门店!$S$4:$S$993784,通讯通路门店!$A$4:$A$993784,0,0),"")</f>
        <v/>
      </c>
      <c r="B332" s="71" t="str">
        <f>IFERROR(_xlfn.XLOOKUP($G332,通讯通路门店!$S$4:$S$993784,通讯通路门店!$B$4:$B$993784,0,0),"")</f>
        <v/>
      </c>
      <c r="C332" s="71" t="str">
        <f>IFERROR(_xlfn.XLOOKUP($G332,通讯通路门店!$S$4:$S$993784,通讯通路门店!$C$4:$C$993784,0,0),"")</f>
        <v/>
      </c>
      <c r="D332" s="71" t="str">
        <f>IFERROR(_xlfn.XLOOKUP($G332,通讯通路门店!$S$4:$S$993784,通讯通路门店!$D$4:$D$993784,0,0),"")</f>
        <v/>
      </c>
      <c r="E332" s="62"/>
      <c r="F332" s="62"/>
      <c r="G332" s="73" t="e">
        <v>#N/A</v>
      </c>
      <c r="H332" s="74" t="str">
        <f>IFERROR(_xlfn.XLOOKUP($G332,通讯通路门店!$S$4:$S$993784,通讯通路门店!$R$4:$R$993784,0,0),"")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 hidden="1">
      <c r="A333" s="71" t="str">
        <f>IFERROR(_xlfn.XLOOKUP($G333,通讯通路门店!$S$4:$S$993784,通讯通路门店!$A$4:$A$993784,0,0),"")</f>
        <v/>
      </c>
      <c r="B333" s="71" t="str">
        <f>IFERROR(_xlfn.XLOOKUP($G333,通讯通路门店!$S$4:$S$993784,通讯通路门店!$B$4:$B$993784,0,0),"")</f>
        <v/>
      </c>
      <c r="C333" s="71" t="str">
        <f>IFERROR(_xlfn.XLOOKUP($G333,通讯通路门店!$S$4:$S$993784,通讯通路门店!$C$4:$C$993784,0,0),"")</f>
        <v/>
      </c>
      <c r="D333" s="71" t="str">
        <f>IFERROR(_xlfn.XLOOKUP($G333,通讯通路门店!$S$4:$S$993784,通讯通路门店!$D$4:$D$993784,0,0),"")</f>
        <v/>
      </c>
      <c r="E333" s="62"/>
      <c r="F333" s="62"/>
      <c r="G333" s="73" t="e">
        <v>#N/A</v>
      </c>
      <c r="H333" s="74" t="str">
        <f>IFERROR(_xlfn.XLOOKUP($G333,通讯通路门店!$S$4:$S$993784,通讯通路门店!$R$4:$R$993784,0,0),"")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 hidden="1">
      <c r="A334" s="71" t="str">
        <f>IFERROR(_xlfn.XLOOKUP($G334,通讯通路门店!$S$4:$S$993784,通讯通路门店!$A$4:$A$993784,0,0),"")</f>
        <v/>
      </c>
      <c r="B334" s="71" t="str">
        <f>IFERROR(_xlfn.XLOOKUP($G334,通讯通路门店!$S$4:$S$993784,通讯通路门店!$B$4:$B$993784,0,0),"")</f>
        <v/>
      </c>
      <c r="C334" s="71" t="str">
        <f>IFERROR(_xlfn.XLOOKUP($G334,通讯通路门店!$S$4:$S$993784,通讯通路门店!$C$4:$C$993784,0,0),"")</f>
        <v/>
      </c>
      <c r="D334" s="71" t="str">
        <f>IFERROR(_xlfn.XLOOKUP($G334,通讯通路门店!$S$4:$S$993784,通讯通路门店!$D$4:$D$993784,0,0),"")</f>
        <v/>
      </c>
      <c r="E334" s="62"/>
      <c r="F334" s="62"/>
      <c r="G334" s="73" t="e">
        <v>#N/A</v>
      </c>
      <c r="H334" s="74" t="str">
        <f>IFERROR(_xlfn.XLOOKUP($G334,通讯通路门店!$S$4:$S$993784,通讯通路门店!$R$4:$R$993784,0,0),"")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 hidden="1">
      <c r="A335" s="71" t="str">
        <f>IFERROR(_xlfn.XLOOKUP($G335,通讯通路门店!$S$4:$S$993784,通讯通路门店!$A$4:$A$993784,0,0),"")</f>
        <v/>
      </c>
      <c r="B335" s="71" t="str">
        <f>IFERROR(_xlfn.XLOOKUP($G335,通讯通路门店!$S$4:$S$993784,通讯通路门店!$B$4:$B$993784,0,0),"")</f>
        <v/>
      </c>
      <c r="C335" s="71" t="str">
        <f>IFERROR(_xlfn.XLOOKUP($G335,通讯通路门店!$S$4:$S$993784,通讯通路门店!$C$4:$C$993784,0,0),"")</f>
        <v/>
      </c>
      <c r="D335" s="71" t="str">
        <f>IFERROR(_xlfn.XLOOKUP($G335,通讯通路门店!$S$4:$S$993784,通讯通路门店!$D$4:$D$993784,0,0),"")</f>
        <v/>
      </c>
      <c r="E335" s="62"/>
      <c r="F335" s="62"/>
      <c r="G335" s="73" t="e">
        <v>#N/A</v>
      </c>
      <c r="H335" s="74" t="str">
        <f>IFERROR(_xlfn.XLOOKUP($G335,通讯通路门店!$S$4:$S$993784,通讯通路门店!$R$4:$R$993784,0,0),"")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 hidden="1">
      <c r="A336" s="71" t="str">
        <f>IFERROR(_xlfn.XLOOKUP($G336,通讯通路门店!$S$4:$S$993784,通讯通路门店!$A$4:$A$993784,0,0),"")</f>
        <v/>
      </c>
      <c r="B336" s="71" t="str">
        <f>IFERROR(_xlfn.XLOOKUP($G336,通讯通路门店!$S$4:$S$993784,通讯通路门店!$B$4:$B$993784,0,0),"")</f>
        <v/>
      </c>
      <c r="C336" s="71" t="str">
        <f>IFERROR(_xlfn.XLOOKUP($G336,通讯通路门店!$S$4:$S$993784,通讯通路门店!$C$4:$C$993784,0,0),"")</f>
        <v/>
      </c>
      <c r="D336" s="71" t="str">
        <f>IFERROR(_xlfn.XLOOKUP($G336,通讯通路门店!$S$4:$S$993784,通讯通路门店!$D$4:$D$993784,0,0),"")</f>
        <v/>
      </c>
      <c r="E336" s="62"/>
      <c r="F336" s="62"/>
      <c r="G336" s="73" t="e">
        <v>#N/A</v>
      </c>
      <c r="H336" s="74" t="str">
        <f>IFERROR(_xlfn.XLOOKUP($G336,通讯通路门店!$S$4:$S$993784,通讯通路门店!$R$4:$R$993784,0,0),"")</f>
        <v/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71">
        <f>COUNTIF(通讯通路门店!$S:$S,$G336)</f>
        <v>0</v>
      </c>
      <c r="V336" s="71">
        <f>COUNTIFS(通讯通路门店!$S:$S,$G336,通讯通路门店!$J:$J,"综合卖场")</f>
        <v>0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f>SUMIFS(通讯通路门店!$BI:$BI,通讯通路门店!$S:$S,$G336)</f>
        <v>0</v>
      </c>
      <c r="AG336" s="71">
        <f>SUMIFS(通讯通路门店!$BH:$BH,通讯通路门店!$S:$S,$G336)</f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 hidden="1">
      <c r="A337" s="71" t="str">
        <f>IFERROR(_xlfn.XLOOKUP($G337,通讯通路门店!$S$4:$S$993784,通讯通路门店!$A$4:$A$993784,0,0),"")</f>
        <v/>
      </c>
      <c r="B337" s="71" t="str">
        <f>IFERROR(_xlfn.XLOOKUP($G337,通讯通路门店!$S$4:$S$993784,通讯通路门店!$B$4:$B$993784,0,0),"")</f>
        <v/>
      </c>
      <c r="C337" s="71" t="str">
        <f>IFERROR(_xlfn.XLOOKUP($G337,通讯通路门店!$S$4:$S$993784,通讯通路门店!$C$4:$C$993784,0,0),"")</f>
        <v/>
      </c>
      <c r="D337" s="71" t="str">
        <f>IFERROR(_xlfn.XLOOKUP($G337,通讯通路门店!$S$4:$S$993784,通讯通路门店!$D$4:$D$993784,0,0),"")</f>
        <v/>
      </c>
      <c r="E337" s="62"/>
      <c r="F337" s="62"/>
      <c r="G337" s="73" t="e">
        <v>#N/A</v>
      </c>
      <c r="H337" s="74" t="str">
        <f>IFERROR(_xlfn.XLOOKUP($G337,通讯通路门店!$S$4:$S$993784,通讯通路门店!$R$4:$R$993784,0,0),"")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 hidden="1">
      <c r="A338" s="71" t="str">
        <f>IFERROR(_xlfn.XLOOKUP($G338,通讯通路门店!$S$4:$S$993784,通讯通路门店!$A$4:$A$993784,0,0),"")</f>
        <v/>
      </c>
      <c r="B338" s="71" t="str">
        <f>IFERROR(_xlfn.XLOOKUP($G338,通讯通路门店!$S$4:$S$993784,通讯通路门店!$B$4:$B$993784,0,0),"")</f>
        <v/>
      </c>
      <c r="C338" s="71" t="str">
        <f>IFERROR(_xlfn.XLOOKUP($G338,通讯通路门店!$S$4:$S$993784,通讯通路门店!$C$4:$C$993784,0,0),"")</f>
        <v/>
      </c>
      <c r="D338" s="71" t="str">
        <f>IFERROR(_xlfn.XLOOKUP($G338,通讯通路门店!$S$4:$S$993784,通讯通路门店!$D$4:$D$993784,0,0),"")</f>
        <v/>
      </c>
      <c r="E338" s="62"/>
      <c r="F338" s="62"/>
      <c r="G338" s="73" t="e">
        <v>#N/A</v>
      </c>
      <c r="H338" s="74" t="str">
        <f>IFERROR(_xlfn.XLOOKUP($G338,通讯通路门店!$S$4:$S$993784,通讯通路门店!$R$4:$R$993784,0,0),"")</f>
        <v/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71">
        <f>COUNTIF(通讯通路门店!$S:$S,$G338)</f>
        <v>0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f>SUMIFS(通讯通路门店!$BI:$BI,通讯通路门店!$S:$S,$G338)</f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/>
    </row>
    <row r="339" spans="1:69" hidden="1">
      <c r="A339" s="71" t="str">
        <f>IFERROR(_xlfn.XLOOKUP($G339,通讯通路门店!$S$4:$S$993784,通讯通路门店!$A$4:$A$993784,0,0),"")</f>
        <v/>
      </c>
      <c r="B339" s="71" t="str">
        <f>IFERROR(_xlfn.XLOOKUP($G339,通讯通路门店!$S$4:$S$993784,通讯通路门店!$B$4:$B$993784,0,0),"")</f>
        <v/>
      </c>
      <c r="C339" s="71" t="str">
        <f>IFERROR(_xlfn.XLOOKUP($G339,通讯通路门店!$S$4:$S$993784,通讯通路门店!$C$4:$C$993784,0,0),"")</f>
        <v/>
      </c>
      <c r="D339" s="71" t="str">
        <f>IFERROR(_xlfn.XLOOKUP($G339,通讯通路门店!$S$4:$S$993784,通讯通路门店!$D$4:$D$993784,0,0),"")</f>
        <v/>
      </c>
      <c r="E339" s="62"/>
      <c r="F339" s="62"/>
      <c r="G339" s="73" t="e">
        <v>#N/A</v>
      </c>
      <c r="H339" s="74" t="str">
        <f>IFERROR(_xlfn.XLOOKUP($G339,通讯通路门店!$S$4:$S$993784,通讯通路门店!$R$4:$R$993784,0,0),"")</f>
        <v/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71">
        <f>COUNTIF(通讯通路门店!$S:$S,$G339)</f>
        <v>0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f>SUMIFS(通讯通路门店!$BI:$BI,通讯通路门店!$S:$S,$G339)</f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/>
    </row>
    <row r="340" spans="1:69" hidden="1">
      <c r="A340" s="71" t="str">
        <f>IFERROR(_xlfn.XLOOKUP($G340,通讯通路门店!$S$4:$S$993784,通讯通路门店!$A$4:$A$993784,0,0),"")</f>
        <v/>
      </c>
      <c r="B340" s="71" t="str">
        <f>IFERROR(_xlfn.XLOOKUP($G340,通讯通路门店!$S$4:$S$993784,通讯通路门店!$B$4:$B$993784,0,0),"")</f>
        <v/>
      </c>
      <c r="C340" s="71" t="str">
        <f>IFERROR(_xlfn.XLOOKUP($G340,通讯通路门店!$S$4:$S$993784,通讯通路门店!$C$4:$C$993784,0,0),"")</f>
        <v/>
      </c>
      <c r="D340" s="71" t="str">
        <f>IFERROR(_xlfn.XLOOKUP($G340,通讯通路门店!$S$4:$S$993784,通讯通路门店!$D$4:$D$993784,0,0),"")</f>
        <v/>
      </c>
      <c r="E340" s="62"/>
      <c r="F340" s="62"/>
      <c r="G340" s="73" t="e">
        <v>#N/A</v>
      </c>
      <c r="H340" s="74" t="str">
        <f>IFERROR(_xlfn.XLOOKUP($G340,通讯通路门店!$S$4:$S$993784,通讯通路门店!$R$4:$R$993784,0,0),"")</f>
        <v/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f>SUMIFS(通讯通路门店!$BI:$BI,通讯通路门店!$S:$S,$G340)</f>
        <v>0</v>
      </c>
      <c r="AG340" s="71">
        <f>SUMIFS(通讯通路门店!$BH:$BH,通讯通路门店!$S:$S,$G340)</f>
        <v>0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/>
    </row>
    <row r="341" spans="1:69" hidden="1">
      <c r="A341" s="71" t="str">
        <f>IFERROR(_xlfn.XLOOKUP($G341,通讯通路门店!$S$4:$S$993784,通讯通路门店!$A$4:$A$993784,0,0),"")</f>
        <v/>
      </c>
      <c r="B341" s="71" t="str">
        <f>IFERROR(_xlfn.XLOOKUP($G341,通讯通路门店!$S$4:$S$993784,通讯通路门店!$B$4:$B$993784,0,0),"")</f>
        <v/>
      </c>
      <c r="C341" s="71" t="str">
        <f>IFERROR(_xlfn.XLOOKUP($G341,通讯通路门店!$S$4:$S$993784,通讯通路门店!$C$4:$C$993784,0,0),"")</f>
        <v/>
      </c>
      <c r="D341" s="71" t="str">
        <f>IFERROR(_xlfn.XLOOKUP($G341,通讯通路门店!$S$4:$S$993784,通讯通路门店!$D$4:$D$993784,0,0),"")</f>
        <v/>
      </c>
      <c r="E341" s="62"/>
      <c r="F341" s="62"/>
      <c r="G341" s="73" t="e">
        <v>#N/A</v>
      </c>
      <c r="H341" s="74" t="str">
        <f>IFERROR(_xlfn.XLOOKUP($G341,通讯通路门店!$S$4:$S$993784,通讯通路门店!$R$4:$R$993784,0,0),"")</f>
        <v/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71">
        <f>COUNTIF(通讯通路门店!$S:$S,$G341)</f>
        <v>0</v>
      </c>
      <c r="V341" s="71">
        <f>COUNTIFS(通讯通路门店!$S:$S,$G341,通讯通路门店!$J:$J,"综合卖场")</f>
        <v>0</v>
      </c>
      <c r="W341" s="71">
        <f>SUMIFS(通讯通路门店!$AJ:$AJ,通讯通路门店!$S:$S,通讯客户沙盘!$G341)</f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f>SUMIFS(通讯通路门店!$BI:$BI,通讯通路门店!$S:$S,$G341)</f>
        <v>0</v>
      </c>
      <c r="AG341" s="71">
        <f>SUMIFS(通讯通路门店!$BH:$BH,通讯通路门店!$S:$S,$G341)</f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f t="shared" si="27"/>
        <v>0</v>
      </c>
      <c r="AP341" s="71">
        <f>SUMIFS(通讯通路门店!$K:$K,通讯通路门店!$S:$S,$G341)</f>
        <v>0</v>
      </c>
      <c r="AQ341" s="62"/>
      <c r="AR341" s="71">
        <f>SUMIFS(通讯通路门店!$T:$T,通讯通路门店!$S:$S,$G341)</f>
        <v>0</v>
      </c>
      <c r="AS341" s="71">
        <f>SUMIFS(通讯通路门店!$U:$U,通讯通路门店!$S:$S,$G341)</f>
        <v>0</v>
      </c>
      <c r="AT341" s="71">
        <f>SUMIFS(通讯通路门店!$V:$V,通讯通路门店!$S:$S,$G341)</f>
        <v>0</v>
      </c>
      <c r="AU341" s="71">
        <f>SUMIFS(通讯通路门店!$W:$W,通讯通路门店!$S:$S,$G341)</f>
        <v>0</v>
      </c>
      <c r="AV341" s="71">
        <f>SUMIFS(通讯通路门店!$Z:$Z,通讯通路门店!$S:$S,$G341)</f>
        <v>0</v>
      </c>
      <c r="AW341" s="71">
        <f>SUMIFS(通讯通路门店!$AB:$AB,通讯通路门店!$S:$S,$G341)</f>
        <v>0</v>
      </c>
      <c r="AX341" s="71">
        <f>SUMIFS(通讯通路门店!$X:$X,通讯通路门店!$S:$S,$G341)</f>
        <v>0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0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 hidden="1">
      <c r="A342" s="71" t="str">
        <f>IFERROR(_xlfn.XLOOKUP($G342,通讯通路门店!$S$4:$S$993784,通讯通路门店!$A$4:$A$993784,0,0),"")</f>
        <v/>
      </c>
      <c r="B342" s="71" t="str">
        <f>IFERROR(_xlfn.XLOOKUP($G342,通讯通路门店!$S$4:$S$993784,通讯通路门店!$B$4:$B$993784,0,0),"")</f>
        <v/>
      </c>
      <c r="C342" s="71" t="str">
        <f>IFERROR(_xlfn.XLOOKUP($G342,通讯通路门店!$S$4:$S$993784,通讯通路门店!$C$4:$C$993784,0,0),"")</f>
        <v/>
      </c>
      <c r="D342" s="71" t="str">
        <f>IFERROR(_xlfn.XLOOKUP($G342,通讯通路门店!$S$4:$S$993784,通讯通路门店!$D$4:$D$993784,0,0),"")</f>
        <v/>
      </c>
      <c r="E342" s="62"/>
      <c r="F342" s="62"/>
      <c r="G342" s="73" t="e">
        <v>#N/A</v>
      </c>
      <c r="H342" s="74" t="str">
        <f>IFERROR(_xlfn.XLOOKUP($G342,通讯通路门店!$S$4:$S$993784,通讯通路门店!$R$4:$R$993784,0,0),"")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 hidden="1">
      <c r="A343" s="71" t="str">
        <f>IFERROR(_xlfn.XLOOKUP($G343,通讯通路门店!$S$4:$S$993784,通讯通路门店!$A$4:$A$993784,0,0),"")</f>
        <v/>
      </c>
      <c r="B343" s="71" t="str">
        <f>IFERROR(_xlfn.XLOOKUP($G343,通讯通路门店!$S$4:$S$993784,通讯通路门店!$B$4:$B$993784,0,0),"")</f>
        <v/>
      </c>
      <c r="C343" s="71" t="str">
        <f>IFERROR(_xlfn.XLOOKUP($G343,通讯通路门店!$S$4:$S$993784,通讯通路门店!$C$4:$C$993784,0,0),"")</f>
        <v/>
      </c>
      <c r="D343" s="71" t="str">
        <f>IFERROR(_xlfn.XLOOKUP($G343,通讯通路门店!$S$4:$S$993784,通讯通路门店!$D$4:$D$993784,0,0),"")</f>
        <v/>
      </c>
      <c r="E343" s="62"/>
      <c r="F343" s="62"/>
      <c r="G343" s="73" t="e">
        <v>#N/A</v>
      </c>
      <c r="H343" s="74" t="str">
        <f>IFERROR(_xlfn.XLOOKUP($G343,通讯通路门店!$S$4:$S$993784,通讯通路门店!$R$4:$R$993784,0,0),"")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 hidden="1">
      <c r="A344" s="71" t="str">
        <f>IFERROR(_xlfn.XLOOKUP($G344,通讯通路门店!$S$4:$S$993784,通讯通路门店!$A$4:$A$993784,0,0),"")</f>
        <v/>
      </c>
      <c r="B344" s="71" t="str">
        <f>IFERROR(_xlfn.XLOOKUP($G344,通讯通路门店!$S$4:$S$993784,通讯通路门店!$B$4:$B$993784,0,0),"")</f>
        <v/>
      </c>
      <c r="C344" s="71" t="str">
        <f>IFERROR(_xlfn.XLOOKUP($G344,通讯通路门店!$S$4:$S$993784,通讯通路门店!$C$4:$C$993784,0,0),"")</f>
        <v/>
      </c>
      <c r="D344" s="71" t="str">
        <f>IFERROR(_xlfn.XLOOKUP($G344,通讯通路门店!$S$4:$S$993784,通讯通路门店!$D$4:$D$993784,0,0),"")</f>
        <v/>
      </c>
      <c r="E344" s="62"/>
      <c r="F344" s="62"/>
      <c r="G344" s="73" t="e">
        <v>#N/A</v>
      </c>
      <c r="H344" s="74" t="str">
        <f>IFERROR(_xlfn.XLOOKUP($G344,通讯通路门店!$S$4:$S$993784,通讯通路门店!$R$4:$R$993784,0,0),"")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 hidden="1">
      <c r="A345" s="71" t="str">
        <f>IFERROR(_xlfn.XLOOKUP($G345,通讯通路门店!$S$4:$S$993784,通讯通路门店!$A$4:$A$993784,0,0),"")</f>
        <v/>
      </c>
      <c r="B345" s="71" t="str">
        <f>IFERROR(_xlfn.XLOOKUP($G345,通讯通路门店!$S$4:$S$993784,通讯通路门店!$B$4:$B$993784,0,0),"")</f>
        <v/>
      </c>
      <c r="C345" s="71" t="str">
        <f>IFERROR(_xlfn.XLOOKUP($G345,通讯通路门店!$S$4:$S$993784,通讯通路门店!$C$4:$C$993784,0,0),"")</f>
        <v/>
      </c>
      <c r="D345" s="71" t="str">
        <f>IFERROR(_xlfn.XLOOKUP($G345,通讯通路门店!$S$4:$S$993784,通讯通路门店!$D$4:$D$993784,0,0),"")</f>
        <v/>
      </c>
      <c r="E345" s="62"/>
      <c r="F345" s="62"/>
      <c r="G345" s="73" t="e">
        <v>#N/A</v>
      </c>
      <c r="H345" s="74" t="str">
        <f>IFERROR(_xlfn.XLOOKUP($G345,通讯通路门店!$S$4:$S$993784,通讯通路门店!$R$4:$R$993784,0,0),"")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 hidden="1">
      <c r="A346" s="71" t="str">
        <f>IFERROR(_xlfn.XLOOKUP($G346,通讯通路门店!$S$4:$S$993784,通讯通路门店!$A$4:$A$993784,0,0),"")</f>
        <v/>
      </c>
      <c r="B346" s="71" t="str">
        <f>IFERROR(_xlfn.XLOOKUP($G346,通讯通路门店!$S$4:$S$993784,通讯通路门店!$B$4:$B$993784,0,0),"")</f>
        <v/>
      </c>
      <c r="C346" s="71" t="str">
        <f>IFERROR(_xlfn.XLOOKUP($G346,通讯通路门店!$S$4:$S$993784,通讯通路门店!$C$4:$C$993784,0,0),"")</f>
        <v/>
      </c>
      <c r="D346" s="71" t="str">
        <f>IFERROR(_xlfn.XLOOKUP($G346,通讯通路门店!$S$4:$S$993784,通讯通路门店!$D$4:$D$993784,0,0),"")</f>
        <v/>
      </c>
      <c r="E346" s="62"/>
      <c r="F346" s="62"/>
      <c r="G346" s="73" t="e">
        <v>#N/A</v>
      </c>
      <c r="H346" s="74" t="str">
        <f>IFERROR(_xlfn.XLOOKUP($G346,通讯通路门店!$S$4:$S$993784,通讯通路门店!$R$4:$R$993784,0,0),"")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 hidden="1">
      <c r="A347" s="71" t="str">
        <f>IFERROR(_xlfn.XLOOKUP($G347,通讯通路门店!$S$4:$S$993784,通讯通路门店!$A$4:$A$993784,0,0),"")</f>
        <v/>
      </c>
      <c r="B347" s="71" t="str">
        <f>IFERROR(_xlfn.XLOOKUP($G347,通讯通路门店!$S$4:$S$993784,通讯通路门店!$B$4:$B$993784,0,0),"")</f>
        <v/>
      </c>
      <c r="C347" s="71" t="str">
        <f>IFERROR(_xlfn.XLOOKUP($G347,通讯通路门店!$S$4:$S$993784,通讯通路门店!$C$4:$C$993784,0,0),"")</f>
        <v/>
      </c>
      <c r="D347" s="71" t="str">
        <f>IFERROR(_xlfn.XLOOKUP($G347,通讯通路门店!$S$4:$S$993784,通讯通路门店!$D$4:$D$993784,0,0),"")</f>
        <v/>
      </c>
      <c r="E347" s="62"/>
      <c r="F347" s="62"/>
      <c r="G347" s="73" t="e">
        <v>#N/A</v>
      </c>
      <c r="H347" s="74" t="str">
        <f>IFERROR(_xlfn.XLOOKUP($G347,通讯通路门店!$S$4:$S$993784,通讯通路门店!$R$4:$R$993784,0,0),"")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 hidden="1">
      <c r="A348" s="71" t="str">
        <f>IFERROR(_xlfn.XLOOKUP($G348,通讯通路门店!$S$4:$S$993784,通讯通路门店!$A$4:$A$993784,0,0),"")</f>
        <v/>
      </c>
      <c r="B348" s="71" t="str">
        <f>IFERROR(_xlfn.XLOOKUP($G348,通讯通路门店!$S$4:$S$993784,通讯通路门店!$B$4:$B$993784,0,0),"")</f>
        <v/>
      </c>
      <c r="C348" s="71" t="str">
        <f>IFERROR(_xlfn.XLOOKUP($G348,通讯通路门店!$S$4:$S$993784,通讯通路门店!$C$4:$C$993784,0,0),"")</f>
        <v/>
      </c>
      <c r="D348" s="71" t="str">
        <f>IFERROR(_xlfn.XLOOKUP($G348,通讯通路门店!$S$4:$S$993784,通讯通路门店!$D$4:$D$993784,0,0),"")</f>
        <v/>
      </c>
      <c r="E348" s="62"/>
      <c r="F348" s="62"/>
      <c r="G348" s="73" t="e">
        <v>#N/A</v>
      </c>
      <c r="H348" s="74" t="str">
        <f>IFERROR(_xlfn.XLOOKUP($G348,通讯通路门店!$S$4:$S$993784,通讯通路门店!$R$4:$R$993784,0,0),"")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 hidden="1">
      <c r="A349" s="71" t="str">
        <f>IFERROR(_xlfn.XLOOKUP($G349,通讯通路门店!$S$4:$S$993784,通讯通路门店!$A$4:$A$993784,0,0),"")</f>
        <v/>
      </c>
      <c r="B349" s="71" t="str">
        <f>IFERROR(_xlfn.XLOOKUP($G349,通讯通路门店!$S$4:$S$993784,通讯通路门店!$B$4:$B$993784,0,0),"")</f>
        <v/>
      </c>
      <c r="C349" s="71" t="str">
        <f>IFERROR(_xlfn.XLOOKUP($G349,通讯通路门店!$S$4:$S$993784,通讯通路门店!$C$4:$C$993784,0,0),"")</f>
        <v/>
      </c>
      <c r="D349" s="71" t="str">
        <f>IFERROR(_xlfn.XLOOKUP($G349,通讯通路门店!$S$4:$S$993784,通讯通路门店!$D$4:$D$993784,0,0),"")</f>
        <v/>
      </c>
      <c r="E349" s="62"/>
      <c r="F349" s="62"/>
      <c r="G349" s="73" t="e">
        <v>#N/A</v>
      </c>
      <c r="H349" s="74" t="str">
        <f>IFERROR(_xlfn.XLOOKUP($G349,通讯通路门店!$S$4:$S$993784,通讯通路门店!$R$4:$R$993784,0,0),"")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 hidden="1">
      <c r="A350" s="71" t="str">
        <f>IFERROR(_xlfn.XLOOKUP($G350,通讯通路门店!$S$4:$S$993784,通讯通路门店!$A$4:$A$993784,0,0),"")</f>
        <v/>
      </c>
      <c r="B350" s="71" t="str">
        <f>IFERROR(_xlfn.XLOOKUP($G350,通讯通路门店!$S$4:$S$993784,通讯通路门店!$B$4:$B$993784,0,0),"")</f>
        <v/>
      </c>
      <c r="C350" s="71" t="str">
        <f>IFERROR(_xlfn.XLOOKUP($G350,通讯通路门店!$S$4:$S$993784,通讯通路门店!$C$4:$C$993784,0,0),"")</f>
        <v/>
      </c>
      <c r="D350" s="71" t="str">
        <f>IFERROR(_xlfn.XLOOKUP($G350,通讯通路门店!$S$4:$S$993784,通讯通路门店!$D$4:$D$993784,0,0),"")</f>
        <v/>
      </c>
      <c r="E350" s="62"/>
      <c r="F350" s="62"/>
      <c r="G350" s="73" t="e">
        <v>#N/A</v>
      </c>
      <c r="H350" s="74" t="str">
        <f>IFERROR(_xlfn.XLOOKUP($G350,通讯通路门店!$S$4:$S$993784,通讯通路门店!$R$4:$R$993784,0,0),"")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 hidden="1">
      <c r="A351" s="71" t="str">
        <f>IFERROR(_xlfn.XLOOKUP($G351,通讯通路门店!$S$4:$S$993784,通讯通路门店!$A$4:$A$993784,0,0),"")</f>
        <v/>
      </c>
      <c r="B351" s="71" t="str">
        <f>IFERROR(_xlfn.XLOOKUP($G351,通讯通路门店!$S$4:$S$993784,通讯通路门店!$B$4:$B$993784,0,0),"")</f>
        <v/>
      </c>
      <c r="C351" s="71" t="str">
        <f>IFERROR(_xlfn.XLOOKUP($G351,通讯通路门店!$S$4:$S$993784,通讯通路门店!$C$4:$C$993784,0,0),"")</f>
        <v/>
      </c>
      <c r="D351" s="71" t="str">
        <f>IFERROR(_xlfn.XLOOKUP($G351,通讯通路门店!$S$4:$S$993784,通讯通路门店!$D$4:$D$993784,0,0),"")</f>
        <v/>
      </c>
      <c r="E351" s="62"/>
      <c r="F351" s="62"/>
      <c r="G351" s="73" t="e">
        <v>#N/A</v>
      </c>
      <c r="H351" s="74" t="str">
        <f>IFERROR(_xlfn.XLOOKUP($G351,通讯通路门店!$S$4:$S$993784,通讯通路门店!$R$4:$R$993784,0,0),"")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 hidden="1">
      <c r="A352" s="71" t="str">
        <f>IFERROR(_xlfn.XLOOKUP($G352,通讯通路门店!$S$4:$S$993784,通讯通路门店!$A$4:$A$993784,0,0),"")</f>
        <v/>
      </c>
      <c r="B352" s="71" t="str">
        <f>IFERROR(_xlfn.XLOOKUP($G352,通讯通路门店!$S$4:$S$993784,通讯通路门店!$B$4:$B$993784,0,0),"")</f>
        <v/>
      </c>
      <c r="C352" s="71" t="str">
        <f>IFERROR(_xlfn.XLOOKUP($G352,通讯通路门店!$S$4:$S$993784,通讯通路门店!$C$4:$C$993784,0,0),"")</f>
        <v/>
      </c>
      <c r="D352" s="71" t="str">
        <f>IFERROR(_xlfn.XLOOKUP($G352,通讯通路门店!$S$4:$S$993784,通讯通路门店!$D$4:$D$993784,0,0),"")</f>
        <v/>
      </c>
      <c r="E352" s="62"/>
      <c r="F352" s="62"/>
      <c r="G352" s="73" t="e">
        <v>#N/A</v>
      </c>
      <c r="H352" s="74" t="str">
        <f>IFERROR(_xlfn.XLOOKUP($G352,通讯通路门店!$S$4:$S$993784,通讯通路门店!$R$4:$R$993784,0,0),"")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 hidden="1">
      <c r="A353" s="71" t="str">
        <f>IFERROR(_xlfn.XLOOKUP($G353,通讯通路门店!$S$4:$S$993784,通讯通路门店!$A$4:$A$993784,0,0),"")</f>
        <v/>
      </c>
      <c r="B353" s="71" t="str">
        <f>IFERROR(_xlfn.XLOOKUP($G353,通讯通路门店!$S$4:$S$993784,通讯通路门店!$B$4:$B$993784,0,0),"")</f>
        <v/>
      </c>
      <c r="C353" s="71" t="str">
        <f>IFERROR(_xlfn.XLOOKUP($G353,通讯通路门店!$S$4:$S$993784,通讯通路门店!$C$4:$C$993784,0,0),"")</f>
        <v/>
      </c>
      <c r="D353" s="71" t="str">
        <f>IFERROR(_xlfn.XLOOKUP($G353,通讯通路门店!$S$4:$S$993784,通讯通路门店!$D$4:$D$993784,0,0),"")</f>
        <v/>
      </c>
      <c r="E353" s="62"/>
      <c r="F353" s="62"/>
      <c r="G353" s="73" t="e">
        <v>#N/A</v>
      </c>
      <c r="H353" s="74" t="str">
        <f>IFERROR(_xlfn.XLOOKUP($G353,通讯通路门店!$S$4:$S$993784,通讯通路门店!$R$4:$R$993784,0,0),"")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 hidden="1">
      <c r="A354" s="71" t="str">
        <f>IFERROR(_xlfn.XLOOKUP($G354,通讯通路门店!$S$4:$S$993784,通讯通路门店!$A$4:$A$993784,0,0),"")</f>
        <v/>
      </c>
      <c r="B354" s="71" t="str">
        <f>IFERROR(_xlfn.XLOOKUP($G354,通讯通路门店!$S$4:$S$993784,通讯通路门店!$B$4:$B$993784,0,0),"")</f>
        <v/>
      </c>
      <c r="C354" s="71" t="str">
        <f>IFERROR(_xlfn.XLOOKUP($G354,通讯通路门店!$S$4:$S$993784,通讯通路门店!$C$4:$C$993784,0,0),"")</f>
        <v/>
      </c>
      <c r="D354" s="71" t="str">
        <f>IFERROR(_xlfn.XLOOKUP($G354,通讯通路门店!$S$4:$S$993784,通讯通路门店!$D$4:$D$993784,0,0),"")</f>
        <v/>
      </c>
      <c r="E354" s="62"/>
      <c r="F354" s="62"/>
      <c r="G354" s="73" t="e">
        <v>#N/A</v>
      </c>
      <c r="H354" s="74" t="str">
        <f>IFERROR(_xlfn.XLOOKUP($G354,通讯通路门店!$S$4:$S$993784,通讯通路门店!$R$4:$R$993784,0,0),"")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 hidden="1">
      <c r="A355" s="71" t="str">
        <f>IFERROR(_xlfn.XLOOKUP($G355,通讯通路门店!$S$4:$S$993784,通讯通路门店!$A$4:$A$993784,0,0),"")</f>
        <v/>
      </c>
      <c r="B355" s="71" t="str">
        <f>IFERROR(_xlfn.XLOOKUP($G355,通讯通路门店!$S$4:$S$993784,通讯通路门店!$B$4:$B$993784,0,0),"")</f>
        <v/>
      </c>
      <c r="C355" s="71" t="str">
        <f>IFERROR(_xlfn.XLOOKUP($G355,通讯通路门店!$S$4:$S$993784,通讯通路门店!$C$4:$C$993784,0,0),"")</f>
        <v/>
      </c>
      <c r="D355" s="71" t="str">
        <f>IFERROR(_xlfn.XLOOKUP($G355,通讯通路门店!$S$4:$S$993784,通讯通路门店!$D$4:$D$993784,0,0),"")</f>
        <v/>
      </c>
      <c r="E355" s="62"/>
      <c r="F355" s="62"/>
      <c r="G355" s="73" t="e">
        <v>#N/A</v>
      </c>
      <c r="H355" s="74" t="str">
        <f>IFERROR(_xlfn.XLOOKUP($G355,通讯通路门店!$S$4:$S$993784,通讯通路门店!$R$4:$R$993784,0,0),"")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 hidden="1">
      <c r="A356" s="71" t="str">
        <f>IFERROR(_xlfn.XLOOKUP($G356,通讯通路门店!$S$4:$S$993784,通讯通路门店!$A$4:$A$993784,0,0),"")</f>
        <v/>
      </c>
      <c r="B356" s="71" t="str">
        <f>IFERROR(_xlfn.XLOOKUP($G356,通讯通路门店!$S$4:$S$993784,通讯通路门店!$B$4:$B$993784,0,0),"")</f>
        <v/>
      </c>
      <c r="C356" s="71" t="str">
        <f>IFERROR(_xlfn.XLOOKUP($G356,通讯通路门店!$S$4:$S$993784,通讯通路门店!$C$4:$C$993784,0,0),"")</f>
        <v/>
      </c>
      <c r="D356" s="71" t="str">
        <f>IFERROR(_xlfn.XLOOKUP($G356,通讯通路门店!$S$4:$S$993784,通讯通路门店!$D$4:$D$993784,0,0),"")</f>
        <v/>
      </c>
      <c r="E356" s="62"/>
      <c r="F356" s="62"/>
      <c r="G356" s="73" t="e">
        <v>#N/A</v>
      </c>
      <c r="H356" s="74" t="str">
        <f>IFERROR(_xlfn.XLOOKUP($G356,通讯通路门店!$S$4:$S$993784,通讯通路门店!$R$4:$R$993784,0,0),"")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 hidden="1">
      <c r="A357" s="71" t="str">
        <f>IFERROR(_xlfn.XLOOKUP($G357,通讯通路门店!$S$4:$S$993784,通讯通路门店!$A$4:$A$993784,0,0),"")</f>
        <v/>
      </c>
      <c r="B357" s="71" t="str">
        <f>IFERROR(_xlfn.XLOOKUP($G357,通讯通路门店!$S$4:$S$993784,通讯通路门店!$B$4:$B$993784,0,0),"")</f>
        <v/>
      </c>
      <c r="C357" s="71" t="str">
        <f>IFERROR(_xlfn.XLOOKUP($G357,通讯通路门店!$S$4:$S$993784,通讯通路门店!$C$4:$C$993784,0,0),"")</f>
        <v/>
      </c>
      <c r="D357" s="71" t="str">
        <f>IFERROR(_xlfn.XLOOKUP($G357,通讯通路门店!$S$4:$S$993784,通讯通路门店!$D$4:$D$993784,0,0),"")</f>
        <v/>
      </c>
      <c r="E357" s="62"/>
      <c r="F357" s="62"/>
      <c r="G357" s="73" t="e">
        <v>#N/A</v>
      </c>
      <c r="H357" s="74" t="str">
        <f>IFERROR(_xlfn.XLOOKUP($G357,通讯通路门店!$S$4:$S$993784,通讯通路门店!$R$4:$R$993784,0,0),"")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 hidden="1">
      <c r="A358" s="71" t="str">
        <f>IFERROR(_xlfn.XLOOKUP($G358,通讯通路门店!$S$4:$S$993784,通讯通路门店!$A$4:$A$993784,0,0),"")</f>
        <v/>
      </c>
      <c r="B358" s="71" t="str">
        <f>IFERROR(_xlfn.XLOOKUP($G358,通讯通路门店!$S$4:$S$993784,通讯通路门店!$B$4:$B$993784,0,0),"")</f>
        <v/>
      </c>
      <c r="C358" s="71" t="str">
        <f>IFERROR(_xlfn.XLOOKUP($G358,通讯通路门店!$S$4:$S$993784,通讯通路门店!$C$4:$C$993784,0,0),"")</f>
        <v/>
      </c>
      <c r="D358" s="71" t="str">
        <f>IFERROR(_xlfn.XLOOKUP($G358,通讯通路门店!$S$4:$S$993784,通讯通路门店!$D$4:$D$993784,0,0),"")</f>
        <v/>
      </c>
      <c r="E358" s="62"/>
      <c r="F358" s="62"/>
      <c r="G358" s="73" t="e">
        <v>#N/A</v>
      </c>
      <c r="H358" s="74" t="str">
        <f>IFERROR(_xlfn.XLOOKUP($G358,通讯通路门店!$S$4:$S$993784,通讯通路门店!$R$4:$R$993784,0,0),"")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 hidden="1">
      <c r="A359" s="71" t="str">
        <f>IFERROR(_xlfn.XLOOKUP($G359,通讯通路门店!$S$4:$S$993784,通讯通路门店!$A$4:$A$993784,0,0),"")</f>
        <v/>
      </c>
      <c r="B359" s="71" t="str">
        <f>IFERROR(_xlfn.XLOOKUP($G359,通讯通路门店!$S$4:$S$993784,通讯通路门店!$B$4:$B$993784,0,0),"")</f>
        <v/>
      </c>
      <c r="C359" s="71" t="str">
        <f>IFERROR(_xlfn.XLOOKUP($G359,通讯通路门店!$S$4:$S$993784,通讯通路门店!$C$4:$C$993784,0,0),"")</f>
        <v/>
      </c>
      <c r="D359" s="71" t="str">
        <f>IFERROR(_xlfn.XLOOKUP($G359,通讯通路门店!$S$4:$S$993784,通讯通路门店!$D$4:$D$993784,0,0),"")</f>
        <v/>
      </c>
      <c r="E359" s="62"/>
      <c r="F359" s="62"/>
      <c r="G359" s="73" t="e">
        <v>#N/A</v>
      </c>
      <c r="H359" s="74" t="str">
        <f>IFERROR(_xlfn.XLOOKUP($G359,通讯通路门店!$S$4:$S$993784,通讯通路门店!$R$4:$R$993784,0,0),"")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 hidden="1">
      <c r="A360" s="71" t="str">
        <f>IFERROR(_xlfn.XLOOKUP($G360,通讯通路门店!$S$4:$S$993784,通讯通路门店!$A$4:$A$993784,0,0),"")</f>
        <v/>
      </c>
      <c r="B360" s="71" t="str">
        <f>IFERROR(_xlfn.XLOOKUP($G360,通讯通路门店!$S$4:$S$993784,通讯通路门店!$B$4:$B$993784,0,0),"")</f>
        <v/>
      </c>
      <c r="C360" s="71" t="str">
        <f>IFERROR(_xlfn.XLOOKUP($G360,通讯通路门店!$S$4:$S$993784,通讯通路门店!$C$4:$C$993784,0,0),"")</f>
        <v/>
      </c>
      <c r="D360" s="71" t="str">
        <f>IFERROR(_xlfn.XLOOKUP($G360,通讯通路门店!$S$4:$S$993784,通讯通路门店!$D$4:$D$993784,0,0),"")</f>
        <v/>
      </c>
      <c r="E360" s="62"/>
      <c r="F360" s="62"/>
      <c r="G360" s="73" t="e">
        <v>#N/A</v>
      </c>
      <c r="H360" s="74" t="str">
        <f>IFERROR(_xlfn.XLOOKUP($G360,通讯通路门店!$S$4:$S$993784,通讯通路门店!$R$4:$R$993784,0,0),"")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 hidden="1">
      <c r="A361" s="71" t="str">
        <f>IFERROR(_xlfn.XLOOKUP($G361,通讯通路门店!$S$4:$S$993784,通讯通路门店!$A$4:$A$993784,0,0),"")</f>
        <v/>
      </c>
      <c r="B361" s="71" t="str">
        <f>IFERROR(_xlfn.XLOOKUP($G361,通讯通路门店!$S$4:$S$993784,通讯通路门店!$B$4:$B$993784,0,0),"")</f>
        <v/>
      </c>
      <c r="C361" s="71" t="str">
        <f>IFERROR(_xlfn.XLOOKUP($G361,通讯通路门店!$S$4:$S$993784,通讯通路门店!$C$4:$C$993784,0,0),"")</f>
        <v/>
      </c>
      <c r="D361" s="71" t="str">
        <f>IFERROR(_xlfn.XLOOKUP($G361,通讯通路门店!$S$4:$S$993784,通讯通路门店!$D$4:$D$993784,0,0),"")</f>
        <v/>
      </c>
      <c r="E361" s="62"/>
      <c r="F361" s="62"/>
      <c r="G361" s="73" t="e">
        <v>#N/A</v>
      </c>
      <c r="H361" s="74" t="str">
        <f>IFERROR(_xlfn.XLOOKUP($G361,通讯通路门店!$S$4:$S$993784,通讯通路门店!$R$4:$R$993784,0,0),"")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 hidden="1">
      <c r="A362" s="71" t="str">
        <f>IFERROR(_xlfn.XLOOKUP($G362,通讯通路门店!$S$4:$S$993784,通讯通路门店!$A$4:$A$993784,0,0),"")</f>
        <v/>
      </c>
      <c r="B362" s="71" t="str">
        <f>IFERROR(_xlfn.XLOOKUP($G362,通讯通路门店!$S$4:$S$993784,通讯通路门店!$B$4:$B$993784,0,0),"")</f>
        <v/>
      </c>
      <c r="C362" s="71" t="str">
        <f>IFERROR(_xlfn.XLOOKUP($G362,通讯通路门店!$S$4:$S$993784,通讯通路门店!$C$4:$C$993784,0,0),"")</f>
        <v/>
      </c>
      <c r="D362" s="71" t="str">
        <f>IFERROR(_xlfn.XLOOKUP($G362,通讯通路门店!$S$4:$S$993784,通讯通路门店!$D$4:$D$993784,0,0),"")</f>
        <v/>
      </c>
      <c r="E362" s="62"/>
      <c r="F362" s="62"/>
      <c r="G362" s="73" t="e">
        <v>#N/A</v>
      </c>
      <c r="H362" s="74" t="str">
        <f>IFERROR(_xlfn.XLOOKUP($G362,通讯通路门店!$S$4:$S$993784,通讯通路门店!$R$4:$R$993784,0,0),"")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 hidden="1">
      <c r="A363" s="71" t="str">
        <f>IFERROR(_xlfn.XLOOKUP($G363,通讯通路门店!$S$4:$S$993784,通讯通路门店!$A$4:$A$993784,0,0),"")</f>
        <v/>
      </c>
      <c r="B363" s="71" t="str">
        <f>IFERROR(_xlfn.XLOOKUP($G363,通讯通路门店!$S$4:$S$993784,通讯通路门店!$B$4:$B$993784,0,0),"")</f>
        <v/>
      </c>
      <c r="C363" s="71" t="str">
        <f>IFERROR(_xlfn.XLOOKUP($G363,通讯通路门店!$S$4:$S$993784,通讯通路门店!$C$4:$C$993784,0,0),"")</f>
        <v/>
      </c>
      <c r="D363" s="71" t="str">
        <f>IFERROR(_xlfn.XLOOKUP($G363,通讯通路门店!$S$4:$S$993784,通讯通路门店!$D$4:$D$993784,0,0),"")</f>
        <v/>
      </c>
      <c r="E363" s="62"/>
      <c r="F363" s="62"/>
      <c r="G363" s="73" t="e">
        <v>#N/A</v>
      </c>
      <c r="H363" s="74" t="str">
        <f>IFERROR(_xlfn.XLOOKUP($G363,通讯通路门店!$S$4:$S$993784,通讯通路门店!$R$4:$R$993784,0,0),"")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 hidden="1">
      <c r="A364" s="71" t="str">
        <f>IFERROR(_xlfn.XLOOKUP($G364,通讯通路门店!$S$4:$S$993784,通讯通路门店!$A$4:$A$993784,0,0),"")</f>
        <v/>
      </c>
      <c r="B364" s="71" t="str">
        <f>IFERROR(_xlfn.XLOOKUP($G364,通讯通路门店!$S$4:$S$993784,通讯通路门店!$B$4:$B$993784,0,0),"")</f>
        <v/>
      </c>
      <c r="C364" s="71" t="str">
        <f>IFERROR(_xlfn.XLOOKUP($G364,通讯通路门店!$S$4:$S$993784,通讯通路门店!$C$4:$C$993784,0,0),"")</f>
        <v/>
      </c>
      <c r="D364" s="71" t="str">
        <f>IFERROR(_xlfn.XLOOKUP($G364,通讯通路门店!$S$4:$S$993784,通讯通路门店!$D$4:$D$993784,0,0),"")</f>
        <v/>
      </c>
      <c r="E364" s="62"/>
      <c r="F364" s="62"/>
      <c r="G364" s="73" t="e">
        <v>#N/A</v>
      </c>
      <c r="H364" s="74" t="str">
        <f>IFERROR(_xlfn.XLOOKUP($G364,通讯通路门店!$S$4:$S$993784,通讯通路门店!$R$4:$R$993784,0,0),"")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 hidden="1">
      <c r="A365" s="71" t="str">
        <f>IFERROR(_xlfn.XLOOKUP($G365,通讯通路门店!$S$4:$S$993784,通讯通路门店!$A$4:$A$993784,0,0),"")</f>
        <v/>
      </c>
      <c r="B365" s="71" t="str">
        <f>IFERROR(_xlfn.XLOOKUP($G365,通讯通路门店!$S$4:$S$993784,通讯通路门店!$B$4:$B$993784,0,0),"")</f>
        <v/>
      </c>
      <c r="C365" s="71" t="str">
        <f>IFERROR(_xlfn.XLOOKUP($G365,通讯通路门店!$S$4:$S$993784,通讯通路门店!$C$4:$C$993784,0,0),"")</f>
        <v/>
      </c>
      <c r="D365" s="71" t="str">
        <f>IFERROR(_xlfn.XLOOKUP($G365,通讯通路门店!$S$4:$S$993784,通讯通路门店!$D$4:$D$993784,0,0),"")</f>
        <v/>
      </c>
      <c r="E365" s="62"/>
      <c r="F365" s="62"/>
      <c r="G365" s="73" t="e">
        <v>#N/A</v>
      </c>
      <c r="H365" s="74" t="str">
        <f>IFERROR(_xlfn.XLOOKUP($G365,通讯通路门店!$S$4:$S$993784,通讯通路门店!$R$4:$R$993784,0,0),"")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 hidden="1">
      <c r="A366" s="71" t="str">
        <f>IFERROR(_xlfn.XLOOKUP($G366,通讯通路门店!$S$4:$S$993784,通讯通路门店!$A$4:$A$993784,0,0),"")</f>
        <v/>
      </c>
      <c r="B366" s="71" t="str">
        <f>IFERROR(_xlfn.XLOOKUP($G366,通讯通路门店!$S$4:$S$993784,通讯通路门店!$B$4:$B$993784,0,0),"")</f>
        <v/>
      </c>
      <c r="C366" s="71" t="str">
        <f>IFERROR(_xlfn.XLOOKUP($G366,通讯通路门店!$S$4:$S$993784,通讯通路门店!$C$4:$C$993784,0,0),"")</f>
        <v/>
      </c>
      <c r="D366" s="71" t="str">
        <f>IFERROR(_xlfn.XLOOKUP($G366,通讯通路门店!$S$4:$S$993784,通讯通路门店!$D$4:$D$993784,0,0),"")</f>
        <v/>
      </c>
      <c r="E366" s="62"/>
      <c r="F366" s="62"/>
      <c r="G366" s="73" t="e">
        <v>#N/A</v>
      </c>
      <c r="H366" s="74" t="str">
        <f>IFERROR(_xlfn.XLOOKUP($G366,通讯通路门店!$S$4:$S$993784,通讯通路门店!$R$4:$R$993784,0,0),"")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 hidden="1">
      <c r="A367" s="71" t="str">
        <f>IFERROR(_xlfn.XLOOKUP($G367,通讯通路门店!$S$4:$S$993784,通讯通路门店!$A$4:$A$993784,0,0),"")</f>
        <v/>
      </c>
      <c r="B367" s="71" t="str">
        <f>IFERROR(_xlfn.XLOOKUP($G367,通讯通路门店!$S$4:$S$993784,通讯通路门店!$B$4:$B$993784,0,0),"")</f>
        <v/>
      </c>
      <c r="C367" s="71" t="str">
        <f>IFERROR(_xlfn.XLOOKUP($G367,通讯通路门店!$S$4:$S$993784,通讯通路门店!$C$4:$C$993784,0,0),"")</f>
        <v/>
      </c>
      <c r="D367" s="71" t="str">
        <f>IFERROR(_xlfn.XLOOKUP($G367,通讯通路门店!$S$4:$S$993784,通讯通路门店!$D$4:$D$993784,0,0),"")</f>
        <v/>
      </c>
      <c r="E367" s="62"/>
      <c r="F367" s="62"/>
      <c r="G367" s="73" t="e">
        <v>#N/A</v>
      </c>
      <c r="H367" s="74" t="str">
        <f>IFERROR(_xlfn.XLOOKUP($G367,通讯通路门店!$S$4:$S$993784,通讯通路门店!$R$4:$R$993784,0,0),"")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 hidden="1">
      <c r="A368" s="71" t="str">
        <f>IFERROR(_xlfn.XLOOKUP($G368,通讯通路门店!$S$4:$S$993784,通讯通路门店!$A$4:$A$993784,0,0),"")</f>
        <v/>
      </c>
      <c r="B368" s="71" t="str">
        <f>IFERROR(_xlfn.XLOOKUP($G368,通讯通路门店!$S$4:$S$993784,通讯通路门店!$B$4:$B$993784,0,0),"")</f>
        <v/>
      </c>
      <c r="C368" s="71" t="str">
        <f>IFERROR(_xlfn.XLOOKUP($G368,通讯通路门店!$S$4:$S$993784,通讯通路门店!$C$4:$C$993784,0,0),"")</f>
        <v/>
      </c>
      <c r="D368" s="71" t="str">
        <f>IFERROR(_xlfn.XLOOKUP($G368,通讯通路门店!$S$4:$S$993784,通讯通路门店!$D$4:$D$993784,0,0),"")</f>
        <v/>
      </c>
      <c r="E368" s="62"/>
      <c r="F368" s="62"/>
      <c r="G368" s="73" t="e">
        <v>#N/A</v>
      </c>
      <c r="H368" s="74" t="str">
        <f>IFERROR(_xlfn.XLOOKUP($G368,通讯通路门店!$S$4:$S$993784,通讯通路门店!$R$4:$R$993784,0,0),"")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 hidden="1">
      <c r="A369" s="71" t="str">
        <f>IFERROR(_xlfn.XLOOKUP($G369,通讯通路门店!$S$4:$S$993784,通讯通路门店!$A$4:$A$993784,0,0),"")</f>
        <v/>
      </c>
      <c r="B369" s="71" t="str">
        <f>IFERROR(_xlfn.XLOOKUP($G369,通讯通路门店!$S$4:$S$993784,通讯通路门店!$B$4:$B$993784,0,0),"")</f>
        <v/>
      </c>
      <c r="C369" s="71" t="str">
        <f>IFERROR(_xlfn.XLOOKUP($G369,通讯通路门店!$S$4:$S$993784,通讯通路门店!$C$4:$C$993784,0,0),"")</f>
        <v/>
      </c>
      <c r="D369" s="71" t="str">
        <f>IFERROR(_xlfn.XLOOKUP($G369,通讯通路门店!$S$4:$S$993784,通讯通路门店!$D$4:$D$993784,0,0),"")</f>
        <v/>
      </c>
      <c r="E369" s="62"/>
      <c r="F369" s="62"/>
      <c r="G369" s="73" t="e">
        <v>#N/A</v>
      </c>
      <c r="H369" s="74" t="str">
        <f>IFERROR(_xlfn.XLOOKUP($G369,通讯通路门店!$S$4:$S$993784,通讯通路门店!$R$4:$R$993784,0,0),"")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 hidden="1">
      <c r="A370" s="71" t="str">
        <f>IFERROR(_xlfn.XLOOKUP($G370,通讯通路门店!$S$4:$S$993784,通讯通路门店!$A$4:$A$993784,0,0),"")</f>
        <v/>
      </c>
      <c r="B370" s="71" t="str">
        <f>IFERROR(_xlfn.XLOOKUP($G370,通讯通路门店!$S$4:$S$993784,通讯通路门店!$B$4:$B$993784,0,0),"")</f>
        <v/>
      </c>
      <c r="C370" s="71" t="str">
        <f>IFERROR(_xlfn.XLOOKUP($G370,通讯通路门店!$S$4:$S$993784,通讯通路门店!$C$4:$C$993784,0,0),"")</f>
        <v/>
      </c>
      <c r="D370" s="71" t="str">
        <f>IFERROR(_xlfn.XLOOKUP($G370,通讯通路门店!$S$4:$S$993784,通讯通路门店!$D$4:$D$993784,0,0),"")</f>
        <v/>
      </c>
      <c r="E370" s="62"/>
      <c r="F370" s="62"/>
      <c r="G370" s="73" t="e">
        <v>#N/A</v>
      </c>
      <c r="H370" s="74" t="str">
        <f>IFERROR(_xlfn.XLOOKUP($G370,通讯通路门店!$S$4:$S$993784,通讯通路门店!$R$4:$R$993784,0,0),"")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 hidden="1">
      <c r="A371" s="71" t="str">
        <f>IFERROR(_xlfn.XLOOKUP($G371,通讯通路门店!$S$4:$S$993784,通讯通路门店!$A$4:$A$993784,0,0),"")</f>
        <v/>
      </c>
      <c r="B371" s="71" t="str">
        <f>IFERROR(_xlfn.XLOOKUP($G371,通讯通路门店!$S$4:$S$993784,通讯通路门店!$B$4:$B$993784,0,0),"")</f>
        <v/>
      </c>
      <c r="C371" s="71" t="str">
        <f>IFERROR(_xlfn.XLOOKUP($G371,通讯通路门店!$S$4:$S$993784,通讯通路门店!$C$4:$C$993784,0,0),"")</f>
        <v/>
      </c>
      <c r="D371" s="71" t="str">
        <f>IFERROR(_xlfn.XLOOKUP($G371,通讯通路门店!$S$4:$S$993784,通讯通路门店!$D$4:$D$993784,0,0),"")</f>
        <v/>
      </c>
      <c r="E371" s="62"/>
      <c r="F371" s="62"/>
      <c r="G371" s="73" t="e">
        <v>#N/A</v>
      </c>
      <c r="H371" s="74" t="str">
        <f>IFERROR(_xlfn.XLOOKUP($G371,通讯通路门店!$S$4:$S$993784,通讯通路门店!$R$4:$R$993784,0,0),"")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 hidden="1">
      <c r="A372" s="71" t="str">
        <f>IFERROR(_xlfn.XLOOKUP($G372,通讯通路门店!$S$4:$S$993784,通讯通路门店!$A$4:$A$993784,0,0),"")</f>
        <v/>
      </c>
      <c r="B372" s="71" t="str">
        <f>IFERROR(_xlfn.XLOOKUP($G372,通讯通路门店!$S$4:$S$993784,通讯通路门店!$B$4:$B$993784,0,0),"")</f>
        <v/>
      </c>
      <c r="C372" s="71" t="str">
        <f>IFERROR(_xlfn.XLOOKUP($G372,通讯通路门店!$S$4:$S$993784,通讯通路门店!$C$4:$C$993784,0,0),"")</f>
        <v/>
      </c>
      <c r="D372" s="71" t="str">
        <f>IFERROR(_xlfn.XLOOKUP($G372,通讯通路门店!$S$4:$S$993784,通讯通路门店!$D$4:$D$993784,0,0),"")</f>
        <v/>
      </c>
      <c r="E372" s="62"/>
      <c r="F372" s="62"/>
      <c r="G372" s="73" t="e">
        <v>#N/A</v>
      </c>
      <c r="H372" s="74" t="str">
        <f>IFERROR(_xlfn.XLOOKUP($G372,通讯通路门店!$S$4:$S$993784,通讯通路门店!$R$4:$R$993784,0,0),"")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 hidden="1">
      <c r="A373" s="71" t="str">
        <f>IFERROR(_xlfn.XLOOKUP($G373,通讯通路门店!$S$4:$S$993784,通讯通路门店!$A$4:$A$993784,0,0),"")</f>
        <v/>
      </c>
      <c r="B373" s="71" t="str">
        <f>IFERROR(_xlfn.XLOOKUP($G373,通讯通路门店!$S$4:$S$993784,通讯通路门店!$B$4:$B$993784,0,0),"")</f>
        <v/>
      </c>
      <c r="C373" s="71" t="str">
        <f>IFERROR(_xlfn.XLOOKUP($G373,通讯通路门店!$S$4:$S$993784,通讯通路门店!$C$4:$C$993784,0,0),"")</f>
        <v/>
      </c>
      <c r="D373" s="71" t="str">
        <f>IFERROR(_xlfn.XLOOKUP($G373,通讯通路门店!$S$4:$S$993784,通讯通路门店!$D$4:$D$993784,0,0),"")</f>
        <v/>
      </c>
      <c r="E373" s="62"/>
      <c r="F373" s="62"/>
      <c r="G373" s="73" t="e">
        <v>#N/A</v>
      </c>
      <c r="H373" s="74" t="str">
        <f>IFERROR(_xlfn.XLOOKUP($G373,通讯通路门店!$S$4:$S$993784,通讯通路门店!$R$4:$R$993784,0,0),"")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 hidden="1">
      <c r="A374" s="71" t="str">
        <f>IFERROR(_xlfn.XLOOKUP($G374,通讯通路门店!$S$4:$S$993784,通讯通路门店!$A$4:$A$993784,0,0),"")</f>
        <v/>
      </c>
      <c r="B374" s="71" t="str">
        <f>IFERROR(_xlfn.XLOOKUP($G374,通讯通路门店!$S$4:$S$993784,通讯通路门店!$B$4:$B$993784,0,0),"")</f>
        <v/>
      </c>
      <c r="C374" s="71" t="str">
        <f>IFERROR(_xlfn.XLOOKUP($G374,通讯通路门店!$S$4:$S$993784,通讯通路门店!$C$4:$C$993784,0,0),"")</f>
        <v/>
      </c>
      <c r="D374" s="71" t="str">
        <f>IFERROR(_xlfn.XLOOKUP($G374,通讯通路门店!$S$4:$S$993784,通讯通路门店!$D$4:$D$993784,0,0),"")</f>
        <v/>
      </c>
      <c r="E374" s="62"/>
      <c r="F374" s="62"/>
      <c r="G374" s="73" t="e">
        <v>#N/A</v>
      </c>
      <c r="H374" s="74" t="str">
        <f>IFERROR(_xlfn.XLOOKUP($G374,通讯通路门店!$S$4:$S$993784,通讯通路门店!$R$4:$R$993784,0,0),"")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 hidden="1">
      <c r="A375" s="71" t="str">
        <f>IFERROR(_xlfn.XLOOKUP($G375,通讯通路门店!$S$4:$S$993784,通讯通路门店!$A$4:$A$993784,0,0),"")</f>
        <v/>
      </c>
      <c r="B375" s="71" t="str">
        <f>IFERROR(_xlfn.XLOOKUP($G375,通讯通路门店!$S$4:$S$993784,通讯通路门店!$B$4:$B$993784,0,0),"")</f>
        <v/>
      </c>
      <c r="C375" s="71" t="str">
        <f>IFERROR(_xlfn.XLOOKUP($G375,通讯通路门店!$S$4:$S$993784,通讯通路门店!$C$4:$C$993784,0,0),"")</f>
        <v/>
      </c>
      <c r="D375" s="71" t="str">
        <f>IFERROR(_xlfn.XLOOKUP($G375,通讯通路门店!$S$4:$S$993784,通讯通路门店!$D$4:$D$993784,0,0),"")</f>
        <v/>
      </c>
      <c r="E375" s="62"/>
      <c r="F375" s="62"/>
      <c r="G375" s="73" t="e">
        <v>#N/A</v>
      </c>
      <c r="H375" s="74" t="str">
        <f>IFERROR(_xlfn.XLOOKUP($G375,通讯通路门店!$S$4:$S$993784,通讯通路门店!$R$4:$R$993784,0,0),"")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 hidden="1">
      <c r="A376" s="71" t="str">
        <f>IFERROR(_xlfn.XLOOKUP($G376,通讯通路门店!$S$4:$S$993784,通讯通路门店!$A$4:$A$993784,0,0),"")</f>
        <v/>
      </c>
      <c r="B376" s="71" t="str">
        <f>IFERROR(_xlfn.XLOOKUP($G376,通讯通路门店!$S$4:$S$993784,通讯通路门店!$B$4:$B$993784,0,0),"")</f>
        <v/>
      </c>
      <c r="C376" s="71" t="str">
        <f>IFERROR(_xlfn.XLOOKUP($G376,通讯通路门店!$S$4:$S$993784,通讯通路门店!$C$4:$C$993784,0,0),"")</f>
        <v/>
      </c>
      <c r="D376" s="71" t="str">
        <f>IFERROR(_xlfn.XLOOKUP($G376,通讯通路门店!$S$4:$S$993784,通讯通路门店!$D$4:$D$993784,0,0),"")</f>
        <v/>
      </c>
      <c r="E376" s="62"/>
      <c r="F376" s="62"/>
      <c r="G376" s="73" t="e">
        <v>#N/A</v>
      </c>
      <c r="H376" s="74" t="str">
        <f>IFERROR(_xlfn.XLOOKUP($G376,通讯通路门店!$S$4:$S$993784,通讯通路门店!$R$4:$R$993784,0,0),"")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 hidden="1">
      <c r="A377" s="71" t="str">
        <f>IFERROR(_xlfn.XLOOKUP($G377,通讯通路门店!$S$4:$S$993784,通讯通路门店!$A$4:$A$993784,0,0),"")</f>
        <v/>
      </c>
      <c r="B377" s="71" t="str">
        <f>IFERROR(_xlfn.XLOOKUP($G377,通讯通路门店!$S$4:$S$993784,通讯通路门店!$B$4:$B$993784,0,0),"")</f>
        <v/>
      </c>
      <c r="C377" s="71" t="str">
        <f>IFERROR(_xlfn.XLOOKUP($G377,通讯通路门店!$S$4:$S$993784,通讯通路门店!$C$4:$C$993784,0,0),"")</f>
        <v/>
      </c>
      <c r="D377" s="71" t="str">
        <f>IFERROR(_xlfn.XLOOKUP($G377,通讯通路门店!$S$4:$S$993784,通讯通路门店!$D$4:$D$993784,0,0),"")</f>
        <v/>
      </c>
      <c r="E377" s="62"/>
      <c r="F377" s="62"/>
      <c r="G377" s="73" t="e">
        <v>#N/A</v>
      </c>
      <c r="H377" s="74" t="str">
        <f>IFERROR(_xlfn.XLOOKUP($G377,通讯通路门店!$S$4:$S$993784,通讯通路门店!$R$4:$R$993784,0,0),"")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 hidden="1">
      <c r="A378" s="71" t="str">
        <f>IFERROR(_xlfn.XLOOKUP($G378,通讯通路门店!$S$4:$S$993784,通讯通路门店!$A$4:$A$993784,0,0),"")</f>
        <v/>
      </c>
      <c r="B378" s="71" t="str">
        <f>IFERROR(_xlfn.XLOOKUP($G378,通讯通路门店!$S$4:$S$993784,通讯通路门店!$B$4:$B$993784,0,0),"")</f>
        <v/>
      </c>
      <c r="C378" s="71" t="str">
        <f>IFERROR(_xlfn.XLOOKUP($G378,通讯通路门店!$S$4:$S$993784,通讯通路门店!$C$4:$C$993784,0,0),"")</f>
        <v/>
      </c>
      <c r="D378" s="71" t="str">
        <f>IFERROR(_xlfn.XLOOKUP($G378,通讯通路门店!$S$4:$S$993784,通讯通路门店!$D$4:$D$993784,0,0),"")</f>
        <v/>
      </c>
      <c r="E378" s="62"/>
      <c r="F378" s="62"/>
      <c r="G378" s="73" t="e">
        <v>#N/A</v>
      </c>
      <c r="H378" s="74" t="str">
        <f>IFERROR(_xlfn.XLOOKUP($G378,通讯通路门店!$S$4:$S$993784,通讯通路门店!$R$4:$R$993784,0,0),"")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 hidden="1">
      <c r="A379" s="71" t="str">
        <f>IFERROR(_xlfn.XLOOKUP($G379,通讯通路门店!$S$4:$S$993784,通讯通路门店!$A$4:$A$993784,0,0),"")</f>
        <v/>
      </c>
      <c r="B379" s="71" t="str">
        <f>IFERROR(_xlfn.XLOOKUP($G379,通讯通路门店!$S$4:$S$993784,通讯通路门店!$B$4:$B$993784,0,0),"")</f>
        <v/>
      </c>
      <c r="C379" s="71" t="str">
        <f>IFERROR(_xlfn.XLOOKUP($G379,通讯通路门店!$S$4:$S$993784,通讯通路门店!$C$4:$C$993784,0,0),"")</f>
        <v/>
      </c>
      <c r="D379" s="71" t="str">
        <f>IFERROR(_xlfn.XLOOKUP($G379,通讯通路门店!$S$4:$S$993784,通讯通路门店!$D$4:$D$993784,0,0),"")</f>
        <v/>
      </c>
      <c r="E379" s="62"/>
      <c r="F379" s="62"/>
      <c r="G379" s="73" t="e">
        <v>#N/A</v>
      </c>
      <c r="H379" s="74" t="str">
        <f>IFERROR(_xlfn.XLOOKUP($G379,通讯通路门店!$S$4:$S$993784,通讯通路门店!$R$4:$R$993784,0,0),"")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 hidden="1">
      <c r="A380" s="71" t="str">
        <f>IFERROR(_xlfn.XLOOKUP($G380,通讯通路门店!$S$4:$S$993784,通讯通路门店!$A$4:$A$993784,0,0),"")</f>
        <v/>
      </c>
      <c r="B380" s="71" t="str">
        <f>IFERROR(_xlfn.XLOOKUP($G380,通讯通路门店!$S$4:$S$993784,通讯通路门店!$B$4:$B$993784,0,0),"")</f>
        <v/>
      </c>
      <c r="C380" s="71" t="str">
        <f>IFERROR(_xlfn.XLOOKUP($G380,通讯通路门店!$S$4:$S$993784,通讯通路门店!$C$4:$C$993784,0,0),"")</f>
        <v/>
      </c>
      <c r="D380" s="71" t="str">
        <f>IFERROR(_xlfn.XLOOKUP($G380,通讯通路门店!$S$4:$S$993784,通讯通路门店!$D$4:$D$993784,0,0),"")</f>
        <v/>
      </c>
      <c r="E380" s="62"/>
      <c r="F380" s="62"/>
      <c r="G380" s="73" t="e">
        <v>#N/A</v>
      </c>
      <c r="H380" s="74" t="str">
        <f>IFERROR(_xlfn.XLOOKUP($G380,通讯通路门店!$S$4:$S$993784,通讯通路门店!$R$4:$R$993784,0,0),"")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 hidden="1">
      <c r="A381" s="71" t="str">
        <f>IFERROR(_xlfn.XLOOKUP($G381,通讯通路门店!$S$4:$S$993784,通讯通路门店!$A$4:$A$993784,0,0),"")</f>
        <v/>
      </c>
      <c r="B381" s="71" t="str">
        <f>IFERROR(_xlfn.XLOOKUP($G381,通讯通路门店!$S$4:$S$993784,通讯通路门店!$B$4:$B$993784,0,0),"")</f>
        <v/>
      </c>
      <c r="C381" s="71" t="str">
        <f>IFERROR(_xlfn.XLOOKUP($G381,通讯通路门店!$S$4:$S$993784,通讯通路门店!$C$4:$C$993784,0,0),"")</f>
        <v/>
      </c>
      <c r="D381" s="71" t="str">
        <f>IFERROR(_xlfn.XLOOKUP($G381,通讯通路门店!$S$4:$S$993784,通讯通路门店!$D$4:$D$993784,0,0),"")</f>
        <v/>
      </c>
      <c r="E381" s="62"/>
      <c r="F381" s="62"/>
      <c r="G381" s="73" t="e">
        <v>#N/A</v>
      </c>
      <c r="H381" s="74" t="str">
        <f>IFERROR(_xlfn.XLOOKUP($G381,通讯通路门店!$S$4:$S$993784,通讯通路门店!$R$4:$R$993784,0,0),"")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 hidden="1">
      <c r="A382" s="71" t="str">
        <f>IFERROR(_xlfn.XLOOKUP($G382,通讯通路门店!$S$4:$S$993784,通讯通路门店!$A$4:$A$993784,0,0),"")</f>
        <v/>
      </c>
      <c r="B382" s="71" t="str">
        <f>IFERROR(_xlfn.XLOOKUP($G382,通讯通路门店!$S$4:$S$993784,通讯通路门店!$B$4:$B$993784,0,0),"")</f>
        <v/>
      </c>
      <c r="C382" s="71" t="str">
        <f>IFERROR(_xlfn.XLOOKUP($G382,通讯通路门店!$S$4:$S$993784,通讯通路门店!$C$4:$C$993784,0,0),"")</f>
        <v/>
      </c>
      <c r="D382" s="71" t="str">
        <f>IFERROR(_xlfn.XLOOKUP($G382,通讯通路门店!$S$4:$S$993784,通讯通路门店!$D$4:$D$993784,0,0),"")</f>
        <v/>
      </c>
      <c r="E382" s="62"/>
      <c r="F382" s="62"/>
      <c r="G382" s="73" t="e">
        <v>#N/A</v>
      </c>
      <c r="H382" s="74" t="str">
        <f>IFERROR(_xlfn.XLOOKUP($G382,通讯通路门店!$S$4:$S$993784,通讯通路门店!$R$4:$R$993784,0,0),"")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 hidden="1">
      <c r="A383" s="71" t="str">
        <f>IFERROR(_xlfn.XLOOKUP($G383,通讯通路门店!$S$4:$S$993784,通讯通路门店!$A$4:$A$993784,0,0),"")</f>
        <v/>
      </c>
      <c r="B383" s="71" t="str">
        <f>IFERROR(_xlfn.XLOOKUP($G383,通讯通路门店!$S$4:$S$993784,通讯通路门店!$B$4:$B$993784,0,0),"")</f>
        <v/>
      </c>
      <c r="C383" s="71" t="str">
        <f>IFERROR(_xlfn.XLOOKUP($G383,通讯通路门店!$S$4:$S$993784,通讯通路门店!$C$4:$C$993784,0,0),"")</f>
        <v/>
      </c>
      <c r="D383" s="71" t="str">
        <f>IFERROR(_xlfn.XLOOKUP($G383,通讯通路门店!$S$4:$S$993784,通讯通路门店!$D$4:$D$993784,0,0),"")</f>
        <v/>
      </c>
      <c r="E383" s="62"/>
      <c r="F383" s="62"/>
      <c r="G383" s="73" t="e">
        <v>#N/A</v>
      </c>
      <c r="H383" s="74" t="str">
        <f>IFERROR(_xlfn.XLOOKUP($G383,通讯通路门店!$S$4:$S$993784,通讯通路门店!$R$4:$R$993784,0,0),"")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 hidden="1">
      <c r="A384" s="71" t="str">
        <f>IFERROR(_xlfn.XLOOKUP($G384,通讯通路门店!$S$4:$S$993784,通讯通路门店!$A$4:$A$993784,0,0),"")</f>
        <v/>
      </c>
      <c r="B384" s="71" t="str">
        <f>IFERROR(_xlfn.XLOOKUP($G384,通讯通路门店!$S$4:$S$993784,通讯通路门店!$B$4:$B$993784,0,0),"")</f>
        <v/>
      </c>
      <c r="C384" s="71" t="str">
        <f>IFERROR(_xlfn.XLOOKUP($G384,通讯通路门店!$S$4:$S$993784,通讯通路门店!$C$4:$C$993784,0,0),"")</f>
        <v/>
      </c>
      <c r="D384" s="71" t="str">
        <f>IFERROR(_xlfn.XLOOKUP($G384,通讯通路门店!$S$4:$S$993784,通讯通路门店!$D$4:$D$993784,0,0),"")</f>
        <v/>
      </c>
      <c r="E384" s="62"/>
      <c r="F384" s="62"/>
      <c r="G384" s="73" t="e">
        <v>#N/A</v>
      </c>
      <c r="H384" s="74" t="str">
        <f>IFERROR(_xlfn.XLOOKUP($G384,通讯通路门店!$S$4:$S$993784,通讯通路门店!$R$4:$R$993784,0,0),"")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 hidden="1">
      <c r="A385" s="71" t="str">
        <f>IFERROR(_xlfn.XLOOKUP($G385,通讯通路门店!$S$4:$S$993784,通讯通路门店!$A$4:$A$993784,0,0),"")</f>
        <v/>
      </c>
      <c r="B385" s="71" t="str">
        <f>IFERROR(_xlfn.XLOOKUP($G385,通讯通路门店!$S$4:$S$993784,通讯通路门店!$B$4:$B$993784,0,0),"")</f>
        <v/>
      </c>
      <c r="C385" s="71" t="str">
        <f>IFERROR(_xlfn.XLOOKUP($G385,通讯通路门店!$S$4:$S$993784,通讯通路门店!$C$4:$C$993784,0,0),"")</f>
        <v/>
      </c>
      <c r="D385" s="71" t="str">
        <f>IFERROR(_xlfn.XLOOKUP($G385,通讯通路门店!$S$4:$S$993784,通讯通路门店!$D$4:$D$993784,0,0),"")</f>
        <v/>
      </c>
      <c r="E385" s="62"/>
      <c r="F385" s="62"/>
      <c r="G385" s="73" t="e">
        <v>#N/A</v>
      </c>
      <c r="H385" s="74" t="str">
        <f>IFERROR(_xlfn.XLOOKUP($G385,通讯通路门店!$S$4:$S$993784,通讯通路门店!$R$4:$R$993784,0,0),"")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 hidden="1">
      <c r="A386" s="71" t="str">
        <f>IFERROR(_xlfn.XLOOKUP($G386,通讯通路门店!$S$4:$S$993784,通讯通路门店!$A$4:$A$993784,0,0),"")</f>
        <v/>
      </c>
      <c r="B386" s="71" t="str">
        <f>IFERROR(_xlfn.XLOOKUP($G386,通讯通路门店!$S$4:$S$993784,通讯通路门店!$B$4:$B$993784,0,0),"")</f>
        <v/>
      </c>
      <c r="C386" s="71" t="str">
        <f>IFERROR(_xlfn.XLOOKUP($G386,通讯通路门店!$S$4:$S$993784,通讯通路门店!$C$4:$C$993784,0,0),"")</f>
        <v/>
      </c>
      <c r="D386" s="71" t="str">
        <f>IFERROR(_xlfn.XLOOKUP($G386,通讯通路门店!$S$4:$S$993784,通讯通路门店!$D$4:$D$993784,0,0),"")</f>
        <v/>
      </c>
      <c r="E386" s="62"/>
      <c r="F386" s="62"/>
      <c r="G386" s="73" t="e">
        <v>#N/A</v>
      </c>
      <c r="H386" s="74" t="str">
        <f>IFERROR(_xlfn.XLOOKUP($G386,通讯通路门店!$S$4:$S$993784,通讯通路门店!$R$4:$R$993784,0,0),"")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 hidden="1">
      <c r="A387" s="71" t="str">
        <f>IFERROR(_xlfn.XLOOKUP($G387,通讯通路门店!$S$4:$S$993784,通讯通路门店!$A$4:$A$993784,0,0),"")</f>
        <v/>
      </c>
      <c r="B387" s="71" t="str">
        <f>IFERROR(_xlfn.XLOOKUP($G387,通讯通路门店!$S$4:$S$993784,通讯通路门店!$B$4:$B$993784,0,0),"")</f>
        <v/>
      </c>
      <c r="C387" s="71" t="str">
        <f>IFERROR(_xlfn.XLOOKUP($G387,通讯通路门店!$S$4:$S$993784,通讯通路门店!$C$4:$C$993784,0,0),"")</f>
        <v/>
      </c>
      <c r="D387" s="71" t="str">
        <f>IFERROR(_xlfn.XLOOKUP($G387,通讯通路门店!$S$4:$S$993784,通讯通路门店!$D$4:$D$993784,0,0),"")</f>
        <v/>
      </c>
      <c r="E387" s="62"/>
      <c r="F387" s="62"/>
      <c r="G387" s="73" t="e">
        <v>#N/A</v>
      </c>
      <c r="H387" s="74" t="str">
        <f>IFERROR(_xlfn.XLOOKUP($G387,通讯通路门店!$S$4:$S$993784,通讯通路门店!$R$4:$R$993784,0,0),"")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 hidden="1">
      <c r="A388" s="71" t="str">
        <f>IFERROR(_xlfn.XLOOKUP($G388,通讯通路门店!$S$4:$S$993784,通讯通路门店!$A$4:$A$993784,0,0),"")</f>
        <v/>
      </c>
      <c r="B388" s="71" t="str">
        <f>IFERROR(_xlfn.XLOOKUP($G388,通讯通路门店!$S$4:$S$993784,通讯通路门店!$B$4:$B$993784,0,0),"")</f>
        <v/>
      </c>
      <c r="C388" s="71" t="str">
        <f>IFERROR(_xlfn.XLOOKUP($G388,通讯通路门店!$S$4:$S$993784,通讯通路门店!$C$4:$C$993784,0,0),"")</f>
        <v/>
      </c>
      <c r="D388" s="71" t="str">
        <f>IFERROR(_xlfn.XLOOKUP($G388,通讯通路门店!$S$4:$S$993784,通讯通路门店!$D$4:$D$993784,0,0),"")</f>
        <v/>
      </c>
      <c r="E388" s="62"/>
      <c r="F388" s="62"/>
      <c r="G388" s="73" t="e">
        <v>#N/A</v>
      </c>
      <c r="H388" s="74" t="str">
        <f>IFERROR(_xlfn.XLOOKUP($G388,通讯通路门店!$S$4:$S$993784,通讯通路门店!$R$4:$R$993784,0,0),"")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 hidden="1">
      <c r="A389" s="71" t="str">
        <f>IFERROR(_xlfn.XLOOKUP($G389,通讯通路门店!$S$4:$S$993784,通讯通路门店!$A$4:$A$993784,0,0),"")</f>
        <v/>
      </c>
      <c r="B389" s="71" t="str">
        <f>IFERROR(_xlfn.XLOOKUP($G389,通讯通路门店!$S$4:$S$993784,通讯通路门店!$B$4:$B$993784,0,0),"")</f>
        <v/>
      </c>
      <c r="C389" s="71" t="str">
        <f>IFERROR(_xlfn.XLOOKUP($G389,通讯通路门店!$S$4:$S$993784,通讯通路门店!$C$4:$C$993784,0,0),"")</f>
        <v/>
      </c>
      <c r="D389" s="71" t="str">
        <f>IFERROR(_xlfn.XLOOKUP($G389,通讯通路门店!$S$4:$S$993784,通讯通路门店!$D$4:$D$993784,0,0),"")</f>
        <v/>
      </c>
      <c r="E389" s="62"/>
      <c r="F389" s="62"/>
      <c r="G389" s="73" t="e">
        <v>#N/A</v>
      </c>
      <c r="H389" s="74" t="str">
        <f>IFERROR(_xlfn.XLOOKUP($G389,通讯通路门店!$S$4:$S$993784,通讯通路门店!$R$4:$R$993784,0,0),"")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 hidden="1">
      <c r="A390" s="71" t="str">
        <f>IFERROR(_xlfn.XLOOKUP($G390,通讯通路门店!$S$4:$S$993784,通讯通路门店!$A$4:$A$993784,0,0),"")</f>
        <v/>
      </c>
      <c r="B390" s="71" t="str">
        <f>IFERROR(_xlfn.XLOOKUP($G390,通讯通路门店!$S$4:$S$993784,通讯通路门店!$B$4:$B$993784,0,0),"")</f>
        <v/>
      </c>
      <c r="C390" s="71" t="str">
        <f>IFERROR(_xlfn.XLOOKUP($G390,通讯通路门店!$S$4:$S$993784,通讯通路门店!$C$4:$C$993784,0,0),"")</f>
        <v/>
      </c>
      <c r="D390" s="71" t="str">
        <f>IFERROR(_xlfn.XLOOKUP($G390,通讯通路门店!$S$4:$S$993784,通讯通路门店!$D$4:$D$993784,0,0),"")</f>
        <v/>
      </c>
      <c r="E390" s="62"/>
      <c r="F390" s="62"/>
      <c r="G390" s="73" t="e">
        <v>#N/A</v>
      </c>
      <c r="H390" s="74" t="str">
        <f>IFERROR(_xlfn.XLOOKUP($G390,通讯通路门店!$S$4:$S$993784,通讯通路门店!$R$4:$R$993784,0,0),"")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 hidden="1">
      <c r="A391" s="71" t="str">
        <f>IFERROR(_xlfn.XLOOKUP($G391,通讯通路门店!$S$4:$S$993784,通讯通路门店!$A$4:$A$993784,0,0),"")</f>
        <v/>
      </c>
      <c r="B391" s="71" t="str">
        <f>IFERROR(_xlfn.XLOOKUP($G391,通讯通路门店!$S$4:$S$993784,通讯通路门店!$B$4:$B$993784,0,0),"")</f>
        <v/>
      </c>
      <c r="C391" s="71" t="str">
        <f>IFERROR(_xlfn.XLOOKUP($G391,通讯通路门店!$S$4:$S$993784,通讯通路门店!$C$4:$C$993784,0,0),"")</f>
        <v/>
      </c>
      <c r="D391" s="71" t="str">
        <f>IFERROR(_xlfn.XLOOKUP($G391,通讯通路门店!$S$4:$S$993784,通讯通路门店!$D$4:$D$993784,0,0),"")</f>
        <v/>
      </c>
      <c r="E391" s="62"/>
      <c r="F391" s="62"/>
      <c r="G391" s="73" t="e">
        <v>#N/A</v>
      </c>
      <c r="H391" s="74" t="str">
        <f>IFERROR(_xlfn.XLOOKUP($G391,通讯通路门店!$S$4:$S$993784,通讯通路门店!$R$4:$R$993784,0,0),"")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 hidden="1">
      <c r="A392" s="71" t="str">
        <f>IFERROR(_xlfn.XLOOKUP($G392,通讯通路门店!$S$4:$S$993784,通讯通路门店!$A$4:$A$993784,0,0),"")</f>
        <v/>
      </c>
      <c r="B392" s="71" t="str">
        <f>IFERROR(_xlfn.XLOOKUP($G392,通讯通路门店!$S$4:$S$993784,通讯通路门店!$B$4:$B$993784,0,0),"")</f>
        <v/>
      </c>
      <c r="C392" s="71" t="str">
        <f>IFERROR(_xlfn.XLOOKUP($G392,通讯通路门店!$S$4:$S$993784,通讯通路门店!$C$4:$C$993784,0,0),"")</f>
        <v/>
      </c>
      <c r="D392" s="71" t="str">
        <f>IFERROR(_xlfn.XLOOKUP($G392,通讯通路门店!$S$4:$S$993784,通讯通路门店!$D$4:$D$993784,0,0),"")</f>
        <v/>
      </c>
      <c r="E392" s="62"/>
      <c r="F392" s="62"/>
      <c r="G392" s="73" t="e">
        <v>#N/A</v>
      </c>
      <c r="H392" s="74" t="str">
        <f>IFERROR(_xlfn.XLOOKUP($G392,通讯通路门店!$S$4:$S$993784,通讯通路门店!$R$4:$R$993784,0,0),"")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 hidden="1">
      <c r="A393" s="71" t="str">
        <f>IFERROR(_xlfn.XLOOKUP($G393,通讯通路门店!$S$4:$S$993784,通讯通路门店!$A$4:$A$993784,0,0),"")</f>
        <v/>
      </c>
      <c r="B393" s="71" t="str">
        <f>IFERROR(_xlfn.XLOOKUP($G393,通讯通路门店!$S$4:$S$993784,通讯通路门店!$B$4:$B$993784,0,0),"")</f>
        <v/>
      </c>
      <c r="C393" s="71" t="str">
        <f>IFERROR(_xlfn.XLOOKUP($G393,通讯通路门店!$S$4:$S$993784,通讯通路门店!$C$4:$C$993784,0,0),"")</f>
        <v/>
      </c>
      <c r="D393" s="71" t="str">
        <f>IFERROR(_xlfn.XLOOKUP($G393,通讯通路门店!$S$4:$S$993784,通讯通路门店!$D$4:$D$993784,0,0),"")</f>
        <v/>
      </c>
      <c r="E393" s="62"/>
      <c r="F393" s="62"/>
      <c r="G393" s="73" t="e">
        <v>#N/A</v>
      </c>
      <c r="H393" s="74" t="str">
        <f>IFERROR(_xlfn.XLOOKUP($G393,通讯通路门店!$S$4:$S$993784,通讯通路门店!$R$4:$R$993784,0,0),"")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 hidden="1">
      <c r="A394" s="71" t="str">
        <f>IFERROR(_xlfn.XLOOKUP($G394,通讯通路门店!$S$4:$S$993784,通讯通路门店!$A$4:$A$993784,0,0),"")</f>
        <v/>
      </c>
      <c r="B394" s="71" t="str">
        <f>IFERROR(_xlfn.XLOOKUP($G394,通讯通路门店!$S$4:$S$993784,通讯通路门店!$B$4:$B$993784,0,0),"")</f>
        <v/>
      </c>
      <c r="C394" s="71" t="str">
        <f>IFERROR(_xlfn.XLOOKUP($G394,通讯通路门店!$S$4:$S$993784,通讯通路门店!$C$4:$C$993784,0,0),"")</f>
        <v/>
      </c>
      <c r="D394" s="71" t="str">
        <f>IFERROR(_xlfn.XLOOKUP($G394,通讯通路门店!$S$4:$S$993784,通讯通路门店!$D$4:$D$993784,0,0),"")</f>
        <v/>
      </c>
      <c r="E394" s="62"/>
      <c r="F394" s="62"/>
      <c r="G394" s="73" t="e">
        <v>#N/A</v>
      </c>
      <c r="H394" s="74" t="str">
        <f>IFERROR(_xlfn.XLOOKUP($G394,通讯通路门店!$S$4:$S$993784,通讯通路门店!$R$4:$R$993784,0,0),"")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 hidden="1">
      <c r="A395" s="71" t="str">
        <f>IFERROR(_xlfn.XLOOKUP($G395,通讯通路门店!$S$4:$S$993784,通讯通路门店!$A$4:$A$993784,0,0),"")</f>
        <v/>
      </c>
      <c r="B395" s="71" t="str">
        <f>IFERROR(_xlfn.XLOOKUP($G395,通讯通路门店!$S$4:$S$993784,通讯通路门店!$B$4:$B$993784,0,0),"")</f>
        <v/>
      </c>
      <c r="C395" s="71" t="str">
        <f>IFERROR(_xlfn.XLOOKUP($G395,通讯通路门店!$S$4:$S$993784,通讯通路门店!$C$4:$C$993784,0,0),"")</f>
        <v/>
      </c>
      <c r="D395" s="71" t="str">
        <f>IFERROR(_xlfn.XLOOKUP($G395,通讯通路门店!$S$4:$S$993784,通讯通路门店!$D$4:$D$993784,0,0),"")</f>
        <v/>
      </c>
      <c r="E395" s="62"/>
      <c r="F395" s="62"/>
      <c r="G395" s="73" t="e">
        <v>#N/A</v>
      </c>
      <c r="H395" s="74" t="str">
        <f>IFERROR(_xlfn.XLOOKUP($G395,通讯通路门店!$S$4:$S$993784,通讯通路门店!$R$4:$R$993784,0,0),"")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 hidden="1">
      <c r="A396" s="71" t="str">
        <f>IFERROR(_xlfn.XLOOKUP($G396,通讯通路门店!$S$4:$S$993784,通讯通路门店!$A$4:$A$993784,0,0),"")</f>
        <v/>
      </c>
      <c r="B396" s="71" t="str">
        <f>IFERROR(_xlfn.XLOOKUP($G396,通讯通路门店!$S$4:$S$993784,通讯通路门店!$B$4:$B$993784,0,0),"")</f>
        <v/>
      </c>
      <c r="C396" s="71" t="str">
        <f>IFERROR(_xlfn.XLOOKUP($G396,通讯通路门店!$S$4:$S$993784,通讯通路门店!$C$4:$C$993784,0,0),"")</f>
        <v/>
      </c>
      <c r="D396" s="71" t="str">
        <f>IFERROR(_xlfn.XLOOKUP($G396,通讯通路门店!$S$4:$S$993784,通讯通路门店!$D$4:$D$993784,0,0),"")</f>
        <v/>
      </c>
      <c r="E396" s="62"/>
      <c r="F396" s="62"/>
      <c r="G396" s="73" t="e">
        <v>#N/A</v>
      </c>
      <c r="H396" s="74" t="str">
        <f>IFERROR(_xlfn.XLOOKUP($G396,通讯通路门店!$S$4:$S$993784,通讯通路门店!$R$4:$R$993784,0,0),"")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 hidden="1">
      <c r="A397" s="71" t="str">
        <f>IFERROR(_xlfn.XLOOKUP($G397,通讯通路门店!$S$4:$S$993784,通讯通路门店!$A$4:$A$993784,0,0),"")</f>
        <v/>
      </c>
      <c r="B397" s="71" t="str">
        <f>IFERROR(_xlfn.XLOOKUP($G397,通讯通路门店!$S$4:$S$993784,通讯通路门店!$B$4:$B$993784,0,0),"")</f>
        <v/>
      </c>
      <c r="C397" s="71" t="str">
        <f>IFERROR(_xlfn.XLOOKUP($G397,通讯通路门店!$S$4:$S$993784,通讯通路门店!$C$4:$C$993784,0,0),"")</f>
        <v/>
      </c>
      <c r="D397" s="71" t="str">
        <f>IFERROR(_xlfn.XLOOKUP($G397,通讯通路门店!$S$4:$S$993784,通讯通路门店!$D$4:$D$993784,0,0),"")</f>
        <v/>
      </c>
      <c r="E397" s="62"/>
      <c r="F397" s="62"/>
      <c r="G397" s="73" t="e">
        <v>#N/A</v>
      </c>
      <c r="H397" s="74" t="str">
        <f>IFERROR(_xlfn.XLOOKUP($G397,通讯通路门店!$S$4:$S$993784,通讯通路门店!$R$4:$R$993784,0,0),"")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 hidden="1">
      <c r="A398" s="71" t="str">
        <f>IFERROR(_xlfn.XLOOKUP($G398,通讯通路门店!$S$4:$S$993784,通讯通路门店!$A$4:$A$993784,0,0),"")</f>
        <v/>
      </c>
      <c r="B398" s="71" t="str">
        <f>IFERROR(_xlfn.XLOOKUP($G398,通讯通路门店!$S$4:$S$993784,通讯通路门店!$B$4:$B$993784,0,0),"")</f>
        <v/>
      </c>
      <c r="C398" s="71" t="str">
        <f>IFERROR(_xlfn.XLOOKUP($G398,通讯通路门店!$S$4:$S$993784,通讯通路门店!$C$4:$C$993784,0,0),"")</f>
        <v/>
      </c>
      <c r="D398" s="71" t="str">
        <f>IFERROR(_xlfn.XLOOKUP($G398,通讯通路门店!$S$4:$S$993784,通讯通路门店!$D$4:$D$993784,0,0),"")</f>
        <v/>
      </c>
      <c r="E398" s="62"/>
      <c r="F398" s="62"/>
      <c r="G398" s="73" t="e">
        <v>#N/A</v>
      </c>
      <c r="H398" s="74" t="str">
        <f>IFERROR(_xlfn.XLOOKUP($G398,通讯通路门店!$S$4:$S$993784,通讯通路门店!$R$4:$R$993784,0,0),"")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 hidden="1">
      <c r="A399" s="71" t="str">
        <f>IFERROR(_xlfn.XLOOKUP($G399,通讯通路门店!$S$4:$S$993784,通讯通路门店!$A$4:$A$993784,0,0),"")</f>
        <v/>
      </c>
      <c r="B399" s="71" t="str">
        <f>IFERROR(_xlfn.XLOOKUP($G399,通讯通路门店!$S$4:$S$993784,通讯通路门店!$B$4:$B$993784,0,0),"")</f>
        <v/>
      </c>
      <c r="C399" s="71" t="str">
        <f>IFERROR(_xlfn.XLOOKUP($G399,通讯通路门店!$S$4:$S$993784,通讯通路门店!$C$4:$C$993784,0,0),"")</f>
        <v/>
      </c>
      <c r="D399" s="71" t="str">
        <f>IFERROR(_xlfn.XLOOKUP($G399,通讯通路门店!$S$4:$S$993784,通讯通路门店!$D$4:$D$993784,0,0),"")</f>
        <v/>
      </c>
      <c r="E399" s="62"/>
      <c r="F399" s="62"/>
      <c r="G399" s="73" t="e">
        <v>#N/A</v>
      </c>
      <c r="H399" s="74" t="str">
        <f>IFERROR(_xlfn.XLOOKUP($G399,通讯通路门店!$S$4:$S$993784,通讯通路门店!$R$4:$R$993784,0,0),"")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 hidden="1">
      <c r="A400" s="71" t="str">
        <f>IFERROR(_xlfn.XLOOKUP($G400,通讯通路门店!$S$4:$S$993784,通讯通路门店!$A$4:$A$993784,0,0),"")</f>
        <v/>
      </c>
      <c r="B400" s="71" t="str">
        <f>IFERROR(_xlfn.XLOOKUP($G400,通讯通路门店!$S$4:$S$993784,通讯通路门店!$B$4:$B$993784,0,0),"")</f>
        <v/>
      </c>
      <c r="C400" s="71" t="str">
        <f>IFERROR(_xlfn.XLOOKUP($G400,通讯通路门店!$S$4:$S$993784,通讯通路门店!$C$4:$C$993784,0,0),"")</f>
        <v/>
      </c>
      <c r="D400" s="71" t="str">
        <f>IFERROR(_xlfn.XLOOKUP($G400,通讯通路门店!$S$4:$S$993784,通讯通路门店!$D$4:$D$993784,0,0),"")</f>
        <v/>
      </c>
      <c r="E400" s="62"/>
      <c r="F400" s="62"/>
      <c r="G400" s="73" t="e">
        <v>#N/A</v>
      </c>
      <c r="H400" s="74" t="str">
        <f>IFERROR(_xlfn.XLOOKUP($G400,通讯通路门店!$S$4:$S$993784,通讯通路门店!$R$4:$R$993784,0,0),"")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 hidden="1">
      <c r="A401" s="71" t="str">
        <f>IFERROR(_xlfn.XLOOKUP($G401,通讯通路门店!$S$4:$S$993784,通讯通路门店!$A$4:$A$993784,0,0),"")</f>
        <v/>
      </c>
      <c r="B401" s="71" t="str">
        <f>IFERROR(_xlfn.XLOOKUP($G401,通讯通路门店!$S$4:$S$993784,通讯通路门店!$B$4:$B$993784,0,0),"")</f>
        <v/>
      </c>
      <c r="C401" s="71" t="str">
        <f>IFERROR(_xlfn.XLOOKUP($G401,通讯通路门店!$S$4:$S$993784,通讯通路门店!$C$4:$C$993784,0,0),"")</f>
        <v/>
      </c>
      <c r="D401" s="71" t="str">
        <f>IFERROR(_xlfn.XLOOKUP($G401,通讯通路门店!$S$4:$S$993784,通讯通路门店!$D$4:$D$993784,0,0),"")</f>
        <v/>
      </c>
      <c r="E401" s="62"/>
      <c r="F401" s="62"/>
      <c r="G401" s="73" t="e">
        <v>#N/A</v>
      </c>
      <c r="H401" s="74" t="str">
        <f>IFERROR(_xlfn.XLOOKUP($G401,通讯通路门店!$S$4:$S$993784,通讯通路门店!$R$4:$R$993784,0,0),"")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 hidden="1">
      <c r="A402" s="71" t="str">
        <f>IFERROR(_xlfn.XLOOKUP($G402,通讯通路门店!$S$4:$S$993784,通讯通路门店!$A$4:$A$993784,0,0),"")</f>
        <v/>
      </c>
      <c r="B402" s="71" t="str">
        <f>IFERROR(_xlfn.XLOOKUP($G402,通讯通路门店!$S$4:$S$993784,通讯通路门店!$B$4:$B$993784,0,0),"")</f>
        <v/>
      </c>
      <c r="C402" s="71" t="str">
        <f>IFERROR(_xlfn.XLOOKUP($G402,通讯通路门店!$S$4:$S$993784,通讯通路门店!$C$4:$C$993784,0,0),"")</f>
        <v/>
      </c>
      <c r="D402" s="71" t="str">
        <f>IFERROR(_xlfn.XLOOKUP($G402,通讯通路门店!$S$4:$S$993784,通讯通路门店!$D$4:$D$993784,0,0),"")</f>
        <v/>
      </c>
      <c r="E402" s="62"/>
      <c r="F402" s="62"/>
      <c r="G402" s="73" t="e">
        <v>#N/A</v>
      </c>
      <c r="H402" s="74" t="str">
        <f>IFERROR(_xlfn.XLOOKUP($G402,通讯通路门店!$S$4:$S$993784,通讯通路门店!$R$4:$R$993784,0,0),"")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 hidden="1">
      <c r="A403" s="71" t="str">
        <f>IFERROR(_xlfn.XLOOKUP($G403,通讯通路门店!$S$4:$S$993784,通讯通路门店!$A$4:$A$993784,0,0),"")</f>
        <v/>
      </c>
      <c r="B403" s="71" t="str">
        <f>IFERROR(_xlfn.XLOOKUP($G403,通讯通路门店!$S$4:$S$993784,通讯通路门店!$B$4:$B$993784,0,0),"")</f>
        <v/>
      </c>
      <c r="C403" s="71" t="str">
        <f>IFERROR(_xlfn.XLOOKUP($G403,通讯通路门店!$S$4:$S$993784,通讯通路门店!$C$4:$C$993784,0,0),"")</f>
        <v/>
      </c>
      <c r="D403" s="71" t="str">
        <f>IFERROR(_xlfn.XLOOKUP($G403,通讯通路门店!$S$4:$S$993784,通讯通路门店!$D$4:$D$993784,0,0),"")</f>
        <v/>
      </c>
      <c r="E403" s="62"/>
      <c r="F403" s="62"/>
      <c r="G403" s="73" t="e">
        <v>#N/A</v>
      </c>
      <c r="H403" s="74" t="str">
        <f>IFERROR(_xlfn.XLOOKUP($G403,通讯通路门店!$S$4:$S$993784,通讯通路门店!$R$4:$R$993784,0,0),"")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 hidden="1">
      <c r="A404" s="71" t="str">
        <f>IFERROR(_xlfn.XLOOKUP($G404,通讯通路门店!$S$4:$S$993784,通讯通路门店!$A$4:$A$993784,0,0),"")</f>
        <v/>
      </c>
      <c r="B404" s="71" t="str">
        <f>IFERROR(_xlfn.XLOOKUP($G404,通讯通路门店!$S$4:$S$993784,通讯通路门店!$B$4:$B$993784,0,0),"")</f>
        <v/>
      </c>
      <c r="C404" s="71" t="str">
        <f>IFERROR(_xlfn.XLOOKUP($G404,通讯通路门店!$S$4:$S$993784,通讯通路门店!$C$4:$C$993784,0,0),"")</f>
        <v/>
      </c>
      <c r="D404" s="71" t="str">
        <f>IFERROR(_xlfn.XLOOKUP($G404,通讯通路门店!$S$4:$S$993784,通讯通路门店!$D$4:$D$993784,0,0),"")</f>
        <v/>
      </c>
      <c r="E404" s="62"/>
      <c r="F404" s="62"/>
      <c r="G404" s="73" t="e">
        <v>#N/A</v>
      </c>
      <c r="H404" s="74" t="str">
        <f>IFERROR(_xlfn.XLOOKUP($G404,通讯通路门店!$S$4:$S$993784,通讯通路门店!$R$4:$R$993784,0,0),"")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 hidden="1">
      <c r="A405" s="71" t="str">
        <f>IFERROR(_xlfn.XLOOKUP($G405,通讯通路门店!$S$4:$S$993784,通讯通路门店!$A$4:$A$993784,0,0),"")</f>
        <v/>
      </c>
      <c r="B405" s="71" t="str">
        <f>IFERROR(_xlfn.XLOOKUP($G405,通讯通路门店!$S$4:$S$993784,通讯通路门店!$B$4:$B$993784,0,0),"")</f>
        <v/>
      </c>
      <c r="C405" s="71" t="str">
        <f>IFERROR(_xlfn.XLOOKUP($G405,通讯通路门店!$S$4:$S$993784,通讯通路门店!$C$4:$C$993784,0,0),"")</f>
        <v/>
      </c>
      <c r="D405" s="71" t="str">
        <f>IFERROR(_xlfn.XLOOKUP($G405,通讯通路门店!$S$4:$S$993784,通讯通路门店!$D$4:$D$993784,0,0),"")</f>
        <v/>
      </c>
      <c r="E405" s="62"/>
      <c r="F405" s="62"/>
      <c r="G405" s="73" t="e">
        <v>#N/A</v>
      </c>
      <c r="H405" s="74" t="str">
        <f>IFERROR(_xlfn.XLOOKUP($G405,通讯通路门店!$S$4:$S$993784,通讯通路门店!$R$4:$R$993784,0,0),"")</f>
        <v/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71">
        <f>COUNTIF(通讯通路门店!$S:$S,$G405)</f>
        <v>0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f>SUMIFS(通讯通路门店!$BI:$BI,通讯通路门店!$S:$S,$G405)</f>
        <v>0</v>
      </c>
      <c r="AG405" s="71">
        <f>SUMIFS(通讯通路门店!$BH:$BH,通讯通路门店!$S:$S,$G405)</f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 hidden="1">
      <c r="A406" s="71" t="str">
        <f>IFERROR(_xlfn.XLOOKUP($G406,通讯通路门店!$S$4:$S$993784,通讯通路门店!$A$4:$A$993784,0,0),"")</f>
        <v/>
      </c>
      <c r="B406" s="71" t="str">
        <f>IFERROR(_xlfn.XLOOKUP($G406,通讯通路门店!$S$4:$S$993784,通讯通路门店!$B$4:$B$993784,0,0),"")</f>
        <v/>
      </c>
      <c r="C406" s="71" t="str">
        <f>IFERROR(_xlfn.XLOOKUP($G406,通讯通路门店!$S$4:$S$993784,通讯通路门店!$C$4:$C$993784,0,0),"")</f>
        <v/>
      </c>
      <c r="D406" s="71" t="str">
        <f>IFERROR(_xlfn.XLOOKUP($G406,通讯通路门店!$S$4:$S$993784,通讯通路门店!$D$4:$D$993784,0,0),"")</f>
        <v/>
      </c>
      <c r="E406" s="62"/>
      <c r="F406" s="62"/>
      <c r="G406" s="73" t="e">
        <v>#N/A</v>
      </c>
      <c r="H406" s="74" t="str">
        <f>IFERROR(_xlfn.XLOOKUP($G406,通讯通路门店!$S$4:$S$993784,通讯通路门店!$R$4:$R$993784,0,0),"")</f>
        <v/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71">
        <f>COUNTIF(通讯通路门店!$S:$S,$G406)</f>
        <v>0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 hidden="1">
      <c r="A407" s="71" t="str">
        <f>IFERROR(_xlfn.XLOOKUP($G407,通讯通路门店!$S$4:$S$993784,通讯通路门店!$A$4:$A$993784,0,0),"")</f>
        <v/>
      </c>
      <c r="B407" s="71" t="str">
        <f>IFERROR(_xlfn.XLOOKUP($G407,通讯通路门店!$S$4:$S$993784,通讯通路门店!$B$4:$B$993784,0,0),"")</f>
        <v/>
      </c>
      <c r="C407" s="71" t="str">
        <f>IFERROR(_xlfn.XLOOKUP($G407,通讯通路门店!$S$4:$S$993784,通讯通路门店!$C$4:$C$993784,0,0),"")</f>
        <v/>
      </c>
      <c r="D407" s="71" t="str">
        <f>IFERROR(_xlfn.XLOOKUP($G407,通讯通路门店!$S$4:$S$993784,通讯通路门店!$D$4:$D$993784,0,0),"")</f>
        <v/>
      </c>
      <c r="E407" s="62"/>
      <c r="F407" s="62"/>
      <c r="G407" s="73" t="e">
        <v>#N/A</v>
      </c>
      <c r="H407" s="74" t="str">
        <f>IFERROR(_xlfn.XLOOKUP($G407,通讯通路门店!$S$4:$S$993784,通讯通路门店!$R$4:$R$993784,0,0),"")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 hidden="1">
      <c r="A408" s="71" t="str">
        <f>IFERROR(_xlfn.XLOOKUP($G408,通讯通路门店!$S$4:$S$993784,通讯通路门店!$A$4:$A$993784,0,0),"")</f>
        <v/>
      </c>
      <c r="B408" s="71" t="str">
        <f>IFERROR(_xlfn.XLOOKUP($G408,通讯通路门店!$S$4:$S$993784,通讯通路门店!$B$4:$B$993784,0,0),"")</f>
        <v/>
      </c>
      <c r="C408" s="71" t="str">
        <f>IFERROR(_xlfn.XLOOKUP($G408,通讯通路门店!$S$4:$S$993784,通讯通路门店!$C$4:$C$993784,0,0),"")</f>
        <v/>
      </c>
      <c r="D408" s="71" t="str">
        <f>IFERROR(_xlfn.XLOOKUP($G408,通讯通路门店!$S$4:$S$993784,通讯通路门店!$D$4:$D$993784,0,0),"")</f>
        <v/>
      </c>
      <c r="E408" s="62"/>
      <c r="F408" s="62"/>
      <c r="G408" s="73" t="e">
        <v>#N/A</v>
      </c>
      <c r="H408" s="74" t="str">
        <f>IFERROR(_xlfn.XLOOKUP($G408,通讯通路门店!$S$4:$S$993784,通讯通路门店!$R$4:$R$993784,0,0),"")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 hidden="1">
      <c r="A409" s="71" t="str">
        <f>IFERROR(_xlfn.XLOOKUP($G409,通讯通路门店!$S$4:$S$993784,通讯通路门店!$A$4:$A$993784,0,0),"")</f>
        <v/>
      </c>
      <c r="B409" s="71" t="str">
        <f>IFERROR(_xlfn.XLOOKUP($G409,通讯通路门店!$S$4:$S$993784,通讯通路门店!$B$4:$B$993784,0,0),"")</f>
        <v/>
      </c>
      <c r="C409" s="71" t="str">
        <f>IFERROR(_xlfn.XLOOKUP($G409,通讯通路门店!$S$4:$S$993784,通讯通路门店!$C$4:$C$993784,0,0),"")</f>
        <v/>
      </c>
      <c r="D409" s="71" t="str">
        <f>IFERROR(_xlfn.XLOOKUP($G409,通讯通路门店!$S$4:$S$993784,通讯通路门店!$D$4:$D$993784,0,0),"")</f>
        <v/>
      </c>
      <c r="E409" s="62"/>
      <c r="F409" s="62"/>
      <c r="G409" s="73" t="e">
        <v>#N/A</v>
      </c>
      <c r="H409" s="74" t="str">
        <f>IFERROR(_xlfn.XLOOKUP($G409,通讯通路门店!$S$4:$S$993784,通讯通路门店!$R$4:$R$993784,0,0),"")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 hidden="1">
      <c r="A410" s="71" t="str">
        <f>IFERROR(_xlfn.XLOOKUP($G410,通讯通路门店!$S$4:$S$993784,通讯通路门店!$A$4:$A$993784,0,0),"")</f>
        <v/>
      </c>
      <c r="B410" s="71" t="str">
        <f>IFERROR(_xlfn.XLOOKUP($G410,通讯通路门店!$S$4:$S$993784,通讯通路门店!$B$4:$B$993784,0,0),"")</f>
        <v/>
      </c>
      <c r="C410" s="71" t="str">
        <f>IFERROR(_xlfn.XLOOKUP($G410,通讯通路门店!$S$4:$S$993784,通讯通路门店!$C$4:$C$993784,0,0),"")</f>
        <v/>
      </c>
      <c r="D410" s="71" t="str">
        <f>IFERROR(_xlfn.XLOOKUP($G410,通讯通路门店!$S$4:$S$993784,通讯通路门店!$D$4:$D$993784,0,0),"")</f>
        <v/>
      </c>
      <c r="E410" s="62"/>
      <c r="F410" s="62"/>
      <c r="G410" s="73" t="e">
        <v>#N/A</v>
      </c>
      <c r="H410" s="74" t="str">
        <f>IFERROR(_xlfn.XLOOKUP($G410,通讯通路门店!$S$4:$S$993784,通讯通路门店!$R$4:$R$993784,0,0),"")</f>
        <v/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71">
        <f>COUNTIF(通讯通路门店!$S:$S,$G410)</f>
        <v>0</v>
      </c>
      <c r="V410" s="71">
        <f>COUNTIFS(通讯通路门店!$S:$S,$G410,通讯通路门店!$J:$J,"综合卖场")</f>
        <v>0</v>
      </c>
      <c r="W410" s="71">
        <f>SUMIFS(通讯通路门店!$AJ:$AJ,通讯通路门店!$S:$S,通讯客户沙盘!$G410)</f>
        <v>0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f t="shared" si="32"/>
        <v>0</v>
      </c>
      <c r="AP410" s="71">
        <f>SUMIFS(通讯通路门店!$K:$K,通讯通路门店!$S:$S,$G410)</f>
        <v>0</v>
      </c>
      <c r="AQ410" s="62"/>
      <c r="AR410" s="71">
        <f>SUMIFS(通讯通路门店!$T:$T,通讯通路门店!$S:$S,$G410)</f>
        <v>0</v>
      </c>
      <c r="AS410" s="71">
        <f>SUMIFS(通讯通路门店!$U:$U,通讯通路门店!$S:$S,$G410)</f>
        <v>0</v>
      </c>
      <c r="AT410" s="71">
        <f>SUMIFS(通讯通路门店!$V:$V,通讯通路门店!$S:$S,$G410)</f>
        <v>0</v>
      </c>
      <c r="AU410" s="71">
        <f>SUMIFS(通讯通路门店!$W:$W,通讯通路门店!$S:$S,$G410)</f>
        <v>0</v>
      </c>
      <c r="AV410" s="71">
        <f>SUMIFS(通讯通路门店!$Z:$Z,通讯通路门店!$S:$S,$G410)</f>
        <v>0</v>
      </c>
      <c r="AW410" s="71">
        <f>SUMIFS(通讯通路门店!$AB:$AB,通讯通路门店!$S:$S,$G410)</f>
        <v>0</v>
      </c>
      <c r="AX410" s="71">
        <f>SUMIFS(通讯通路门店!$X:$X,通讯通路门店!$S:$S,$G410)</f>
        <v>0</v>
      </c>
      <c r="AY410" s="71">
        <f>SUMIFS(通讯通路门店!$Y:$Y,通讯通路门店!$S:$S,$G410)</f>
        <v>0</v>
      </c>
      <c r="AZ410" s="71">
        <f>SUMIFS(通讯通路门店!$AA:$AA,通讯通路门店!$S:$S,$G410)</f>
        <v>0</v>
      </c>
      <c r="BA410" s="71">
        <f t="shared" si="33"/>
        <v>0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 hidden="1">
      <c r="A411" s="71" t="str">
        <f>IFERROR(_xlfn.XLOOKUP($G411,通讯通路门店!$S$4:$S$993784,通讯通路门店!$A$4:$A$993784,0,0),"")</f>
        <v/>
      </c>
      <c r="B411" s="71" t="str">
        <f>IFERROR(_xlfn.XLOOKUP($G411,通讯通路门店!$S$4:$S$993784,通讯通路门店!$B$4:$B$993784,0,0),"")</f>
        <v/>
      </c>
      <c r="C411" s="71" t="str">
        <f>IFERROR(_xlfn.XLOOKUP($G411,通讯通路门店!$S$4:$S$993784,通讯通路门店!$C$4:$C$993784,0,0),"")</f>
        <v/>
      </c>
      <c r="D411" s="71" t="str">
        <f>IFERROR(_xlfn.XLOOKUP($G411,通讯通路门店!$S$4:$S$993784,通讯通路门店!$D$4:$D$993784,0,0),"")</f>
        <v/>
      </c>
      <c r="E411" s="62"/>
      <c r="F411" s="62"/>
      <c r="G411" s="73" t="e">
        <v>#N/A</v>
      </c>
      <c r="H411" s="74" t="str">
        <f>IFERROR(_xlfn.XLOOKUP($G411,通讯通路门店!$S$4:$S$993784,通讯通路门店!$R$4:$R$993784,0,0),"")</f>
        <v/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71">
        <f>COUNTIF(通讯通路门店!$S:$S,$G411)</f>
        <v>0</v>
      </c>
      <c r="V411" s="71">
        <f>COUNTIFS(通讯通路门店!$S:$S,$G411,通讯通路门店!$J:$J,"综合卖场")</f>
        <v>0</v>
      </c>
      <c r="W411" s="71">
        <f>SUMIFS(通讯通路门店!$AJ:$AJ,通讯通路门店!$S:$S,通讯客户沙盘!$G411)</f>
        <v>0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 hidden="1">
      <c r="A412" s="71" t="str">
        <f>IFERROR(_xlfn.XLOOKUP($G412,通讯通路门店!$S$4:$S$993784,通讯通路门店!$A$4:$A$993784,0,0),"")</f>
        <v/>
      </c>
      <c r="B412" s="71" t="str">
        <f>IFERROR(_xlfn.XLOOKUP($G412,通讯通路门店!$S$4:$S$993784,通讯通路门店!$B$4:$B$993784,0,0),"")</f>
        <v/>
      </c>
      <c r="C412" s="71" t="str">
        <f>IFERROR(_xlfn.XLOOKUP($G412,通讯通路门店!$S$4:$S$993784,通讯通路门店!$C$4:$C$993784,0,0),"")</f>
        <v/>
      </c>
      <c r="D412" s="71" t="str">
        <f>IFERROR(_xlfn.XLOOKUP($G412,通讯通路门店!$S$4:$S$993784,通讯通路门店!$D$4:$D$993784,0,0),"")</f>
        <v/>
      </c>
      <c r="E412" s="62"/>
      <c r="F412" s="62"/>
      <c r="G412" s="73" t="e">
        <v>#N/A</v>
      </c>
      <c r="H412" s="74" t="str">
        <f>IFERROR(_xlfn.XLOOKUP($G412,通讯通路门店!$S$4:$S$993784,通讯通路门店!$R$4:$R$993784,0,0),"")</f>
        <v/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71">
        <f>COUNTIF(通讯通路门店!$S:$S,$G412)</f>
        <v>0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 hidden="1">
      <c r="A413" s="71" t="str">
        <f>IFERROR(_xlfn.XLOOKUP($G413,通讯通路门店!$S$4:$S$993784,通讯通路门店!$A$4:$A$993784,0,0),"")</f>
        <v/>
      </c>
      <c r="B413" s="71" t="str">
        <f>IFERROR(_xlfn.XLOOKUP($G413,通讯通路门店!$S$4:$S$993784,通讯通路门店!$B$4:$B$993784,0,0),"")</f>
        <v/>
      </c>
      <c r="C413" s="71" t="str">
        <f>IFERROR(_xlfn.XLOOKUP($G413,通讯通路门店!$S$4:$S$993784,通讯通路门店!$C$4:$C$993784,0,0),"")</f>
        <v/>
      </c>
      <c r="D413" s="71" t="str">
        <f>IFERROR(_xlfn.XLOOKUP($G413,通讯通路门店!$S$4:$S$993784,通讯通路门店!$D$4:$D$993784,0,0),"")</f>
        <v/>
      </c>
      <c r="E413" s="62"/>
      <c r="F413" s="62"/>
      <c r="G413" s="73" t="e">
        <v>#N/A</v>
      </c>
      <c r="H413" s="74" t="str">
        <f>IFERROR(_xlfn.XLOOKUP($G413,通讯通路门店!$S$4:$S$993784,通讯通路门店!$R$4:$R$993784,0,0),"")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 hidden="1">
      <c r="A414" s="71" t="str">
        <f>IFERROR(_xlfn.XLOOKUP($G414,通讯通路门店!$S$4:$S$993784,通讯通路门店!$A$4:$A$993784,0,0),"")</f>
        <v/>
      </c>
      <c r="B414" s="71" t="str">
        <f>IFERROR(_xlfn.XLOOKUP($G414,通讯通路门店!$S$4:$S$993784,通讯通路门店!$B$4:$B$993784,0,0),"")</f>
        <v/>
      </c>
      <c r="C414" s="71" t="str">
        <f>IFERROR(_xlfn.XLOOKUP($G414,通讯通路门店!$S$4:$S$993784,通讯通路门店!$C$4:$C$993784,0,0),"")</f>
        <v/>
      </c>
      <c r="D414" s="71" t="str">
        <f>IFERROR(_xlfn.XLOOKUP($G414,通讯通路门店!$S$4:$S$993784,通讯通路门店!$D$4:$D$993784,0,0),"")</f>
        <v/>
      </c>
      <c r="E414" s="62"/>
      <c r="F414" s="62"/>
      <c r="G414" s="73" t="e">
        <v>#N/A</v>
      </c>
      <c r="H414" s="74" t="str">
        <f>IFERROR(_xlfn.XLOOKUP($G414,通讯通路门店!$S$4:$S$993784,通讯通路门店!$R$4:$R$993784,0,0),"")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 hidden="1">
      <c r="A415" s="71" t="str">
        <f>IFERROR(_xlfn.XLOOKUP($G415,通讯通路门店!$S$4:$S$993784,通讯通路门店!$A$4:$A$993784,0,0),"")</f>
        <v/>
      </c>
      <c r="B415" s="71" t="str">
        <f>IFERROR(_xlfn.XLOOKUP($G415,通讯通路门店!$S$4:$S$993784,通讯通路门店!$B$4:$B$993784,0,0),"")</f>
        <v/>
      </c>
      <c r="C415" s="71" t="str">
        <f>IFERROR(_xlfn.XLOOKUP($G415,通讯通路门店!$S$4:$S$993784,通讯通路门店!$C$4:$C$993784,0,0),"")</f>
        <v/>
      </c>
      <c r="D415" s="71" t="str">
        <f>IFERROR(_xlfn.XLOOKUP($G415,通讯通路门店!$S$4:$S$993784,通讯通路门店!$D$4:$D$993784,0,0),"")</f>
        <v/>
      </c>
      <c r="E415" s="62"/>
      <c r="F415" s="62"/>
      <c r="G415" s="73" t="e">
        <v>#N/A</v>
      </c>
      <c r="H415" s="74" t="str">
        <f>IFERROR(_xlfn.XLOOKUP($G415,通讯通路门店!$S$4:$S$993784,通讯通路门店!$R$4:$R$993784,0,0),"")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 hidden="1">
      <c r="A416" s="71" t="str">
        <f>IFERROR(_xlfn.XLOOKUP($G416,通讯通路门店!$S$4:$S$993784,通讯通路门店!$A$4:$A$993784,0,0),"")</f>
        <v/>
      </c>
      <c r="B416" s="71" t="str">
        <f>IFERROR(_xlfn.XLOOKUP($G416,通讯通路门店!$S$4:$S$993784,通讯通路门店!$B$4:$B$993784,0,0),"")</f>
        <v/>
      </c>
      <c r="C416" s="71" t="str">
        <f>IFERROR(_xlfn.XLOOKUP($G416,通讯通路门店!$S$4:$S$993784,通讯通路门店!$C$4:$C$993784,0,0),"")</f>
        <v/>
      </c>
      <c r="D416" s="71" t="str">
        <f>IFERROR(_xlfn.XLOOKUP($G416,通讯通路门店!$S$4:$S$993784,通讯通路门店!$D$4:$D$993784,0,0),"")</f>
        <v/>
      </c>
      <c r="E416" s="62"/>
      <c r="F416" s="62"/>
      <c r="G416" s="73" t="e">
        <v>#N/A</v>
      </c>
      <c r="H416" s="74" t="str">
        <f>IFERROR(_xlfn.XLOOKUP($G416,通讯通路门店!$S$4:$S$993784,通讯通路门店!$R$4:$R$993784,0,0),"")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 hidden="1">
      <c r="A417" s="71" t="str">
        <f>IFERROR(_xlfn.XLOOKUP($G417,通讯通路门店!$S$4:$S$993784,通讯通路门店!$A$4:$A$993784,0,0),"")</f>
        <v/>
      </c>
      <c r="B417" s="71" t="str">
        <f>IFERROR(_xlfn.XLOOKUP($G417,通讯通路门店!$S$4:$S$993784,通讯通路门店!$B$4:$B$993784,0,0),"")</f>
        <v/>
      </c>
      <c r="C417" s="71" t="str">
        <f>IFERROR(_xlfn.XLOOKUP($G417,通讯通路门店!$S$4:$S$993784,通讯通路门店!$C$4:$C$993784,0,0),"")</f>
        <v/>
      </c>
      <c r="D417" s="71" t="str">
        <f>IFERROR(_xlfn.XLOOKUP($G417,通讯通路门店!$S$4:$S$993784,通讯通路门店!$D$4:$D$993784,0,0),"")</f>
        <v/>
      </c>
      <c r="E417" s="62"/>
      <c r="F417" s="62"/>
      <c r="G417" s="73" t="e">
        <v>#N/A</v>
      </c>
      <c r="H417" s="74" t="str">
        <f>IFERROR(_xlfn.XLOOKUP($G417,通讯通路门店!$S$4:$S$993784,通讯通路门店!$R$4:$R$993784,0,0),"")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 hidden="1">
      <c r="A418" s="71" t="str">
        <f>IFERROR(_xlfn.XLOOKUP($G418,通讯通路门店!$S$4:$S$993784,通讯通路门店!$A$4:$A$993784,0,0),"")</f>
        <v/>
      </c>
      <c r="B418" s="71" t="str">
        <f>IFERROR(_xlfn.XLOOKUP($G418,通讯通路门店!$S$4:$S$993784,通讯通路门店!$B$4:$B$993784,0,0),"")</f>
        <v/>
      </c>
      <c r="C418" s="71" t="str">
        <f>IFERROR(_xlfn.XLOOKUP($G418,通讯通路门店!$S$4:$S$993784,通讯通路门店!$C$4:$C$993784,0,0),"")</f>
        <v/>
      </c>
      <c r="D418" s="71" t="str">
        <f>IFERROR(_xlfn.XLOOKUP($G418,通讯通路门店!$S$4:$S$993784,通讯通路门店!$D$4:$D$993784,0,0),"")</f>
        <v/>
      </c>
      <c r="E418" s="62"/>
      <c r="F418" s="62"/>
      <c r="G418" s="73" t="e">
        <v>#N/A</v>
      </c>
      <c r="H418" s="74" t="str">
        <f>IFERROR(_xlfn.XLOOKUP($G418,通讯通路门店!$S$4:$S$993784,通讯通路门店!$R$4:$R$993784,0,0),"")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 hidden="1">
      <c r="A419" s="71" t="str">
        <f>IFERROR(_xlfn.XLOOKUP($G419,通讯通路门店!$S$4:$S$993784,通讯通路门店!$A$4:$A$993784,0,0),"")</f>
        <v/>
      </c>
      <c r="B419" s="71" t="str">
        <f>IFERROR(_xlfn.XLOOKUP($G419,通讯通路门店!$S$4:$S$993784,通讯通路门店!$B$4:$B$993784,0,0),"")</f>
        <v/>
      </c>
      <c r="C419" s="71" t="str">
        <f>IFERROR(_xlfn.XLOOKUP($G419,通讯通路门店!$S$4:$S$993784,通讯通路门店!$C$4:$C$993784,0,0),"")</f>
        <v/>
      </c>
      <c r="D419" s="71" t="str">
        <f>IFERROR(_xlfn.XLOOKUP($G419,通讯通路门店!$S$4:$S$993784,通讯通路门店!$D$4:$D$993784,0,0),"")</f>
        <v/>
      </c>
      <c r="E419" s="62"/>
      <c r="F419" s="62"/>
      <c r="G419" s="73" t="e">
        <v>#N/A</v>
      </c>
      <c r="H419" s="74" t="str">
        <f>IFERROR(_xlfn.XLOOKUP($G419,通讯通路门店!$S$4:$S$993784,通讯通路门店!$R$4:$R$993784,0,0),"")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 hidden="1">
      <c r="A420" s="71" t="str">
        <f>IFERROR(_xlfn.XLOOKUP($G420,通讯通路门店!$S$4:$S$993784,通讯通路门店!$A$4:$A$993784,0,0),"")</f>
        <v/>
      </c>
      <c r="B420" s="71" t="str">
        <f>IFERROR(_xlfn.XLOOKUP($G420,通讯通路门店!$S$4:$S$993784,通讯通路门店!$B$4:$B$993784,0,0),"")</f>
        <v/>
      </c>
      <c r="C420" s="71" t="str">
        <f>IFERROR(_xlfn.XLOOKUP($G420,通讯通路门店!$S$4:$S$993784,通讯通路门店!$C$4:$C$993784,0,0),"")</f>
        <v/>
      </c>
      <c r="D420" s="71" t="str">
        <f>IFERROR(_xlfn.XLOOKUP($G420,通讯通路门店!$S$4:$S$993784,通讯通路门店!$D$4:$D$993784,0,0),"")</f>
        <v/>
      </c>
      <c r="E420" s="62"/>
      <c r="F420" s="62"/>
      <c r="G420" s="73" t="e">
        <v>#N/A</v>
      </c>
      <c r="H420" s="74" t="str">
        <f>IFERROR(_xlfn.XLOOKUP($G420,通讯通路门店!$S$4:$S$993784,通讯通路门店!$R$4:$R$993784,0,0),"")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 hidden="1">
      <c r="A421" s="71" t="str">
        <f>IFERROR(_xlfn.XLOOKUP($G421,通讯通路门店!$S$4:$S$993784,通讯通路门店!$A$4:$A$993784,0,0),"")</f>
        <v/>
      </c>
      <c r="B421" s="71" t="str">
        <f>IFERROR(_xlfn.XLOOKUP($G421,通讯通路门店!$S$4:$S$993784,通讯通路门店!$B$4:$B$993784,0,0),"")</f>
        <v/>
      </c>
      <c r="C421" s="71" t="str">
        <f>IFERROR(_xlfn.XLOOKUP($G421,通讯通路门店!$S$4:$S$993784,通讯通路门店!$C$4:$C$993784,0,0),"")</f>
        <v/>
      </c>
      <c r="D421" s="71" t="str">
        <f>IFERROR(_xlfn.XLOOKUP($G421,通讯通路门店!$S$4:$S$993784,通讯通路门店!$D$4:$D$993784,0,0),"")</f>
        <v/>
      </c>
      <c r="E421" s="62"/>
      <c r="F421" s="62"/>
      <c r="G421" s="73" t="e">
        <v>#N/A</v>
      </c>
      <c r="H421" s="74" t="str">
        <f>IFERROR(_xlfn.XLOOKUP($G421,通讯通路门店!$S$4:$S$993784,通讯通路门店!$R$4:$R$993784,0,0),"")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 hidden="1">
      <c r="A422" s="71" t="str">
        <f>IFERROR(_xlfn.XLOOKUP($G422,通讯通路门店!$S$4:$S$993784,通讯通路门店!$A$4:$A$993784,0,0),"")</f>
        <v/>
      </c>
      <c r="B422" s="71" t="str">
        <f>IFERROR(_xlfn.XLOOKUP($G422,通讯通路门店!$S$4:$S$993784,通讯通路门店!$B$4:$B$993784,0,0),"")</f>
        <v/>
      </c>
      <c r="C422" s="71" t="str">
        <f>IFERROR(_xlfn.XLOOKUP($G422,通讯通路门店!$S$4:$S$993784,通讯通路门店!$C$4:$C$993784,0,0),"")</f>
        <v/>
      </c>
      <c r="D422" s="71" t="str">
        <f>IFERROR(_xlfn.XLOOKUP($G422,通讯通路门店!$S$4:$S$993784,通讯通路门店!$D$4:$D$993784,0,0),"")</f>
        <v/>
      </c>
      <c r="E422" s="62"/>
      <c r="F422" s="62"/>
      <c r="G422" s="73" t="e">
        <v>#N/A</v>
      </c>
      <c r="H422" s="74" t="str">
        <f>IFERROR(_xlfn.XLOOKUP($G422,通讯通路门店!$S$4:$S$993784,通讯通路门店!$R$4:$R$993784,0,0),"")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 hidden="1">
      <c r="A423" s="71" t="str">
        <f>IFERROR(_xlfn.XLOOKUP($G423,通讯通路门店!$S$4:$S$993784,通讯通路门店!$A$4:$A$993784,0,0),"")</f>
        <v/>
      </c>
      <c r="B423" s="71" t="str">
        <f>IFERROR(_xlfn.XLOOKUP($G423,通讯通路门店!$S$4:$S$993784,通讯通路门店!$B$4:$B$993784,0,0),"")</f>
        <v/>
      </c>
      <c r="C423" s="71" t="str">
        <f>IFERROR(_xlfn.XLOOKUP($G423,通讯通路门店!$S$4:$S$993784,通讯通路门店!$C$4:$C$993784,0,0),"")</f>
        <v/>
      </c>
      <c r="D423" s="71" t="str">
        <f>IFERROR(_xlfn.XLOOKUP($G423,通讯通路门店!$S$4:$S$993784,通讯通路门店!$D$4:$D$993784,0,0),"")</f>
        <v/>
      </c>
      <c r="E423" s="62"/>
      <c r="F423" s="62"/>
      <c r="G423" s="73" t="e">
        <v>#N/A</v>
      </c>
      <c r="H423" s="74" t="str">
        <f>IFERROR(_xlfn.XLOOKUP($G423,通讯通路门店!$S$4:$S$993784,通讯通路门店!$R$4:$R$993784,0,0),"")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 hidden="1">
      <c r="A424" s="71" t="str">
        <f>IFERROR(_xlfn.XLOOKUP($G424,通讯通路门店!$S$4:$S$993784,通讯通路门店!$A$4:$A$993784,0,0),"")</f>
        <v/>
      </c>
      <c r="B424" s="71" t="str">
        <f>IFERROR(_xlfn.XLOOKUP($G424,通讯通路门店!$S$4:$S$993784,通讯通路门店!$B$4:$B$993784,0,0),"")</f>
        <v/>
      </c>
      <c r="C424" s="71" t="str">
        <f>IFERROR(_xlfn.XLOOKUP($G424,通讯通路门店!$S$4:$S$993784,通讯通路门店!$C$4:$C$993784,0,0),"")</f>
        <v/>
      </c>
      <c r="D424" s="71" t="str">
        <f>IFERROR(_xlfn.XLOOKUP($G424,通讯通路门店!$S$4:$S$993784,通讯通路门店!$D$4:$D$993784,0,0),"")</f>
        <v/>
      </c>
      <c r="E424" s="62"/>
      <c r="F424" s="62"/>
      <c r="G424" s="73" t="e">
        <v>#N/A</v>
      </c>
      <c r="H424" s="74" t="str">
        <f>IFERROR(_xlfn.XLOOKUP($G424,通讯通路门店!$S$4:$S$993784,通讯通路门店!$R$4:$R$993784,0,0),"")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 hidden="1">
      <c r="A425" s="71" t="str">
        <f>IFERROR(_xlfn.XLOOKUP($G425,通讯通路门店!$S$4:$S$993784,通讯通路门店!$A$4:$A$993784,0,0),"")</f>
        <v/>
      </c>
      <c r="B425" s="71" t="str">
        <f>IFERROR(_xlfn.XLOOKUP($G425,通讯通路门店!$S$4:$S$993784,通讯通路门店!$B$4:$B$993784,0,0),"")</f>
        <v/>
      </c>
      <c r="C425" s="71" t="str">
        <f>IFERROR(_xlfn.XLOOKUP($G425,通讯通路门店!$S$4:$S$993784,通讯通路门店!$C$4:$C$993784,0,0),"")</f>
        <v/>
      </c>
      <c r="D425" s="71" t="str">
        <f>IFERROR(_xlfn.XLOOKUP($G425,通讯通路门店!$S$4:$S$993784,通讯通路门店!$D$4:$D$993784,0,0),"")</f>
        <v/>
      </c>
      <c r="E425" s="62"/>
      <c r="F425" s="62"/>
      <c r="G425" s="73" t="e">
        <v>#N/A</v>
      </c>
      <c r="H425" s="74" t="str">
        <f>IFERROR(_xlfn.XLOOKUP($G425,通讯通路门店!$S$4:$S$993784,通讯通路门店!$R$4:$R$993784,0,0),"")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 hidden="1">
      <c r="A426" s="71" t="str">
        <f>IFERROR(_xlfn.XLOOKUP($G426,通讯通路门店!$S$4:$S$993784,通讯通路门店!$A$4:$A$993784,0,0),"")</f>
        <v/>
      </c>
      <c r="B426" s="71" t="str">
        <f>IFERROR(_xlfn.XLOOKUP($G426,通讯通路门店!$S$4:$S$993784,通讯通路门店!$B$4:$B$993784,0,0),"")</f>
        <v/>
      </c>
      <c r="C426" s="71" t="str">
        <f>IFERROR(_xlfn.XLOOKUP($G426,通讯通路门店!$S$4:$S$993784,通讯通路门店!$C$4:$C$993784,0,0),"")</f>
        <v/>
      </c>
      <c r="D426" s="71" t="str">
        <f>IFERROR(_xlfn.XLOOKUP($G426,通讯通路门店!$S$4:$S$993784,通讯通路门店!$D$4:$D$993784,0,0),"")</f>
        <v/>
      </c>
      <c r="E426" s="62"/>
      <c r="F426" s="62"/>
      <c r="G426" s="73" t="e">
        <v>#N/A</v>
      </c>
      <c r="H426" s="74" t="str">
        <f>IFERROR(_xlfn.XLOOKUP($G426,通讯通路门店!$S$4:$S$993784,通讯通路门店!$R$4:$R$993784,0,0),"")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 hidden="1">
      <c r="A427" s="71" t="str">
        <f>IFERROR(_xlfn.XLOOKUP($G427,通讯通路门店!$S$4:$S$993784,通讯通路门店!$A$4:$A$993784,0,0),"")</f>
        <v/>
      </c>
      <c r="B427" s="71" t="str">
        <f>IFERROR(_xlfn.XLOOKUP($G427,通讯通路门店!$S$4:$S$993784,通讯通路门店!$B$4:$B$993784,0,0),"")</f>
        <v/>
      </c>
      <c r="C427" s="71" t="str">
        <f>IFERROR(_xlfn.XLOOKUP($G427,通讯通路门店!$S$4:$S$993784,通讯通路门店!$C$4:$C$993784,0,0),"")</f>
        <v/>
      </c>
      <c r="D427" s="71" t="str">
        <f>IFERROR(_xlfn.XLOOKUP($G427,通讯通路门店!$S$4:$S$993784,通讯通路门店!$D$4:$D$993784,0,0),"")</f>
        <v/>
      </c>
      <c r="E427" s="62"/>
      <c r="F427" s="62"/>
      <c r="G427" s="73" t="e">
        <v>#N/A</v>
      </c>
      <c r="H427" s="74" t="str">
        <f>IFERROR(_xlfn.XLOOKUP($G427,通讯通路门店!$S$4:$S$993784,通讯通路门店!$R$4:$R$993784,0,0),"")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 hidden="1">
      <c r="A428" s="71" t="str">
        <f>IFERROR(_xlfn.XLOOKUP($G428,通讯通路门店!$S$4:$S$993784,通讯通路门店!$A$4:$A$993784,0,0),"")</f>
        <v/>
      </c>
      <c r="B428" s="71" t="str">
        <f>IFERROR(_xlfn.XLOOKUP($G428,通讯通路门店!$S$4:$S$993784,通讯通路门店!$B$4:$B$993784,0,0),"")</f>
        <v/>
      </c>
      <c r="C428" s="71" t="str">
        <f>IFERROR(_xlfn.XLOOKUP($G428,通讯通路门店!$S$4:$S$993784,通讯通路门店!$C$4:$C$993784,0,0),"")</f>
        <v/>
      </c>
      <c r="D428" s="71" t="str">
        <f>IFERROR(_xlfn.XLOOKUP($G428,通讯通路门店!$S$4:$S$993784,通讯通路门店!$D$4:$D$993784,0,0),"")</f>
        <v/>
      </c>
      <c r="E428" s="62"/>
      <c r="F428" s="62"/>
      <c r="G428" s="73" t="e">
        <v>#N/A</v>
      </c>
      <c r="H428" s="74" t="str">
        <f>IFERROR(_xlfn.XLOOKUP($G428,通讯通路门店!$S$4:$S$993784,通讯通路门店!$R$4:$R$993784,0,0),"")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 hidden="1">
      <c r="A429" s="71" t="str">
        <f>IFERROR(_xlfn.XLOOKUP($G429,通讯通路门店!$S$4:$S$993784,通讯通路门店!$A$4:$A$993784,0,0),"")</f>
        <v/>
      </c>
      <c r="B429" s="71" t="str">
        <f>IFERROR(_xlfn.XLOOKUP($G429,通讯通路门店!$S$4:$S$993784,通讯通路门店!$B$4:$B$993784,0,0),"")</f>
        <v/>
      </c>
      <c r="C429" s="71" t="str">
        <f>IFERROR(_xlfn.XLOOKUP($G429,通讯通路门店!$S$4:$S$993784,通讯通路门店!$C$4:$C$993784,0,0),"")</f>
        <v/>
      </c>
      <c r="D429" s="71" t="str">
        <f>IFERROR(_xlfn.XLOOKUP($G429,通讯通路门店!$S$4:$S$993784,通讯通路门店!$D$4:$D$993784,0,0),"")</f>
        <v/>
      </c>
      <c r="E429" s="62"/>
      <c r="F429" s="62"/>
      <c r="G429" s="73" t="e">
        <v>#N/A</v>
      </c>
      <c r="H429" s="74" t="str">
        <f>IFERROR(_xlfn.XLOOKUP($G429,通讯通路门店!$S$4:$S$993784,通讯通路门店!$R$4:$R$993784,0,0),"")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 hidden="1">
      <c r="A430" s="71" t="str">
        <f>IFERROR(_xlfn.XLOOKUP($G430,通讯通路门店!$S$4:$S$993784,通讯通路门店!$A$4:$A$993784,0,0),"")</f>
        <v/>
      </c>
      <c r="B430" s="71" t="str">
        <f>IFERROR(_xlfn.XLOOKUP($G430,通讯通路门店!$S$4:$S$993784,通讯通路门店!$B$4:$B$993784,0,0),"")</f>
        <v/>
      </c>
      <c r="C430" s="71" t="str">
        <f>IFERROR(_xlfn.XLOOKUP($G430,通讯通路门店!$S$4:$S$993784,通讯通路门店!$C$4:$C$993784,0,0),"")</f>
        <v/>
      </c>
      <c r="D430" s="71" t="str">
        <f>IFERROR(_xlfn.XLOOKUP($G430,通讯通路门店!$S$4:$S$993784,通讯通路门店!$D$4:$D$993784,0,0),"")</f>
        <v/>
      </c>
      <c r="E430" s="62"/>
      <c r="F430" s="62"/>
      <c r="G430" s="73" t="e">
        <v>#N/A</v>
      </c>
      <c r="H430" s="74" t="str">
        <f>IFERROR(_xlfn.XLOOKUP($G430,通讯通路门店!$S$4:$S$993784,通讯通路门店!$R$4:$R$993784,0,0),"")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 hidden="1">
      <c r="A431" s="71" t="str">
        <f>IFERROR(_xlfn.XLOOKUP($G431,通讯通路门店!$S$4:$S$993784,通讯通路门店!$A$4:$A$993784,0,0),"")</f>
        <v/>
      </c>
      <c r="B431" s="71" t="str">
        <f>IFERROR(_xlfn.XLOOKUP($G431,通讯通路门店!$S$4:$S$993784,通讯通路门店!$B$4:$B$993784,0,0),"")</f>
        <v/>
      </c>
      <c r="C431" s="71" t="str">
        <f>IFERROR(_xlfn.XLOOKUP($G431,通讯通路门店!$S$4:$S$993784,通讯通路门店!$C$4:$C$993784,0,0),"")</f>
        <v/>
      </c>
      <c r="D431" s="71" t="str">
        <f>IFERROR(_xlfn.XLOOKUP($G431,通讯通路门店!$S$4:$S$993784,通讯通路门店!$D$4:$D$993784,0,0),"")</f>
        <v/>
      </c>
      <c r="E431" s="62"/>
      <c r="F431" s="62"/>
      <c r="G431" s="73" t="e">
        <v>#N/A</v>
      </c>
      <c r="H431" s="74" t="str">
        <f>IFERROR(_xlfn.XLOOKUP($G431,通讯通路门店!$S$4:$S$993784,通讯通路门店!$R$4:$R$993784,0,0),"")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 hidden="1">
      <c r="A432" s="71" t="str">
        <f>IFERROR(_xlfn.XLOOKUP($G432,通讯通路门店!$S$4:$S$993784,通讯通路门店!$A$4:$A$993784,0,0),"")</f>
        <v/>
      </c>
      <c r="B432" s="71" t="str">
        <f>IFERROR(_xlfn.XLOOKUP($G432,通讯通路门店!$S$4:$S$993784,通讯通路门店!$B$4:$B$993784,0,0),"")</f>
        <v/>
      </c>
      <c r="C432" s="71" t="str">
        <f>IFERROR(_xlfn.XLOOKUP($G432,通讯通路门店!$S$4:$S$993784,通讯通路门店!$C$4:$C$993784,0,0),"")</f>
        <v/>
      </c>
      <c r="D432" s="71" t="str">
        <f>IFERROR(_xlfn.XLOOKUP($G432,通讯通路门店!$S$4:$S$993784,通讯通路门店!$D$4:$D$993784,0,0),"")</f>
        <v/>
      </c>
      <c r="E432" s="62"/>
      <c r="F432" s="62"/>
      <c r="G432" s="73" t="e">
        <v>#N/A</v>
      </c>
      <c r="H432" s="74" t="str">
        <f>IFERROR(_xlfn.XLOOKUP($G432,通讯通路门店!$S$4:$S$993784,通讯通路门店!$R$4:$R$993784,0,0),"")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 hidden="1">
      <c r="A433" s="71" t="str">
        <f>IFERROR(_xlfn.XLOOKUP($G433,通讯通路门店!$S$4:$S$993784,通讯通路门店!$A$4:$A$993784,0,0),"")</f>
        <v/>
      </c>
      <c r="B433" s="71" t="str">
        <f>IFERROR(_xlfn.XLOOKUP($G433,通讯通路门店!$S$4:$S$993784,通讯通路门店!$B$4:$B$993784,0,0),"")</f>
        <v/>
      </c>
      <c r="C433" s="71" t="str">
        <f>IFERROR(_xlfn.XLOOKUP($G433,通讯通路门店!$S$4:$S$993784,通讯通路门店!$C$4:$C$993784,0,0),"")</f>
        <v/>
      </c>
      <c r="D433" s="71" t="str">
        <f>IFERROR(_xlfn.XLOOKUP($G433,通讯通路门店!$S$4:$S$993784,通讯通路门店!$D$4:$D$993784,0,0),"")</f>
        <v/>
      </c>
      <c r="E433" s="62"/>
      <c r="F433" s="62"/>
      <c r="G433" s="73" t="e">
        <v>#N/A</v>
      </c>
      <c r="H433" s="74" t="str">
        <f>IFERROR(_xlfn.XLOOKUP($G433,通讯通路门店!$S$4:$S$993784,通讯通路门店!$R$4:$R$993784,0,0),"")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 hidden="1">
      <c r="A434" s="71" t="str">
        <f>IFERROR(_xlfn.XLOOKUP($G434,通讯通路门店!$S$4:$S$993784,通讯通路门店!$A$4:$A$993784,0,0),"")</f>
        <v/>
      </c>
      <c r="B434" s="71" t="str">
        <f>IFERROR(_xlfn.XLOOKUP($G434,通讯通路门店!$S$4:$S$993784,通讯通路门店!$B$4:$B$993784,0,0),"")</f>
        <v/>
      </c>
      <c r="C434" s="71" t="str">
        <f>IFERROR(_xlfn.XLOOKUP($G434,通讯通路门店!$S$4:$S$993784,通讯通路门店!$C$4:$C$993784,0,0),"")</f>
        <v/>
      </c>
      <c r="D434" s="71" t="str">
        <f>IFERROR(_xlfn.XLOOKUP($G434,通讯通路门店!$S$4:$S$993784,通讯通路门店!$D$4:$D$993784,0,0),"")</f>
        <v/>
      </c>
      <c r="E434" s="62"/>
      <c r="F434" s="62"/>
      <c r="G434" s="73" t="e">
        <v>#N/A</v>
      </c>
      <c r="H434" s="74" t="str">
        <f>IFERROR(_xlfn.XLOOKUP($G434,通讯通路门店!$S$4:$S$993784,通讯通路门店!$R$4:$R$993784,0,0),"")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 hidden="1">
      <c r="A435" s="71" t="str">
        <f>IFERROR(_xlfn.XLOOKUP($G435,通讯通路门店!$S$4:$S$993784,通讯通路门店!$A$4:$A$993784,0,0),"")</f>
        <v/>
      </c>
      <c r="B435" s="71" t="str">
        <f>IFERROR(_xlfn.XLOOKUP($G435,通讯通路门店!$S$4:$S$993784,通讯通路门店!$B$4:$B$993784,0,0),"")</f>
        <v/>
      </c>
      <c r="C435" s="71" t="str">
        <f>IFERROR(_xlfn.XLOOKUP($G435,通讯通路门店!$S$4:$S$993784,通讯通路门店!$C$4:$C$993784,0,0),"")</f>
        <v/>
      </c>
      <c r="D435" s="71" t="str">
        <f>IFERROR(_xlfn.XLOOKUP($G435,通讯通路门店!$S$4:$S$993784,通讯通路门店!$D$4:$D$993784,0,0),"")</f>
        <v/>
      </c>
      <c r="E435" s="62"/>
      <c r="F435" s="62"/>
      <c r="G435" s="73" t="e">
        <v>#N/A</v>
      </c>
      <c r="H435" s="74" t="str">
        <f>IFERROR(_xlfn.XLOOKUP($G435,通讯通路门店!$S$4:$S$993784,通讯通路门店!$R$4:$R$993784,0,0),"")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 hidden="1">
      <c r="A436" s="71" t="str">
        <f>IFERROR(_xlfn.XLOOKUP($G436,通讯通路门店!$S$4:$S$993784,通讯通路门店!$A$4:$A$993784,0,0),"")</f>
        <v/>
      </c>
      <c r="B436" s="71" t="str">
        <f>IFERROR(_xlfn.XLOOKUP($G436,通讯通路门店!$S$4:$S$993784,通讯通路门店!$B$4:$B$993784,0,0),"")</f>
        <v/>
      </c>
      <c r="C436" s="71" t="str">
        <f>IFERROR(_xlfn.XLOOKUP($G436,通讯通路门店!$S$4:$S$993784,通讯通路门店!$C$4:$C$993784,0,0),"")</f>
        <v/>
      </c>
      <c r="D436" s="71" t="str">
        <f>IFERROR(_xlfn.XLOOKUP($G436,通讯通路门店!$S$4:$S$993784,通讯通路门店!$D$4:$D$993784,0,0),"")</f>
        <v/>
      </c>
      <c r="E436" s="62"/>
      <c r="F436" s="62"/>
      <c r="G436" s="73" t="e">
        <v>#N/A</v>
      </c>
      <c r="H436" s="74" t="str">
        <f>IFERROR(_xlfn.XLOOKUP($G436,通讯通路门店!$S$4:$S$993784,通讯通路门店!$R$4:$R$993784,0,0),"")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 hidden="1">
      <c r="A437" s="71" t="str">
        <f>IFERROR(_xlfn.XLOOKUP($G437,通讯通路门店!$S$4:$S$993784,通讯通路门店!$A$4:$A$993784,0,0),"")</f>
        <v/>
      </c>
      <c r="B437" s="71" t="str">
        <f>IFERROR(_xlfn.XLOOKUP($G437,通讯通路门店!$S$4:$S$993784,通讯通路门店!$B$4:$B$993784,0,0),"")</f>
        <v/>
      </c>
      <c r="C437" s="71" t="str">
        <f>IFERROR(_xlfn.XLOOKUP($G437,通讯通路门店!$S$4:$S$993784,通讯通路门店!$C$4:$C$993784,0,0),"")</f>
        <v/>
      </c>
      <c r="D437" s="71" t="str">
        <f>IFERROR(_xlfn.XLOOKUP($G437,通讯通路门店!$S$4:$S$993784,通讯通路门店!$D$4:$D$993784,0,0),"")</f>
        <v/>
      </c>
      <c r="E437" s="62"/>
      <c r="F437" s="62"/>
      <c r="G437" s="73" t="e">
        <v>#N/A</v>
      </c>
      <c r="H437" s="74" t="str">
        <f>IFERROR(_xlfn.XLOOKUP($G437,通讯通路门店!$S$4:$S$993784,通讯通路门店!$R$4:$R$993784,0,0),"")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 hidden="1">
      <c r="A438" s="71" t="str">
        <f>IFERROR(_xlfn.XLOOKUP($G438,通讯通路门店!$S$4:$S$993784,通讯通路门店!$A$4:$A$993784,0,0),"")</f>
        <v/>
      </c>
      <c r="B438" s="71" t="str">
        <f>IFERROR(_xlfn.XLOOKUP($G438,通讯通路门店!$S$4:$S$993784,通讯通路门店!$B$4:$B$993784,0,0),"")</f>
        <v/>
      </c>
      <c r="C438" s="71" t="str">
        <f>IFERROR(_xlfn.XLOOKUP($G438,通讯通路门店!$S$4:$S$993784,通讯通路门店!$C$4:$C$993784,0,0),"")</f>
        <v/>
      </c>
      <c r="D438" s="71" t="str">
        <f>IFERROR(_xlfn.XLOOKUP($G438,通讯通路门店!$S$4:$S$993784,通讯通路门店!$D$4:$D$993784,0,0),"")</f>
        <v/>
      </c>
      <c r="E438" s="62"/>
      <c r="F438" s="62"/>
      <c r="G438" s="73" t="e">
        <v>#N/A</v>
      </c>
      <c r="H438" s="74" t="str">
        <f>IFERROR(_xlfn.XLOOKUP($G438,通讯通路门店!$S$4:$S$993784,通讯通路门店!$R$4:$R$993784,0,0),"")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 hidden="1">
      <c r="A439" s="71" t="str">
        <f>IFERROR(_xlfn.XLOOKUP($G439,通讯通路门店!$S$4:$S$993784,通讯通路门店!$A$4:$A$993784,0,0),"")</f>
        <v/>
      </c>
      <c r="B439" s="71" t="str">
        <f>IFERROR(_xlfn.XLOOKUP($G439,通讯通路门店!$S$4:$S$993784,通讯通路门店!$B$4:$B$993784,0,0),"")</f>
        <v/>
      </c>
      <c r="C439" s="71" t="str">
        <f>IFERROR(_xlfn.XLOOKUP($G439,通讯通路门店!$S$4:$S$993784,通讯通路门店!$C$4:$C$993784,0,0),"")</f>
        <v/>
      </c>
      <c r="D439" s="71" t="str">
        <f>IFERROR(_xlfn.XLOOKUP($G439,通讯通路门店!$S$4:$S$993784,通讯通路门店!$D$4:$D$993784,0,0),"")</f>
        <v/>
      </c>
      <c r="E439" s="62"/>
      <c r="F439" s="62"/>
      <c r="G439" s="73" t="e">
        <v>#N/A</v>
      </c>
      <c r="H439" s="74" t="str">
        <f>IFERROR(_xlfn.XLOOKUP($G439,通讯通路门店!$S$4:$S$993784,通讯通路门店!$R$4:$R$993784,0,0),"")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 hidden="1">
      <c r="A440" s="71" t="str">
        <f>IFERROR(_xlfn.XLOOKUP($G440,通讯通路门店!$S$4:$S$993784,通讯通路门店!$A$4:$A$993784,0,0),"")</f>
        <v/>
      </c>
      <c r="B440" s="71" t="str">
        <f>IFERROR(_xlfn.XLOOKUP($G440,通讯通路门店!$S$4:$S$993784,通讯通路门店!$B$4:$B$993784,0,0),"")</f>
        <v/>
      </c>
      <c r="C440" s="71" t="str">
        <f>IFERROR(_xlfn.XLOOKUP($G440,通讯通路门店!$S$4:$S$993784,通讯通路门店!$C$4:$C$993784,0,0),"")</f>
        <v/>
      </c>
      <c r="D440" s="71" t="str">
        <f>IFERROR(_xlfn.XLOOKUP($G440,通讯通路门店!$S$4:$S$993784,通讯通路门店!$D$4:$D$993784,0,0),"")</f>
        <v/>
      </c>
      <c r="E440" s="62"/>
      <c r="F440" s="62"/>
      <c r="G440" s="73" t="e">
        <v>#N/A</v>
      </c>
      <c r="H440" s="74" t="str">
        <f>IFERROR(_xlfn.XLOOKUP($G440,通讯通路门店!$S$4:$S$993784,通讯通路门店!$R$4:$R$993784,0,0),"")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 hidden="1">
      <c r="A441" s="71" t="str">
        <f>IFERROR(_xlfn.XLOOKUP($G441,通讯通路门店!$S$4:$S$993784,通讯通路门店!$A$4:$A$993784,0,0),"")</f>
        <v/>
      </c>
      <c r="B441" s="71" t="str">
        <f>IFERROR(_xlfn.XLOOKUP($G441,通讯通路门店!$S$4:$S$993784,通讯通路门店!$B$4:$B$993784,0,0),"")</f>
        <v/>
      </c>
      <c r="C441" s="71" t="str">
        <f>IFERROR(_xlfn.XLOOKUP($G441,通讯通路门店!$S$4:$S$993784,通讯通路门店!$C$4:$C$993784,0,0),"")</f>
        <v/>
      </c>
      <c r="D441" s="71" t="str">
        <f>IFERROR(_xlfn.XLOOKUP($G441,通讯通路门店!$S$4:$S$993784,通讯通路门店!$D$4:$D$993784,0,0),"")</f>
        <v/>
      </c>
      <c r="E441" s="62"/>
      <c r="F441" s="62"/>
      <c r="G441" s="73" t="e">
        <v>#N/A</v>
      </c>
      <c r="H441" s="74" t="str">
        <f>IFERROR(_xlfn.XLOOKUP($G441,通讯通路门店!$S$4:$S$993784,通讯通路门店!$R$4:$R$993784,0,0),"")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 hidden="1">
      <c r="A442" s="71" t="str">
        <f>IFERROR(_xlfn.XLOOKUP($G442,通讯通路门店!$S$4:$S$993784,通讯通路门店!$A$4:$A$993784,0,0),"")</f>
        <v/>
      </c>
      <c r="B442" s="71" t="str">
        <f>IFERROR(_xlfn.XLOOKUP($G442,通讯通路门店!$S$4:$S$993784,通讯通路门店!$B$4:$B$993784,0,0),"")</f>
        <v/>
      </c>
      <c r="C442" s="71" t="str">
        <f>IFERROR(_xlfn.XLOOKUP($G442,通讯通路门店!$S$4:$S$993784,通讯通路门店!$C$4:$C$993784,0,0),"")</f>
        <v/>
      </c>
      <c r="D442" s="71" t="str">
        <f>IFERROR(_xlfn.XLOOKUP($G442,通讯通路门店!$S$4:$S$993784,通讯通路门店!$D$4:$D$993784,0,0),"")</f>
        <v/>
      </c>
      <c r="E442" s="62"/>
      <c r="F442" s="62"/>
      <c r="G442" s="73" t="e">
        <v>#N/A</v>
      </c>
      <c r="H442" s="74" t="str">
        <f>IFERROR(_xlfn.XLOOKUP($G442,通讯通路门店!$S$4:$S$993784,通讯通路门店!$R$4:$R$993784,0,0),"")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 hidden="1">
      <c r="A443" s="71" t="str">
        <f>IFERROR(_xlfn.XLOOKUP($G443,通讯通路门店!$S$4:$S$993784,通讯通路门店!$A$4:$A$993784,0,0),"")</f>
        <v/>
      </c>
      <c r="B443" s="71" t="str">
        <f>IFERROR(_xlfn.XLOOKUP($G443,通讯通路门店!$S$4:$S$993784,通讯通路门店!$B$4:$B$993784,0,0),"")</f>
        <v/>
      </c>
      <c r="C443" s="71" t="str">
        <f>IFERROR(_xlfn.XLOOKUP($G443,通讯通路门店!$S$4:$S$993784,通讯通路门店!$C$4:$C$993784,0,0),"")</f>
        <v/>
      </c>
      <c r="D443" s="71" t="str">
        <f>IFERROR(_xlfn.XLOOKUP($G443,通讯通路门店!$S$4:$S$993784,通讯通路门店!$D$4:$D$993784,0,0),"")</f>
        <v/>
      </c>
      <c r="E443" s="62"/>
      <c r="F443" s="62"/>
      <c r="G443" s="73" t="e">
        <v>#N/A</v>
      </c>
      <c r="H443" s="74" t="str">
        <f>IFERROR(_xlfn.XLOOKUP($G443,通讯通路门店!$S$4:$S$993784,通讯通路门店!$R$4:$R$993784,0,0),"")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 hidden="1">
      <c r="A444" s="71" t="str">
        <f>IFERROR(_xlfn.XLOOKUP($G444,通讯通路门店!$S$4:$S$993784,通讯通路门店!$A$4:$A$993784,0,0),"")</f>
        <v/>
      </c>
      <c r="B444" s="71" t="str">
        <f>IFERROR(_xlfn.XLOOKUP($G444,通讯通路门店!$S$4:$S$993784,通讯通路门店!$B$4:$B$993784,0,0),"")</f>
        <v/>
      </c>
      <c r="C444" s="71" t="str">
        <f>IFERROR(_xlfn.XLOOKUP($G444,通讯通路门店!$S$4:$S$993784,通讯通路门店!$C$4:$C$993784,0,0),"")</f>
        <v/>
      </c>
      <c r="D444" s="71" t="str">
        <f>IFERROR(_xlfn.XLOOKUP($G444,通讯通路门店!$S$4:$S$993784,通讯通路门店!$D$4:$D$993784,0,0),"")</f>
        <v/>
      </c>
      <c r="E444" s="62"/>
      <c r="F444" s="62"/>
      <c r="G444" s="73" t="e">
        <v>#N/A</v>
      </c>
      <c r="H444" s="74" t="str">
        <f>IFERROR(_xlfn.XLOOKUP($G444,通讯通路门店!$S$4:$S$993784,通讯通路门店!$R$4:$R$993784,0,0),"")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 hidden="1">
      <c r="A445" s="71" t="str">
        <f>IFERROR(_xlfn.XLOOKUP($G445,通讯通路门店!$S$4:$S$993784,通讯通路门店!$A$4:$A$993784,0,0),"")</f>
        <v/>
      </c>
      <c r="B445" s="71" t="str">
        <f>IFERROR(_xlfn.XLOOKUP($G445,通讯通路门店!$S$4:$S$993784,通讯通路门店!$B$4:$B$993784,0,0),"")</f>
        <v/>
      </c>
      <c r="C445" s="71" t="str">
        <f>IFERROR(_xlfn.XLOOKUP($G445,通讯通路门店!$S$4:$S$993784,通讯通路门店!$C$4:$C$993784,0,0),"")</f>
        <v/>
      </c>
      <c r="D445" s="71" t="str">
        <f>IFERROR(_xlfn.XLOOKUP($G445,通讯通路门店!$S$4:$S$993784,通讯通路门店!$D$4:$D$993784,0,0),"")</f>
        <v/>
      </c>
      <c r="E445" s="62"/>
      <c r="F445" s="62"/>
      <c r="G445" s="73" t="e">
        <v>#N/A</v>
      </c>
      <c r="H445" s="74" t="str">
        <f>IFERROR(_xlfn.XLOOKUP($G445,通讯通路门店!$S$4:$S$993784,通讯通路门店!$R$4:$R$993784,0,0),"")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 hidden="1">
      <c r="A446" s="71" t="str">
        <f>IFERROR(_xlfn.XLOOKUP($G446,通讯通路门店!$S$4:$S$993784,通讯通路门店!$A$4:$A$993784,0,0),"")</f>
        <v/>
      </c>
      <c r="B446" s="71" t="str">
        <f>IFERROR(_xlfn.XLOOKUP($G446,通讯通路门店!$S$4:$S$993784,通讯通路门店!$B$4:$B$993784,0,0),"")</f>
        <v/>
      </c>
      <c r="C446" s="71" t="str">
        <f>IFERROR(_xlfn.XLOOKUP($G446,通讯通路门店!$S$4:$S$993784,通讯通路门店!$C$4:$C$993784,0,0),"")</f>
        <v/>
      </c>
      <c r="D446" s="71" t="str">
        <f>IFERROR(_xlfn.XLOOKUP($G446,通讯通路门店!$S$4:$S$993784,通讯通路门店!$D$4:$D$993784,0,0),"")</f>
        <v/>
      </c>
      <c r="E446" s="62"/>
      <c r="F446" s="62"/>
      <c r="G446" s="73" t="e">
        <v>#N/A</v>
      </c>
      <c r="H446" s="74" t="str">
        <f>IFERROR(_xlfn.XLOOKUP($G446,通讯通路门店!$S$4:$S$993784,通讯通路门店!$R$4:$R$993784,0,0),"")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 hidden="1">
      <c r="A447" s="71" t="str">
        <f>IFERROR(_xlfn.XLOOKUP($G447,通讯通路门店!$S$4:$S$993784,通讯通路门店!$A$4:$A$993784,0,0),"")</f>
        <v/>
      </c>
      <c r="B447" s="71" t="str">
        <f>IFERROR(_xlfn.XLOOKUP($G447,通讯通路门店!$S$4:$S$993784,通讯通路门店!$B$4:$B$993784,0,0),"")</f>
        <v/>
      </c>
      <c r="C447" s="71" t="str">
        <f>IFERROR(_xlfn.XLOOKUP($G447,通讯通路门店!$S$4:$S$993784,通讯通路门店!$C$4:$C$993784,0,0),"")</f>
        <v/>
      </c>
      <c r="D447" s="71" t="str">
        <f>IFERROR(_xlfn.XLOOKUP($G447,通讯通路门店!$S$4:$S$993784,通讯通路门店!$D$4:$D$993784,0,0),"")</f>
        <v/>
      </c>
      <c r="E447" s="62"/>
      <c r="F447" s="62"/>
      <c r="G447" s="73" t="e">
        <v>#N/A</v>
      </c>
      <c r="H447" s="74" t="str">
        <f>IFERROR(_xlfn.XLOOKUP($G447,通讯通路门店!$S$4:$S$993784,通讯通路门店!$R$4:$R$993784,0,0),"")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 hidden="1">
      <c r="A448" s="71" t="str">
        <f>IFERROR(_xlfn.XLOOKUP($G448,通讯通路门店!$S$4:$S$993784,通讯通路门店!$A$4:$A$993784,0,0),"")</f>
        <v/>
      </c>
      <c r="B448" s="71" t="str">
        <f>IFERROR(_xlfn.XLOOKUP($G448,通讯通路门店!$S$4:$S$993784,通讯通路门店!$B$4:$B$993784,0,0),"")</f>
        <v/>
      </c>
      <c r="C448" s="71" t="str">
        <f>IFERROR(_xlfn.XLOOKUP($G448,通讯通路门店!$S$4:$S$993784,通讯通路门店!$C$4:$C$993784,0,0),"")</f>
        <v/>
      </c>
      <c r="D448" s="71" t="str">
        <f>IFERROR(_xlfn.XLOOKUP($G448,通讯通路门店!$S$4:$S$993784,通讯通路门店!$D$4:$D$993784,0,0),"")</f>
        <v/>
      </c>
      <c r="E448" s="62"/>
      <c r="F448" s="62"/>
      <c r="G448" s="73" t="e">
        <v>#N/A</v>
      </c>
      <c r="H448" s="74" t="str">
        <f>IFERROR(_xlfn.XLOOKUP($G448,通讯通路门店!$S$4:$S$993784,通讯通路门店!$R$4:$R$993784,0,0),"")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 hidden="1">
      <c r="A449" s="71" t="str">
        <f>IFERROR(_xlfn.XLOOKUP($G449,通讯通路门店!$S$4:$S$993784,通讯通路门店!$A$4:$A$993784,0,0),"")</f>
        <v/>
      </c>
      <c r="B449" s="71" t="str">
        <f>IFERROR(_xlfn.XLOOKUP($G449,通讯通路门店!$S$4:$S$993784,通讯通路门店!$B$4:$B$993784,0,0),"")</f>
        <v/>
      </c>
      <c r="C449" s="71" t="str">
        <f>IFERROR(_xlfn.XLOOKUP($G449,通讯通路门店!$S$4:$S$993784,通讯通路门店!$C$4:$C$993784,0,0),"")</f>
        <v/>
      </c>
      <c r="D449" s="71" t="str">
        <f>IFERROR(_xlfn.XLOOKUP($G449,通讯通路门店!$S$4:$S$993784,通讯通路门店!$D$4:$D$993784,0,0),"")</f>
        <v/>
      </c>
      <c r="E449" s="62"/>
      <c r="F449" s="62"/>
      <c r="G449" s="73" t="e">
        <v>#N/A</v>
      </c>
      <c r="H449" s="74" t="str">
        <f>IFERROR(_xlfn.XLOOKUP($G449,通讯通路门店!$S$4:$S$993784,通讯通路门店!$R$4:$R$993784,0,0),"")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 hidden="1">
      <c r="A450" s="71" t="str">
        <f>IFERROR(_xlfn.XLOOKUP($G450,通讯通路门店!$S$4:$S$993784,通讯通路门店!$A$4:$A$993784,0,0),"")</f>
        <v/>
      </c>
      <c r="B450" s="71" t="str">
        <f>IFERROR(_xlfn.XLOOKUP($G450,通讯通路门店!$S$4:$S$993784,通讯通路门店!$B$4:$B$993784,0,0),"")</f>
        <v/>
      </c>
      <c r="C450" s="71" t="str">
        <f>IFERROR(_xlfn.XLOOKUP($G450,通讯通路门店!$S$4:$S$993784,通讯通路门店!$C$4:$C$993784,0,0),"")</f>
        <v/>
      </c>
      <c r="D450" s="71" t="str">
        <f>IFERROR(_xlfn.XLOOKUP($G450,通讯通路门店!$S$4:$S$993784,通讯通路门店!$D$4:$D$993784,0,0),"")</f>
        <v/>
      </c>
      <c r="E450" s="62"/>
      <c r="F450" s="62"/>
      <c r="G450" s="73" t="e">
        <v>#N/A</v>
      </c>
      <c r="H450" s="74" t="str">
        <f>IFERROR(_xlfn.XLOOKUP($G450,通讯通路门店!$S$4:$S$993784,通讯通路门店!$R$4:$R$993784,0,0),"")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 hidden="1">
      <c r="A451" s="71" t="str">
        <f>IFERROR(_xlfn.XLOOKUP($G451,通讯通路门店!$S$4:$S$993784,通讯通路门店!$A$4:$A$993784,0,0),"")</f>
        <v/>
      </c>
      <c r="B451" s="71" t="str">
        <f>IFERROR(_xlfn.XLOOKUP($G451,通讯通路门店!$S$4:$S$993784,通讯通路门店!$B$4:$B$993784,0,0),"")</f>
        <v/>
      </c>
      <c r="C451" s="71" t="str">
        <f>IFERROR(_xlfn.XLOOKUP($G451,通讯通路门店!$S$4:$S$993784,通讯通路门店!$C$4:$C$993784,0,0),"")</f>
        <v/>
      </c>
      <c r="D451" s="71" t="str">
        <f>IFERROR(_xlfn.XLOOKUP($G451,通讯通路门店!$S$4:$S$993784,通讯通路门店!$D$4:$D$993784,0,0),"")</f>
        <v/>
      </c>
      <c r="E451" s="62"/>
      <c r="F451" s="62"/>
      <c r="G451" s="73" t="e">
        <v>#N/A</v>
      </c>
      <c r="H451" s="74" t="str">
        <f>IFERROR(_xlfn.XLOOKUP($G451,通讯通路门店!$S$4:$S$993784,通讯通路门店!$R$4:$R$993784,0,0),"")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 hidden="1">
      <c r="A452" s="71" t="str">
        <f>IFERROR(_xlfn.XLOOKUP($G452,通讯通路门店!$S$4:$S$993784,通讯通路门店!$A$4:$A$993784,0,0),"")</f>
        <v/>
      </c>
      <c r="B452" s="71" t="str">
        <f>IFERROR(_xlfn.XLOOKUP($G452,通讯通路门店!$S$4:$S$993784,通讯通路门店!$B$4:$B$993784,0,0),"")</f>
        <v/>
      </c>
      <c r="C452" s="71" t="str">
        <f>IFERROR(_xlfn.XLOOKUP($G452,通讯通路门店!$S$4:$S$993784,通讯通路门店!$C$4:$C$993784,0,0),"")</f>
        <v/>
      </c>
      <c r="D452" s="71" t="str">
        <f>IFERROR(_xlfn.XLOOKUP($G452,通讯通路门店!$S$4:$S$993784,通讯通路门店!$D$4:$D$993784,0,0),"")</f>
        <v/>
      </c>
      <c r="E452" s="62"/>
      <c r="F452" s="62"/>
      <c r="G452" s="73" t="e">
        <v>#N/A</v>
      </c>
      <c r="H452" s="74" t="str">
        <f>IFERROR(_xlfn.XLOOKUP($G452,通讯通路门店!$S$4:$S$993784,通讯通路门店!$R$4:$R$993784,0,0),"")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 hidden="1">
      <c r="A453" s="71" t="str">
        <f>IFERROR(_xlfn.XLOOKUP($G453,通讯通路门店!$S$4:$S$993784,通讯通路门店!$A$4:$A$993784,0,0),"")</f>
        <v/>
      </c>
      <c r="B453" s="71" t="str">
        <f>IFERROR(_xlfn.XLOOKUP($G453,通讯通路门店!$S$4:$S$993784,通讯通路门店!$B$4:$B$993784,0,0),"")</f>
        <v/>
      </c>
      <c r="C453" s="71" t="str">
        <f>IFERROR(_xlfn.XLOOKUP($G453,通讯通路门店!$S$4:$S$993784,通讯通路门店!$C$4:$C$993784,0,0),"")</f>
        <v/>
      </c>
      <c r="D453" s="71" t="str">
        <f>IFERROR(_xlfn.XLOOKUP($G453,通讯通路门店!$S$4:$S$993784,通讯通路门店!$D$4:$D$993784,0,0),"")</f>
        <v/>
      </c>
      <c r="E453" s="62"/>
      <c r="F453" s="62"/>
      <c r="G453" s="73" t="e">
        <v>#N/A</v>
      </c>
      <c r="H453" s="74" t="str">
        <f>IFERROR(_xlfn.XLOOKUP($G453,通讯通路门店!$S$4:$S$993784,通讯通路门店!$R$4:$R$993784,0,0),"")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 hidden="1">
      <c r="A454" s="71" t="str">
        <f>IFERROR(_xlfn.XLOOKUP($G454,通讯通路门店!$S$4:$S$993784,通讯通路门店!$A$4:$A$993784,0,0),"")</f>
        <v/>
      </c>
      <c r="B454" s="71" t="str">
        <f>IFERROR(_xlfn.XLOOKUP($G454,通讯通路门店!$S$4:$S$993784,通讯通路门店!$B$4:$B$993784,0,0),"")</f>
        <v/>
      </c>
      <c r="C454" s="71" t="str">
        <f>IFERROR(_xlfn.XLOOKUP($G454,通讯通路门店!$S$4:$S$993784,通讯通路门店!$C$4:$C$993784,0,0),"")</f>
        <v/>
      </c>
      <c r="D454" s="71" t="str">
        <f>IFERROR(_xlfn.XLOOKUP($G454,通讯通路门店!$S$4:$S$993784,通讯通路门店!$D$4:$D$993784,0,0),"")</f>
        <v/>
      </c>
      <c r="E454" s="62"/>
      <c r="F454" s="62"/>
      <c r="G454" s="73" t="e">
        <v>#N/A</v>
      </c>
      <c r="H454" s="74" t="str">
        <f>IFERROR(_xlfn.XLOOKUP($G454,通讯通路门店!$S$4:$S$993784,通讯通路门店!$R$4:$R$993784,0,0),"")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 hidden="1">
      <c r="A455" s="71" t="str">
        <f>IFERROR(_xlfn.XLOOKUP($G455,通讯通路门店!$S$4:$S$993784,通讯通路门店!$A$4:$A$993784,0,0),"")</f>
        <v/>
      </c>
      <c r="B455" s="71" t="str">
        <f>IFERROR(_xlfn.XLOOKUP($G455,通讯通路门店!$S$4:$S$993784,通讯通路门店!$B$4:$B$993784,0,0),"")</f>
        <v/>
      </c>
      <c r="C455" s="71" t="str">
        <f>IFERROR(_xlfn.XLOOKUP($G455,通讯通路门店!$S$4:$S$993784,通讯通路门店!$C$4:$C$993784,0,0),"")</f>
        <v/>
      </c>
      <c r="D455" s="71" t="str">
        <f>IFERROR(_xlfn.XLOOKUP($G455,通讯通路门店!$S$4:$S$993784,通讯通路门店!$D$4:$D$993784,0,0),"")</f>
        <v/>
      </c>
      <c r="E455" s="62"/>
      <c r="F455" s="62"/>
      <c r="G455" s="73" t="e">
        <v>#N/A</v>
      </c>
      <c r="H455" s="74" t="str">
        <f>IFERROR(_xlfn.XLOOKUP($G455,通讯通路门店!$S$4:$S$993784,通讯通路门店!$R$4:$R$993784,0,0),"")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 hidden="1">
      <c r="A456" s="71" t="str">
        <f>IFERROR(_xlfn.XLOOKUP($G456,通讯通路门店!$S$4:$S$993784,通讯通路门店!$A$4:$A$993784,0,0),"")</f>
        <v/>
      </c>
      <c r="B456" s="71" t="str">
        <f>IFERROR(_xlfn.XLOOKUP($G456,通讯通路门店!$S$4:$S$993784,通讯通路门店!$B$4:$B$993784,0,0),"")</f>
        <v/>
      </c>
      <c r="C456" s="71" t="str">
        <f>IFERROR(_xlfn.XLOOKUP($G456,通讯通路门店!$S$4:$S$993784,通讯通路门店!$C$4:$C$993784,0,0),"")</f>
        <v/>
      </c>
      <c r="D456" s="71" t="str">
        <f>IFERROR(_xlfn.XLOOKUP($G456,通讯通路门店!$S$4:$S$993784,通讯通路门店!$D$4:$D$993784,0,0),"")</f>
        <v/>
      </c>
      <c r="E456" s="62"/>
      <c r="F456" s="62"/>
      <c r="G456" s="73" t="e">
        <v>#N/A</v>
      </c>
      <c r="H456" s="74" t="str">
        <f>IFERROR(_xlfn.XLOOKUP($G456,通讯通路门店!$S$4:$S$993784,通讯通路门店!$R$4:$R$993784,0,0),"")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 hidden="1">
      <c r="A457" s="71" t="str">
        <f>IFERROR(_xlfn.XLOOKUP($G457,通讯通路门店!$S$4:$S$993784,通讯通路门店!$A$4:$A$993784,0,0),"")</f>
        <v/>
      </c>
      <c r="B457" s="71" t="str">
        <f>IFERROR(_xlfn.XLOOKUP($G457,通讯通路门店!$S$4:$S$993784,通讯通路门店!$B$4:$B$993784,0,0),"")</f>
        <v/>
      </c>
      <c r="C457" s="71" t="str">
        <f>IFERROR(_xlfn.XLOOKUP($G457,通讯通路门店!$S$4:$S$993784,通讯通路门店!$C$4:$C$993784,0,0),"")</f>
        <v/>
      </c>
      <c r="D457" s="71" t="str">
        <f>IFERROR(_xlfn.XLOOKUP($G457,通讯通路门店!$S$4:$S$993784,通讯通路门店!$D$4:$D$993784,0,0),"")</f>
        <v/>
      </c>
      <c r="E457" s="62"/>
      <c r="F457" s="62"/>
      <c r="G457" s="73" t="e">
        <v>#N/A</v>
      </c>
      <c r="H457" s="74" t="str">
        <f>IFERROR(_xlfn.XLOOKUP($G457,通讯通路门店!$S$4:$S$993784,通讯通路门店!$R$4:$R$993784,0,0),"")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 hidden="1">
      <c r="A458" s="71" t="str">
        <f>IFERROR(_xlfn.XLOOKUP($G458,通讯通路门店!$S$4:$S$993784,通讯通路门店!$A$4:$A$993784,0,0),"")</f>
        <v/>
      </c>
      <c r="B458" s="71" t="str">
        <f>IFERROR(_xlfn.XLOOKUP($G458,通讯通路门店!$S$4:$S$993784,通讯通路门店!$B$4:$B$993784,0,0),"")</f>
        <v/>
      </c>
      <c r="C458" s="71" t="str">
        <f>IFERROR(_xlfn.XLOOKUP($G458,通讯通路门店!$S$4:$S$993784,通讯通路门店!$C$4:$C$993784,0,0),"")</f>
        <v/>
      </c>
      <c r="D458" s="71" t="str">
        <f>IFERROR(_xlfn.XLOOKUP($G458,通讯通路门店!$S$4:$S$993784,通讯通路门店!$D$4:$D$993784,0,0),"")</f>
        <v/>
      </c>
      <c r="E458" s="62"/>
      <c r="F458" s="62"/>
      <c r="G458" s="73" t="e">
        <v>#N/A</v>
      </c>
      <c r="H458" s="74" t="str">
        <f>IFERROR(_xlfn.XLOOKUP($G458,通讯通路门店!$S$4:$S$993784,通讯通路门店!$R$4:$R$993784,0,0),"")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 hidden="1">
      <c r="A459" s="71" t="str">
        <f>IFERROR(_xlfn.XLOOKUP($G459,通讯通路门店!$S$4:$S$993784,通讯通路门店!$A$4:$A$993784,0,0),"")</f>
        <v/>
      </c>
      <c r="B459" s="71" t="str">
        <f>IFERROR(_xlfn.XLOOKUP($G459,通讯通路门店!$S$4:$S$993784,通讯通路门店!$B$4:$B$993784,0,0),"")</f>
        <v/>
      </c>
      <c r="C459" s="71" t="str">
        <f>IFERROR(_xlfn.XLOOKUP($G459,通讯通路门店!$S$4:$S$993784,通讯通路门店!$C$4:$C$993784,0,0),"")</f>
        <v/>
      </c>
      <c r="D459" s="71" t="str">
        <f>IFERROR(_xlfn.XLOOKUP($G459,通讯通路门店!$S$4:$S$993784,通讯通路门店!$D$4:$D$993784,0,0),"")</f>
        <v/>
      </c>
      <c r="E459" s="62"/>
      <c r="F459" s="62"/>
      <c r="G459" s="73" t="e">
        <v>#N/A</v>
      </c>
      <c r="H459" s="74" t="str">
        <f>IFERROR(_xlfn.XLOOKUP($G459,通讯通路门店!$S$4:$S$993784,通讯通路门店!$R$4:$R$993784,0,0),"")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 hidden="1">
      <c r="A460" s="71" t="str">
        <f>IFERROR(_xlfn.XLOOKUP($G460,通讯通路门店!$S$4:$S$993784,通讯通路门店!$A$4:$A$993784,0,0),"")</f>
        <v/>
      </c>
      <c r="B460" s="71" t="str">
        <f>IFERROR(_xlfn.XLOOKUP($G460,通讯通路门店!$S$4:$S$993784,通讯通路门店!$B$4:$B$993784,0,0),"")</f>
        <v/>
      </c>
      <c r="C460" s="71" t="str">
        <f>IFERROR(_xlfn.XLOOKUP($G460,通讯通路门店!$S$4:$S$993784,通讯通路门店!$C$4:$C$993784,0,0),"")</f>
        <v/>
      </c>
      <c r="D460" s="71" t="str">
        <f>IFERROR(_xlfn.XLOOKUP($G460,通讯通路门店!$S$4:$S$993784,通讯通路门店!$D$4:$D$993784,0,0),"")</f>
        <v/>
      </c>
      <c r="E460" s="62"/>
      <c r="F460" s="62"/>
      <c r="G460" s="73" t="e">
        <v>#N/A</v>
      </c>
      <c r="H460" s="74" t="str">
        <f>IFERROR(_xlfn.XLOOKUP($G460,通讯通路门店!$S$4:$S$993784,通讯通路门店!$R$4:$R$993784,0,0),"")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 hidden="1">
      <c r="A461" s="71" t="str">
        <f>IFERROR(_xlfn.XLOOKUP($G461,通讯通路门店!$S$4:$S$993784,通讯通路门店!$A$4:$A$993784,0,0),"")</f>
        <v/>
      </c>
      <c r="B461" s="71" t="str">
        <f>IFERROR(_xlfn.XLOOKUP($G461,通讯通路门店!$S$4:$S$993784,通讯通路门店!$B$4:$B$993784,0,0),"")</f>
        <v/>
      </c>
      <c r="C461" s="71" t="str">
        <f>IFERROR(_xlfn.XLOOKUP($G461,通讯通路门店!$S$4:$S$993784,通讯通路门店!$C$4:$C$993784,0,0),"")</f>
        <v/>
      </c>
      <c r="D461" s="71" t="str">
        <f>IFERROR(_xlfn.XLOOKUP($G461,通讯通路门店!$S$4:$S$993784,通讯通路门店!$D$4:$D$993784,0,0),"")</f>
        <v/>
      </c>
      <c r="E461" s="62"/>
      <c r="F461" s="62"/>
      <c r="G461" s="73" t="e">
        <v>#N/A</v>
      </c>
      <c r="H461" s="74" t="str">
        <f>IFERROR(_xlfn.XLOOKUP($G461,通讯通路门店!$S$4:$S$993784,通讯通路门店!$R$4:$R$993784,0,0),"")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 hidden="1">
      <c r="A462" s="71" t="str">
        <f>IFERROR(_xlfn.XLOOKUP($G462,通讯通路门店!$S$4:$S$993784,通讯通路门店!$A$4:$A$993784,0,0),"")</f>
        <v/>
      </c>
      <c r="B462" s="71" t="str">
        <f>IFERROR(_xlfn.XLOOKUP($G462,通讯通路门店!$S$4:$S$993784,通讯通路门店!$B$4:$B$993784,0,0),"")</f>
        <v/>
      </c>
      <c r="C462" s="71" t="str">
        <f>IFERROR(_xlfn.XLOOKUP($G462,通讯通路门店!$S$4:$S$993784,通讯通路门店!$C$4:$C$993784,0,0),"")</f>
        <v/>
      </c>
      <c r="D462" s="71" t="str">
        <f>IFERROR(_xlfn.XLOOKUP($G462,通讯通路门店!$S$4:$S$993784,通讯通路门店!$D$4:$D$993784,0,0),"")</f>
        <v/>
      </c>
      <c r="E462" s="62"/>
      <c r="F462" s="62"/>
      <c r="G462" s="73" t="e">
        <v>#N/A</v>
      </c>
      <c r="H462" s="74" t="str">
        <f>IFERROR(_xlfn.XLOOKUP($G462,通讯通路门店!$S$4:$S$993784,通讯通路门店!$R$4:$R$993784,0,0),"")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 hidden="1">
      <c r="A463" s="71" t="str">
        <f>IFERROR(_xlfn.XLOOKUP($G463,通讯通路门店!$S$4:$S$993784,通讯通路门店!$A$4:$A$993784,0,0),"")</f>
        <v/>
      </c>
      <c r="B463" s="71" t="str">
        <f>IFERROR(_xlfn.XLOOKUP($G463,通讯通路门店!$S$4:$S$993784,通讯通路门店!$B$4:$B$993784,0,0),"")</f>
        <v/>
      </c>
      <c r="C463" s="71" t="str">
        <f>IFERROR(_xlfn.XLOOKUP($G463,通讯通路门店!$S$4:$S$993784,通讯通路门店!$C$4:$C$993784,0,0),"")</f>
        <v/>
      </c>
      <c r="D463" s="71" t="str">
        <f>IFERROR(_xlfn.XLOOKUP($G463,通讯通路门店!$S$4:$S$993784,通讯通路门店!$D$4:$D$993784,0,0),"")</f>
        <v/>
      </c>
      <c r="E463" s="62"/>
      <c r="F463" s="62"/>
      <c r="G463" s="73" t="e">
        <v>#N/A</v>
      </c>
      <c r="H463" s="74" t="str">
        <f>IFERROR(_xlfn.XLOOKUP($G463,通讯通路门店!$S$4:$S$993784,通讯通路门店!$R$4:$R$993784,0,0),"")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 hidden="1">
      <c r="A464" s="71" t="str">
        <f>IFERROR(_xlfn.XLOOKUP($G464,通讯通路门店!$S$4:$S$993784,通讯通路门店!$A$4:$A$993784,0,0),"")</f>
        <v/>
      </c>
      <c r="B464" s="71" t="str">
        <f>IFERROR(_xlfn.XLOOKUP($G464,通讯通路门店!$S$4:$S$993784,通讯通路门店!$B$4:$B$993784,0,0),"")</f>
        <v/>
      </c>
      <c r="C464" s="71" t="str">
        <f>IFERROR(_xlfn.XLOOKUP($G464,通讯通路门店!$S$4:$S$993784,通讯通路门店!$C$4:$C$993784,0,0),"")</f>
        <v/>
      </c>
      <c r="D464" s="71" t="str">
        <f>IFERROR(_xlfn.XLOOKUP($G464,通讯通路门店!$S$4:$S$993784,通讯通路门店!$D$4:$D$993784,0,0),"")</f>
        <v/>
      </c>
      <c r="E464" s="62"/>
      <c r="F464" s="62"/>
      <c r="G464" s="73" t="e">
        <v>#N/A</v>
      </c>
      <c r="H464" s="74" t="str">
        <f>IFERROR(_xlfn.XLOOKUP($G464,通讯通路门店!$S$4:$S$993784,通讯通路门店!$R$4:$R$993784,0,0),"")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 hidden="1">
      <c r="A465" s="71" t="str">
        <f>IFERROR(_xlfn.XLOOKUP($G465,通讯通路门店!$S$4:$S$993784,通讯通路门店!$A$4:$A$993784,0,0),"")</f>
        <v/>
      </c>
      <c r="B465" s="71" t="str">
        <f>IFERROR(_xlfn.XLOOKUP($G465,通讯通路门店!$S$4:$S$993784,通讯通路门店!$B$4:$B$993784,0,0),"")</f>
        <v/>
      </c>
      <c r="C465" s="71" t="str">
        <f>IFERROR(_xlfn.XLOOKUP($G465,通讯通路门店!$S$4:$S$993784,通讯通路门店!$C$4:$C$993784,0,0),"")</f>
        <v/>
      </c>
      <c r="D465" s="71" t="str">
        <f>IFERROR(_xlfn.XLOOKUP($G465,通讯通路门店!$S$4:$S$993784,通讯通路门店!$D$4:$D$993784,0,0),"")</f>
        <v/>
      </c>
      <c r="E465" s="62"/>
      <c r="F465" s="62"/>
      <c r="G465" s="73" t="e">
        <v>#N/A</v>
      </c>
      <c r="H465" s="74" t="str">
        <f>IFERROR(_xlfn.XLOOKUP($G465,通讯通路门店!$S$4:$S$993784,通讯通路门店!$R$4:$R$993784,0,0),"")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 hidden="1">
      <c r="A466" s="71" t="str">
        <f>IFERROR(_xlfn.XLOOKUP($G466,通讯通路门店!$S$4:$S$993784,通讯通路门店!$A$4:$A$993784,0,0),"")</f>
        <v/>
      </c>
      <c r="B466" s="71" t="str">
        <f>IFERROR(_xlfn.XLOOKUP($G466,通讯通路门店!$S$4:$S$993784,通讯通路门店!$B$4:$B$993784,0,0),"")</f>
        <v/>
      </c>
      <c r="C466" s="71" t="str">
        <f>IFERROR(_xlfn.XLOOKUP($G466,通讯通路门店!$S$4:$S$993784,通讯通路门店!$C$4:$C$993784,0,0),"")</f>
        <v/>
      </c>
      <c r="D466" s="71" t="str">
        <f>IFERROR(_xlfn.XLOOKUP($G466,通讯通路门店!$S$4:$S$993784,通讯通路门店!$D$4:$D$993784,0,0),"")</f>
        <v/>
      </c>
      <c r="E466" s="62"/>
      <c r="F466" s="62"/>
      <c r="G466" s="73" t="e">
        <v>#N/A</v>
      </c>
      <c r="H466" s="74" t="str">
        <f>IFERROR(_xlfn.XLOOKUP($G466,通讯通路门店!$S$4:$S$993784,通讯通路门店!$R$4:$R$993784,0,0),"")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 hidden="1">
      <c r="A467" s="71" t="str">
        <f>IFERROR(_xlfn.XLOOKUP($G467,通讯通路门店!$S$4:$S$993784,通讯通路门店!$A$4:$A$993784,0,0),"")</f>
        <v/>
      </c>
      <c r="B467" s="71" t="str">
        <f>IFERROR(_xlfn.XLOOKUP($G467,通讯通路门店!$S$4:$S$993784,通讯通路门店!$B$4:$B$993784,0,0),"")</f>
        <v/>
      </c>
      <c r="C467" s="71" t="str">
        <f>IFERROR(_xlfn.XLOOKUP($G467,通讯通路门店!$S$4:$S$993784,通讯通路门店!$C$4:$C$993784,0,0),"")</f>
        <v/>
      </c>
      <c r="D467" s="71" t="str">
        <f>IFERROR(_xlfn.XLOOKUP($G467,通讯通路门店!$S$4:$S$993784,通讯通路门店!$D$4:$D$993784,0,0),"")</f>
        <v/>
      </c>
      <c r="E467" s="62"/>
      <c r="F467" s="62"/>
      <c r="G467" s="73" t="e">
        <v>#N/A</v>
      </c>
      <c r="H467" s="74" t="str">
        <f>IFERROR(_xlfn.XLOOKUP($G467,通讯通路门店!$S$4:$S$993784,通讯通路门店!$R$4:$R$993784,0,0),"")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 hidden="1">
      <c r="A468" s="71" t="str">
        <f>IFERROR(_xlfn.XLOOKUP($G468,通讯通路门店!$S$4:$S$993784,通讯通路门店!$A$4:$A$993784,0,0),"")</f>
        <v/>
      </c>
      <c r="B468" s="71" t="str">
        <f>IFERROR(_xlfn.XLOOKUP($G468,通讯通路门店!$S$4:$S$993784,通讯通路门店!$B$4:$B$993784,0,0),"")</f>
        <v/>
      </c>
      <c r="C468" s="71" t="str">
        <f>IFERROR(_xlfn.XLOOKUP($G468,通讯通路门店!$S$4:$S$993784,通讯通路门店!$C$4:$C$993784,0,0),"")</f>
        <v/>
      </c>
      <c r="D468" s="71" t="str">
        <f>IFERROR(_xlfn.XLOOKUP($G468,通讯通路门店!$S$4:$S$993784,通讯通路门店!$D$4:$D$993784,0,0),"")</f>
        <v/>
      </c>
      <c r="E468" s="62"/>
      <c r="F468" s="62"/>
      <c r="G468" s="73" t="e">
        <v>#N/A</v>
      </c>
      <c r="H468" s="74" t="str">
        <f>IFERROR(_xlfn.XLOOKUP($G468,通讯通路门店!$S$4:$S$993784,通讯通路门店!$R$4:$R$993784,0,0),"")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 hidden="1">
      <c r="A469" s="71" t="str">
        <f>IFERROR(_xlfn.XLOOKUP($G469,通讯通路门店!$S$4:$S$993784,通讯通路门店!$A$4:$A$993784,0,0),"")</f>
        <v/>
      </c>
      <c r="B469" s="71" t="str">
        <f>IFERROR(_xlfn.XLOOKUP($G469,通讯通路门店!$S$4:$S$993784,通讯通路门店!$B$4:$B$993784,0,0),"")</f>
        <v/>
      </c>
      <c r="C469" s="71" t="str">
        <f>IFERROR(_xlfn.XLOOKUP($G469,通讯通路门店!$S$4:$S$993784,通讯通路门店!$C$4:$C$993784,0,0),"")</f>
        <v/>
      </c>
      <c r="D469" s="71" t="str">
        <f>IFERROR(_xlfn.XLOOKUP($G469,通讯通路门店!$S$4:$S$993784,通讯通路门店!$D$4:$D$993784,0,0),"")</f>
        <v/>
      </c>
      <c r="E469" s="62"/>
      <c r="F469" s="62"/>
      <c r="G469" s="73" t="e">
        <v>#N/A</v>
      </c>
      <c r="H469" s="74" t="str">
        <f>IFERROR(_xlfn.XLOOKUP($G469,通讯通路门店!$S$4:$S$993784,通讯通路门店!$R$4:$R$993784,0,0),"")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 hidden="1">
      <c r="A470" s="71" t="str">
        <f>IFERROR(_xlfn.XLOOKUP($G470,通讯通路门店!$S$4:$S$993784,通讯通路门店!$A$4:$A$993784,0,0),"")</f>
        <v/>
      </c>
      <c r="B470" s="71" t="str">
        <f>IFERROR(_xlfn.XLOOKUP($G470,通讯通路门店!$S$4:$S$993784,通讯通路门店!$B$4:$B$993784,0,0),"")</f>
        <v/>
      </c>
      <c r="C470" s="71" t="str">
        <f>IFERROR(_xlfn.XLOOKUP($G470,通讯通路门店!$S$4:$S$993784,通讯通路门店!$C$4:$C$993784,0,0),"")</f>
        <v/>
      </c>
      <c r="D470" s="71" t="str">
        <f>IFERROR(_xlfn.XLOOKUP($G470,通讯通路门店!$S$4:$S$993784,通讯通路门店!$D$4:$D$993784,0,0),"")</f>
        <v/>
      </c>
      <c r="E470" s="62"/>
      <c r="F470" s="62"/>
      <c r="G470" s="73" t="e">
        <v>#N/A</v>
      </c>
      <c r="H470" s="74" t="str">
        <f>IFERROR(_xlfn.XLOOKUP($G470,通讯通路门店!$S$4:$S$993784,通讯通路门店!$R$4:$R$993784,0,0),"")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 hidden="1">
      <c r="A471" s="71" t="str">
        <f>IFERROR(_xlfn.XLOOKUP($G471,通讯通路门店!$S$4:$S$993784,通讯通路门店!$A$4:$A$993784,0,0),"")</f>
        <v/>
      </c>
      <c r="B471" s="71" t="str">
        <f>IFERROR(_xlfn.XLOOKUP($G471,通讯通路门店!$S$4:$S$993784,通讯通路门店!$B$4:$B$993784,0,0),"")</f>
        <v/>
      </c>
      <c r="C471" s="71" t="str">
        <f>IFERROR(_xlfn.XLOOKUP($G471,通讯通路门店!$S$4:$S$993784,通讯通路门店!$C$4:$C$993784,0,0),"")</f>
        <v/>
      </c>
      <c r="D471" s="71" t="str">
        <f>IFERROR(_xlfn.XLOOKUP($G471,通讯通路门店!$S$4:$S$993784,通讯通路门店!$D$4:$D$993784,0,0),"")</f>
        <v/>
      </c>
      <c r="E471" s="62"/>
      <c r="F471" s="62"/>
      <c r="G471" s="73" t="e">
        <v>#N/A</v>
      </c>
      <c r="H471" s="74" t="str">
        <f>IFERROR(_xlfn.XLOOKUP($G471,通讯通路门店!$S$4:$S$993784,通讯通路门店!$R$4:$R$993784,0,0),"")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 hidden="1">
      <c r="A472" s="71" t="str">
        <f>IFERROR(_xlfn.XLOOKUP($G472,通讯通路门店!$S$4:$S$993784,通讯通路门店!$A$4:$A$993784,0,0),"")</f>
        <v/>
      </c>
      <c r="B472" s="71" t="str">
        <f>IFERROR(_xlfn.XLOOKUP($G472,通讯通路门店!$S$4:$S$993784,通讯通路门店!$B$4:$B$993784,0,0),"")</f>
        <v/>
      </c>
      <c r="C472" s="71" t="str">
        <f>IFERROR(_xlfn.XLOOKUP($G472,通讯通路门店!$S$4:$S$993784,通讯通路门店!$C$4:$C$993784,0,0),"")</f>
        <v/>
      </c>
      <c r="D472" s="71" t="str">
        <f>IFERROR(_xlfn.XLOOKUP($G472,通讯通路门店!$S$4:$S$993784,通讯通路门店!$D$4:$D$993784,0,0),"")</f>
        <v/>
      </c>
      <c r="E472" s="62"/>
      <c r="F472" s="62"/>
      <c r="G472" s="73" t="e">
        <v>#N/A</v>
      </c>
      <c r="H472" s="74" t="str">
        <f>IFERROR(_xlfn.XLOOKUP($G472,通讯通路门店!$S$4:$S$993784,通讯通路门店!$R$4:$R$993784,0,0),"")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 hidden="1">
      <c r="A473" s="71" t="str">
        <f>IFERROR(_xlfn.XLOOKUP($G473,通讯通路门店!$S$4:$S$993784,通讯通路门店!$A$4:$A$993784,0,0),"")</f>
        <v/>
      </c>
      <c r="B473" s="71" t="str">
        <f>IFERROR(_xlfn.XLOOKUP($G473,通讯通路门店!$S$4:$S$993784,通讯通路门店!$B$4:$B$993784,0,0),"")</f>
        <v/>
      </c>
      <c r="C473" s="71" t="str">
        <f>IFERROR(_xlfn.XLOOKUP($G473,通讯通路门店!$S$4:$S$993784,通讯通路门店!$C$4:$C$993784,0,0),"")</f>
        <v/>
      </c>
      <c r="D473" s="71" t="str">
        <f>IFERROR(_xlfn.XLOOKUP($G473,通讯通路门店!$S$4:$S$993784,通讯通路门店!$D$4:$D$993784,0,0),"")</f>
        <v/>
      </c>
      <c r="E473" s="62"/>
      <c r="F473" s="62"/>
      <c r="G473" s="73" t="e">
        <v>#N/A</v>
      </c>
      <c r="H473" s="74" t="str">
        <f>IFERROR(_xlfn.XLOOKUP($G473,通讯通路门店!$S$4:$S$993784,通讯通路门店!$R$4:$R$993784,0,0),"")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 hidden="1">
      <c r="A474" s="71" t="str">
        <f>IFERROR(_xlfn.XLOOKUP($G474,通讯通路门店!$S$4:$S$993784,通讯通路门店!$A$4:$A$993784,0,0),"")</f>
        <v/>
      </c>
      <c r="B474" s="71" t="str">
        <f>IFERROR(_xlfn.XLOOKUP($G474,通讯通路门店!$S$4:$S$993784,通讯通路门店!$B$4:$B$993784,0,0),"")</f>
        <v/>
      </c>
      <c r="C474" s="71" t="str">
        <f>IFERROR(_xlfn.XLOOKUP($G474,通讯通路门店!$S$4:$S$993784,通讯通路门店!$C$4:$C$993784,0,0),"")</f>
        <v/>
      </c>
      <c r="D474" s="71" t="str">
        <f>IFERROR(_xlfn.XLOOKUP($G474,通讯通路门店!$S$4:$S$993784,通讯通路门店!$D$4:$D$993784,0,0),"")</f>
        <v/>
      </c>
      <c r="E474" s="62"/>
      <c r="F474" s="62"/>
      <c r="G474" s="73" t="e">
        <v>#N/A</v>
      </c>
      <c r="H474" s="74" t="str">
        <f>IFERROR(_xlfn.XLOOKUP($G474,通讯通路门店!$S$4:$S$993784,通讯通路门店!$R$4:$R$993784,0,0),"")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 hidden="1">
      <c r="A475" s="71" t="str">
        <f>IFERROR(_xlfn.XLOOKUP($G475,通讯通路门店!$S$4:$S$993784,通讯通路门店!$A$4:$A$993784,0,0),"")</f>
        <v/>
      </c>
      <c r="B475" s="71" t="str">
        <f>IFERROR(_xlfn.XLOOKUP($G475,通讯通路门店!$S$4:$S$993784,通讯通路门店!$B$4:$B$993784,0,0),"")</f>
        <v/>
      </c>
      <c r="C475" s="71" t="str">
        <f>IFERROR(_xlfn.XLOOKUP($G475,通讯通路门店!$S$4:$S$993784,通讯通路门店!$C$4:$C$993784,0,0),"")</f>
        <v/>
      </c>
      <c r="D475" s="71" t="str">
        <f>IFERROR(_xlfn.XLOOKUP($G475,通讯通路门店!$S$4:$S$993784,通讯通路门店!$D$4:$D$993784,0,0),"")</f>
        <v/>
      </c>
      <c r="E475" s="62"/>
      <c r="F475" s="62"/>
      <c r="G475" s="73" t="e">
        <v>#N/A</v>
      </c>
      <c r="H475" s="74" t="str">
        <f>IFERROR(_xlfn.XLOOKUP($G475,通讯通路门店!$S$4:$S$993784,通讯通路门店!$R$4:$R$993784,0,0),"")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 hidden="1">
      <c r="A476" s="71" t="str">
        <f>IFERROR(_xlfn.XLOOKUP($G476,通讯通路门店!$S$4:$S$993784,通讯通路门店!$A$4:$A$993784,0,0),"")</f>
        <v/>
      </c>
      <c r="B476" s="71" t="str">
        <f>IFERROR(_xlfn.XLOOKUP($G476,通讯通路门店!$S$4:$S$993784,通讯通路门店!$B$4:$B$993784,0,0),"")</f>
        <v/>
      </c>
      <c r="C476" s="71" t="str">
        <f>IFERROR(_xlfn.XLOOKUP($G476,通讯通路门店!$S$4:$S$993784,通讯通路门店!$C$4:$C$993784,0,0),"")</f>
        <v/>
      </c>
      <c r="D476" s="71" t="str">
        <f>IFERROR(_xlfn.XLOOKUP($G476,通讯通路门店!$S$4:$S$993784,通讯通路门店!$D$4:$D$993784,0,0),"")</f>
        <v/>
      </c>
      <c r="E476" s="62"/>
      <c r="F476" s="62"/>
      <c r="G476" s="73" t="e">
        <v>#N/A</v>
      </c>
      <c r="H476" s="74" t="str">
        <f>IFERROR(_xlfn.XLOOKUP($G476,通讯通路门店!$S$4:$S$993784,通讯通路门店!$R$4:$R$993784,0,0),"")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 hidden="1">
      <c r="A477" s="71" t="str">
        <f>IFERROR(_xlfn.XLOOKUP($G477,通讯通路门店!$S$4:$S$993784,通讯通路门店!$A$4:$A$993784,0,0),"")</f>
        <v/>
      </c>
      <c r="B477" s="71" t="str">
        <f>IFERROR(_xlfn.XLOOKUP($G477,通讯通路门店!$S$4:$S$993784,通讯通路门店!$B$4:$B$993784,0,0),"")</f>
        <v/>
      </c>
      <c r="C477" s="71" t="str">
        <f>IFERROR(_xlfn.XLOOKUP($G477,通讯通路门店!$S$4:$S$993784,通讯通路门店!$C$4:$C$993784,0,0),"")</f>
        <v/>
      </c>
      <c r="D477" s="71" t="str">
        <f>IFERROR(_xlfn.XLOOKUP($G477,通讯通路门店!$S$4:$S$993784,通讯通路门店!$D$4:$D$993784,0,0),"")</f>
        <v/>
      </c>
      <c r="E477" s="62"/>
      <c r="F477" s="62"/>
      <c r="G477" s="73" t="e">
        <v>#N/A</v>
      </c>
      <c r="H477" s="74" t="str">
        <f>IFERROR(_xlfn.XLOOKUP($G477,通讯通路门店!$S$4:$S$993784,通讯通路门店!$R$4:$R$993784,0,0),"")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 hidden="1">
      <c r="A478" s="71" t="str">
        <f>IFERROR(_xlfn.XLOOKUP($G478,通讯通路门店!$S$4:$S$993784,通讯通路门店!$A$4:$A$993784,0,0),"")</f>
        <v/>
      </c>
      <c r="B478" s="71" t="str">
        <f>IFERROR(_xlfn.XLOOKUP($G478,通讯通路门店!$S$4:$S$993784,通讯通路门店!$B$4:$B$993784,0,0),"")</f>
        <v/>
      </c>
      <c r="C478" s="71" t="str">
        <f>IFERROR(_xlfn.XLOOKUP($G478,通讯通路门店!$S$4:$S$993784,通讯通路门店!$C$4:$C$993784,0,0),"")</f>
        <v/>
      </c>
      <c r="D478" s="71" t="str">
        <f>IFERROR(_xlfn.XLOOKUP($G478,通讯通路门店!$S$4:$S$993784,通讯通路门店!$D$4:$D$993784,0,0),"")</f>
        <v/>
      </c>
      <c r="E478" s="62"/>
      <c r="F478" s="62"/>
      <c r="G478" s="73" t="e">
        <v>#N/A</v>
      </c>
      <c r="H478" s="74" t="str">
        <f>IFERROR(_xlfn.XLOOKUP($G478,通讯通路门店!$S$4:$S$993784,通讯通路门店!$R$4:$R$993784,0,0),"")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 hidden="1">
      <c r="A479" s="71" t="str">
        <f>IFERROR(_xlfn.XLOOKUP($G479,通讯通路门店!$S$4:$S$993784,通讯通路门店!$A$4:$A$993784,0,0),"")</f>
        <v/>
      </c>
      <c r="B479" s="71" t="str">
        <f>IFERROR(_xlfn.XLOOKUP($G479,通讯通路门店!$S$4:$S$993784,通讯通路门店!$B$4:$B$993784,0,0),"")</f>
        <v/>
      </c>
      <c r="C479" s="71" t="str">
        <f>IFERROR(_xlfn.XLOOKUP($G479,通讯通路门店!$S$4:$S$993784,通讯通路门店!$C$4:$C$993784,0,0),"")</f>
        <v/>
      </c>
      <c r="D479" s="71" t="str">
        <f>IFERROR(_xlfn.XLOOKUP($G479,通讯通路门店!$S$4:$S$993784,通讯通路门店!$D$4:$D$993784,0,0),"")</f>
        <v/>
      </c>
      <c r="E479" s="62"/>
      <c r="F479" s="62"/>
      <c r="G479" s="73" t="e">
        <v>#N/A</v>
      </c>
      <c r="H479" s="74" t="str">
        <f>IFERROR(_xlfn.XLOOKUP($G479,通讯通路门店!$S$4:$S$993784,通讯通路门店!$R$4:$R$993784,0,0),"")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 hidden="1">
      <c r="A480" s="71" t="str">
        <f>IFERROR(_xlfn.XLOOKUP($G480,通讯通路门店!$S$4:$S$993784,通讯通路门店!$A$4:$A$993784,0,0),"")</f>
        <v/>
      </c>
      <c r="B480" s="71" t="str">
        <f>IFERROR(_xlfn.XLOOKUP($G480,通讯通路门店!$S$4:$S$993784,通讯通路门店!$B$4:$B$993784,0,0),"")</f>
        <v/>
      </c>
      <c r="C480" s="71" t="str">
        <f>IFERROR(_xlfn.XLOOKUP($G480,通讯通路门店!$S$4:$S$993784,通讯通路门店!$C$4:$C$993784,0,0),"")</f>
        <v/>
      </c>
      <c r="D480" s="71" t="str">
        <f>IFERROR(_xlfn.XLOOKUP($G480,通讯通路门店!$S$4:$S$993784,通讯通路门店!$D$4:$D$993784,0,0),"")</f>
        <v/>
      </c>
      <c r="E480" s="62"/>
      <c r="F480" s="62"/>
      <c r="G480" s="73" t="e">
        <v>#N/A</v>
      </c>
      <c r="H480" s="74" t="str">
        <f>IFERROR(_xlfn.XLOOKUP($G480,通讯通路门店!$S$4:$S$993784,通讯通路门店!$R$4:$R$993784,0,0),"")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 hidden="1">
      <c r="A481" s="71" t="str">
        <f>IFERROR(_xlfn.XLOOKUP($G481,通讯通路门店!$S$4:$S$993784,通讯通路门店!$A$4:$A$993784,0,0),"")</f>
        <v/>
      </c>
      <c r="B481" s="71" t="str">
        <f>IFERROR(_xlfn.XLOOKUP($G481,通讯通路门店!$S$4:$S$993784,通讯通路门店!$B$4:$B$993784,0,0),"")</f>
        <v/>
      </c>
      <c r="C481" s="71" t="str">
        <f>IFERROR(_xlfn.XLOOKUP($G481,通讯通路门店!$S$4:$S$993784,通讯通路门店!$C$4:$C$993784,0,0),"")</f>
        <v/>
      </c>
      <c r="D481" s="71" t="str">
        <f>IFERROR(_xlfn.XLOOKUP($G481,通讯通路门店!$S$4:$S$993784,通讯通路门店!$D$4:$D$993784,0,0),"")</f>
        <v/>
      </c>
      <c r="E481" s="62"/>
      <c r="F481" s="62"/>
      <c r="G481" s="73" t="e">
        <v>#N/A</v>
      </c>
      <c r="H481" s="74" t="str">
        <f>IFERROR(_xlfn.XLOOKUP($G481,通讯通路门店!$S$4:$S$993784,通讯通路门店!$R$4:$R$993784,0,0),"")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 hidden="1">
      <c r="A482" s="71" t="str">
        <f>IFERROR(_xlfn.XLOOKUP($G482,通讯通路门店!$S$4:$S$993784,通讯通路门店!$A$4:$A$993784,0,0),"")</f>
        <v/>
      </c>
      <c r="B482" s="71" t="str">
        <f>IFERROR(_xlfn.XLOOKUP($G482,通讯通路门店!$S$4:$S$993784,通讯通路门店!$B$4:$B$993784,0,0),"")</f>
        <v/>
      </c>
      <c r="C482" s="71" t="str">
        <f>IFERROR(_xlfn.XLOOKUP($G482,通讯通路门店!$S$4:$S$993784,通讯通路门店!$C$4:$C$993784,0,0),"")</f>
        <v/>
      </c>
      <c r="D482" s="71" t="str">
        <f>IFERROR(_xlfn.XLOOKUP($G482,通讯通路门店!$S$4:$S$993784,通讯通路门店!$D$4:$D$993784,0,0),"")</f>
        <v/>
      </c>
      <c r="E482" s="62"/>
      <c r="F482" s="62"/>
      <c r="G482" s="73" t="e">
        <v>#N/A</v>
      </c>
      <c r="H482" s="74" t="str">
        <f>IFERROR(_xlfn.XLOOKUP($G482,通讯通路门店!$S$4:$S$993784,通讯通路门店!$R$4:$R$993784,0,0),"")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 hidden="1">
      <c r="A483" s="71" t="str">
        <f>IFERROR(_xlfn.XLOOKUP($G483,通讯通路门店!$S$4:$S$993784,通讯通路门店!$A$4:$A$993784,0,0),"")</f>
        <v/>
      </c>
      <c r="B483" s="71" t="str">
        <f>IFERROR(_xlfn.XLOOKUP($G483,通讯通路门店!$S$4:$S$993784,通讯通路门店!$B$4:$B$993784,0,0),"")</f>
        <v/>
      </c>
      <c r="C483" s="71" t="str">
        <f>IFERROR(_xlfn.XLOOKUP($G483,通讯通路门店!$S$4:$S$993784,通讯通路门店!$C$4:$C$993784,0,0),"")</f>
        <v/>
      </c>
      <c r="D483" s="71" t="str">
        <f>IFERROR(_xlfn.XLOOKUP($G483,通讯通路门店!$S$4:$S$993784,通讯通路门店!$D$4:$D$993784,0,0),"")</f>
        <v/>
      </c>
      <c r="E483" s="62"/>
      <c r="F483" s="62"/>
      <c r="G483" s="73" t="e">
        <v>#N/A</v>
      </c>
      <c r="H483" s="74" t="str">
        <f>IFERROR(_xlfn.XLOOKUP($G483,通讯通路门店!$S$4:$S$993784,通讯通路门店!$R$4:$R$993784,0,0),"")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 hidden="1">
      <c r="A484" s="71" t="str">
        <f>IFERROR(_xlfn.XLOOKUP($G484,通讯通路门店!$S$4:$S$993784,通讯通路门店!$A$4:$A$993784,0,0),"")</f>
        <v/>
      </c>
      <c r="B484" s="71" t="str">
        <f>IFERROR(_xlfn.XLOOKUP($G484,通讯通路门店!$S$4:$S$993784,通讯通路门店!$B$4:$B$993784,0,0),"")</f>
        <v/>
      </c>
      <c r="C484" s="71" t="str">
        <f>IFERROR(_xlfn.XLOOKUP($G484,通讯通路门店!$S$4:$S$993784,通讯通路门店!$C$4:$C$993784,0,0),"")</f>
        <v/>
      </c>
      <c r="D484" s="71" t="str">
        <f>IFERROR(_xlfn.XLOOKUP($G484,通讯通路门店!$S$4:$S$993784,通讯通路门店!$D$4:$D$993784,0,0),"")</f>
        <v/>
      </c>
      <c r="E484" s="62"/>
      <c r="F484" s="62"/>
      <c r="G484" s="73" t="e">
        <v>#N/A</v>
      </c>
      <c r="H484" s="74" t="str">
        <f>IFERROR(_xlfn.XLOOKUP($G484,通讯通路门店!$S$4:$S$993784,通讯通路门店!$R$4:$R$993784,0,0),"")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 hidden="1">
      <c r="A485" s="71" t="str">
        <f>IFERROR(_xlfn.XLOOKUP($G485,通讯通路门店!$S$4:$S$993784,通讯通路门店!$A$4:$A$993784,0,0),"")</f>
        <v/>
      </c>
      <c r="B485" s="71" t="str">
        <f>IFERROR(_xlfn.XLOOKUP($G485,通讯通路门店!$S$4:$S$993784,通讯通路门店!$B$4:$B$993784,0,0),"")</f>
        <v/>
      </c>
      <c r="C485" s="71" t="str">
        <f>IFERROR(_xlfn.XLOOKUP($G485,通讯通路门店!$S$4:$S$993784,通讯通路门店!$C$4:$C$993784,0,0),"")</f>
        <v/>
      </c>
      <c r="D485" s="71" t="str">
        <f>IFERROR(_xlfn.XLOOKUP($G485,通讯通路门店!$S$4:$S$993784,通讯通路门店!$D$4:$D$993784,0,0),"")</f>
        <v/>
      </c>
      <c r="E485" s="62"/>
      <c r="F485" s="62"/>
      <c r="G485" s="73" t="e">
        <v>#N/A</v>
      </c>
      <c r="H485" s="74" t="str">
        <f>IFERROR(_xlfn.XLOOKUP($G485,通讯通路门店!$S$4:$S$993784,通讯通路门店!$R$4:$R$993784,0,0),"")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 hidden="1">
      <c r="A486" s="71" t="str">
        <f>IFERROR(_xlfn.XLOOKUP($G486,通讯通路门店!$S$4:$S$993784,通讯通路门店!$A$4:$A$993784,0,0),"")</f>
        <v/>
      </c>
      <c r="B486" s="71" t="str">
        <f>IFERROR(_xlfn.XLOOKUP($G486,通讯通路门店!$S$4:$S$993784,通讯通路门店!$B$4:$B$993784,0,0),"")</f>
        <v/>
      </c>
      <c r="C486" s="71" t="str">
        <f>IFERROR(_xlfn.XLOOKUP($G486,通讯通路门店!$S$4:$S$993784,通讯通路门店!$C$4:$C$993784,0,0),"")</f>
        <v/>
      </c>
      <c r="D486" s="71" t="str">
        <f>IFERROR(_xlfn.XLOOKUP($G486,通讯通路门店!$S$4:$S$993784,通讯通路门店!$D$4:$D$993784,0,0),"")</f>
        <v/>
      </c>
      <c r="E486" s="62"/>
      <c r="F486" s="62"/>
      <c r="G486" s="73" t="e">
        <v>#N/A</v>
      </c>
      <c r="H486" s="74" t="str">
        <f>IFERROR(_xlfn.XLOOKUP($G486,通讯通路门店!$S$4:$S$993784,通讯通路门店!$R$4:$R$993784,0,0),"")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 hidden="1">
      <c r="A487" s="71" t="str">
        <f>IFERROR(_xlfn.XLOOKUP($G487,通讯通路门店!$S$4:$S$993784,通讯通路门店!$A$4:$A$993784,0,0),"")</f>
        <v/>
      </c>
      <c r="B487" s="71" t="str">
        <f>IFERROR(_xlfn.XLOOKUP($G487,通讯通路门店!$S$4:$S$993784,通讯通路门店!$B$4:$B$993784,0,0),"")</f>
        <v/>
      </c>
      <c r="C487" s="71" t="str">
        <f>IFERROR(_xlfn.XLOOKUP($G487,通讯通路门店!$S$4:$S$993784,通讯通路门店!$C$4:$C$993784,0,0),"")</f>
        <v/>
      </c>
      <c r="D487" s="71" t="str">
        <f>IFERROR(_xlfn.XLOOKUP($G487,通讯通路门店!$S$4:$S$993784,通讯通路门店!$D$4:$D$993784,0,0),"")</f>
        <v/>
      </c>
      <c r="E487" s="62"/>
      <c r="F487" s="62"/>
      <c r="G487" s="73" t="e">
        <v>#N/A</v>
      </c>
      <c r="H487" s="74" t="str">
        <f>IFERROR(_xlfn.XLOOKUP($G487,通讯通路门店!$S$4:$S$993784,通讯通路门店!$R$4:$R$993784,0,0),"")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 hidden="1">
      <c r="A488" s="71" t="str">
        <f>IFERROR(_xlfn.XLOOKUP($G488,通讯通路门店!$S$4:$S$993784,通讯通路门店!$A$4:$A$993784,0,0),"")</f>
        <v/>
      </c>
      <c r="B488" s="71" t="str">
        <f>IFERROR(_xlfn.XLOOKUP($G488,通讯通路门店!$S$4:$S$993784,通讯通路门店!$B$4:$B$993784,0,0),"")</f>
        <v/>
      </c>
      <c r="C488" s="71" t="str">
        <f>IFERROR(_xlfn.XLOOKUP($G488,通讯通路门店!$S$4:$S$993784,通讯通路门店!$C$4:$C$993784,0,0),"")</f>
        <v/>
      </c>
      <c r="D488" s="71" t="str">
        <f>IFERROR(_xlfn.XLOOKUP($G488,通讯通路门店!$S$4:$S$993784,通讯通路门店!$D$4:$D$993784,0,0),"")</f>
        <v/>
      </c>
      <c r="E488" s="62"/>
      <c r="F488" s="62"/>
      <c r="G488" s="73" t="e">
        <v>#N/A</v>
      </c>
      <c r="H488" s="74" t="str">
        <f>IFERROR(_xlfn.XLOOKUP($G488,通讯通路门店!$S$4:$S$993784,通讯通路门店!$R$4:$R$993784,0,0),"")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 hidden="1">
      <c r="A489" s="71" t="str">
        <f>IFERROR(_xlfn.XLOOKUP($G489,通讯通路门店!$S$4:$S$993784,通讯通路门店!$A$4:$A$993784,0,0),"")</f>
        <v/>
      </c>
      <c r="B489" s="71" t="str">
        <f>IFERROR(_xlfn.XLOOKUP($G489,通讯通路门店!$S$4:$S$993784,通讯通路门店!$B$4:$B$993784,0,0),"")</f>
        <v/>
      </c>
      <c r="C489" s="71" t="str">
        <f>IFERROR(_xlfn.XLOOKUP($G489,通讯通路门店!$S$4:$S$993784,通讯通路门店!$C$4:$C$993784,0,0),"")</f>
        <v/>
      </c>
      <c r="D489" s="71" t="str">
        <f>IFERROR(_xlfn.XLOOKUP($G489,通讯通路门店!$S$4:$S$993784,通讯通路门店!$D$4:$D$993784,0,0),"")</f>
        <v/>
      </c>
      <c r="E489" s="62"/>
      <c r="F489" s="62"/>
      <c r="G489" s="73" t="e">
        <v>#N/A</v>
      </c>
      <c r="H489" s="74" t="str">
        <f>IFERROR(_xlfn.XLOOKUP($G489,通讯通路门店!$S$4:$S$993784,通讯通路门店!$R$4:$R$993784,0,0),"")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 hidden="1">
      <c r="A490" s="71" t="str">
        <f>IFERROR(_xlfn.XLOOKUP($G490,通讯通路门店!$S$4:$S$993784,通讯通路门店!$A$4:$A$993784,0,0),"")</f>
        <v/>
      </c>
      <c r="B490" s="71" t="str">
        <f>IFERROR(_xlfn.XLOOKUP($G490,通讯通路门店!$S$4:$S$993784,通讯通路门店!$B$4:$B$993784,0,0),"")</f>
        <v/>
      </c>
      <c r="C490" s="71" t="str">
        <f>IFERROR(_xlfn.XLOOKUP($G490,通讯通路门店!$S$4:$S$993784,通讯通路门店!$C$4:$C$993784,0,0),"")</f>
        <v/>
      </c>
      <c r="D490" s="71" t="str">
        <f>IFERROR(_xlfn.XLOOKUP($G490,通讯通路门店!$S$4:$S$993784,通讯通路门店!$D$4:$D$993784,0,0),"")</f>
        <v/>
      </c>
      <c r="E490" s="62"/>
      <c r="F490" s="62"/>
      <c r="G490" s="73" t="e">
        <v>#N/A</v>
      </c>
      <c r="H490" s="74" t="str">
        <f>IFERROR(_xlfn.XLOOKUP($G490,通讯通路门店!$S$4:$S$993784,通讯通路门店!$R$4:$R$993784,0,0),"")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 hidden="1">
      <c r="A491" s="71" t="str">
        <f>IFERROR(_xlfn.XLOOKUP($G491,通讯通路门店!$S$4:$S$993784,通讯通路门店!$A$4:$A$993784,0,0),"")</f>
        <v/>
      </c>
      <c r="B491" s="71" t="str">
        <f>IFERROR(_xlfn.XLOOKUP($G491,通讯通路门店!$S$4:$S$993784,通讯通路门店!$B$4:$B$993784,0,0),"")</f>
        <v/>
      </c>
      <c r="C491" s="71" t="str">
        <f>IFERROR(_xlfn.XLOOKUP($G491,通讯通路门店!$S$4:$S$993784,通讯通路门店!$C$4:$C$993784,0,0),"")</f>
        <v/>
      </c>
      <c r="D491" s="71" t="str">
        <f>IFERROR(_xlfn.XLOOKUP($G491,通讯通路门店!$S$4:$S$993784,通讯通路门店!$D$4:$D$993784,0,0),"")</f>
        <v/>
      </c>
      <c r="E491" s="62"/>
      <c r="F491" s="62"/>
      <c r="G491" s="73" t="e">
        <v>#N/A</v>
      </c>
      <c r="H491" s="74" t="str">
        <f>IFERROR(_xlfn.XLOOKUP($G491,通讯通路门店!$S$4:$S$993784,通讯通路门店!$R$4:$R$993784,0,0),"")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 hidden="1">
      <c r="A492" s="71" t="str">
        <f>IFERROR(_xlfn.XLOOKUP($G492,通讯通路门店!$S$4:$S$993784,通讯通路门店!$A$4:$A$993784,0,0),"")</f>
        <v/>
      </c>
      <c r="B492" s="71" t="str">
        <f>IFERROR(_xlfn.XLOOKUP($G492,通讯通路门店!$S$4:$S$993784,通讯通路门店!$B$4:$B$993784,0,0),"")</f>
        <v/>
      </c>
      <c r="C492" s="71" t="str">
        <f>IFERROR(_xlfn.XLOOKUP($G492,通讯通路门店!$S$4:$S$993784,通讯通路门店!$C$4:$C$993784,0,0),"")</f>
        <v/>
      </c>
      <c r="D492" s="71" t="str">
        <f>IFERROR(_xlfn.XLOOKUP($G492,通讯通路门店!$S$4:$S$993784,通讯通路门店!$D$4:$D$993784,0,0),"")</f>
        <v/>
      </c>
      <c r="E492" s="62"/>
      <c r="F492" s="62"/>
      <c r="G492" s="73" t="e">
        <v>#N/A</v>
      </c>
      <c r="H492" s="74" t="str">
        <f>IFERROR(_xlfn.XLOOKUP($G492,通讯通路门店!$S$4:$S$993784,通讯通路门店!$R$4:$R$993784,0,0),"")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 hidden="1">
      <c r="A493" s="71" t="str">
        <f>IFERROR(_xlfn.XLOOKUP($G493,通讯通路门店!$S$4:$S$993784,通讯通路门店!$A$4:$A$993784,0,0),"")</f>
        <v/>
      </c>
      <c r="B493" s="71" t="str">
        <f>IFERROR(_xlfn.XLOOKUP($G493,通讯通路门店!$S$4:$S$993784,通讯通路门店!$B$4:$B$993784,0,0),"")</f>
        <v/>
      </c>
      <c r="C493" s="71" t="str">
        <f>IFERROR(_xlfn.XLOOKUP($G493,通讯通路门店!$S$4:$S$993784,通讯通路门店!$C$4:$C$993784,0,0),"")</f>
        <v/>
      </c>
      <c r="D493" s="71" t="str">
        <f>IFERROR(_xlfn.XLOOKUP($G493,通讯通路门店!$S$4:$S$993784,通讯通路门店!$D$4:$D$993784,0,0),"")</f>
        <v/>
      </c>
      <c r="E493" s="62"/>
      <c r="F493" s="62"/>
      <c r="G493" s="73" t="e">
        <v>#N/A</v>
      </c>
      <c r="H493" s="74" t="str">
        <f>IFERROR(_xlfn.XLOOKUP($G493,通讯通路门店!$S$4:$S$993784,通讯通路门店!$R$4:$R$993784,0,0),"")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 hidden="1">
      <c r="A494" s="71" t="str">
        <f>IFERROR(_xlfn.XLOOKUP($G494,通讯通路门店!$S$4:$S$993784,通讯通路门店!$A$4:$A$993784,0,0),"")</f>
        <v/>
      </c>
      <c r="B494" s="71" t="str">
        <f>IFERROR(_xlfn.XLOOKUP($G494,通讯通路门店!$S$4:$S$993784,通讯通路门店!$B$4:$B$993784,0,0),"")</f>
        <v/>
      </c>
      <c r="C494" s="71" t="str">
        <f>IFERROR(_xlfn.XLOOKUP($G494,通讯通路门店!$S$4:$S$993784,通讯通路门店!$C$4:$C$993784,0,0),"")</f>
        <v/>
      </c>
      <c r="D494" s="71" t="str">
        <f>IFERROR(_xlfn.XLOOKUP($G494,通讯通路门店!$S$4:$S$993784,通讯通路门店!$D$4:$D$993784,0,0),"")</f>
        <v/>
      </c>
      <c r="E494" s="62"/>
      <c r="F494" s="62"/>
      <c r="G494" s="73" t="e">
        <v>#N/A</v>
      </c>
      <c r="H494" s="74" t="str">
        <f>IFERROR(_xlfn.XLOOKUP($G494,通讯通路门店!$S$4:$S$993784,通讯通路门店!$R$4:$R$993784,0,0),"")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 hidden="1">
      <c r="A495" s="71" t="str">
        <f>IFERROR(_xlfn.XLOOKUP($G495,通讯通路门店!$S$4:$S$993784,通讯通路门店!$A$4:$A$993784,0,0),"")</f>
        <v/>
      </c>
      <c r="B495" s="71" t="str">
        <f>IFERROR(_xlfn.XLOOKUP($G495,通讯通路门店!$S$4:$S$993784,通讯通路门店!$B$4:$B$993784,0,0),"")</f>
        <v/>
      </c>
      <c r="C495" s="71" t="str">
        <f>IFERROR(_xlfn.XLOOKUP($G495,通讯通路门店!$S$4:$S$993784,通讯通路门店!$C$4:$C$993784,0,0),"")</f>
        <v/>
      </c>
      <c r="D495" s="71" t="str">
        <f>IFERROR(_xlfn.XLOOKUP($G495,通讯通路门店!$S$4:$S$993784,通讯通路门店!$D$4:$D$993784,0,0),"")</f>
        <v/>
      </c>
      <c r="E495" s="62"/>
      <c r="F495" s="62"/>
      <c r="G495" s="73" t="e">
        <v>#N/A</v>
      </c>
      <c r="H495" s="74" t="str">
        <f>IFERROR(_xlfn.XLOOKUP($G495,通讯通路门店!$S$4:$S$993784,通讯通路门店!$R$4:$R$993784,0,0),"")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 hidden="1">
      <c r="A496" s="71" t="str">
        <f>IFERROR(_xlfn.XLOOKUP($G496,通讯通路门店!$S$4:$S$993784,通讯通路门店!$A$4:$A$993784,0,0),"")</f>
        <v/>
      </c>
      <c r="B496" s="71" t="str">
        <f>IFERROR(_xlfn.XLOOKUP($G496,通讯通路门店!$S$4:$S$993784,通讯通路门店!$B$4:$B$993784,0,0),"")</f>
        <v/>
      </c>
      <c r="C496" s="71" t="str">
        <f>IFERROR(_xlfn.XLOOKUP($G496,通讯通路门店!$S$4:$S$993784,通讯通路门店!$C$4:$C$993784,0,0),"")</f>
        <v/>
      </c>
      <c r="D496" s="71" t="str">
        <f>IFERROR(_xlfn.XLOOKUP($G496,通讯通路门店!$S$4:$S$993784,通讯通路门店!$D$4:$D$993784,0,0),"")</f>
        <v/>
      </c>
      <c r="E496" s="62"/>
      <c r="F496" s="62"/>
      <c r="G496" s="73" t="e">
        <v>#N/A</v>
      </c>
      <c r="H496" s="74" t="str">
        <f>IFERROR(_xlfn.XLOOKUP($G496,通讯通路门店!$S$4:$S$993784,通讯通路门店!$R$4:$R$993784,0,0),"")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 hidden="1">
      <c r="A497" s="71" t="str">
        <f>IFERROR(_xlfn.XLOOKUP($G497,通讯通路门店!$S$4:$S$993784,通讯通路门店!$A$4:$A$993784,0,0),"")</f>
        <v/>
      </c>
      <c r="B497" s="71" t="str">
        <f>IFERROR(_xlfn.XLOOKUP($G497,通讯通路门店!$S$4:$S$993784,通讯通路门店!$B$4:$B$993784,0,0),"")</f>
        <v/>
      </c>
      <c r="C497" s="71" t="str">
        <f>IFERROR(_xlfn.XLOOKUP($G497,通讯通路门店!$S$4:$S$993784,通讯通路门店!$C$4:$C$993784,0,0),"")</f>
        <v/>
      </c>
      <c r="D497" s="71" t="str">
        <f>IFERROR(_xlfn.XLOOKUP($G497,通讯通路门店!$S$4:$S$993784,通讯通路门店!$D$4:$D$993784,0,0),"")</f>
        <v/>
      </c>
      <c r="E497" s="62"/>
      <c r="F497" s="62"/>
      <c r="G497" s="73" t="e">
        <v>#N/A</v>
      </c>
      <c r="H497" s="74" t="str">
        <f>IFERROR(_xlfn.XLOOKUP($G497,通讯通路门店!$S$4:$S$993784,通讯通路门店!$R$4:$R$993784,0,0),"")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 hidden="1">
      <c r="A498" s="71" t="str">
        <f>IFERROR(_xlfn.XLOOKUP($G498,通讯通路门店!$S$4:$S$993784,通讯通路门店!$A$4:$A$993784,0,0),"")</f>
        <v/>
      </c>
      <c r="B498" s="71" t="str">
        <f>IFERROR(_xlfn.XLOOKUP($G498,通讯通路门店!$S$4:$S$993784,通讯通路门店!$B$4:$B$993784,0,0),"")</f>
        <v/>
      </c>
      <c r="C498" s="71" t="str">
        <f>IFERROR(_xlfn.XLOOKUP($G498,通讯通路门店!$S$4:$S$993784,通讯通路门店!$C$4:$C$993784,0,0),"")</f>
        <v/>
      </c>
      <c r="D498" s="71" t="str">
        <f>IFERROR(_xlfn.XLOOKUP($G498,通讯通路门店!$S$4:$S$993784,通讯通路门店!$D$4:$D$993784,0,0),"")</f>
        <v/>
      </c>
      <c r="E498" s="62"/>
      <c r="F498" s="62"/>
      <c r="G498" s="73" t="e">
        <v>#N/A</v>
      </c>
      <c r="H498" s="74" t="str">
        <f>IFERROR(_xlfn.XLOOKUP($G498,通讯通路门店!$S$4:$S$993784,通讯通路门店!$R$4:$R$993784,0,0),"")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 hidden="1">
      <c r="A499" s="71" t="str">
        <f>IFERROR(_xlfn.XLOOKUP($G499,通讯通路门店!$S$4:$S$993784,通讯通路门店!$A$4:$A$993784,0,0),"")</f>
        <v/>
      </c>
      <c r="B499" s="71" t="str">
        <f>IFERROR(_xlfn.XLOOKUP($G499,通讯通路门店!$S$4:$S$993784,通讯通路门店!$B$4:$B$993784,0,0),"")</f>
        <v/>
      </c>
      <c r="C499" s="71" t="str">
        <f>IFERROR(_xlfn.XLOOKUP($G499,通讯通路门店!$S$4:$S$993784,通讯通路门店!$C$4:$C$993784,0,0),"")</f>
        <v/>
      </c>
      <c r="D499" s="71" t="str">
        <f>IFERROR(_xlfn.XLOOKUP($G499,通讯通路门店!$S$4:$S$993784,通讯通路门店!$D$4:$D$993784,0,0),"")</f>
        <v/>
      </c>
      <c r="E499" s="62"/>
      <c r="F499" s="62"/>
      <c r="G499" s="73" t="e">
        <v>#N/A</v>
      </c>
      <c r="H499" s="74" t="str">
        <f>IFERROR(_xlfn.XLOOKUP($G499,通讯通路门店!$S$4:$S$993784,通讯通路门店!$R$4:$R$993784,0,0),"")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 hidden="1">
      <c r="A500" s="71" t="str">
        <f>IFERROR(_xlfn.XLOOKUP($G500,通讯通路门店!$S$4:$S$993784,通讯通路门店!$A$4:$A$993784,0,0),"")</f>
        <v/>
      </c>
      <c r="B500" s="71" t="str">
        <f>IFERROR(_xlfn.XLOOKUP($G500,通讯通路门店!$S$4:$S$993784,通讯通路门店!$B$4:$B$993784,0,0),"")</f>
        <v/>
      </c>
      <c r="C500" s="71" t="str">
        <f>IFERROR(_xlfn.XLOOKUP($G500,通讯通路门店!$S$4:$S$993784,通讯通路门店!$C$4:$C$993784,0,0),"")</f>
        <v/>
      </c>
      <c r="D500" s="71" t="str">
        <f>IFERROR(_xlfn.XLOOKUP($G500,通讯通路门店!$S$4:$S$993784,通讯通路门店!$D$4:$D$993784,0,0),"")</f>
        <v/>
      </c>
      <c r="E500" s="62"/>
      <c r="F500" s="62"/>
      <c r="G500" s="73" t="e">
        <v>#N/A</v>
      </c>
      <c r="H500" s="74" t="str">
        <f>IFERROR(_xlfn.XLOOKUP($G500,通讯通路门店!$S$4:$S$993784,通讯通路门店!$R$4:$R$993784,0,0),"")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 hidden="1">
      <c r="A501" s="71" t="str">
        <f>IFERROR(_xlfn.XLOOKUP($G501,通讯通路门店!$S$4:$S$993784,通讯通路门店!$A$4:$A$993784,0,0),"")</f>
        <v/>
      </c>
      <c r="B501" s="71" t="str">
        <f>IFERROR(_xlfn.XLOOKUP($G501,通讯通路门店!$S$4:$S$993784,通讯通路门店!$B$4:$B$993784,0,0),"")</f>
        <v/>
      </c>
      <c r="C501" s="71" t="str">
        <f>IFERROR(_xlfn.XLOOKUP($G501,通讯通路门店!$S$4:$S$993784,通讯通路门店!$C$4:$C$993784,0,0),"")</f>
        <v/>
      </c>
      <c r="D501" s="71" t="str">
        <f>IFERROR(_xlfn.XLOOKUP($G501,通讯通路门店!$S$4:$S$993784,通讯通路门店!$D$4:$D$993784,0,0),"")</f>
        <v/>
      </c>
      <c r="E501" s="62"/>
      <c r="F501" s="62"/>
      <c r="G501" s="73" t="e">
        <v>#N/A</v>
      </c>
      <c r="H501" s="74" t="str">
        <f>IFERROR(_xlfn.XLOOKUP($G501,通讯通路门店!$S$4:$S$993784,通讯通路门店!$R$4:$R$993784,0,0),"")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 hidden="1">
      <c r="A502" s="71" t="str">
        <f>IFERROR(_xlfn.XLOOKUP($G502,通讯通路门店!$S$4:$S$993784,通讯通路门店!$A$4:$A$993784,0,0),"")</f>
        <v/>
      </c>
      <c r="B502" s="71" t="str">
        <f>IFERROR(_xlfn.XLOOKUP($G502,通讯通路门店!$S$4:$S$993784,通讯通路门店!$B$4:$B$993784,0,0),"")</f>
        <v/>
      </c>
      <c r="C502" s="71" t="str">
        <f>IFERROR(_xlfn.XLOOKUP($G502,通讯通路门店!$S$4:$S$993784,通讯通路门店!$C$4:$C$993784,0,0),"")</f>
        <v/>
      </c>
      <c r="D502" s="71" t="str">
        <f>IFERROR(_xlfn.XLOOKUP($G502,通讯通路门店!$S$4:$S$993784,通讯通路门店!$D$4:$D$993784,0,0),"")</f>
        <v/>
      </c>
      <c r="E502" s="62"/>
      <c r="F502" s="62"/>
      <c r="G502" s="73" t="e">
        <v>#N/A</v>
      </c>
      <c r="H502" s="74" t="str">
        <f>IFERROR(_xlfn.XLOOKUP($G502,通讯通路门店!$S$4:$S$993784,通讯通路门店!$R$4:$R$993784,0,0),"")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 hidden="1">
      <c r="A503" s="71" t="str">
        <f>IFERROR(_xlfn.XLOOKUP($G503,通讯通路门店!$S$4:$S$993784,通讯通路门店!$A$4:$A$993784,0,0),"")</f>
        <v/>
      </c>
      <c r="B503" s="71" t="str">
        <f>IFERROR(_xlfn.XLOOKUP($G503,通讯通路门店!$S$4:$S$993784,通讯通路门店!$B$4:$B$993784,0,0),"")</f>
        <v/>
      </c>
      <c r="C503" s="71" t="str">
        <f>IFERROR(_xlfn.XLOOKUP($G503,通讯通路门店!$S$4:$S$993784,通讯通路门店!$C$4:$C$993784,0,0),"")</f>
        <v/>
      </c>
      <c r="D503" s="71" t="str">
        <f>IFERROR(_xlfn.XLOOKUP($G503,通讯通路门店!$S$4:$S$993784,通讯通路门店!$D$4:$D$993784,0,0),"")</f>
        <v/>
      </c>
      <c r="E503" s="62"/>
      <c r="F503" s="62"/>
      <c r="G503" s="73" t="e">
        <v>#N/A</v>
      </c>
      <c r="H503" s="74" t="str">
        <f>IFERROR(_xlfn.XLOOKUP($G503,通讯通路门店!$S$4:$S$993784,通讯通路门店!$R$4:$R$993784,0,0),"")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 hidden="1">
      <c r="A504" s="71" t="str">
        <f>IFERROR(_xlfn.XLOOKUP($G504,通讯通路门店!$S$4:$S$993784,通讯通路门店!$A$4:$A$993784,0,0),"")</f>
        <v/>
      </c>
      <c r="B504" s="71" t="str">
        <f>IFERROR(_xlfn.XLOOKUP($G504,通讯通路门店!$S$4:$S$993784,通讯通路门店!$B$4:$B$993784,0,0),"")</f>
        <v/>
      </c>
      <c r="C504" s="71" t="str">
        <f>IFERROR(_xlfn.XLOOKUP($G504,通讯通路门店!$S$4:$S$993784,通讯通路门店!$C$4:$C$993784,0,0),"")</f>
        <v/>
      </c>
      <c r="D504" s="71" t="str">
        <f>IFERROR(_xlfn.XLOOKUP($G504,通讯通路门店!$S$4:$S$993784,通讯通路门店!$D$4:$D$993784,0,0),"")</f>
        <v/>
      </c>
      <c r="E504" s="62"/>
      <c r="F504" s="62"/>
      <c r="G504" s="73" t="e">
        <v>#N/A</v>
      </c>
      <c r="H504" s="74" t="str">
        <f>IFERROR(_xlfn.XLOOKUP($G504,通讯通路门店!$S$4:$S$993784,通讯通路门店!$R$4:$R$993784,0,0),"")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 hidden="1">
      <c r="A505" s="71" t="str">
        <f>IFERROR(_xlfn.XLOOKUP($G505,通讯通路门店!$S$4:$S$993784,通讯通路门店!$A$4:$A$993784,0,0),"")</f>
        <v/>
      </c>
      <c r="B505" s="71" t="str">
        <f>IFERROR(_xlfn.XLOOKUP($G505,通讯通路门店!$S$4:$S$993784,通讯通路门店!$B$4:$B$993784,0,0),"")</f>
        <v/>
      </c>
      <c r="C505" s="71" t="str">
        <f>IFERROR(_xlfn.XLOOKUP($G505,通讯通路门店!$S$4:$S$993784,通讯通路门店!$C$4:$C$993784,0,0),"")</f>
        <v/>
      </c>
      <c r="D505" s="71" t="str">
        <f>IFERROR(_xlfn.XLOOKUP($G505,通讯通路门店!$S$4:$S$993784,通讯通路门店!$D$4:$D$993784,0,0),"")</f>
        <v/>
      </c>
      <c r="E505" s="62"/>
      <c r="F505" s="62"/>
      <c r="G505" s="73" t="e">
        <v>#N/A</v>
      </c>
      <c r="H505" s="74" t="str">
        <f>IFERROR(_xlfn.XLOOKUP($G505,通讯通路门店!$S$4:$S$993784,通讯通路门店!$R$4:$R$993784,0,0),"")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 hidden="1">
      <c r="A506" s="71" t="str">
        <f>IFERROR(_xlfn.XLOOKUP($G506,通讯通路门店!$S$4:$S$993784,通讯通路门店!$A$4:$A$993784,0,0),"")</f>
        <v/>
      </c>
      <c r="B506" s="71" t="str">
        <f>IFERROR(_xlfn.XLOOKUP($G506,通讯通路门店!$S$4:$S$993784,通讯通路门店!$B$4:$B$993784,0,0),"")</f>
        <v/>
      </c>
      <c r="C506" s="71" t="str">
        <f>IFERROR(_xlfn.XLOOKUP($G506,通讯通路门店!$S$4:$S$993784,通讯通路门店!$C$4:$C$993784,0,0),"")</f>
        <v/>
      </c>
      <c r="D506" s="71" t="str">
        <f>IFERROR(_xlfn.XLOOKUP($G506,通讯通路门店!$S$4:$S$993784,通讯通路门店!$D$4:$D$993784,0,0),"")</f>
        <v/>
      </c>
      <c r="E506" s="62"/>
      <c r="F506" s="62"/>
      <c r="G506" s="73" t="e">
        <v>#N/A</v>
      </c>
      <c r="H506" s="74" t="str">
        <f>IFERROR(_xlfn.XLOOKUP($G506,通讯通路门店!$S$4:$S$993784,通讯通路门店!$R$4:$R$993784,0,0),"")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 hidden="1">
      <c r="A507" s="71" t="str">
        <f>IFERROR(_xlfn.XLOOKUP($G507,通讯通路门店!$S$4:$S$993784,通讯通路门店!$A$4:$A$993784,0,0),"")</f>
        <v/>
      </c>
      <c r="B507" s="71" t="str">
        <f>IFERROR(_xlfn.XLOOKUP($G507,通讯通路门店!$S$4:$S$993784,通讯通路门店!$B$4:$B$993784,0,0),"")</f>
        <v/>
      </c>
      <c r="C507" s="71" t="str">
        <f>IFERROR(_xlfn.XLOOKUP($G507,通讯通路门店!$S$4:$S$993784,通讯通路门店!$C$4:$C$993784,0,0),"")</f>
        <v/>
      </c>
      <c r="D507" s="71" t="str">
        <f>IFERROR(_xlfn.XLOOKUP($G507,通讯通路门店!$S$4:$S$993784,通讯通路门店!$D$4:$D$993784,0,0),"")</f>
        <v/>
      </c>
      <c r="E507" s="62"/>
      <c r="F507" s="62"/>
      <c r="G507" s="73" t="e">
        <v>#N/A</v>
      </c>
      <c r="H507" s="74" t="str">
        <f>IFERROR(_xlfn.XLOOKUP($G507,通讯通路门店!$S$4:$S$993784,通讯通路门店!$R$4:$R$993784,0,0),"")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 hidden="1">
      <c r="A508" s="71" t="str">
        <f>IFERROR(_xlfn.XLOOKUP($G508,通讯通路门店!$S$4:$S$993784,通讯通路门店!$A$4:$A$993784,0,0),"")</f>
        <v/>
      </c>
      <c r="B508" s="71" t="str">
        <f>IFERROR(_xlfn.XLOOKUP($G508,通讯通路门店!$S$4:$S$993784,通讯通路门店!$B$4:$B$993784,0,0),"")</f>
        <v/>
      </c>
      <c r="C508" s="71" t="str">
        <f>IFERROR(_xlfn.XLOOKUP($G508,通讯通路门店!$S$4:$S$993784,通讯通路门店!$C$4:$C$993784,0,0),"")</f>
        <v/>
      </c>
      <c r="D508" s="71" t="str">
        <f>IFERROR(_xlfn.XLOOKUP($G508,通讯通路门店!$S$4:$S$993784,通讯通路门店!$D$4:$D$993784,0,0),"")</f>
        <v/>
      </c>
      <c r="E508" s="62"/>
      <c r="F508" s="62"/>
      <c r="G508" s="73" t="e">
        <v>#N/A</v>
      </c>
      <c r="H508" s="74" t="str">
        <f>IFERROR(_xlfn.XLOOKUP($G508,通讯通路门店!$S$4:$S$993784,通讯通路门店!$R$4:$R$993784,0,0),"")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 hidden="1">
      <c r="A509" s="71" t="str">
        <f>IFERROR(_xlfn.XLOOKUP($G509,通讯通路门店!$S$4:$S$993784,通讯通路门店!$A$4:$A$993784,0,0),"")</f>
        <v/>
      </c>
      <c r="B509" s="71" t="str">
        <f>IFERROR(_xlfn.XLOOKUP($G509,通讯通路门店!$S$4:$S$993784,通讯通路门店!$B$4:$B$993784,0,0),"")</f>
        <v/>
      </c>
      <c r="C509" s="71" t="str">
        <f>IFERROR(_xlfn.XLOOKUP($G509,通讯通路门店!$S$4:$S$993784,通讯通路门店!$C$4:$C$993784,0,0),"")</f>
        <v/>
      </c>
      <c r="D509" s="71" t="str">
        <f>IFERROR(_xlfn.XLOOKUP($G509,通讯通路门店!$S$4:$S$993784,通讯通路门店!$D$4:$D$993784,0,0),"")</f>
        <v/>
      </c>
      <c r="E509" s="62"/>
      <c r="F509" s="62"/>
      <c r="G509" s="73" t="e">
        <v>#N/A</v>
      </c>
      <c r="H509" s="74" t="str">
        <f>IFERROR(_xlfn.XLOOKUP($G509,通讯通路门店!$S$4:$S$993784,通讯通路门店!$R$4:$R$993784,0,0),"")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 hidden="1">
      <c r="A510" s="71" t="str">
        <f>IFERROR(_xlfn.XLOOKUP($G510,通讯通路门店!$S$4:$S$993784,通讯通路门店!$A$4:$A$993784,0,0),"")</f>
        <v/>
      </c>
      <c r="B510" s="71" t="str">
        <f>IFERROR(_xlfn.XLOOKUP($G510,通讯通路门店!$S$4:$S$993784,通讯通路门店!$B$4:$B$993784,0,0),"")</f>
        <v/>
      </c>
      <c r="C510" s="71" t="str">
        <f>IFERROR(_xlfn.XLOOKUP($G510,通讯通路门店!$S$4:$S$993784,通讯通路门店!$C$4:$C$993784,0,0),"")</f>
        <v/>
      </c>
      <c r="D510" s="71" t="str">
        <f>IFERROR(_xlfn.XLOOKUP($G510,通讯通路门店!$S$4:$S$993784,通讯通路门店!$D$4:$D$993784,0,0),"")</f>
        <v/>
      </c>
      <c r="E510" s="62"/>
      <c r="F510" s="62"/>
      <c r="G510" s="73" t="e">
        <v>#N/A</v>
      </c>
      <c r="H510" s="74" t="str">
        <f>IFERROR(_xlfn.XLOOKUP($G510,通讯通路门店!$S$4:$S$993784,通讯通路门店!$R$4:$R$993784,0,0),"")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 hidden="1">
      <c r="A511" s="71" t="str">
        <f>IFERROR(_xlfn.XLOOKUP($G511,通讯通路门店!$S$4:$S$993784,通讯通路门店!$A$4:$A$993784,0,0),"")</f>
        <v/>
      </c>
      <c r="B511" s="71" t="str">
        <f>IFERROR(_xlfn.XLOOKUP($G511,通讯通路门店!$S$4:$S$993784,通讯通路门店!$B$4:$B$993784,0,0),"")</f>
        <v/>
      </c>
      <c r="C511" s="71" t="str">
        <f>IFERROR(_xlfn.XLOOKUP($G511,通讯通路门店!$S$4:$S$993784,通讯通路门店!$C$4:$C$993784,0,0),"")</f>
        <v/>
      </c>
      <c r="D511" s="71" t="str">
        <f>IFERROR(_xlfn.XLOOKUP($G511,通讯通路门店!$S$4:$S$993784,通讯通路门店!$D$4:$D$993784,0,0),"")</f>
        <v/>
      </c>
      <c r="E511" s="62"/>
      <c r="F511" s="62"/>
      <c r="G511" s="73" t="e">
        <v>#N/A</v>
      </c>
      <c r="H511" s="74" t="str">
        <f>IFERROR(_xlfn.XLOOKUP($G511,通讯通路门店!$S$4:$S$993784,通讯通路门店!$R$4:$R$993784,0,0),"")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 hidden="1">
      <c r="A512" s="71" t="str">
        <f>IFERROR(_xlfn.XLOOKUP($G512,通讯通路门店!$S$4:$S$993784,通讯通路门店!$A$4:$A$993784,0,0),"")</f>
        <v/>
      </c>
      <c r="B512" s="71" t="str">
        <f>IFERROR(_xlfn.XLOOKUP($G512,通讯通路门店!$S$4:$S$993784,通讯通路门店!$B$4:$B$993784,0,0),"")</f>
        <v/>
      </c>
      <c r="C512" s="71" t="str">
        <f>IFERROR(_xlfn.XLOOKUP($G512,通讯通路门店!$S$4:$S$993784,通讯通路门店!$C$4:$C$993784,0,0),"")</f>
        <v/>
      </c>
      <c r="D512" s="71" t="str">
        <f>IFERROR(_xlfn.XLOOKUP($G512,通讯通路门店!$S$4:$S$993784,通讯通路门店!$D$4:$D$993784,0,0),"")</f>
        <v/>
      </c>
      <c r="E512" s="62"/>
      <c r="F512" s="62"/>
      <c r="G512" s="73" t="e">
        <v>#N/A</v>
      </c>
      <c r="H512" s="74" t="str">
        <f>IFERROR(_xlfn.XLOOKUP($G512,通讯通路门店!$S$4:$S$993784,通讯通路门店!$R$4:$R$993784,0,0),"")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 hidden="1">
      <c r="A513" s="71" t="str">
        <f>IFERROR(_xlfn.XLOOKUP($G513,通讯通路门店!$S$4:$S$993784,通讯通路门店!$A$4:$A$993784,0,0),"")</f>
        <v/>
      </c>
      <c r="B513" s="71" t="str">
        <f>IFERROR(_xlfn.XLOOKUP($G513,通讯通路门店!$S$4:$S$993784,通讯通路门店!$B$4:$B$993784,0,0),"")</f>
        <v/>
      </c>
      <c r="C513" s="71" t="str">
        <f>IFERROR(_xlfn.XLOOKUP($G513,通讯通路门店!$S$4:$S$993784,通讯通路门店!$C$4:$C$993784,0,0),"")</f>
        <v/>
      </c>
      <c r="D513" s="71" t="str">
        <f>IFERROR(_xlfn.XLOOKUP($G513,通讯通路门店!$S$4:$S$993784,通讯通路门店!$D$4:$D$993784,0,0),"")</f>
        <v/>
      </c>
      <c r="E513" s="62"/>
      <c r="F513" s="62"/>
      <c r="G513" s="73" t="e">
        <v>#N/A</v>
      </c>
      <c r="H513" s="74" t="str">
        <f>IFERROR(_xlfn.XLOOKUP($G513,通讯通路门店!$S$4:$S$993784,通讯通路门店!$R$4:$R$993784,0,0),"")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 hidden="1">
      <c r="A514" s="71" t="str">
        <f>IFERROR(_xlfn.XLOOKUP($G514,通讯通路门店!$S$4:$S$993784,通讯通路门店!$A$4:$A$993784,0,0),"")</f>
        <v/>
      </c>
      <c r="B514" s="71" t="str">
        <f>IFERROR(_xlfn.XLOOKUP($G514,通讯通路门店!$S$4:$S$993784,通讯通路门店!$B$4:$B$993784,0,0),"")</f>
        <v/>
      </c>
      <c r="C514" s="71" t="str">
        <f>IFERROR(_xlfn.XLOOKUP($G514,通讯通路门店!$S$4:$S$993784,通讯通路门店!$C$4:$C$993784,0,0),"")</f>
        <v/>
      </c>
      <c r="D514" s="71" t="str">
        <f>IFERROR(_xlfn.XLOOKUP($G514,通讯通路门店!$S$4:$S$993784,通讯通路门店!$D$4:$D$993784,0,0),"")</f>
        <v/>
      </c>
      <c r="E514" s="62"/>
      <c r="F514" s="62"/>
      <c r="G514" s="73" t="e">
        <v>#N/A</v>
      </c>
      <c r="H514" s="74" t="str">
        <f>IFERROR(_xlfn.XLOOKUP($G514,通讯通路门店!$S$4:$S$993784,通讯通路门店!$R$4:$R$993784,0,0),"")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 hidden="1">
      <c r="A515" s="71" t="str">
        <f>IFERROR(_xlfn.XLOOKUP($G515,通讯通路门店!$S$4:$S$993784,通讯通路门店!$A$4:$A$993784,0,0),"")</f>
        <v/>
      </c>
      <c r="B515" s="71" t="str">
        <f>IFERROR(_xlfn.XLOOKUP($G515,通讯通路门店!$S$4:$S$993784,通讯通路门店!$B$4:$B$993784,0,0),"")</f>
        <v/>
      </c>
      <c r="C515" s="71" t="str">
        <f>IFERROR(_xlfn.XLOOKUP($G515,通讯通路门店!$S$4:$S$993784,通讯通路门店!$C$4:$C$993784,0,0),"")</f>
        <v/>
      </c>
      <c r="D515" s="71" t="str">
        <f>IFERROR(_xlfn.XLOOKUP($G515,通讯通路门店!$S$4:$S$993784,通讯通路门店!$D$4:$D$993784,0,0),"")</f>
        <v/>
      </c>
      <c r="E515" s="62"/>
      <c r="F515" s="62"/>
      <c r="G515" s="73" t="e">
        <v>#N/A</v>
      </c>
      <c r="H515" s="74" t="str">
        <f>IFERROR(_xlfn.XLOOKUP($G515,通讯通路门店!$S$4:$S$993784,通讯通路门店!$R$4:$R$993784,0,0),"")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 hidden="1">
      <c r="A516" s="71" t="str">
        <f>IFERROR(_xlfn.XLOOKUP($G516,通讯通路门店!$S$4:$S$993784,通讯通路门店!$A$4:$A$993784,0,0),"")</f>
        <v/>
      </c>
      <c r="B516" s="71" t="str">
        <f>IFERROR(_xlfn.XLOOKUP($G516,通讯通路门店!$S$4:$S$993784,通讯通路门店!$B$4:$B$993784,0,0),"")</f>
        <v/>
      </c>
      <c r="C516" s="71" t="str">
        <f>IFERROR(_xlfn.XLOOKUP($G516,通讯通路门店!$S$4:$S$993784,通讯通路门店!$C$4:$C$993784,0,0),"")</f>
        <v/>
      </c>
      <c r="D516" s="71" t="str">
        <f>IFERROR(_xlfn.XLOOKUP($G516,通讯通路门店!$S$4:$S$993784,通讯通路门店!$D$4:$D$993784,0,0),"")</f>
        <v/>
      </c>
      <c r="E516" s="62"/>
      <c r="F516" s="62"/>
      <c r="G516" s="73" t="e">
        <v>#N/A</v>
      </c>
      <c r="H516" s="74" t="str">
        <f>IFERROR(_xlfn.XLOOKUP($G516,通讯通路门店!$S$4:$S$993784,通讯通路门店!$R$4:$R$993784,0,0),"")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 hidden="1">
      <c r="A517" s="71" t="str">
        <f>IFERROR(_xlfn.XLOOKUP($G517,通讯通路门店!$S$4:$S$993784,通讯通路门店!$A$4:$A$993784,0,0),"")</f>
        <v/>
      </c>
      <c r="B517" s="71" t="str">
        <f>IFERROR(_xlfn.XLOOKUP($G517,通讯通路门店!$S$4:$S$993784,通讯通路门店!$B$4:$B$993784,0,0),"")</f>
        <v/>
      </c>
      <c r="C517" s="71" t="str">
        <f>IFERROR(_xlfn.XLOOKUP($G517,通讯通路门店!$S$4:$S$993784,通讯通路门店!$C$4:$C$993784,0,0),"")</f>
        <v/>
      </c>
      <c r="D517" s="71" t="str">
        <f>IFERROR(_xlfn.XLOOKUP($G517,通讯通路门店!$S$4:$S$993784,通讯通路门店!$D$4:$D$993784,0,0),"")</f>
        <v/>
      </c>
      <c r="E517" s="62"/>
      <c r="F517" s="62"/>
      <c r="G517" s="73" t="e">
        <v>#N/A</v>
      </c>
      <c r="H517" s="74" t="str">
        <f>IFERROR(_xlfn.XLOOKUP($G517,通讯通路门店!$S$4:$S$993784,通讯通路门店!$R$4:$R$993784,0,0),"")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 hidden="1">
      <c r="A518" s="71" t="str">
        <f>IFERROR(_xlfn.XLOOKUP($G518,通讯通路门店!$S$4:$S$993784,通讯通路门店!$A$4:$A$993784,0,0),"")</f>
        <v/>
      </c>
      <c r="B518" s="71" t="str">
        <f>IFERROR(_xlfn.XLOOKUP($G518,通讯通路门店!$S$4:$S$993784,通讯通路门店!$B$4:$B$993784,0,0),"")</f>
        <v/>
      </c>
      <c r="C518" s="71" t="str">
        <f>IFERROR(_xlfn.XLOOKUP($G518,通讯通路门店!$S$4:$S$993784,通讯通路门店!$C$4:$C$993784,0,0),"")</f>
        <v/>
      </c>
      <c r="D518" s="71" t="str">
        <f>IFERROR(_xlfn.XLOOKUP($G518,通讯通路门店!$S$4:$S$993784,通讯通路门店!$D$4:$D$993784,0,0),"")</f>
        <v/>
      </c>
      <c r="E518" s="62"/>
      <c r="F518" s="62"/>
      <c r="G518" s="73" t="e">
        <v>#N/A</v>
      </c>
      <c r="H518" s="74" t="str">
        <f>IFERROR(_xlfn.XLOOKUP($G518,通讯通路门店!$S$4:$S$993784,通讯通路门店!$R$4:$R$993784,0,0),"")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 hidden="1">
      <c r="A519" s="71" t="str">
        <f>IFERROR(_xlfn.XLOOKUP($G519,通讯通路门店!$S$4:$S$993784,通讯通路门店!$A$4:$A$993784,0,0),"")</f>
        <v/>
      </c>
      <c r="B519" s="71" t="str">
        <f>IFERROR(_xlfn.XLOOKUP($G519,通讯通路门店!$S$4:$S$993784,通讯通路门店!$B$4:$B$993784,0,0),"")</f>
        <v/>
      </c>
      <c r="C519" s="71" t="str">
        <f>IFERROR(_xlfn.XLOOKUP($G519,通讯通路门店!$S$4:$S$993784,通讯通路门店!$C$4:$C$993784,0,0),"")</f>
        <v/>
      </c>
      <c r="D519" s="71" t="str">
        <f>IFERROR(_xlfn.XLOOKUP($G519,通讯通路门店!$S$4:$S$993784,通讯通路门店!$D$4:$D$993784,0,0),"")</f>
        <v/>
      </c>
      <c r="E519" s="62"/>
      <c r="F519" s="62"/>
      <c r="G519" s="73" t="e">
        <v>#N/A</v>
      </c>
      <c r="H519" s="74" t="str">
        <f>IFERROR(_xlfn.XLOOKUP($G519,通讯通路门店!$S$4:$S$993784,通讯通路门店!$R$4:$R$993784,0,0),"")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 hidden="1">
      <c r="A520" s="71" t="str">
        <f>IFERROR(_xlfn.XLOOKUP($G520,通讯通路门店!$S$4:$S$993784,通讯通路门店!$A$4:$A$993784,0,0),"")</f>
        <v/>
      </c>
      <c r="B520" s="71" t="str">
        <f>IFERROR(_xlfn.XLOOKUP($G520,通讯通路门店!$S$4:$S$993784,通讯通路门店!$B$4:$B$993784,0,0),"")</f>
        <v/>
      </c>
      <c r="C520" s="71" t="str">
        <f>IFERROR(_xlfn.XLOOKUP($G520,通讯通路门店!$S$4:$S$993784,通讯通路门店!$C$4:$C$993784,0,0),"")</f>
        <v/>
      </c>
      <c r="D520" s="71" t="str">
        <f>IFERROR(_xlfn.XLOOKUP($G520,通讯通路门店!$S$4:$S$993784,通讯通路门店!$D$4:$D$993784,0,0),"")</f>
        <v/>
      </c>
      <c r="E520" s="62"/>
      <c r="F520" s="62"/>
      <c r="G520" s="73" t="e">
        <v>#N/A</v>
      </c>
      <c r="H520" s="74" t="str">
        <f>IFERROR(_xlfn.XLOOKUP($G520,通讯通路门店!$S$4:$S$993784,通讯通路门店!$R$4:$R$993784,0,0),"")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 hidden="1">
      <c r="A521" s="71" t="str">
        <f>IFERROR(_xlfn.XLOOKUP($G521,通讯通路门店!$S$4:$S$993784,通讯通路门店!$A$4:$A$993784,0,0),"")</f>
        <v/>
      </c>
      <c r="B521" s="71" t="str">
        <f>IFERROR(_xlfn.XLOOKUP($G521,通讯通路门店!$S$4:$S$993784,通讯通路门店!$B$4:$B$993784,0,0),"")</f>
        <v/>
      </c>
      <c r="C521" s="71" t="str">
        <f>IFERROR(_xlfn.XLOOKUP($G521,通讯通路门店!$S$4:$S$993784,通讯通路门店!$C$4:$C$993784,0,0),"")</f>
        <v/>
      </c>
      <c r="D521" s="71" t="str">
        <f>IFERROR(_xlfn.XLOOKUP($G521,通讯通路门店!$S$4:$S$993784,通讯通路门店!$D$4:$D$993784,0,0),"")</f>
        <v/>
      </c>
      <c r="E521" s="62"/>
      <c r="F521" s="62"/>
      <c r="G521" s="73" t="e">
        <v>#N/A</v>
      </c>
      <c r="H521" s="74" t="str">
        <f>IFERROR(_xlfn.XLOOKUP($G521,通讯通路门店!$S$4:$S$993784,通讯通路门店!$R$4:$R$993784,0,0),"")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 hidden="1">
      <c r="A522" s="71" t="str">
        <f>IFERROR(_xlfn.XLOOKUP($G522,通讯通路门店!$S$4:$S$993784,通讯通路门店!$A$4:$A$993784,0,0),"")</f>
        <v/>
      </c>
      <c r="B522" s="71" t="str">
        <f>IFERROR(_xlfn.XLOOKUP($G522,通讯通路门店!$S$4:$S$993784,通讯通路门店!$B$4:$B$993784,0,0),"")</f>
        <v/>
      </c>
      <c r="C522" s="71" t="str">
        <f>IFERROR(_xlfn.XLOOKUP($G522,通讯通路门店!$S$4:$S$993784,通讯通路门店!$C$4:$C$993784,0,0),"")</f>
        <v/>
      </c>
      <c r="D522" s="71" t="str">
        <f>IFERROR(_xlfn.XLOOKUP($G522,通讯通路门店!$S$4:$S$993784,通讯通路门店!$D$4:$D$993784,0,0),"")</f>
        <v/>
      </c>
      <c r="E522" s="62"/>
      <c r="F522" s="62"/>
      <c r="G522" s="73" t="e">
        <v>#N/A</v>
      </c>
      <c r="H522" s="74" t="str">
        <f>IFERROR(_xlfn.XLOOKUP($G522,通讯通路门店!$S$4:$S$993784,通讯通路门店!$R$4:$R$993784,0,0),"")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 hidden="1">
      <c r="A523" s="71" t="str">
        <f>IFERROR(_xlfn.XLOOKUP($G523,通讯通路门店!$S$4:$S$993784,通讯通路门店!$A$4:$A$993784,0,0),"")</f>
        <v/>
      </c>
      <c r="B523" s="71" t="str">
        <f>IFERROR(_xlfn.XLOOKUP($G523,通讯通路门店!$S$4:$S$993784,通讯通路门店!$B$4:$B$993784,0,0),"")</f>
        <v/>
      </c>
      <c r="C523" s="71" t="str">
        <f>IFERROR(_xlfn.XLOOKUP($G523,通讯通路门店!$S$4:$S$993784,通讯通路门店!$C$4:$C$993784,0,0),"")</f>
        <v/>
      </c>
      <c r="D523" s="71" t="str">
        <f>IFERROR(_xlfn.XLOOKUP($G523,通讯通路门店!$S$4:$S$993784,通讯通路门店!$D$4:$D$993784,0,0),"")</f>
        <v/>
      </c>
      <c r="E523" s="62"/>
      <c r="F523" s="62"/>
      <c r="G523" s="73" t="e">
        <v>#N/A</v>
      </c>
      <c r="H523" s="74" t="str">
        <f>IFERROR(_xlfn.XLOOKUP($G523,通讯通路门店!$S$4:$S$993784,通讯通路门店!$R$4:$R$993784,0,0),"")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 hidden="1">
      <c r="A524" s="71" t="str">
        <f>IFERROR(_xlfn.XLOOKUP($G524,通讯通路门店!$S$4:$S$993784,通讯通路门店!$A$4:$A$993784,0,0),"")</f>
        <v/>
      </c>
      <c r="B524" s="71" t="str">
        <f>IFERROR(_xlfn.XLOOKUP($G524,通讯通路门店!$S$4:$S$993784,通讯通路门店!$B$4:$B$993784,0,0),"")</f>
        <v/>
      </c>
      <c r="C524" s="71" t="str">
        <f>IFERROR(_xlfn.XLOOKUP($G524,通讯通路门店!$S$4:$S$993784,通讯通路门店!$C$4:$C$993784,0,0),"")</f>
        <v/>
      </c>
      <c r="D524" s="71" t="str">
        <f>IFERROR(_xlfn.XLOOKUP($G524,通讯通路门店!$S$4:$S$993784,通讯通路门店!$D$4:$D$993784,0,0),"")</f>
        <v/>
      </c>
      <c r="E524" s="62"/>
      <c r="F524" s="62"/>
      <c r="G524" s="73" t="e">
        <v>#N/A</v>
      </c>
      <c r="H524" s="74" t="str">
        <f>IFERROR(_xlfn.XLOOKUP($G524,通讯通路门店!$S$4:$S$993784,通讯通路门店!$R$4:$R$993784,0,0),"")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 hidden="1">
      <c r="A525" s="71" t="str">
        <f>IFERROR(_xlfn.XLOOKUP($G525,通讯通路门店!$S$4:$S$993784,通讯通路门店!$A$4:$A$993784,0,0),"")</f>
        <v/>
      </c>
      <c r="B525" s="71" t="str">
        <f>IFERROR(_xlfn.XLOOKUP($G525,通讯通路门店!$S$4:$S$993784,通讯通路门店!$B$4:$B$993784,0,0),"")</f>
        <v/>
      </c>
      <c r="C525" s="71" t="str">
        <f>IFERROR(_xlfn.XLOOKUP($G525,通讯通路门店!$S$4:$S$993784,通讯通路门店!$C$4:$C$993784,0,0),"")</f>
        <v/>
      </c>
      <c r="D525" s="71" t="str">
        <f>IFERROR(_xlfn.XLOOKUP($G525,通讯通路门店!$S$4:$S$993784,通讯通路门店!$D$4:$D$993784,0,0),"")</f>
        <v/>
      </c>
      <c r="E525" s="62"/>
      <c r="F525" s="62"/>
      <c r="G525" s="73" t="e">
        <v>#N/A</v>
      </c>
      <c r="H525" s="74" t="str">
        <f>IFERROR(_xlfn.XLOOKUP($G525,通讯通路门店!$S$4:$S$993784,通讯通路门店!$R$4:$R$993784,0,0),"")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 hidden="1">
      <c r="A526" s="71" t="str">
        <f>IFERROR(_xlfn.XLOOKUP($G526,通讯通路门店!$S$4:$S$993784,通讯通路门店!$A$4:$A$993784,0,0),"")</f>
        <v/>
      </c>
      <c r="B526" s="71" t="str">
        <f>IFERROR(_xlfn.XLOOKUP($G526,通讯通路门店!$S$4:$S$993784,通讯通路门店!$B$4:$B$993784,0,0),"")</f>
        <v/>
      </c>
      <c r="C526" s="71" t="str">
        <f>IFERROR(_xlfn.XLOOKUP($G526,通讯通路门店!$S$4:$S$993784,通讯通路门店!$C$4:$C$993784,0,0),"")</f>
        <v/>
      </c>
      <c r="D526" s="71" t="str">
        <f>IFERROR(_xlfn.XLOOKUP($G526,通讯通路门店!$S$4:$S$993784,通讯通路门店!$D$4:$D$993784,0,0),"")</f>
        <v/>
      </c>
      <c r="E526" s="62"/>
      <c r="F526" s="62"/>
      <c r="G526" s="73" t="e">
        <v>#N/A</v>
      </c>
      <c r="H526" s="74" t="str">
        <f>IFERROR(_xlfn.XLOOKUP($G526,通讯通路门店!$S$4:$S$993784,通讯通路门店!$R$4:$R$993784,0,0),"")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 hidden="1">
      <c r="A527" s="71" t="str">
        <f>IFERROR(_xlfn.XLOOKUP($G527,通讯通路门店!$S$4:$S$993784,通讯通路门店!$A$4:$A$993784,0,0),"")</f>
        <v/>
      </c>
      <c r="B527" s="71" t="str">
        <f>IFERROR(_xlfn.XLOOKUP($G527,通讯通路门店!$S$4:$S$993784,通讯通路门店!$B$4:$B$993784,0,0),"")</f>
        <v/>
      </c>
      <c r="C527" s="71" t="str">
        <f>IFERROR(_xlfn.XLOOKUP($G527,通讯通路门店!$S$4:$S$993784,通讯通路门店!$C$4:$C$993784,0,0),"")</f>
        <v/>
      </c>
      <c r="D527" s="71" t="str">
        <f>IFERROR(_xlfn.XLOOKUP($G527,通讯通路门店!$S$4:$S$993784,通讯通路门店!$D$4:$D$993784,0,0),"")</f>
        <v/>
      </c>
      <c r="E527" s="62"/>
      <c r="F527" s="62"/>
      <c r="G527" s="73" t="e">
        <v>#N/A</v>
      </c>
      <c r="H527" s="74" t="str">
        <f>IFERROR(_xlfn.XLOOKUP($G527,通讯通路门店!$S$4:$S$993784,通讯通路门店!$R$4:$R$993784,0,0),"")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 hidden="1">
      <c r="A528" s="71" t="str">
        <f>IFERROR(_xlfn.XLOOKUP($G528,通讯通路门店!$S$4:$S$993784,通讯通路门店!$A$4:$A$993784,0,0),"")</f>
        <v/>
      </c>
      <c r="B528" s="71" t="str">
        <f>IFERROR(_xlfn.XLOOKUP($G528,通讯通路门店!$S$4:$S$993784,通讯通路门店!$B$4:$B$993784,0,0),"")</f>
        <v/>
      </c>
      <c r="C528" s="71" t="str">
        <f>IFERROR(_xlfn.XLOOKUP($G528,通讯通路门店!$S$4:$S$993784,通讯通路门店!$C$4:$C$993784,0,0),"")</f>
        <v/>
      </c>
      <c r="D528" s="71" t="str">
        <f>IFERROR(_xlfn.XLOOKUP($G528,通讯通路门店!$S$4:$S$993784,通讯通路门店!$D$4:$D$993784,0,0),"")</f>
        <v/>
      </c>
      <c r="E528" s="62"/>
      <c r="F528" s="62"/>
      <c r="G528" s="73" t="e">
        <v>#N/A</v>
      </c>
      <c r="H528" s="74" t="str">
        <f>IFERROR(_xlfn.XLOOKUP($G528,通讯通路门店!$S$4:$S$993784,通讯通路门店!$R$4:$R$993784,0,0),"")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 hidden="1">
      <c r="A529" s="71" t="str">
        <f>IFERROR(_xlfn.XLOOKUP($G529,通讯通路门店!$S$4:$S$993784,通讯通路门店!$A$4:$A$993784,0,0),"")</f>
        <v/>
      </c>
      <c r="B529" s="71" t="str">
        <f>IFERROR(_xlfn.XLOOKUP($G529,通讯通路门店!$S$4:$S$993784,通讯通路门店!$B$4:$B$993784,0,0),"")</f>
        <v/>
      </c>
      <c r="C529" s="71" t="str">
        <f>IFERROR(_xlfn.XLOOKUP($G529,通讯通路门店!$S$4:$S$993784,通讯通路门店!$C$4:$C$993784,0,0),"")</f>
        <v/>
      </c>
      <c r="D529" s="71" t="str">
        <f>IFERROR(_xlfn.XLOOKUP($G529,通讯通路门店!$S$4:$S$993784,通讯通路门店!$D$4:$D$993784,0,0),"")</f>
        <v/>
      </c>
      <c r="E529" s="62"/>
      <c r="F529" s="62"/>
      <c r="G529" s="73" t="e">
        <v>#N/A</v>
      </c>
      <c r="H529" s="74" t="str">
        <f>IFERROR(_xlfn.XLOOKUP($G529,通讯通路门店!$S$4:$S$993784,通讯通路门店!$R$4:$R$993784,0,0),"")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 hidden="1">
      <c r="A530" s="71" t="str">
        <f>IFERROR(_xlfn.XLOOKUP($G530,通讯通路门店!$S$4:$S$993784,通讯通路门店!$A$4:$A$993784,0,0),"")</f>
        <v/>
      </c>
      <c r="B530" s="71" t="str">
        <f>IFERROR(_xlfn.XLOOKUP($G530,通讯通路门店!$S$4:$S$993784,通讯通路门店!$B$4:$B$993784,0,0),"")</f>
        <v/>
      </c>
      <c r="C530" s="71" t="str">
        <f>IFERROR(_xlfn.XLOOKUP($G530,通讯通路门店!$S$4:$S$993784,通讯通路门店!$C$4:$C$993784,0,0),"")</f>
        <v/>
      </c>
      <c r="D530" s="71" t="str">
        <f>IFERROR(_xlfn.XLOOKUP($G530,通讯通路门店!$S$4:$S$993784,通讯通路门店!$D$4:$D$993784,0,0),"")</f>
        <v/>
      </c>
      <c r="E530" s="62"/>
      <c r="F530" s="62"/>
      <c r="G530" s="73" t="e">
        <v>#N/A</v>
      </c>
      <c r="H530" s="74" t="str">
        <f>IFERROR(_xlfn.XLOOKUP($G530,通讯通路门店!$S$4:$S$993784,通讯通路门店!$R$4:$R$993784,0,0),"")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 hidden="1">
      <c r="A531" s="71" t="str">
        <f>IFERROR(_xlfn.XLOOKUP($G531,通讯通路门店!$S$4:$S$993784,通讯通路门店!$A$4:$A$993784,0,0),"")</f>
        <v/>
      </c>
      <c r="B531" s="71" t="str">
        <f>IFERROR(_xlfn.XLOOKUP($G531,通讯通路门店!$S$4:$S$993784,通讯通路门店!$B$4:$B$993784,0,0),"")</f>
        <v/>
      </c>
      <c r="C531" s="71" t="str">
        <f>IFERROR(_xlfn.XLOOKUP($G531,通讯通路门店!$S$4:$S$993784,通讯通路门店!$C$4:$C$993784,0,0),"")</f>
        <v/>
      </c>
      <c r="D531" s="71" t="str">
        <f>IFERROR(_xlfn.XLOOKUP($G531,通讯通路门店!$S$4:$S$993784,通讯通路门店!$D$4:$D$993784,0,0),"")</f>
        <v/>
      </c>
      <c r="E531" s="62"/>
      <c r="F531" s="62"/>
      <c r="G531" s="73" t="e">
        <v>#N/A</v>
      </c>
      <c r="H531" s="74" t="str">
        <f>IFERROR(_xlfn.XLOOKUP($G531,通讯通路门店!$S$4:$S$993784,通讯通路门店!$R$4:$R$993784,0,0),"")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 hidden="1">
      <c r="A532" s="71" t="str">
        <f>IFERROR(_xlfn.XLOOKUP($G532,通讯通路门店!$S$4:$S$993784,通讯通路门店!$A$4:$A$993784,0,0),"")</f>
        <v/>
      </c>
      <c r="B532" s="71" t="str">
        <f>IFERROR(_xlfn.XLOOKUP($G532,通讯通路门店!$S$4:$S$993784,通讯通路门店!$B$4:$B$993784,0,0),"")</f>
        <v/>
      </c>
      <c r="C532" s="71" t="str">
        <f>IFERROR(_xlfn.XLOOKUP($G532,通讯通路门店!$S$4:$S$993784,通讯通路门店!$C$4:$C$993784,0,0),"")</f>
        <v/>
      </c>
      <c r="D532" s="71" t="str">
        <f>IFERROR(_xlfn.XLOOKUP($G532,通讯通路门店!$S$4:$S$993784,通讯通路门店!$D$4:$D$993784,0,0),"")</f>
        <v/>
      </c>
      <c r="E532" s="62"/>
      <c r="F532" s="62"/>
      <c r="G532" s="73" t="e">
        <v>#N/A</v>
      </c>
      <c r="H532" s="74" t="str">
        <f>IFERROR(_xlfn.XLOOKUP($G532,通讯通路门店!$S$4:$S$993784,通讯通路门店!$R$4:$R$993784,0,0),"")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 hidden="1">
      <c r="A533" s="71" t="str">
        <f>IFERROR(_xlfn.XLOOKUP($G533,通讯通路门店!$S$4:$S$993784,通讯通路门店!$A$4:$A$993784,0,0),"")</f>
        <v/>
      </c>
      <c r="B533" s="71" t="str">
        <f>IFERROR(_xlfn.XLOOKUP($G533,通讯通路门店!$S$4:$S$993784,通讯通路门店!$B$4:$B$993784,0,0),"")</f>
        <v/>
      </c>
      <c r="C533" s="71" t="str">
        <f>IFERROR(_xlfn.XLOOKUP($G533,通讯通路门店!$S$4:$S$993784,通讯通路门店!$C$4:$C$993784,0,0),"")</f>
        <v/>
      </c>
      <c r="D533" s="71" t="str">
        <f>IFERROR(_xlfn.XLOOKUP($G533,通讯通路门店!$S$4:$S$993784,通讯通路门店!$D$4:$D$993784,0,0),"")</f>
        <v/>
      </c>
      <c r="E533" s="62"/>
      <c r="F533" s="62"/>
      <c r="G533" s="73" t="e">
        <v>#N/A</v>
      </c>
      <c r="H533" s="74" t="str">
        <f>IFERROR(_xlfn.XLOOKUP($G533,通讯通路门店!$S$4:$S$993784,通讯通路门店!$R$4:$R$993784,0,0),"")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 hidden="1">
      <c r="A534" s="71" t="str">
        <f>IFERROR(_xlfn.XLOOKUP($G534,通讯通路门店!$S$4:$S$993784,通讯通路门店!$A$4:$A$993784,0,0),"")</f>
        <v/>
      </c>
      <c r="B534" s="71" t="str">
        <f>IFERROR(_xlfn.XLOOKUP($G534,通讯通路门店!$S$4:$S$993784,通讯通路门店!$B$4:$B$993784,0,0),"")</f>
        <v/>
      </c>
      <c r="C534" s="71" t="str">
        <f>IFERROR(_xlfn.XLOOKUP($G534,通讯通路门店!$S$4:$S$993784,通讯通路门店!$C$4:$C$993784,0,0),"")</f>
        <v/>
      </c>
      <c r="D534" s="71" t="str">
        <f>IFERROR(_xlfn.XLOOKUP($G534,通讯通路门店!$S$4:$S$993784,通讯通路门店!$D$4:$D$993784,0,0),"")</f>
        <v/>
      </c>
      <c r="E534" s="62"/>
      <c r="F534" s="62"/>
      <c r="G534" s="73" t="e">
        <v>#N/A</v>
      </c>
      <c r="H534" s="74" t="str">
        <f>IFERROR(_xlfn.XLOOKUP($G534,通讯通路门店!$S$4:$S$993784,通讯通路门店!$R$4:$R$993784,0,0),"")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 hidden="1">
      <c r="A535" s="71" t="str">
        <f>IFERROR(_xlfn.XLOOKUP($G535,通讯通路门店!$S$4:$S$993784,通讯通路门店!$A$4:$A$993784,0,0),"")</f>
        <v/>
      </c>
      <c r="B535" s="71" t="str">
        <f>IFERROR(_xlfn.XLOOKUP($G535,通讯通路门店!$S$4:$S$993784,通讯通路门店!$B$4:$B$993784,0,0),"")</f>
        <v/>
      </c>
      <c r="C535" s="71" t="str">
        <f>IFERROR(_xlfn.XLOOKUP($G535,通讯通路门店!$S$4:$S$993784,通讯通路门店!$C$4:$C$993784,0,0),"")</f>
        <v/>
      </c>
      <c r="D535" s="71" t="str">
        <f>IFERROR(_xlfn.XLOOKUP($G535,通讯通路门店!$S$4:$S$993784,通讯通路门店!$D$4:$D$993784,0,0),"")</f>
        <v/>
      </c>
      <c r="E535" s="62"/>
      <c r="F535" s="62"/>
      <c r="G535" s="73" t="e">
        <v>#N/A</v>
      </c>
      <c r="H535" s="74" t="str">
        <f>IFERROR(_xlfn.XLOOKUP($G535,通讯通路门店!$S$4:$S$993784,通讯通路门店!$R$4:$R$993784,0,0),"")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 hidden="1">
      <c r="A536" s="71" t="str">
        <f>IFERROR(_xlfn.XLOOKUP($G536,通讯通路门店!$S$4:$S$993784,通讯通路门店!$A$4:$A$993784,0,0),"")</f>
        <v/>
      </c>
      <c r="B536" s="71" t="str">
        <f>IFERROR(_xlfn.XLOOKUP($G536,通讯通路门店!$S$4:$S$993784,通讯通路门店!$B$4:$B$993784,0,0),"")</f>
        <v/>
      </c>
      <c r="C536" s="71" t="str">
        <f>IFERROR(_xlfn.XLOOKUP($G536,通讯通路门店!$S$4:$S$993784,通讯通路门店!$C$4:$C$993784,0,0),"")</f>
        <v/>
      </c>
      <c r="D536" s="71" t="str">
        <f>IFERROR(_xlfn.XLOOKUP($G536,通讯通路门店!$S$4:$S$993784,通讯通路门店!$D$4:$D$993784,0,0),"")</f>
        <v/>
      </c>
      <c r="E536" s="62"/>
      <c r="F536" s="62"/>
      <c r="G536" s="73" t="e">
        <v>#N/A</v>
      </c>
      <c r="H536" s="74" t="str">
        <f>IFERROR(_xlfn.XLOOKUP($G536,通讯通路门店!$S$4:$S$993784,通讯通路门店!$R$4:$R$993784,0,0),"")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 hidden="1">
      <c r="A537" s="71" t="str">
        <f>IFERROR(_xlfn.XLOOKUP($G537,通讯通路门店!$S$4:$S$993784,通讯通路门店!$A$4:$A$993784,0,0),"")</f>
        <v/>
      </c>
      <c r="B537" s="71" t="str">
        <f>IFERROR(_xlfn.XLOOKUP($G537,通讯通路门店!$S$4:$S$993784,通讯通路门店!$B$4:$B$993784,0,0),"")</f>
        <v/>
      </c>
      <c r="C537" s="71" t="str">
        <f>IFERROR(_xlfn.XLOOKUP($G537,通讯通路门店!$S$4:$S$993784,通讯通路门店!$C$4:$C$993784,0,0),"")</f>
        <v/>
      </c>
      <c r="D537" s="71" t="str">
        <f>IFERROR(_xlfn.XLOOKUP($G537,通讯通路门店!$S$4:$S$993784,通讯通路门店!$D$4:$D$993784,0,0),"")</f>
        <v/>
      </c>
      <c r="E537" s="62"/>
      <c r="F537" s="62"/>
      <c r="G537" s="73" t="e">
        <v>#N/A</v>
      </c>
      <c r="H537" s="74" t="str">
        <f>IFERROR(_xlfn.XLOOKUP($G537,通讯通路门店!$S$4:$S$993784,通讯通路门店!$R$4:$R$993784,0,0),"")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 hidden="1">
      <c r="A538" s="71" t="str">
        <f>IFERROR(_xlfn.XLOOKUP($G538,通讯通路门店!$S$4:$S$993784,通讯通路门店!$A$4:$A$993784,0,0),"")</f>
        <v/>
      </c>
      <c r="B538" s="71" t="str">
        <f>IFERROR(_xlfn.XLOOKUP($G538,通讯通路门店!$S$4:$S$993784,通讯通路门店!$B$4:$B$993784,0,0),"")</f>
        <v/>
      </c>
      <c r="C538" s="71" t="str">
        <f>IFERROR(_xlfn.XLOOKUP($G538,通讯通路门店!$S$4:$S$993784,通讯通路门店!$C$4:$C$993784,0,0),"")</f>
        <v/>
      </c>
      <c r="D538" s="71" t="str">
        <f>IFERROR(_xlfn.XLOOKUP($G538,通讯通路门店!$S$4:$S$993784,通讯通路门店!$D$4:$D$993784,0,0),"")</f>
        <v/>
      </c>
      <c r="E538" s="62"/>
      <c r="F538" s="62"/>
      <c r="G538" s="73" t="e">
        <v>#N/A</v>
      </c>
      <c r="H538" s="74" t="str">
        <f>IFERROR(_xlfn.XLOOKUP($G538,通讯通路门店!$S$4:$S$993784,通讯通路门店!$R$4:$R$993784,0,0),"")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 hidden="1">
      <c r="A539" s="71" t="str">
        <f>IFERROR(_xlfn.XLOOKUP($G539,通讯通路门店!$S$4:$S$993784,通讯通路门店!$A$4:$A$993784,0,0),"")</f>
        <v/>
      </c>
      <c r="B539" s="71" t="str">
        <f>IFERROR(_xlfn.XLOOKUP($G539,通讯通路门店!$S$4:$S$993784,通讯通路门店!$B$4:$B$993784,0,0),"")</f>
        <v/>
      </c>
      <c r="C539" s="71" t="str">
        <f>IFERROR(_xlfn.XLOOKUP($G539,通讯通路门店!$S$4:$S$993784,通讯通路门店!$C$4:$C$993784,0,0),"")</f>
        <v/>
      </c>
      <c r="D539" s="71" t="str">
        <f>IFERROR(_xlfn.XLOOKUP($G539,通讯通路门店!$S$4:$S$993784,通讯通路门店!$D$4:$D$993784,0,0),"")</f>
        <v/>
      </c>
      <c r="E539" s="62"/>
      <c r="F539" s="62"/>
      <c r="G539" s="73" t="e">
        <v>#N/A</v>
      </c>
      <c r="H539" s="74" t="str">
        <f>IFERROR(_xlfn.XLOOKUP($G539,通讯通路门店!$S$4:$S$993784,通讯通路门店!$R$4:$R$993784,0,0),"")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 hidden="1">
      <c r="A540" s="71" t="str">
        <f>IFERROR(_xlfn.XLOOKUP($G540,通讯通路门店!$S$4:$S$993784,通讯通路门店!$A$4:$A$993784,0,0),"")</f>
        <v/>
      </c>
      <c r="B540" s="71" t="str">
        <f>IFERROR(_xlfn.XLOOKUP($G540,通讯通路门店!$S$4:$S$993784,通讯通路门店!$B$4:$B$993784,0,0),"")</f>
        <v/>
      </c>
      <c r="C540" s="71" t="str">
        <f>IFERROR(_xlfn.XLOOKUP($G540,通讯通路门店!$S$4:$S$993784,通讯通路门店!$C$4:$C$993784,0,0),"")</f>
        <v/>
      </c>
      <c r="D540" s="71" t="str">
        <f>IFERROR(_xlfn.XLOOKUP($G540,通讯通路门店!$S$4:$S$993784,通讯通路门店!$D$4:$D$993784,0,0),"")</f>
        <v/>
      </c>
      <c r="E540" s="62"/>
      <c r="F540" s="62"/>
      <c r="G540" s="73" t="e">
        <v>#N/A</v>
      </c>
      <c r="H540" s="74" t="str">
        <f>IFERROR(_xlfn.XLOOKUP($G540,通讯通路门店!$S$4:$S$993784,通讯通路门店!$R$4:$R$993784,0,0),"")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 hidden="1">
      <c r="A541" s="71" t="str">
        <f>IFERROR(_xlfn.XLOOKUP($G541,通讯通路门店!$S$4:$S$993784,通讯通路门店!$A$4:$A$993784,0,0),"")</f>
        <v/>
      </c>
      <c r="B541" s="71" t="str">
        <f>IFERROR(_xlfn.XLOOKUP($G541,通讯通路门店!$S$4:$S$993784,通讯通路门店!$B$4:$B$993784,0,0),"")</f>
        <v/>
      </c>
      <c r="C541" s="71" t="str">
        <f>IFERROR(_xlfn.XLOOKUP($G541,通讯通路门店!$S$4:$S$993784,通讯通路门店!$C$4:$C$993784,0,0),"")</f>
        <v/>
      </c>
      <c r="D541" s="71" t="str">
        <f>IFERROR(_xlfn.XLOOKUP($G541,通讯通路门店!$S$4:$S$993784,通讯通路门店!$D$4:$D$993784,0,0),"")</f>
        <v/>
      </c>
      <c r="E541" s="62"/>
      <c r="F541" s="62"/>
      <c r="G541" s="73" t="e">
        <v>#N/A</v>
      </c>
      <c r="H541" s="74" t="str">
        <f>IFERROR(_xlfn.XLOOKUP($G541,通讯通路门店!$S$4:$S$993784,通讯通路门店!$R$4:$R$993784,0,0),"")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 hidden="1">
      <c r="A542" s="71" t="str">
        <f>IFERROR(_xlfn.XLOOKUP($G542,通讯通路门店!$S$4:$S$993784,通讯通路门店!$A$4:$A$993784,0,0),"")</f>
        <v/>
      </c>
      <c r="B542" s="71" t="str">
        <f>IFERROR(_xlfn.XLOOKUP($G542,通讯通路门店!$S$4:$S$993784,通讯通路门店!$B$4:$B$993784,0,0),"")</f>
        <v/>
      </c>
      <c r="C542" s="71" t="str">
        <f>IFERROR(_xlfn.XLOOKUP($G542,通讯通路门店!$S$4:$S$993784,通讯通路门店!$C$4:$C$993784,0,0),"")</f>
        <v/>
      </c>
      <c r="D542" s="71" t="str">
        <f>IFERROR(_xlfn.XLOOKUP($G542,通讯通路门店!$S$4:$S$993784,通讯通路门店!$D$4:$D$993784,0,0),"")</f>
        <v/>
      </c>
      <c r="E542" s="62"/>
      <c r="F542" s="62"/>
      <c r="G542" s="73" t="e">
        <v>#N/A</v>
      </c>
      <c r="H542" s="74" t="str">
        <f>IFERROR(_xlfn.XLOOKUP($G542,通讯通路门店!$S$4:$S$993784,通讯通路门店!$R$4:$R$993784,0,0),"")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 hidden="1">
      <c r="A543" s="71" t="str">
        <f>IFERROR(_xlfn.XLOOKUP($G543,通讯通路门店!$S$4:$S$993784,通讯通路门店!$A$4:$A$993784,0,0),"")</f>
        <v/>
      </c>
      <c r="B543" s="71" t="str">
        <f>IFERROR(_xlfn.XLOOKUP($G543,通讯通路门店!$S$4:$S$993784,通讯通路门店!$B$4:$B$993784,0,0),"")</f>
        <v/>
      </c>
      <c r="C543" s="71" t="str">
        <f>IFERROR(_xlfn.XLOOKUP($G543,通讯通路门店!$S$4:$S$993784,通讯通路门店!$C$4:$C$993784,0,0),"")</f>
        <v/>
      </c>
      <c r="D543" s="71" t="str">
        <f>IFERROR(_xlfn.XLOOKUP($G543,通讯通路门店!$S$4:$S$993784,通讯通路门店!$D$4:$D$993784,0,0),"")</f>
        <v/>
      </c>
      <c r="E543" s="62"/>
      <c r="F543" s="62"/>
      <c r="G543" s="73" t="e">
        <v>#N/A</v>
      </c>
      <c r="H543" s="74" t="str">
        <f>IFERROR(_xlfn.XLOOKUP($G543,通讯通路门店!$S$4:$S$993784,通讯通路门店!$R$4:$R$993784,0,0),"")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 hidden="1">
      <c r="A544" s="71" t="str">
        <f>IFERROR(_xlfn.XLOOKUP($G544,通讯通路门店!$S$4:$S$993784,通讯通路门店!$A$4:$A$993784,0,0),"")</f>
        <v/>
      </c>
      <c r="B544" s="71" t="str">
        <f>IFERROR(_xlfn.XLOOKUP($G544,通讯通路门店!$S$4:$S$993784,通讯通路门店!$B$4:$B$993784,0,0),"")</f>
        <v/>
      </c>
      <c r="C544" s="71" t="str">
        <f>IFERROR(_xlfn.XLOOKUP($G544,通讯通路门店!$S$4:$S$993784,通讯通路门店!$C$4:$C$993784,0,0),"")</f>
        <v/>
      </c>
      <c r="D544" s="71" t="str">
        <f>IFERROR(_xlfn.XLOOKUP($G544,通讯通路门店!$S$4:$S$993784,通讯通路门店!$D$4:$D$993784,0,0),"")</f>
        <v/>
      </c>
      <c r="E544" s="62"/>
      <c r="F544" s="62"/>
      <c r="G544" s="73" t="e">
        <v>#N/A</v>
      </c>
      <c r="H544" s="74" t="str">
        <f>IFERROR(_xlfn.XLOOKUP($G544,通讯通路门店!$S$4:$S$993784,通讯通路门店!$R$4:$R$993784,0,0),"")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 hidden="1">
      <c r="A545" s="71" t="str">
        <f>IFERROR(_xlfn.XLOOKUP($G545,通讯通路门店!$S$4:$S$993784,通讯通路门店!$A$4:$A$993784,0,0),"")</f>
        <v/>
      </c>
      <c r="B545" s="71" t="str">
        <f>IFERROR(_xlfn.XLOOKUP($G545,通讯通路门店!$S$4:$S$993784,通讯通路门店!$B$4:$B$993784,0,0),"")</f>
        <v/>
      </c>
      <c r="C545" s="71" t="str">
        <f>IFERROR(_xlfn.XLOOKUP($G545,通讯通路门店!$S$4:$S$993784,通讯通路门店!$C$4:$C$993784,0,0),"")</f>
        <v/>
      </c>
      <c r="D545" s="71" t="str">
        <f>IFERROR(_xlfn.XLOOKUP($G545,通讯通路门店!$S$4:$S$993784,通讯通路门店!$D$4:$D$993784,0,0),"")</f>
        <v/>
      </c>
      <c r="E545" s="62"/>
      <c r="F545" s="62"/>
      <c r="G545" s="73" t="e">
        <v>#N/A</v>
      </c>
      <c r="H545" s="74" t="str">
        <f>IFERROR(_xlfn.XLOOKUP($G545,通讯通路门店!$S$4:$S$993784,通讯通路门店!$R$4:$R$993784,0,0),"")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 hidden="1">
      <c r="A546" s="71" t="str">
        <f>IFERROR(_xlfn.XLOOKUP($G546,通讯通路门店!$S$4:$S$993784,通讯通路门店!$A$4:$A$993784,0,0),"")</f>
        <v/>
      </c>
      <c r="B546" s="71" t="str">
        <f>IFERROR(_xlfn.XLOOKUP($G546,通讯通路门店!$S$4:$S$993784,通讯通路门店!$B$4:$B$993784,0,0),"")</f>
        <v/>
      </c>
      <c r="C546" s="71" t="str">
        <f>IFERROR(_xlfn.XLOOKUP($G546,通讯通路门店!$S$4:$S$993784,通讯通路门店!$C$4:$C$993784,0,0),"")</f>
        <v/>
      </c>
      <c r="D546" s="71" t="str">
        <f>IFERROR(_xlfn.XLOOKUP($G546,通讯通路门店!$S$4:$S$993784,通讯通路门店!$D$4:$D$993784,0,0),"")</f>
        <v/>
      </c>
      <c r="E546" s="62"/>
      <c r="F546" s="62"/>
      <c r="G546" s="73" t="e">
        <v>#N/A</v>
      </c>
      <c r="H546" s="74" t="str">
        <f>IFERROR(_xlfn.XLOOKUP($G546,通讯通路门店!$S$4:$S$993784,通讯通路门店!$R$4:$R$993784,0,0),"")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 hidden="1">
      <c r="A547" s="71" t="str">
        <f>IFERROR(_xlfn.XLOOKUP($G547,通讯通路门店!$S$4:$S$993784,通讯通路门店!$A$4:$A$993784,0,0),"")</f>
        <v/>
      </c>
      <c r="B547" s="71" t="str">
        <f>IFERROR(_xlfn.XLOOKUP($G547,通讯通路门店!$S$4:$S$993784,通讯通路门店!$B$4:$B$993784,0,0),"")</f>
        <v/>
      </c>
      <c r="C547" s="71" t="str">
        <f>IFERROR(_xlfn.XLOOKUP($G547,通讯通路门店!$S$4:$S$993784,通讯通路门店!$C$4:$C$993784,0,0),"")</f>
        <v/>
      </c>
      <c r="D547" s="71" t="str">
        <f>IFERROR(_xlfn.XLOOKUP($G547,通讯通路门店!$S$4:$S$993784,通讯通路门店!$D$4:$D$993784,0,0),"")</f>
        <v/>
      </c>
      <c r="E547" s="62"/>
      <c r="F547" s="62"/>
      <c r="G547" s="73" t="e">
        <v>#N/A</v>
      </c>
      <c r="H547" s="74" t="str">
        <f>IFERROR(_xlfn.XLOOKUP($G547,通讯通路门店!$S$4:$S$993784,通讯通路门店!$R$4:$R$993784,0,0),"")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 hidden="1">
      <c r="A548" s="71" t="str">
        <f>IFERROR(_xlfn.XLOOKUP($G548,通讯通路门店!$S$4:$S$993784,通讯通路门店!$A$4:$A$993784,0,0),"")</f>
        <v/>
      </c>
      <c r="B548" s="71" t="str">
        <f>IFERROR(_xlfn.XLOOKUP($G548,通讯通路门店!$S$4:$S$993784,通讯通路门店!$B$4:$B$993784,0,0),"")</f>
        <v/>
      </c>
      <c r="C548" s="71" t="str">
        <f>IFERROR(_xlfn.XLOOKUP($G548,通讯通路门店!$S$4:$S$993784,通讯通路门店!$C$4:$C$993784,0,0),"")</f>
        <v/>
      </c>
      <c r="D548" s="71" t="str">
        <f>IFERROR(_xlfn.XLOOKUP($G548,通讯通路门店!$S$4:$S$993784,通讯通路门店!$D$4:$D$993784,0,0),"")</f>
        <v/>
      </c>
      <c r="E548" s="62"/>
      <c r="F548" s="62"/>
      <c r="G548" s="73" t="e">
        <v>#N/A</v>
      </c>
      <c r="H548" s="74" t="str">
        <f>IFERROR(_xlfn.XLOOKUP($G548,通讯通路门店!$S$4:$S$993784,通讯通路门店!$R$4:$R$993784,0,0),"")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 hidden="1">
      <c r="A549" s="71" t="str">
        <f>IFERROR(_xlfn.XLOOKUP($G549,通讯通路门店!$S$4:$S$993784,通讯通路门店!$A$4:$A$993784,0,0),"")</f>
        <v/>
      </c>
      <c r="B549" s="71" t="str">
        <f>IFERROR(_xlfn.XLOOKUP($G549,通讯通路门店!$S$4:$S$993784,通讯通路门店!$B$4:$B$993784,0,0),"")</f>
        <v/>
      </c>
      <c r="C549" s="71" t="str">
        <f>IFERROR(_xlfn.XLOOKUP($G549,通讯通路门店!$S$4:$S$993784,通讯通路门店!$C$4:$C$993784,0,0),"")</f>
        <v/>
      </c>
      <c r="D549" s="71" t="str">
        <f>IFERROR(_xlfn.XLOOKUP($G549,通讯通路门店!$S$4:$S$993784,通讯通路门店!$D$4:$D$993784,0,0),"")</f>
        <v/>
      </c>
      <c r="E549" s="62"/>
      <c r="F549" s="62"/>
      <c r="G549" s="73" t="e">
        <v>#N/A</v>
      </c>
      <c r="H549" s="74" t="str">
        <f>IFERROR(_xlfn.XLOOKUP($G549,通讯通路门店!$S$4:$S$993784,通讯通路门店!$R$4:$R$993784,0,0),"")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 hidden="1">
      <c r="A550" s="71" t="str">
        <f>IFERROR(_xlfn.XLOOKUP($G550,通讯通路门店!$S$4:$S$993784,通讯通路门店!$A$4:$A$993784,0,0),"")</f>
        <v/>
      </c>
      <c r="B550" s="71" t="str">
        <f>IFERROR(_xlfn.XLOOKUP($G550,通讯通路门店!$S$4:$S$993784,通讯通路门店!$B$4:$B$993784,0,0),"")</f>
        <v/>
      </c>
      <c r="C550" s="71" t="str">
        <f>IFERROR(_xlfn.XLOOKUP($G550,通讯通路门店!$S$4:$S$993784,通讯通路门店!$C$4:$C$993784,0,0),"")</f>
        <v/>
      </c>
      <c r="D550" s="71" t="str">
        <f>IFERROR(_xlfn.XLOOKUP($G550,通讯通路门店!$S$4:$S$993784,通讯通路门店!$D$4:$D$993784,0,0),"")</f>
        <v/>
      </c>
      <c r="E550" s="62"/>
      <c r="F550" s="62"/>
      <c r="G550" s="73" t="e">
        <v>#N/A</v>
      </c>
      <c r="H550" s="74" t="str">
        <f>IFERROR(_xlfn.XLOOKUP($G550,通讯通路门店!$S$4:$S$993784,通讯通路门店!$R$4:$R$993784,0,0),"")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 hidden="1">
      <c r="A551" s="71" t="str">
        <f>IFERROR(_xlfn.XLOOKUP($G551,通讯通路门店!$S$4:$S$993784,通讯通路门店!$A$4:$A$993784,0,0),"")</f>
        <v/>
      </c>
      <c r="B551" s="71" t="str">
        <f>IFERROR(_xlfn.XLOOKUP($G551,通讯通路门店!$S$4:$S$993784,通讯通路门店!$B$4:$B$993784,0,0),"")</f>
        <v/>
      </c>
      <c r="C551" s="71" t="str">
        <f>IFERROR(_xlfn.XLOOKUP($G551,通讯通路门店!$S$4:$S$993784,通讯通路门店!$C$4:$C$993784,0,0),"")</f>
        <v/>
      </c>
      <c r="D551" s="71" t="str">
        <f>IFERROR(_xlfn.XLOOKUP($G551,通讯通路门店!$S$4:$S$993784,通讯通路门店!$D$4:$D$993784,0,0),"")</f>
        <v/>
      </c>
      <c r="E551" s="62"/>
      <c r="F551" s="62"/>
      <c r="G551" s="73" t="e">
        <v>#N/A</v>
      </c>
      <c r="H551" s="74" t="str">
        <f>IFERROR(_xlfn.XLOOKUP($G551,通讯通路门店!$S$4:$S$993784,通讯通路门店!$R$4:$R$993784,0,0),"")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 hidden="1">
      <c r="A552" s="71" t="str">
        <f>IFERROR(_xlfn.XLOOKUP($G552,通讯通路门店!$S$4:$S$993784,通讯通路门店!$A$4:$A$993784,0,0),"")</f>
        <v/>
      </c>
      <c r="B552" s="71" t="str">
        <f>IFERROR(_xlfn.XLOOKUP($G552,通讯通路门店!$S$4:$S$993784,通讯通路门店!$B$4:$B$993784,0,0),"")</f>
        <v/>
      </c>
      <c r="C552" s="71" t="str">
        <f>IFERROR(_xlfn.XLOOKUP($G552,通讯通路门店!$S$4:$S$993784,通讯通路门店!$C$4:$C$993784,0,0),"")</f>
        <v/>
      </c>
      <c r="D552" s="71" t="str">
        <f>IFERROR(_xlfn.XLOOKUP($G552,通讯通路门店!$S$4:$S$993784,通讯通路门店!$D$4:$D$993784,0,0),"")</f>
        <v/>
      </c>
      <c r="E552" s="62"/>
      <c r="F552" s="62"/>
      <c r="G552" s="73" t="e">
        <v>#N/A</v>
      </c>
      <c r="H552" s="74" t="str">
        <f>IFERROR(_xlfn.XLOOKUP($G552,通讯通路门店!$S$4:$S$993784,通讯通路门店!$R$4:$R$993784,0,0),"")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 hidden="1">
      <c r="A553" s="71" t="str">
        <f>IFERROR(_xlfn.XLOOKUP($G553,通讯通路门店!$S$4:$S$993784,通讯通路门店!$A$4:$A$993784,0,0),"")</f>
        <v/>
      </c>
      <c r="B553" s="71" t="str">
        <f>IFERROR(_xlfn.XLOOKUP($G553,通讯通路门店!$S$4:$S$993784,通讯通路门店!$B$4:$B$993784,0,0),"")</f>
        <v/>
      </c>
      <c r="C553" s="71" t="str">
        <f>IFERROR(_xlfn.XLOOKUP($G553,通讯通路门店!$S$4:$S$993784,通讯通路门店!$C$4:$C$993784,0,0),"")</f>
        <v/>
      </c>
      <c r="D553" s="71" t="str">
        <f>IFERROR(_xlfn.XLOOKUP($G553,通讯通路门店!$S$4:$S$993784,通讯通路门店!$D$4:$D$993784,0,0),"")</f>
        <v/>
      </c>
      <c r="E553" s="62"/>
      <c r="F553" s="62"/>
      <c r="G553" s="73" t="e">
        <v>#N/A</v>
      </c>
      <c r="H553" s="74" t="str">
        <f>IFERROR(_xlfn.XLOOKUP($G553,通讯通路门店!$S$4:$S$993784,通讯通路门店!$R$4:$R$993784,0,0),"")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 hidden="1">
      <c r="A554" s="71" t="str">
        <f>IFERROR(_xlfn.XLOOKUP($G554,通讯通路门店!$S$4:$S$993784,通讯通路门店!$A$4:$A$993784,0,0),"")</f>
        <v/>
      </c>
      <c r="B554" s="71" t="str">
        <f>IFERROR(_xlfn.XLOOKUP($G554,通讯通路门店!$S$4:$S$993784,通讯通路门店!$B$4:$B$993784,0,0),"")</f>
        <v/>
      </c>
      <c r="C554" s="71" t="str">
        <f>IFERROR(_xlfn.XLOOKUP($G554,通讯通路门店!$S$4:$S$993784,通讯通路门店!$C$4:$C$993784,0,0),"")</f>
        <v/>
      </c>
      <c r="D554" s="71" t="str">
        <f>IFERROR(_xlfn.XLOOKUP($G554,通讯通路门店!$S$4:$S$993784,通讯通路门店!$D$4:$D$993784,0,0),"")</f>
        <v/>
      </c>
      <c r="E554" s="62"/>
      <c r="F554" s="62"/>
      <c r="G554" s="73" t="e">
        <v>#N/A</v>
      </c>
      <c r="H554" s="74" t="str">
        <f>IFERROR(_xlfn.XLOOKUP($G554,通讯通路门店!$S$4:$S$993784,通讯通路门店!$R$4:$R$993784,0,0),"")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 hidden="1">
      <c r="A555" s="71" t="str">
        <f>IFERROR(_xlfn.XLOOKUP($G555,通讯通路门店!$S$4:$S$993784,通讯通路门店!$A$4:$A$993784,0,0),"")</f>
        <v/>
      </c>
      <c r="B555" s="71" t="str">
        <f>IFERROR(_xlfn.XLOOKUP($G555,通讯通路门店!$S$4:$S$993784,通讯通路门店!$B$4:$B$993784,0,0),"")</f>
        <v/>
      </c>
      <c r="C555" s="71" t="str">
        <f>IFERROR(_xlfn.XLOOKUP($G555,通讯通路门店!$S$4:$S$993784,通讯通路门店!$C$4:$C$993784,0,0),"")</f>
        <v/>
      </c>
      <c r="D555" s="71" t="str">
        <f>IFERROR(_xlfn.XLOOKUP($G555,通讯通路门店!$S$4:$S$993784,通讯通路门店!$D$4:$D$993784,0,0),"")</f>
        <v/>
      </c>
      <c r="E555" s="62"/>
      <c r="F555" s="62"/>
      <c r="G555" s="73" t="e">
        <v>#N/A</v>
      </c>
      <c r="H555" s="74" t="str">
        <f>IFERROR(_xlfn.XLOOKUP($G555,通讯通路门店!$S$4:$S$993784,通讯通路门店!$R$4:$R$993784,0,0),"")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 hidden="1">
      <c r="A556" s="71" t="str">
        <f>IFERROR(_xlfn.XLOOKUP($G556,通讯通路门店!$S$4:$S$993784,通讯通路门店!$A$4:$A$993784,0,0),"")</f>
        <v/>
      </c>
      <c r="B556" s="71" t="str">
        <f>IFERROR(_xlfn.XLOOKUP($G556,通讯通路门店!$S$4:$S$993784,通讯通路门店!$B$4:$B$993784,0,0),"")</f>
        <v/>
      </c>
      <c r="C556" s="71" t="str">
        <f>IFERROR(_xlfn.XLOOKUP($G556,通讯通路门店!$S$4:$S$993784,通讯通路门店!$C$4:$C$993784,0,0),"")</f>
        <v/>
      </c>
      <c r="D556" s="71" t="str">
        <f>IFERROR(_xlfn.XLOOKUP($G556,通讯通路门店!$S$4:$S$993784,通讯通路门店!$D$4:$D$993784,0,0),"")</f>
        <v/>
      </c>
      <c r="E556" s="62"/>
      <c r="F556" s="62"/>
      <c r="G556" s="73" t="e">
        <v>#N/A</v>
      </c>
      <c r="H556" s="74" t="str">
        <f>IFERROR(_xlfn.XLOOKUP($G556,通讯通路门店!$S$4:$S$993784,通讯通路门店!$R$4:$R$993784,0,0),"")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 hidden="1">
      <c r="A557" s="71" t="str">
        <f>IFERROR(_xlfn.XLOOKUP($G557,通讯通路门店!$S$4:$S$993784,通讯通路门店!$A$4:$A$993784,0,0),"")</f>
        <v/>
      </c>
      <c r="B557" s="71" t="str">
        <f>IFERROR(_xlfn.XLOOKUP($G557,通讯通路门店!$S$4:$S$993784,通讯通路门店!$B$4:$B$993784,0,0),"")</f>
        <v/>
      </c>
      <c r="C557" s="71" t="str">
        <f>IFERROR(_xlfn.XLOOKUP($G557,通讯通路门店!$S$4:$S$993784,通讯通路门店!$C$4:$C$993784,0,0),"")</f>
        <v/>
      </c>
      <c r="D557" s="71" t="str">
        <f>IFERROR(_xlfn.XLOOKUP($G557,通讯通路门店!$S$4:$S$993784,通讯通路门店!$D$4:$D$993784,0,0),"")</f>
        <v/>
      </c>
      <c r="E557" s="62"/>
      <c r="F557" s="62"/>
      <c r="G557" s="73" t="e">
        <v>#N/A</v>
      </c>
      <c r="H557" s="74" t="str">
        <f>IFERROR(_xlfn.XLOOKUP($G557,通讯通路门店!$S$4:$S$993784,通讯通路门店!$R$4:$R$993784,0,0),"")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 hidden="1">
      <c r="A558" s="71" t="str">
        <f>IFERROR(_xlfn.XLOOKUP($G558,通讯通路门店!$S$4:$S$993784,通讯通路门店!$A$4:$A$993784,0,0),"")</f>
        <v/>
      </c>
      <c r="B558" s="71" t="str">
        <f>IFERROR(_xlfn.XLOOKUP($G558,通讯通路门店!$S$4:$S$993784,通讯通路门店!$B$4:$B$993784,0,0),"")</f>
        <v/>
      </c>
      <c r="C558" s="71" t="str">
        <f>IFERROR(_xlfn.XLOOKUP($G558,通讯通路门店!$S$4:$S$993784,通讯通路门店!$C$4:$C$993784,0,0),"")</f>
        <v/>
      </c>
      <c r="D558" s="71" t="str">
        <f>IFERROR(_xlfn.XLOOKUP($G558,通讯通路门店!$S$4:$S$993784,通讯通路门店!$D$4:$D$993784,0,0),"")</f>
        <v/>
      </c>
      <c r="E558" s="62"/>
      <c r="F558" s="62"/>
      <c r="G558" s="73" t="e">
        <v>#N/A</v>
      </c>
      <c r="H558" s="74" t="str">
        <f>IFERROR(_xlfn.XLOOKUP($G558,通讯通路门店!$S$4:$S$993784,通讯通路门店!$R$4:$R$993784,0,0),"")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 hidden="1">
      <c r="A559" s="71" t="str">
        <f>IFERROR(_xlfn.XLOOKUP($G559,通讯通路门店!$S$4:$S$993784,通讯通路门店!$A$4:$A$993784,0,0),"")</f>
        <v/>
      </c>
      <c r="B559" s="71" t="str">
        <f>IFERROR(_xlfn.XLOOKUP($G559,通讯通路门店!$S$4:$S$993784,通讯通路门店!$B$4:$B$993784,0,0),"")</f>
        <v/>
      </c>
      <c r="C559" s="71" t="str">
        <f>IFERROR(_xlfn.XLOOKUP($G559,通讯通路门店!$S$4:$S$993784,通讯通路门店!$C$4:$C$993784,0,0),"")</f>
        <v/>
      </c>
      <c r="D559" s="71" t="str">
        <f>IFERROR(_xlfn.XLOOKUP($G559,通讯通路门店!$S$4:$S$993784,通讯通路门店!$D$4:$D$993784,0,0),"")</f>
        <v/>
      </c>
      <c r="E559" s="62"/>
      <c r="F559" s="62"/>
      <c r="G559" s="73" t="e">
        <v>#N/A</v>
      </c>
      <c r="H559" s="74" t="str">
        <f>IFERROR(_xlfn.XLOOKUP($G559,通讯通路门店!$S$4:$S$993784,通讯通路门店!$R$4:$R$993784,0,0),"")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 hidden="1">
      <c r="A560" s="71" t="str">
        <f>IFERROR(_xlfn.XLOOKUP($G560,通讯通路门店!$S$4:$S$993784,通讯通路门店!$A$4:$A$993784,0,0),"")</f>
        <v/>
      </c>
      <c r="B560" s="71" t="str">
        <f>IFERROR(_xlfn.XLOOKUP($G560,通讯通路门店!$S$4:$S$993784,通讯通路门店!$B$4:$B$993784,0,0),"")</f>
        <v/>
      </c>
      <c r="C560" s="71" t="str">
        <f>IFERROR(_xlfn.XLOOKUP($G560,通讯通路门店!$S$4:$S$993784,通讯通路门店!$C$4:$C$993784,0,0),"")</f>
        <v/>
      </c>
      <c r="D560" s="71" t="str">
        <f>IFERROR(_xlfn.XLOOKUP($G560,通讯通路门店!$S$4:$S$993784,通讯通路门店!$D$4:$D$993784,0,0),"")</f>
        <v/>
      </c>
      <c r="E560" s="62"/>
      <c r="F560" s="62"/>
      <c r="G560" s="73" t="e">
        <v>#N/A</v>
      </c>
      <c r="H560" s="74" t="str">
        <f>IFERROR(_xlfn.XLOOKUP($G560,通讯通路门店!$S$4:$S$993784,通讯通路门店!$R$4:$R$993784,0,0),"")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 hidden="1">
      <c r="A561" s="71" t="str">
        <f>IFERROR(_xlfn.XLOOKUP($G561,通讯通路门店!$S$4:$S$993784,通讯通路门店!$A$4:$A$993784,0,0),"")</f>
        <v/>
      </c>
      <c r="B561" s="71" t="str">
        <f>IFERROR(_xlfn.XLOOKUP($G561,通讯通路门店!$S$4:$S$993784,通讯通路门店!$B$4:$B$993784,0,0),"")</f>
        <v/>
      </c>
      <c r="C561" s="71" t="str">
        <f>IFERROR(_xlfn.XLOOKUP($G561,通讯通路门店!$S$4:$S$993784,通讯通路门店!$C$4:$C$993784,0,0),"")</f>
        <v/>
      </c>
      <c r="D561" s="71" t="str">
        <f>IFERROR(_xlfn.XLOOKUP($G561,通讯通路门店!$S$4:$S$993784,通讯通路门店!$D$4:$D$993784,0,0),"")</f>
        <v/>
      </c>
      <c r="E561" s="62"/>
      <c r="F561" s="62"/>
      <c r="G561" s="73" t="e">
        <v>#N/A</v>
      </c>
      <c r="H561" s="74" t="str">
        <f>IFERROR(_xlfn.XLOOKUP($G561,通讯通路门店!$S$4:$S$993784,通讯通路门店!$R$4:$R$993784,0,0),"")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 hidden="1">
      <c r="A562" s="71" t="str">
        <f>IFERROR(_xlfn.XLOOKUP($G562,通讯通路门店!$S$4:$S$993784,通讯通路门店!$A$4:$A$993784,0,0),"")</f>
        <v/>
      </c>
      <c r="B562" s="71" t="str">
        <f>IFERROR(_xlfn.XLOOKUP($G562,通讯通路门店!$S$4:$S$993784,通讯通路门店!$B$4:$B$993784,0,0),"")</f>
        <v/>
      </c>
      <c r="C562" s="71" t="str">
        <f>IFERROR(_xlfn.XLOOKUP($G562,通讯通路门店!$S$4:$S$993784,通讯通路门店!$C$4:$C$993784,0,0),"")</f>
        <v/>
      </c>
      <c r="D562" s="71" t="str">
        <f>IFERROR(_xlfn.XLOOKUP($G562,通讯通路门店!$S$4:$S$993784,通讯通路门店!$D$4:$D$993784,0,0),"")</f>
        <v/>
      </c>
      <c r="E562" s="62"/>
      <c r="F562" s="62"/>
      <c r="G562" s="73" t="e">
        <v>#N/A</v>
      </c>
      <c r="H562" s="74" t="str">
        <f>IFERROR(_xlfn.XLOOKUP($G562,通讯通路门店!$S$4:$S$993784,通讯通路门店!$R$4:$R$993784,0,0),"")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 hidden="1">
      <c r="A563" s="71" t="str">
        <f>IFERROR(_xlfn.XLOOKUP($G563,通讯通路门店!$S$4:$S$993784,通讯通路门店!$A$4:$A$993784,0,0),"")</f>
        <v/>
      </c>
      <c r="B563" s="71" t="str">
        <f>IFERROR(_xlfn.XLOOKUP($G563,通讯通路门店!$S$4:$S$993784,通讯通路门店!$B$4:$B$993784,0,0),"")</f>
        <v/>
      </c>
      <c r="C563" s="71" t="str">
        <f>IFERROR(_xlfn.XLOOKUP($G563,通讯通路门店!$S$4:$S$993784,通讯通路门店!$C$4:$C$993784,0,0),"")</f>
        <v/>
      </c>
      <c r="D563" s="71" t="str">
        <f>IFERROR(_xlfn.XLOOKUP($G563,通讯通路门店!$S$4:$S$993784,通讯通路门店!$D$4:$D$993784,0,0),"")</f>
        <v/>
      </c>
      <c r="E563" s="62"/>
      <c r="F563" s="62"/>
      <c r="G563" s="73" t="e">
        <v>#N/A</v>
      </c>
      <c r="H563" s="74" t="str">
        <f>IFERROR(_xlfn.XLOOKUP($G563,通讯通路门店!$S$4:$S$993784,通讯通路门店!$R$4:$R$993784,0,0),"")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 hidden="1">
      <c r="A564" s="71" t="str">
        <f>IFERROR(_xlfn.XLOOKUP($G564,通讯通路门店!$S$4:$S$993784,通讯通路门店!$A$4:$A$993784,0,0),"")</f>
        <v/>
      </c>
      <c r="B564" s="71" t="str">
        <f>IFERROR(_xlfn.XLOOKUP($G564,通讯通路门店!$S$4:$S$993784,通讯通路门店!$B$4:$B$993784,0,0),"")</f>
        <v/>
      </c>
      <c r="C564" s="71" t="str">
        <f>IFERROR(_xlfn.XLOOKUP($G564,通讯通路门店!$S$4:$S$993784,通讯通路门店!$C$4:$C$993784,0,0),"")</f>
        <v/>
      </c>
      <c r="D564" s="71" t="str">
        <f>IFERROR(_xlfn.XLOOKUP($G564,通讯通路门店!$S$4:$S$993784,通讯通路门店!$D$4:$D$993784,0,0),"")</f>
        <v/>
      </c>
      <c r="E564" s="62"/>
      <c r="F564" s="62"/>
      <c r="G564" s="73" t="e">
        <v>#N/A</v>
      </c>
      <c r="H564" s="74" t="str">
        <f>IFERROR(_xlfn.XLOOKUP($G564,通讯通路门店!$S$4:$S$993784,通讯通路门店!$R$4:$R$993784,0,0),"")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 hidden="1">
      <c r="A565" s="71" t="str">
        <f>IFERROR(_xlfn.XLOOKUP($G565,通讯通路门店!$S$4:$S$993784,通讯通路门店!$A$4:$A$993784,0,0),"")</f>
        <v/>
      </c>
      <c r="B565" s="71" t="str">
        <f>IFERROR(_xlfn.XLOOKUP($G565,通讯通路门店!$S$4:$S$993784,通讯通路门店!$B$4:$B$993784,0,0),"")</f>
        <v/>
      </c>
      <c r="C565" s="71" t="str">
        <f>IFERROR(_xlfn.XLOOKUP($G565,通讯通路门店!$S$4:$S$993784,通讯通路门店!$C$4:$C$993784,0,0),"")</f>
        <v/>
      </c>
      <c r="D565" s="71" t="str">
        <f>IFERROR(_xlfn.XLOOKUP($G565,通讯通路门店!$S$4:$S$993784,通讯通路门店!$D$4:$D$993784,0,0),"")</f>
        <v/>
      </c>
      <c r="E565" s="62"/>
      <c r="F565" s="62"/>
      <c r="G565" s="73" t="e">
        <v>#N/A</v>
      </c>
      <c r="H565" s="74" t="str">
        <f>IFERROR(_xlfn.XLOOKUP($G565,通讯通路门店!$S$4:$S$993784,通讯通路门店!$R$4:$R$993784,0,0),"")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 hidden="1">
      <c r="A566" s="71" t="str">
        <f>IFERROR(_xlfn.XLOOKUP($G566,通讯通路门店!$S$4:$S$993784,通讯通路门店!$A$4:$A$993784,0,0),"")</f>
        <v/>
      </c>
      <c r="B566" s="71" t="str">
        <f>IFERROR(_xlfn.XLOOKUP($G566,通讯通路门店!$S$4:$S$993784,通讯通路门店!$B$4:$B$993784,0,0),"")</f>
        <v/>
      </c>
      <c r="C566" s="71" t="str">
        <f>IFERROR(_xlfn.XLOOKUP($G566,通讯通路门店!$S$4:$S$993784,通讯通路门店!$C$4:$C$993784,0,0),"")</f>
        <v/>
      </c>
      <c r="D566" s="71" t="str">
        <f>IFERROR(_xlfn.XLOOKUP($G566,通讯通路门店!$S$4:$S$993784,通讯通路门店!$D$4:$D$993784,0,0),"")</f>
        <v/>
      </c>
      <c r="E566" s="62"/>
      <c r="F566" s="62"/>
      <c r="G566" s="73" t="e">
        <v>#N/A</v>
      </c>
      <c r="H566" s="74" t="str">
        <f>IFERROR(_xlfn.XLOOKUP($G566,通讯通路门店!$S$4:$S$993784,通讯通路门店!$R$4:$R$993784,0,0),"")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 hidden="1">
      <c r="A567" s="71" t="str">
        <f>IFERROR(_xlfn.XLOOKUP($G567,通讯通路门店!$S$4:$S$993784,通讯通路门店!$A$4:$A$993784,0,0),"")</f>
        <v/>
      </c>
      <c r="B567" s="71" t="str">
        <f>IFERROR(_xlfn.XLOOKUP($G567,通讯通路门店!$S$4:$S$993784,通讯通路门店!$B$4:$B$993784,0,0),"")</f>
        <v/>
      </c>
      <c r="C567" s="71" t="str">
        <f>IFERROR(_xlfn.XLOOKUP($G567,通讯通路门店!$S$4:$S$993784,通讯通路门店!$C$4:$C$993784,0,0),"")</f>
        <v/>
      </c>
      <c r="D567" s="71" t="str">
        <f>IFERROR(_xlfn.XLOOKUP($G567,通讯通路门店!$S$4:$S$993784,通讯通路门店!$D$4:$D$993784,0,0),"")</f>
        <v/>
      </c>
      <c r="E567" s="62"/>
      <c r="F567" s="62"/>
      <c r="G567" s="73" t="e">
        <v>#N/A</v>
      </c>
      <c r="H567" s="74" t="str">
        <f>IFERROR(_xlfn.XLOOKUP($G567,通讯通路门店!$S$4:$S$993784,通讯通路门店!$R$4:$R$993784,0,0),"")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 hidden="1">
      <c r="A568" s="71" t="str">
        <f>IFERROR(_xlfn.XLOOKUP($G568,通讯通路门店!$S$4:$S$993784,通讯通路门店!$A$4:$A$993784,0,0),"")</f>
        <v/>
      </c>
      <c r="B568" s="71" t="str">
        <f>IFERROR(_xlfn.XLOOKUP($G568,通讯通路门店!$S$4:$S$993784,通讯通路门店!$B$4:$B$993784,0,0),"")</f>
        <v/>
      </c>
      <c r="C568" s="71" t="str">
        <f>IFERROR(_xlfn.XLOOKUP($G568,通讯通路门店!$S$4:$S$993784,通讯通路门店!$C$4:$C$993784,0,0),"")</f>
        <v/>
      </c>
      <c r="D568" s="71" t="str">
        <f>IFERROR(_xlfn.XLOOKUP($G568,通讯通路门店!$S$4:$S$993784,通讯通路门店!$D$4:$D$993784,0,0),"")</f>
        <v/>
      </c>
      <c r="E568" s="62"/>
      <c r="F568" s="62"/>
      <c r="G568" s="73" t="e">
        <v>#N/A</v>
      </c>
      <c r="H568" s="74" t="str">
        <f>IFERROR(_xlfn.XLOOKUP($G568,通讯通路门店!$S$4:$S$993784,通讯通路门店!$R$4:$R$993784,0,0),"")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 hidden="1">
      <c r="A569" s="71" t="str">
        <f>IFERROR(_xlfn.XLOOKUP($G569,通讯通路门店!$S$4:$S$993784,通讯通路门店!$A$4:$A$993784,0,0),"")</f>
        <v/>
      </c>
      <c r="B569" s="71" t="str">
        <f>IFERROR(_xlfn.XLOOKUP($G569,通讯通路门店!$S$4:$S$993784,通讯通路门店!$B$4:$B$993784,0,0),"")</f>
        <v/>
      </c>
      <c r="C569" s="71" t="str">
        <f>IFERROR(_xlfn.XLOOKUP($G569,通讯通路门店!$S$4:$S$993784,通讯通路门店!$C$4:$C$993784,0,0),"")</f>
        <v/>
      </c>
      <c r="D569" s="71" t="str">
        <f>IFERROR(_xlfn.XLOOKUP($G569,通讯通路门店!$S$4:$S$993784,通讯通路门店!$D$4:$D$993784,0,0),"")</f>
        <v/>
      </c>
      <c r="E569" s="62"/>
      <c r="F569" s="62"/>
      <c r="G569" s="73" t="e">
        <v>#N/A</v>
      </c>
      <c r="H569" s="74" t="str">
        <f>IFERROR(_xlfn.XLOOKUP($G569,通讯通路门店!$S$4:$S$993784,通讯通路门店!$R$4:$R$993784,0,0),"")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 hidden="1">
      <c r="A570" s="71" t="str">
        <f>IFERROR(_xlfn.XLOOKUP($G570,通讯通路门店!$S$4:$S$993784,通讯通路门店!$A$4:$A$993784,0,0),"")</f>
        <v/>
      </c>
      <c r="B570" s="71" t="str">
        <f>IFERROR(_xlfn.XLOOKUP($G570,通讯通路门店!$S$4:$S$993784,通讯通路门店!$B$4:$B$993784,0,0),"")</f>
        <v/>
      </c>
      <c r="C570" s="71" t="str">
        <f>IFERROR(_xlfn.XLOOKUP($G570,通讯通路门店!$S$4:$S$993784,通讯通路门店!$C$4:$C$993784,0,0),"")</f>
        <v/>
      </c>
      <c r="D570" s="71" t="str">
        <f>IFERROR(_xlfn.XLOOKUP($G570,通讯通路门店!$S$4:$S$993784,通讯通路门店!$D$4:$D$993784,0,0),"")</f>
        <v/>
      </c>
      <c r="E570" s="62"/>
      <c r="F570" s="62"/>
      <c r="G570" s="73" t="e">
        <v>#N/A</v>
      </c>
      <c r="H570" s="74" t="str">
        <f>IFERROR(_xlfn.XLOOKUP($G570,通讯通路门店!$S$4:$S$993784,通讯通路门店!$R$4:$R$993784,0,0),"")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 hidden="1">
      <c r="A571" s="71" t="str">
        <f>IFERROR(_xlfn.XLOOKUP($G571,通讯通路门店!$S$4:$S$993784,通讯通路门店!$A$4:$A$993784,0,0),"")</f>
        <v/>
      </c>
      <c r="B571" s="71" t="str">
        <f>IFERROR(_xlfn.XLOOKUP($G571,通讯通路门店!$S$4:$S$993784,通讯通路门店!$B$4:$B$993784,0,0),"")</f>
        <v/>
      </c>
      <c r="C571" s="71" t="str">
        <f>IFERROR(_xlfn.XLOOKUP($G571,通讯通路门店!$S$4:$S$993784,通讯通路门店!$C$4:$C$993784,0,0),"")</f>
        <v/>
      </c>
      <c r="D571" s="71" t="str">
        <f>IFERROR(_xlfn.XLOOKUP($G571,通讯通路门店!$S$4:$S$993784,通讯通路门店!$D$4:$D$993784,0,0),"")</f>
        <v/>
      </c>
      <c r="E571" s="62"/>
      <c r="F571" s="62"/>
      <c r="G571" s="73" t="e">
        <v>#N/A</v>
      </c>
      <c r="H571" s="74" t="str">
        <f>IFERROR(_xlfn.XLOOKUP($G571,通讯通路门店!$S$4:$S$993784,通讯通路门店!$R$4:$R$993784,0,0),"")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 hidden="1">
      <c r="A572" s="71" t="str">
        <f>IFERROR(_xlfn.XLOOKUP($G572,通讯通路门店!$S$4:$S$993784,通讯通路门店!$A$4:$A$993784,0,0),"")</f>
        <v/>
      </c>
      <c r="B572" s="71" t="str">
        <f>IFERROR(_xlfn.XLOOKUP($G572,通讯通路门店!$S$4:$S$993784,通讯通路门店!$B$4:$B$993784,0,0),"")</f>
        <v/>
      </c>
      <c r="C572" s="71" t="str">
        <f>IFERROR(_xlfn.XLOOKUP($G572,通讯通路门店!$S$4:$S$993784,通讯通路门店!$C$4:$C$993784,0,0),"")</f>
        <v/>
      </c>
      <c r="D572" s="71" t="str">
        <f>IFERROR(_xlfn.XLOOKUP($G572,通讯通路门店!$S$4:$S$993784,通讯通路门店!$D$4:$D$993784,0,0),"")</f>
        <v/>
      </c>
      <c r="E572" s="62"/>
      <c r="F572" s="62"/>
      <c r="G572" s="73" t="e">
        <v>#N/A</v>
      </c>
      <c r="H572" s="74" t="str">
        <f>IFERROR(_xlfn.XLOOKUP($G572,通讯通路门店!$S$4:$S$993784,通讯通路门店!$R$4:$R$993784,0,0),"")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 hidden="1">
      <c r="A573" s="71" t="str">
        <f>IFERROR(_xlfn.XLOOKUP($G573,通讯通路门店!$S$4:$S$993784,通讯通路门店!$A$4:$A$993784,0,0),"")</f>
        <v/>
      </c>
      <c r="B573" s="71" t="str">
        <f>IFERROR(_xlfn.XLOOKUP($G573,通讯通路门店!$S$4:$S$993784,通讯通路门店!$B$4:$B$993784,0,0),"")</f>
        <v/>
      </c>
      <c r="C573" s="71" t="str">
        <f>IFERROR(_xlfn.XLOOKUP($G573,通讯通路门店!$S$4:$S$993784,通讯通路门店!$C$4:$C$993784,0,0),"")</f>
        <v/>
      </c>
      <c r="D573" s="71" t="str">
        <f>IFERROR(_xlfn.XLOOKUP($G573,通讯通路门店!$S$4:$S$993784,通讯通路门店!$D$4:$D$993784,0,0),"")</f>
        <v/>
      </c>
      <c r="E573" s="62"/>
      <c r="F573" s="62"/>
      <c r="G573" s="73" t="e">
        <v>#N/A</v>
      </c>
      <c r="H573" s="74" t="str">
        <f>IFERROR(_xlfn.XLOOKUP($G573,通讯通路门店!$S$4:$S$993784,通讯通路门店!$R$4:$R$993784,0,0),"")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 hidden="1">
      <c r="A574" s="71" t="str">
        <f>IFERROR(_xlfn.XLOOKUP($G574,通讯通路门店!$S$4:$S$993784,通讯通路门店!$A$4:$A$993784,0,0),"")</f>
        <v/>
      </c>
      <c r="B574" s="71" t="str">
        <f>IFERROR(_xlfn.XLOOKUP($G574,通讯通路门店!$S$4:$S$993784,通讯通路门店!$B$4:$B$993784,0,0),"")</f>
        <v/>
      </c>
      <c r="C574" s="71" t="str">
        <f>IFERROR(_xlfn.XLOOKUP($G574,通讯通路门店!$S$4:$S$993784,通讯通路门店!$C$4:$C$993784,0,0),"")</f>
        <v/>
      </c>
      <c r="D574" s="71" t="str">
        <f>IFERROR(_xlfn.XLOOKUP($G574,通讯通路门店!$S$4:$S$993784,通讯通路门店!$D$4:$D$993784,0,0),"")</f>
        <v/>
      </c>
      <c r="E574" s="62"/>
      <c r="F574" s="62"/>
      <c r="G574" s="73" t="e">
        <v>#N/A</v>
      </c>
      <c r="H574" s="74" t="str">
        <f>IFERROR(_xlfn.XLOOKUP($G574,通讯通路门店!$S$4:$S$993784,通讯通路门店!$R$4:$R$993784,0,0),"")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 hidden="1">
      <c r="A575" s="71" t="str">
        <f>IFERROR(_xlfn.XLOOKUP($G575,通讯通路门店!$S$4:$S$993784,通讯通路门店!$A$4:$A$993784,0,0),"")</f>
        <v/>
      </c>
      <c r="B575" s="71" t="str">
        <f>IFERROR(_xlfn.XLOOKUP($G575,通讯通路门店!$S$4:$S$993784,通讯通路门店!$B$4:$B$993784,0,0),"")</f>
        <v/>
      </c>
      <c r="C575" s="71" t="str">
        <f>IFERROR(_xlfn.XLOOKUP($G575,通讯通路门店!$S$4:$S$993784,通讯通路门店!$C$4:$C$993784,0,0),"")</f>
        <v/>
      </c>
      <c r="D575" s="71" t="str">
        <f>IFERROR(_xlfn.XLOOKUP($G575,通讯通路门店!$S$4:$S$993784,通讯通路门店!$D$4:$D$993784,0,0),"")</f>
        <v/>
      </c>
      <c r="E575" s="62"/>
      <c r="F575" s="62"/>
      <c r="G575" s="73" t="e">
        <v>#N/A</v>
      </c>
      <c r="H575" s="74" t="str">
        <f>IFERROR(_xlfn.XLOOKUP($G575,通讯通路门店!$S$4:$S$993784,通讯通路门店!$R$4:$R$993784,0,0),"")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 hidden="1">
      <c r="A576" s="71" t="str">
        <f>IFERROR(_xlfn.XLOOKUP($G576,通讯通路门店!$S$4:$S$993784,通讯通路门店!$A$4:$A$993784,0,0),"")</f>
        <v/>
      </c>
      <c r="B576" s="71" t="str">
        <f>IFERROR(_xlfn.XLOOKUP($G576,通讯通路门店!$S$4:$S$993784,通讯通路门店!$B$4:$B$993784,0,0),"")</f>
        <v/>
      </c>
      <c r="C576" s="71" t="str">
        <f>IFERROR(_xlfn.XLOOKUP($G576,通讯通路门店!$S$4:$S$993784,通讯通路门店!$C$4:$C$993784,0,0),"")</f>
        <v/>
      </c>
      <c r="D576" s="71" t="str">
        <f>IFERROR(_xlfn.XLOOKUP($G576,通讯通路门店!$S$4:$S$993784,通讯通路门店!$D$4:$D$993784,0,0),"")</f>
        <v/>
      </c>
      <c r="E576" s="62"/>
      <c r="F576" s="62"/>
      <c r="G576" s="73" t="e">
        <v>#N/A</v>
      </c>
      <c r="H576" s="74" t="str">
        <f>IFERROR(_xlfn.XLOOKUP($G576,通讯通路门店!$S$4:$S$993784,通讯通路门店!$R$4:$R$993784,0,0),"")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 hidden="1">
      <c r="A577" s="71" t="str">
        <f>IFERROR(_xlfn.XLOOKUP($G577,通讯通路门店!$S$4:$S$993784,通讯通路门店!$A$4:$A$993784,0,0),"")</f>
        <v/>
      </c>
      <c r="B577" s="71" t="str">
        <f>IFERROR(_xlfn.XLOOKUP($G577,通讯通路门店!$S$4:$S$993784,通讯通路门店!$B$4:$B$993784,0,0),"")</f>
        <v/>
      </c>
      <c r="C577" s="71" t="str">
        <f>IFERROR(_xlfn.XLOOKUP($G577,通讯通路门店!$S$4:$S$993784,通讯通路门店!$C$4:$C$993784,0,0),"")</f>
        <v/>
      </c>
      <c r="D577" s="71" t="str">
        <f>IFERROR(_xlfn.XLOOKUP($G577,通讯通路门店!$S$4:$S$993784,通讯通路门店!$D$4:$D$993784,0,0),"")</f>
        <v/>
      </c>
      <c r="E577" s="62"/>
      <c r="F577" s="62"/>
      <c r="G577" s="73" t="e">
        <v>#N/A</v>
      </c>
      <c r="H577" s="74" t="str">
        <f>IFERROR(_xlfn.XLOOKUP($G577,通讯通路门店!$S$4:$S$993784,通讯通路门店!$R$4:$R$993784,0,0),"")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 hidden="1">
      <c r="A578" s="71" t="str">
        <f>IFERROR(_xlfn.XLOOKUP($G578,通讯通路门店!$S$4:$S$993784,通讯通路门店!$A$4:$A$993784,0,0),"")</f>
        <v/>
      </c>
      <c r="B578" s="71" t="str">
        <f>IFERROR(_xlfn.XLOOKUP($G578,通讯通路门店!$S$4:$S$993784,通讯通路门店!$B$4:$B$993784,0,0),"")</f>
        <v/>
      </c>
      <c r="C578" s="71" t="str">
        <f>IFERROR(_xlfn.XLOOKUP($G578,通讯通路门店!$S$4:$S$993784,通讯通路门店!$C$4:$C$993784,0,0),"")</f>
        <v/>
      </c>
      <c r="D578" s="71" t="str">
        <f>IFERROR(_xlfn.XLOOKUP($G578,通讯通路门店!$S$4:$S$993784,通讯通路门店!$D$4:$D$993784,0,0),"")</f>
        <v/>
      </c>
      <c r="E578" s="62"/>
      <c r="F578" s="62"/>
      <c r="G578" s="73" t="e">
        <v>#N/A</v>
      </c>
      <c r="H578" s="74" t="str">
        <f>IFERROR(_xlfn.XLOOKUP($G578,通讯通路门店!$S$4:$S$993784,通讯通路门店!$R$4:$R$993784,0,0),"")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 hidden="1">
      <c r="A579" s="71" t="str">
        <f>IFERROR(_xlfn.XLOOKUP($G579,通讯通路门店!$S$4:$S$993784,通讯通路门店!$A$4:$A$993784,0,0),"")</f>
        <v/>
      </c>
      <c r="B579" s="71" t="str">
        <f>IFERROR(_xlfn.XLOOKUP($G579,通讯通路门店!$S$4:$S$993784,通讯通路门店!$B$4:$B$993784,0,0),"")</f>
        <v/>
      </c>
      <c r="C579" s="71" t="str">
        <f>IFERROR(_xlfn.XLOOKUP($G579,通讯通路门店!$S$4:$S$993784,通讯通路门店!$C$4:$C$993784,0,0),"")</f>
        <v/>
      </c>
      <c r="D579" s="71" t="str">
        <f>IFERROR(_xlfn.XLOOKUP($G579,通讯通路门店!$S$4:$S$993784,通讯通路门店!$D$4:$D$993784,0,0),"")</f>
        <v/>
      </c>
      <c r="E579" s="62"/>
      <c r="F579" s="62"/>
      <c r="G579" s="73" t="e">
        <v>#N/A</v>
      </c>
      <c r="H579" s="74" t="str">
        <f>IFERROR(_xlfn.XLOOKUP($G579,通讯通路门店!$S$4:$S$993784,通讯通路门店!$R$4:$R$993784,0,0),"")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 hidden="1">
      <c r="A580" s="71" t="str">
        <f>IFERROR(_xlfn.XLOOKUP($G580,通讯通路门店!$S$4:$S$993784,通讯通路门店!$A$4:$A$993784,0,0),"")</f>
        <v/>
      </c>
      <c r="B580" s="71" t="str">
        <f>IFERROR(_xlfn.XLOOKUP($G580,通讯通路门店!$S$4:$S$993784,通讯通路门店!$B$4:$B$993784,0,0),"")</f>
        <v/>
      </c>
      <c r="C580" s="71" t="str">
        <f>IFERROR(_xlfn.XLOOKUP($G580,通讯通路门店!$S$4:$S$993784,通讯通路门店!$C$4:$C$993784,0,0),"")</f>
        <v/>
      </c>
      <c r="D580" s="71" t="str">
        <f>IFERROR(_xlfn.XLOOKUP($G580,通讯通路门店!$S$4:$S$993784,通讯通路门店!$D$4:$D$993784,0,0),"")</f>
        <v/>
      </c>
      <c r="E580" s="62"/>
      <c r="F580" s="62"/>
      <c r="G580" s="73" t="e">
        <v>#N/A</v>
      </c>
      <c r="H580" s="74" t="str">
        <f>IFERROR(_xlfn.XLOOKUP($G580,通讯通路门店!$S$4:$S$993784,通讯通路门店!$R$4:$R$993784,0,0),"")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 hidden="1">
      <c r="A581" s="71" t="str">
        <f>IFERROR(_xlfn.XLOOKUP($G581,通讯通路门店!$S$4:$S$993784,通讯通路门店!$A$4:$A$993784,0,0),"")</f>
        <v/>
      </c>
      <c r="B581" s="71" t="str">
        <f>IFERROR(_xlfn.XLOOKUP($G581,通讯通路门店!$S$4:$S$993784,通讯通路门店!$B$4:$B$993784,0,0),"")</f>
        <v/>
      </c>
      <c r="C581" s="71" t="str">
        <f>IFERROR(_xlfn.XLOOKUP($G581,通讯通路门店!$S$4:$S$993784,通讯通路门店!$C$4:$C$993784,0,0),"")</f>
        <v/>
      </c>
      <c r="D581" s="71" t="str">
        <f>IFERROR(_xlfn.XLOOKUP($G581,通讯通路门店!$S$4:$S$993784,通讯通路门店!$D$4:$D$993784,0,0),"")</f>
        <v/>
      </c>
      <c r="E581" s="62"/>
      <c r="F581" s="62"/>
      <c r="G581" s="73" t="e">
        <v>#N/A</v>
      </c>
      <c r="H581" s="74" t="str">
        <f>IFERROR(_xlfn.XLOOKUP($G581,通讯通路门店!$S$4:$S$993784,通讯通路门店!$R$4:$R$993784,0,0),"")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 hidden="1">
      <c r="A582" s="71" t="str">
        <f>IFERROR(_xlfn.XLOOKUP($G582,通讯通路门店!$S$4:$S$993784,通讯通路门店!$A$4:$A$993784,0,0),"")</f>
        <v/>
      </c>
      <c r="B582" s="71" t="str">
        <f>IFERROR(_xlfn.XLOOKUP($G582,通讯通路门店!$S$4:$S$993784,通讯通路门店!$B$4:$B$993784,0,0),"")</f>
        <v/>
      </c>
      <c r="C582" s="71" t="str">
        <f>IFERROR(_xlfn.XLOOKUP($G582,通讯通路门店!$S$4:$S$993784,通讯通路门店!$C$4:$C$993784,0,0),"")</f>
        <v/>
      </c>
      <c r="D582" s="71" t="str">
        <f>IFERROR(_xlfn.XLOOKUP($G582,通讯通路门店!$S$4:$S$993784,通讯通路门店!$D$4:$D$993784,0,0),"")</f>
        <v/>
      </c>
      <c r="E582" s="62"/>
      <c r="F582" s="62"/>
      <c r="G582" s="73" t="e">
        <v>#N/A</v>
      </c>
      <c r="H582" s="74" t="str">
        <f>IFERROR(_xlfn.XLOOKUP($G582,通讯通路门店!$S$4:$S$993784,通讯通路门店!$R$4:$R$993784,0,0),"")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 hidden="1">
      <c r="A583" s="71" t="str">
        <f>IFERROR(_xlfn.XLOOKUP($G583,通讯通路门店!$S$4:$S$993784,通讯通路门店!$A$4:$A$993784,0,0),"")</f>
        <v/>
      </c>
      <c r="B583" s="71" t="str">
        <f>IFERROR(_xlfn.XLOOKUP($G583,通讯通路门店!$S$4:$S$993784,通讯通路门店!$B$4:$B$993784,0,0),"")</f>
        <v/>
      </c>
      <c r="C583" s="71" t="str">
        <f>IFERROR(_xlfn.XLOOKUP($G583,通讯通路门店!$S$4:$S$993784,通讯通路门店!$C$4:$C$993784,0,0),"")</f>
        <v/>
      </c>
      <c r="D583" s="71" t="str">
        <f>IFERROR(_xlfn.XLOOKUP($G583,通讯通路门店!$S$4:$S$993784,通讯通路门店!$D$4:$D$993784,0,0),"")</f>
        <v/>
      </c>
      <c r="E583" s="62"/>
      <c r="F583" s="62"/>
      <c r="G583" s="73" t="e">
        <v>#N/A</v>
      </c>
      <c r="H583" s="74" t="str">
        <f>IFERROR(_xlfn.XLOOKUP($G583,通讯通路门店!$S$4:$S$993784,通讯通路门店!$R$4:$R$993784,0,0),"")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 hidden="1">
      <c r="A584" s="71" t="str">
        <f>IFERROR(_xlfn.XLOOKUP($G584,通讯通路门店!$S$4:$S$993784,通讯通路门店!$A$4:$A$993784,0,0),"")</f>
        <v/>
      </c>
      <c r="B584" s="71" t="str">
        <f>IFERROR(_xlfn.XLOOKUP($G584,通讯通路门店!$S$4:$S$993784,通讯通路门店!$B$4:$B$993784,0,0),"")</f>
        <v/>
      </c>
      <c r="C584" s="71" t="str">
        <f>IFERROR(_xlfn.XLOOKUP($G584,通讯通路门店!$S$4:$S$993784,通讯通路门店!$C$4:$C$993784,0,0),"")</f>
        <v/>
      </c>
      <c r="D584" s="71" t="str">
        <f>IFERROR(_xlfn.XLOOKUP($G584,通讯通路门店!$S$4:$S$993784,通讯通路门店!$D$4:$D$993784,0,0),"")</f>
        <v/>
      </c>
      <c r="E584" s="62"/>
      <c r="F584" s="62"/>
      <c r="G584" s="73" t="e">
        <v>#N/A</v>
      </c>
      <c r="H584" s="74" t="str">
        <f>IFERROR(_xlfn.XLOOKUP($G584,通讯通路门店!$S$4:$S$993784,通讯通路门店!$R$4:$R$993784,0,0),"")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 hidden="1">
      <c r="A585" s="71" t="str">
        <f>IFERROR(_xlfn.XLOOKUP($G585,通讯通路门店!$S$4:$S$993784,通讯通路门店!$A$4:$A$993784,0,0),"")</f>
        <v/>
      </c>
      <c r="B585" s="71" t="str">
        <f>IFERROR(_xlfn.XLOOKUP($G585,通讯通路门店!$S$4:$S$993784,通讯通路门店!$B$4:$B$993784,0,0),"")</f>
        <v/>
      </c>
      <c r="C585" s="71" t="str">
        <f>IFERROR(_xlfn.XLOOKUP($G585,通讯通路门店!$S$4:$S$993784,通讯通路门店!$C$4:$C$993784,0,0),"")</f>
        <v/>
      </c>
      <c r="D585" s="71" t="str">
        <f>IFERROR(_xlfn.XLOOKUP($G585,通讯通路门店!$S$4:$S$993784,通讯通路门店!$D$4:$D$993784,0,0),"")</f>
        <v/>
      </c>
      <c r="E585" s="62"/>
      <c r="F585" s="62"/>
      <c r="G585" s="73" t="e">
        <v>#N/A</v>
      </c>
      <c r="H585" s="74" t="str">
        <f>IFERROR(_xlfn.XLOOKUP($G585,通讯通路门店!$S$4:$S$993784,通讯通路门店!$R$4:$R$993784,0,0),"")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 hidden="1">
      <c r="A586" s="71" t="str">
        <f>IFERROR(_xlfn.XLOOKUP($G586,通讯通路门店!$S$4:$S$993784,通讯通路门店!$A$4:$A$993784,0,0),"")</f>
        <v/>
      </c>
      <c r="B586" s="71" t="str">
        <f>IFERROR(_xlfn.XLOOKUP($G586,通讯通路门店!$S$4:$S$993784,通讯通路门店!$B$4:$B$993784,0,0),"")</f>
        <v/>
      </c>
      <c r="C586" s="71" t="str">
        <f>IFERROR(_xlfn.XLOOKUP($G586,通讯通路门店!$S$4:$S$993784,通讯通路门店!$C$4:$C$993784,0,0),"")</f>
        <v/>
      </c>
      <c r="D586" s="71" t="str">
        <f>IFERROR(_xlfn.XLOOKUP($G586,通讯通路门店!$S$4:$S$993784,通讯通路门店!$D$4:$D$993784,0,0),"")</f>
        <v/>
      </c>
      <c r="E586" s="62"/>
      <c r="F586" s="62"/>
      <c r="G586" s="73" t="e">
        <v>#N/A</v>
      </c>
      <c r="H586" s="74" t="str">
        <f>IFERROR(_xlfn.XLOOKUP($G586,通讯通路门店!$S$4:$S$993784,通讯通路门店!$R$4:$R$993784,0,0),"")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 hidden="1">
      <c r="A587" s="71" t="str">
        <f>IFERROR(_xlfn.XLOOKUP($G587,通讯通路门店!$S$4:$S$993784,通讯通路门店!$A$4:$A$993784,0,0),"")</f>
        <v/>
      </c>
      <c r="B587" s="71" t="str">
        <f>IFERROR(_xlfn.XLOOKUP($G587,通讯通路门店!$S$4:$S$993784,通讯通路门店!$B$4:$B$993784,0,0),"")</f>
        <v/>
      </c>
      <c r="C587" s="71" t="str">
        <f>IFERROR(_xlfn.XLOOKUP($G587,通讯通路门店!$S$4:$S$993784,通讯通路门店!$C$4:$C$993784,0,0),"")</f>
        <v/>
      </c>
      <c r="D587" s="71" t="str">
        <f>IFERROR(_xlfn.XLOOKUP($G587,通讯通路门店!$S$4:$S$993784,通讯通路门店!$D$4:$D$993784,0,0),"")</f>
        <v/>
      </c>
      <c r="E587" s="62"/>
      <c r="F587" s="62"/>
      <c r="G587" s="73" t="e">
        <v>#N/A</v>
      </c>
      <c r="H587" s="74" t="str">
        <f>IFERROR(_xlfn.XLOOKUP($G587,通讯通路门店!$S$4:$S$993784,通讯通路门店!$R$4:$R$993784,0,0),"")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 hidden="1">
      <c r="A588" s="71" t="str">
        <f>IFERROR(_xlfn.XLOOKUP($G588,通讯通路门店!$S$4:$S$993784,通讯通路门店!$A$4:$A$993784,0,0),"")</f>
        <v/>
      </c>
      <c r="B588" s="71" t="str">
        <f>IFERROR(_xlfn.XLOOKUP($G588,通讯通路门店!$S$4:$S$993784,通讯通路门店!$B$4:$B$993784,0,0),"")</f>
        <v/>
      </c>
      <c r="C588" s="71" t="str">
        <f>IFERROR(_xlfn.XLOOKUP($G588,通讯通路门店!$S$4:$S$993784,通讯通路门店!$C$4:$C$993784,0,0),"")</f>
        <v/>
      </c>
      <c r="D588" s="71" t="str">
        <f>IFERROR(_xlfn.XLOOKUP($G588,通讯通路门店!$S$4:$S$993784,通讯通路门店!$D$4:$D$993784,0,0),"")</f>
        <v/>
      </c>
      <c r="E588" s="62"/>
      <c r="F588" s="62"/>
      <c r="G588" s="73" t="e">
        <v>#N/A</v>
      </c>
      <c r="H588" s="74" t="str">
        <f>IFERROR(_xlfn.XLOOKUP($G588,通讯通路门店!$S$4:$S$993784,通讯通路门店!$R$4:$R$993784,0,0),"")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 hidden="1">
      <c r="A589" s="71" t="str">
        <f>IFERROR(_xlfn.XLOOKUP($G589,通讯通路门店!$S$4:$S$993784,通讯通路门店!$A$4:$A$993784,0,0),"")</f>
        <v/>
      </c>
      <c r="B589" s="71" t="str">
        <f>IFERROR(_xlfn.XLOOKUP($G589,通讯通路门店!$S$4:$S$993784,通讯通路门店!$B$4:$B$993784,0,0),"")</f>
        <v/>
      </c>
      <c r="C589" s="71" t="str">
        <f>IFERROR(_xlfn.XLOOKUP($G589,通讯通路门店!$S$4:$S$993784,通讯通路门店!$C$4:$C$993784,0,0),"")</f>
        <v/>
      </c>
      <c r="D589" s="71" t="str">
        <f>IFERROR(_xlfn.XLOOKUP($G589,通讯通路门店!$S$4:$S$993784,通讯通路门店!$D$4:$D$993784,0,0),"")</f>
        <v/>
      </c>
      <c r="E589" s="62"/>
      <c r="F589" s="62"/>
      <c r="G589" s="73" t="e">
        <v>#N/A</v>
      </c>
      <c r="H589" s="74" t="str">
        <f>IFERROR(_xlfn.XLOOKUP($G589,通讯通路门店!$S$4:$S$993784,通讯通路门店!$R$4:$R$993784,0,0),"")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 hidden="1">
      <c r="A590" s="71" t="str">
        <f>IFERROR(_xlfn.XLOOKUP($G590,通讯通路门店!$S$4:$S$993784,通讯通路门店!$A$4:$A$993784,0,0),"")</f>
        <v/>
      </c>
      <c r="B590" s="71" t="str">
        <f>IFERROR(_xlfn.XLOOKUP($G590,通讯通路门店!$S$4:$S$993784,通讯通路门店!$B$4:$B$993784,0,0),"")</f>
        <v/>
      </c>
      <c r="C590" s="71" t="str">
        <f>IFERROR(_xlfn.XLOOKUP($G590,通讯通路门店!$S$4:$S$993784,通讯通路门店!$C$4:$C$993784,0,0),"")</f>
        <v/>
      </c>
      <c r="D590" s="71" t="str">
        <f>IFERROR(_xlfn.XLOOKUP($G590,通讯通路门店!$S$4:$S$993784,通讯通路门店!$D$4:$D$993784,0,0),"")</f>
        <v/>
      </c>
      <c r="E590" s="62"/>
      <c r="F590" s="62"/>
      <c r="G590" s="73" t="e">
        <v>#N/A</v>
      </c>
      <c r="H590" s="74" t="str">
        <f>IFERROR(_xlfn.XLOOKUP($G590,通讯通路门店!$S$4:$S$993784,通讯通路门店!$R$4:$R$993784,0,0),"")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 hidden="1">
      <c r="A591" s="71" t="str">
        <f>IFERROR(_xlfn.XLOOKUP($G591,通讯通路门店!$S$4:$S$993784,通讯通路门店!$A$4:$A$993784,0,0),"")</f>
        <v/>
      </c>
      <c r="B591" s="71" t="str">
        <f>IFERROR(_xlfn.XLOOKUP($G591,通讯通路门店!$S$4:$S$993784,通讯通路门店!$B$4:$B$993784,0,0),"")</f>
        <v/>
      </c>
      <c r="C591" s="71" t="str">
        <f>IFERROR(_xlfn.XLOOKUP($G591,通讯通路门店!$S$4:$S$993784,通讯通路门店!$C$4:$C$993784,0,0),"")</f>
        <v/>
      </c>
      <c r="D591" s="71" t="str">
        <f>IFERROR(_xlfn.XLOOKUP($G591,通讯通路门店!$S$4:$S$993784,通讯通路门店!$D$4:$D$993784,0,0),"")</f>
        <v/>
      </c>
      <c r="E591" s="62"/>
      <c r="F591" s="62"/>
      <c r="G591" s="73" t="e">
        <v>#N/A</v>
      </c>
      <c r="H591" s="74" t="str">
        <f>IFERROR(_xlfn.XLOOKUP($G591,通讯通路门店!$S$4:$S$993784,通讯通路门店!$R$4:$R$993784,0,0),"")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 hidden="1">
      <c r="A592" s="71" t="str">
        <f>IFERROR(_xlfn.XLOOKUP($G592,通讯通路门店!$S$4:$S$993784,通讯通路门店!$A$4:$A$993784,0,0),"")</f>
        <v/>
      </c>
      <c r="B592" s="71" t="str">
        <f>IFERROR(_xlfn.XLOOKUP($G592,通讯通路门店!$S$4:$S$993784,通讯通路门店!$B$4:$B$993784,0,0),"")</f>
        <v/>
      </c>
      <c r="C592" s="71" t="str">
        <f>IFERROR(_xlfn.XLOOKUP($G592,通讯通路门店!$S$4:$S$993784,通讯通路门店!$C$4:$C$993784,0,0),"")</f>
        <v/>
      </c>
      <c r="D592" s="71" t="str">
        <f>IFERROR(_xlfn.XLOOKUP($G592,通讯通路门店!$S$4:$S$993784,通讯通路门店!$D$4:$D$993784,0,0),"")</f>
        <v/>
      </c>
      <c r="E592" s="62"/>
      <c r="F592" s="62"/>
      <c r="G592" s="73" t="e">
        <v>#N/A</v>
      </c>
      <c r="H592" s="74" t="str">
        <f>IFERROR(_xlfn.XLOOKUP($G592,通讯通路门店!$S$4:$S$993784,通讯通路门店!$R$4:$R$993784,0,0),"")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 hidden="1">
      <c r="A593" s="71" t="str">
        <f>IFERROR(_xlfn.XLOOKUP($G593,通讯通路门店!$S$4:$S$993784,通讯通路门店!$A$4:$A$993784,0,0),"")</f>
        <v/>
      </c>
      <c r="B593" s="71" t="str">
        <f>IFERROR(_xlfn.XLOOKUP($G593,通讯通路门店!$S$4:$S$993784,通讯通路门店!$B$4:$B$993784,0,0),"")</f>
        <v/>
      </c>
      <c r="C593" s="71" t="str">
        <f>IFERROR(_xlfn.XLOOKUP($G593,通讯通路门店!$S$4:$S$993784,通讯通路门店!$C$4:$C$993784,0,0),"")</f>
        <v/>
      </c>
      <c r="D593" s="71" t="str">
        <f>IFERROR(_xlfn.XLOOKUP($G593,通讯通路门店!$S$4:$S$993784,通讯通路门店!$D$4:$D$993784,0,0),"")</f>
        <v/>
      </c>
      <c r="E593" s="62"/>
      <c r="F593" s="62"/>
      <c r="G593" s="73" t="e">
        <v>#N/A</v>
      </c>
      <c r="H593" s="74" t="str">
        <f>IFERROR(_xlfn.XLOOKUP($G593,通讯通路门店!$S$4:$S$993784,通讯通路门店!$R$4:$R$993784,0,0),"")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 hidden="1">
      <c r="A594" s="71" t="str">
        <f>IFERROR(_xlfn.XLOOKUP($G594,通讯通路门店!$S$4:$S$993784,通讯通路门店!$A$4:$A$993784,0,0),"")</f>
        <v/>
      </c>
      <c r="B594" s="71" t="str">
        <f>IFERROR(_xlfn.XLOOKUP($G594,通讯通路门店!$S$4:$S$993784,通讯通路门店!$B$4:$B$993784,0,0),"")</f>
        <v/>
      </c>
      <c r="C594" s="71" t="str">
        <f>IFERROR(_xlfn.XLOOKUP($G594,通讯通路门店!$S$4:$S$993784,通讯通路门店!$C$4:$C$993784,0,0),"")</f>
        <v/>
      </c>
      <c r="D594" s="71" t="str">
        <f>IFERROR(_xlfn.XLOOKUP($G594,通讯通路门店!$S$4:$S$993784,通讯通路门店!$D$4:$D$993784,0,0),"")</f>
        <v/>
      </c>
      <c r="E594" s="62"/>
      <c r="F594" s="62"/>
      <c r="G594" s="73" t="e">
        <v>#N/A</v>
      </c>
      <c r="H594" s="74" t="str">
        <f>IFERROR(_xlfn.XLOOKUP($G594,通讯通路门店!$S$4:$S$993784,通讯通路门店!$R$4:$R$993784,0,0),"")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 hidden="1">
      <c r="A595" s="71" t="str">
        <f>IFERROR(_xlfn.XLOOKUP($G595,通讯通路门店!$S$4:$S$993784,通讯通路门店!$A$4:$A$993784,0,0),"")</f>
        <v/>
      </c>
      <c r="B595" s="71" t="str">
        <f>IFERROR(_xlfn.XLOOKUP($G595,通讯通路门店!$S$4:$S$993784,通讯通路门店!$B$4:$B$993784,0,0),"")</f>
        <v/>
      </c>
      <c r="C595" s="71" t="str">
        <f>IFERROR(_xlfn.XLOOKUP($G595,通讯通路门店!$S$4:$S$993784,通讯通路门店!$C$4:$C$993784,0,0),"")</f>
        <v/>
      </c>
      <c r="D595" s="71" t="str">
        <f>IFERROR(_xlfn.XLOOKUP($G595,通讯通路门店!$S$4:$S$993784,通讯通路门店!$D$4:$D$993784,0,0),"")</f>
        <v/>
      </c>
      <c r="E595" s="62"/>
      <c r="F595" s="62"/>
      <c r="G595" s="73" t="e">
        <v>#N/A</v>
      </c>
      <c r="H595" s="74" t="str">
        <f>IFERROR(_xlfn.XLOOKUP($G595,通讯通路门店!$S$4:$S$993784,通讯通路门店!$R$4:$R$993784,0,0),"")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 hidden="1">
      <c r="A596" s="71" t="str">
        <f>IFERROR(_xlfn.XLOOKUP($G596,通讯通路门店!$S$4:$S$993784,通讯通路门店!$A$4:$A$993784,0,0),"")</f>
        <v/>
      </c>
      <c r="B596" s="71" t="str">
        <f>IFERROR(_xlfn.XLOOKUP($G596,通讯通路门店!$S$4:$S$993784,通讯通路门店!$B$4:$B$993784,0,0),"")</f>
        <v/>
      </c>
      <c r="C596" s="71" t="str">
        <f>IFERROR(_xlfn.XLOOKUP($G596,通讯通路门店!$S$4:$S$993784,通讯通路门店!$C$4:$C$993784,0,0),"")</f>
        <v/>
      </c>
      <c r="D596" s="71" t="str">
        <f>IFERROR(_xlfn.XLOOKUP($G596,通讯通路门店!$S$4:$S$993784,通讯通路门店!$D$4:$D$993784,0,0),"")</f>
        <v/>
      </c>
      <c r="E596" s="62"/>
      <c r="F596" s="62"/>
      <c r="G596" s="73" t="e">
        <v>#N/A</v>
      </c>
      <c r="H596" s="74" t="str">
        <f>IFERROR(_xlfn.XLOOKUP($G596,通讯通路门店!$S$4:$S$993784,通讯通路门店!$R$4:$R$993784,0,0),"")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 hidden="1">
      <c r="A597" s="71" t="str">
        <f>IFERROR(_xlfn.XLOOKUP($G597,通讯通路门店!$S$4:$S$993784,通讯通路门店!$A$4:$A$993784,0,0),"")</f>
        <v/>
      </c>
      <c r="B597" s="71" t="str">
        <f>IFERROR(_xlfn.XLOOKUP($G597,通讯通路门店!$S$4:$S$993784,通讯通路门店!$B$4:$B$993784,0,0),"")</f>
        <v/>
      </c>
      <c r="C597" s="71" t="str">
        <f>IFERROR(_xlfn.XLOOKUP($G597,通讯通路门店!$S$4:$S$993784,通讯通路门店!$C$4:$C$993784,0,0),"")</f>
        <v/>
      </c>
      <c r="D597" s="71" t="str">
        <f>IFERROR(_xlfn.XLOOKUP($G597,通讯通路门店!$S$4:$S$993784,通讯通路门店!$D$4:$D$993784,0,0),"")</f>
        <v/>
      </c>
      <c r="E597" s="62"/>
      <c r="F597" s="62"/>
      <c r="G597" s="73" t="e">
        <v>#N/A</v>
      </c>
      <c r="H597" s="74" t="str">
        <f>IFERROR(_xlfn.XLOOKUP($G597,通讯通路门店!$S$4:$S$993784,通讯通路门店!$R$4:$R$993784,0,0),"")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 hidden="1">
      <c r="A598" s="71" t="str">
        <f>IFERROR(_xlfn.XLOOKUP($G598,通讯通路门店!$S$4:$S$993784,通讯通路门店!$A$4:$A$993784,0,0),"")</f>
        <v/>
      </c>
      <c r="B598" s="71" t="str">
        <f>IFERROR(_xlfn.XLOOKUP($G598,通讯通路门店!$S$4:$S$993784,通讯通路门店!$B$4:$B$993784,0,0),"")</f>
        <v/>
      </c>
      <c r="C598" s="71" t="str">
        <f>IFERROR(_xlfn.XLOOKUP($G598,通讯通路门店!$S$4:$S$993784,通讯通路门店!$C$4:$C$993784,0,0),"")</f>
        <v/>
      </c>
      <c r="D598" s="71" t="str">
        <f>IFERROR(_xlfn.XLOOKUP($G598,通讯通路门店!$S$4:$S$993784,通讯通路门店!$D$4:$D$993784,0,0),"")</f>
        <v/>
      </c>
      <c r="E598" s="62"/>
      <c r="F598" s="62"/>
      <c r="G598" s="73" t="e">
        <v>#N/A</v>
      </c>
      <c r="H598" s="74" t="str">
        <f>IFERROR(_xlfn.XLOOKUP($G598,通讯通路门店!$S$4:$S$993784,通讯通路门店!$R$4:$R$993784,0,0),"")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 hidden="1">
      <c r="A599" s="71" t="str">
        <f>IFERROR(_xlfn.XLOOKUP($G599,通讯通路门店!$S$4:$S$993784,通讯通路门店!$A$4:$A$993784,0,0),"")</f>
        <v/>
      </c>
      <c r="B599" s="71" t="str">
        <f>IFERROR(_xlfn.XLOOKUP($G599,通讯通路门店!$S$4:$S$993784,通讯通路门店!$B$4:$B$993784,0,0),"")</f>
        <v/>
      </c>
      <c r="C599" s="71" t="str">
        <f>IFERROR(_xlfn.XLOOKUP($G599,通讯通路门店!$S$4:$S$993784,通讯通路门店!$C$4:$C$993784,0,0),"")</f>
        <v/>
      </c>
      <c r="D599" s="71" t="str">
        <f>IFERROR(_xlfn.XLOOKUP($G599,通讯通路门店!$S$4:$S$993784,通讯通路门店!$D$4:$D$993784,0,0),"")</f>
        <v/>
      </c>
      <c r="E599" s="62"/>
      <c r="F599" s="62"/>
      <c r="G599" s="73" t="e">
        <v>#N/A</v>
      </c>
      <c r="H599" s="74" t="str">
        <f>IFERROR(_xlfn.XLOOKUP($G599,通讯通路门店!$S$4:$S$993784,通讯通路门店!$R$4:$R$993784,0,0),"")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 hidden="1">
      <c r="A600" s="71" t="str">
        <f>IFERROR(_xlfn.XLOOKUP($G600,通讯通路门店!$S$4:$S$993784,通讯通路门店!$A$4:$A$993784,0,0),"")</f>
        <v/>
      </c>
      <c r="B600" s="71" t="str">
        <f>IFERROR(_xlfn.XLOOKUP($G600,通讯通路门店!$S$4:$S$993784,通讯通路门店!$B$4:$B$993784,0,0),"")</f>
        <v/>
      </c>
      <c r="C600" s="71" t="str">
        <f>IFERROR(_xlfn.XLOOKUP($G600,通讯通路门店!$S$4:$S$993784,通讯通路门店!$C$4:$C$993784,0,0),"")</f>
        <v/>
      </c>
      <c r="D600" s="71" t="str">
        <f>IFERROR(_xlfn.XLOOKUP($G600,通讯通路门店!$S$4:$S$993784,通讯通路门店!$D$4:$D$993784,0,0),"")</f>
        <v/>
      </c>
      <c r="E600" s="62"/>
      <c r="F600" s="62"/>
      <c r="G600" s="73" t="e">
        <v>#N/A</v>
      </c>
      <c r="H600" s="74" t="str">
        <f>IFERROR(_xlfn.XLOOKUP($G600,通讯通路门店!$S$4:$S$993784,通讯通路门店!$R$4:$R$993784,0,0),"")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 hidden="1">
      <c r="A601" s="71" t="str">
        <f>IFERROR(_xlfn.XLOOKUP($G601,通讯通路门店!$S$4:$S$993784,通讯通路门店!$A$4:$A$993784,0,0),"")</f>
        <v/>
      </c>
      <c r="B601" s="71" t="str">
        <f>IFERROR(_xlfn.XLOOKUP($G601,通讯通路门店!$S$4:$S$993784,通讯通路门店!$B$4:$B$993784,0,0),"")</f>
        <v/>
      </c>
      <c r="C601" s="71" t="str">
        <f>IFERROR(_xlfn.XLOOKUP($G601,通讯通路门店!$S$4:$S$993784,通讯通路门店!$C$4:$C$993784,0,0),"")</f>
        <v/>
      </c>
      <c r="D601" s="71" t="str">
        <f>IFERROR(_xlfn.XLOOKUP($G601,通讯通路门店!$S$4:$S$993784,通讯通路门店!$D$4:$D$993784,0,0),"")</f>
        <v/>
      </c>
      <c r="E601" s="62"/>
      <c r="F601" s="62"/>
      <c r="G601" s="73" t="e">
        <v>#N/A</v>
      </c>
      <c r="H601" s="74" t="str">
        <f>IFERROR(_xlfn.XLOOKUP($G601,通讯通路门店!$S$4:$S$993784,通讯通路门店!$R$4:$R$993784,0,0),"")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 hidden="1">
      <c r="A602" s="71" t="str">
        <f>IFERROR(_xlfn.XLOOKUP($G602,通讯通路门店!$S$4:$S$993784,通讯通路门店!$A$4:$A$993784,0,0),"")</f>
        <v/>
      </c>
      <c r="B602" s="71" t="str">
        <f>IFERROR(_xlfn.XLOOKUP($G602,通讯通路门店!$S$4:$S$993784,通讯通路门店!$B$4:$B$993784,0,0),"")</f>
        <v/>
      </c>
      <c r="C602" s="71" t="str">
        <f>IFERROR(_xlfn.XLOOKUP($G602,通讯通路门店!$S$4:$S$993784,通讯通路门店!$C$4:$C$993784,0,0),"")</f>
        <v/>
      </c>
      <c r="D602" s="71" t="str">
        <f>IFERROR(_xlfn.XLOOKUP($G602,通讯通路门店!$S$4:$S$993784,通讯通路门店!$D$4:$D$993784,0,0),"")</f>
        <v/>
      </c>
      <c r="E602" s="62"/>
      <c r="F602" s="62"/>
      <c r="G602" s="73" t="e">
        <v>#N/A</v>
      </c>
      <c r="H602" s="74" t="str">
        <f>IFERROR(_xlfn.XLOOKUP($G602,通讯通路门店!$S$4:$S$993784,通讯通路门店!$R$4:$R$993784,0,0),"")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 hidden="1">
      <c r="A603" s="71" t="str">
        <f>IFERROR(_xlfn.XLOOKUP($G603,通讯通路门店!$S$4:$S$993784,通讯通路门店!$A$4:$A$993784,0,0),"")</f>
        <v/>
      </c>
      <c r="B603" s="71" t="str">
        <f>IFERROR(_xlfn.XLOOKUP($G603,通讯通路门店!$S$4:$S$993784,通讯通路门店!$B$4:$B$993784,0,0),"")</f>
        <v/>
      </c>
      <c r="C603" s="71" t="str">
        <f>IFERROR(_xlfn.XLOOKUP($G603,通讯通路门店!$S$4:$S$993784,通讯通路门店!$C$4:$C$993784,0,0),"")</f>
        <v/>
      </c>
      <c r="D603" s="71" t="str">
        <f>IFERROR(_xlfn.XLOOKUP($G603,通讯通路门店!$S$4:$S$993784,通讯通路门店!$D$4:$D$993784,0,0),"")</f>
        <v/>
      </c>
      <c r="E603" s="62"/>
      <c r="F603" s="62"/>
      <c r="G603" s="73" t="e">
        <v>#N/A</v>
      </c>
      <c r="H603" s="74" t="str">
        <f>IFERROR(_xlfn.XLOOKUP($G603,通讯通路门店!$S$4:$S$993784,通讯通路门店!$R$4:$R$993784,0,0),"")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 hidden="1">
      <c r="A604" s="71" t="str">
        <f>IFERROR(_xlfn.XLOOKUP($G604,通讯通路门店!$S$4:$S$993784,通讯通路门店!$A$4:$A$993784,0,0),"")</f>
        <v/>
      </c>
      <c r="B604" s="71" t="str">
        <f>IFERROR(_xlfn.XLOOKUP($G604,通讯通路门店!$S$4:$S$993784,通讯通路门店!$B$4:$B$993784,0,0),"")</f>
        <v/>
      </c>
      <c r="C604" s="71" t="str">
        <f>IFERROR(_xlfn.XLOOKUP($G604,通讯通路门店!$S$4:$S$993784,通讯通路门店!$C$4:$C$993784,0,0),"")</f>
        <v/>
      </c>
      <c r="D604" s="71" t="str">
        <f>IFERROR(_xlfn.XLOOKUP($G604,通讯通路门店!$S$4:$S$993784,通讯通路门店!$D$4:$D$993784,0,0),"")</f>
        <v/>
      </c>
      <c r="E604" s="62"/>
      <c r="F604" s="62"/>
      <c r="G604" s="73" t="e">
        <v>#N/A</v>
      </c>
      <c r="H604" s="74" t="str">
        <f>IFERROR(_xlfn.XLOOKUP($G604,通讯通路门店!$S$4:$S$993784,通讯通路门店!$R$4:$R$993784,0,0),"")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 hidden="1">
      <c r="A605" s="71" t="str">
        <f>IFERROR(_xlfn.XLOOKUP($G605,通讯通路门店!$S$4:$S$993784,通讯通路门店!$A$4:$A$993784,0,0),"")</f>
        <v/>
      </c>
      <c r="B605" s="71" t="str">
        <f>IFERROR(_xlfn.XLOOKUP($G605,通讯通路门店!$S$4:$S$993784,通讯通路门店!$B$4:$B$993784,0,0),"")</f>
        <v/>
      </c>
      <c r="C605" s="71" t="str">
        <f>IFERROR(_xlfn.XLOOKUP($G605,通讯通路门店!$S$4:$S$993784,通讯通路门店!$C$4:$C$993784,0,0),"")</f>
        <v/>
      </c>
      <c r="D605" s="71" t="str">
        <f>IFERROR(_xlfn.XLOOKUP($G605,通讯通路门店!$S$4:$S$993784,通讯通路门店!$D$4:$D$993784,0,0),"")</f>
        <v/>
      </c>
      <c r="E605" s="62"/>
      <c r="F605" s="62"/>
      <c r="G605" s="73" t="e">
        <v>#N/A</v>
      </c>
      <c r="H605" s="74" t="str">
        <f>IFERROR(_xlfn.XLOOKUP($G605,通讯通路门店!$S$4:$S$993784,通讯通路门店!$R$4:$R$993784,0,0),"")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 hidden="1">
      <c r="A606" s="71" t="str">
        <f>IFERROR(_xlfn.XLOOKUP($G606,通讯通路门店!$S$4:$S$993784,通讯通路门店!$A$4:$A$993784,0,0),"")</f>
        <v/>
      </c>
      <c r="B606" s="71" t="str">
        <f>IFERROR(_xlfn.XLOOKUP($G606,通讯通路门店!$S$4:$S$993784,通讯通路门店!$B$4:$B$993784,0,0),"")</f>
        <v/>
      </c>
      <c r="C606" s="71" t="str">
        <f>IFERROR(_xlfn.XLOOKUP($G606,通讯通路门店!$S$4:$S$993784,通讯通路门店!$C$4:$C$993784,0,0),"")</f>
        <v/>
      </c>
      <c r="D606" s="71" t="str">
        <f>IFERROR(_xlfn.XLOOKUP($G606,通讯通路门店!$S$4:$S$993784,通讯通路门店!$D$4:$D$993784,0,0),"")</f>
        <v/>
      </c>
      <c r="E606" s="62"/>
      <c r="F606" s="62"/>
      <c r="G606" s="73" t="e">
        <v>#N/A</v>
      </c>
      <c r="H606" s="74" t="str">
        <f>IFERROR(_xlfn.XLOOKUP($G606,通讯通路门店!$S$4:$S$993784,通讯通路门店!$R$4:$R$993784,0,0),"")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 hidden="1">
      <c r="A607" s="71" t="str">
        <f>IFERROR(_xlfn.XLOOKUP($G607,通讯通路门店!$S$4:$S$993784,通讯通路门店!$A$4:$A$993784,0,0),"")</f>
        <v/>
      </c>
      <c r="B607" s="71" t="str">
        <f>IFERROR(_xlfn.XLOOKUP($G607,通讯通路门店!$S$4:$S$993784,通讯通路门店!$B$4:$B$993784,0,0),"")</f>
        <v/>
      </c>
      <c r="C607" s="71" t="str">
        <f>IFERROR(_xlfn.XLOOKUP($G607,通讯通路门店!$S$4:$S$993784,通讯通路门店!$C$4:$C$993784,0,0),"")</f>
        <v/>
      </c>
      <c r="D607" s="71" t="str">
        <f>IFERROR(_xlfn.XLOOKUP($G607,通讯通路门店!$S$4:$S$993784,通讯通路门店!$D$4:$D$993784,0,0),"")</f>
        <v/>
      </c>
      <c r="E607" s="62"/>
      <c r="F607" s="62"/>
      <c r="G607" s="73" t="e">
        <v>#N/A</v>
      </c>
      <c r="H607" s="74" t="str">
        <f>IFERROR(_xlfn.XLOOKUP($G607,通讯通路门店!$S$4:$S$993784,通讯通路门店!$R$4:$R$993784,0,0),"")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 hidden="1">
      <c r="A608" s="71" t="str">
        <f>IFERROR(_xlfn.XLOOKUP($G608,通讯通路门店!$S$4:$S$993784,通讯通路门店!$A$4:$A$993784,0,0),"")</f>
        <v/>
      </c>
      <c r="B608" s="71" t="str">
        <f>IFERROR(_xlfn.XLOOKUP($G608,通讯通路门店!$S$4:$S$993784,通讯通路门店!$B$4:$B$993784,0,0),"")</f>
        <v/>
      </c>
      <c r="C608" s="71" t="str">
        <f>IFERROR(_xlfn.XLOOKUP($G608,通讯通路门店!$S$4:$S$993784,通讯通路门店!$C$4:$C$993784,0,0),"")</f>
        <v/>
      </c>
      <c r="D608" s="71" t="str">
        <f>IFERROR(_xlfn.XLOOKUP($G608,通讯通路门店!$S$4:$S$993784,通讯通路门店!$D$4:$D$993784,0,0),"")</f>
        <v/>
      </c>
      <c r="E608" s="62"/>
      <c r="F608" s="62"/>
      <c r="G608" s="73" t="e">
        <v>#N/A</v>
      </c>
      <c r="H608" s="74" t="str">
        <f>IFERROR(_xlfn.XLOOKUP($G608,通讯通路门店!$S$4:$S$993784,通讯通路门店!$R$4:$R$993784,0,0),"")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 hidden="1">
      <c r="A609" s="71" t="str">
        <f>IFERROR(_xlfn.XLOOKUP($G609,通讯通路门店!$S$4:$S$993784,通讯通路门店!$A$4:$A$993784,0,0),"")</f>
        <v/>
      </c>
      <c r="B609" s="71" t="str">
        <f>IFERROR(_xlfn.XLOOKUP($G609,通讯通路门店!$S$4:$S$993784,通讯通路门店!$B$4:$B$993784,0,0),"")</f>
        <v/>
      </c>
      <c r="C609" s="71" t="str">
        <f>IFERROR(_xlfn.XLOOKUP($G609,通讯通路门店!$S$4:$S$993784,通讯通路门店!$C$4:$C$993784,0,0),"")</f>
        <v/>
      </c>
      <c r="D609" s="71" t="str">
        <f>IFERROR(_xlfn.XLOOKUP($G609,通讯通路门店!$S$4:$S$993784,通讯通路门店!$D$4:$D$993784,0,0),"")</f>
        <v/>
      </c>
      <c r="E609" s="62"/>
      <c r="F609" s="62"/>
      <c r="G609" s="73" t="e">
        <v>#N/A</v>
      </c>
      <c r="H609" s="74" t="str">
        <f>IFERROR(_xlfn.XLOOKUP($G609,通讯通路门店!$S$4:$S$993784,通讯通路门店!$R$4:$R$993784,0,0),"")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 hidden="1">
      <c r="A610" s="71" t="str">
        <f>IFERROR(_xlfn.XLOOKUP($G610,通讯通路门店!$S$4:$S$993784,通讯通路门店!$A$4:$A$993784,0,0),"")</f>
        <v/>
      </c>
      <c r="B610" s="71" t="str">
        <f>IFERROR(_xlfn.XLOOKUP($G610,通讯通路门店!$S$4:$S$993784,通讯通路门店!$B$4:$B$993784,0,0),"")</f>
        <v/>
      </c>
      <c r="C610" s="71" t="str">
        <f>IFERROR(_xlfn.XLOOKUP($G610,通讯通路门店!$S$4:$S$993784,通讯通路门店!$C$4:$C$993784,0,0),"")</f>
        <v/>
      </c>
      <c r="D610" s="71" t="str">
        <f>IFERROR(_xlfn.XLOOKUP($G610,通讯通路门店!$S$4:$S$993784,通讯通路门店!$D$4:$D$993784,0,0),"")</f>
        <v/>
      </c>
      <c r="E610" s="62"/>
      <c r="F610" s="62"/>
      <c r="G610" s="73" t="e">
        <v>#N/A</v>
      </c>
      <c r="H610" s="74" t="str">
        <f>IFERROR(_xlfn.XLOOKUP($G610,通讯通路门店!$S$4:$S$993784,通讯通路门店!$R$4:$R$993784,0,0),"")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 hidden="1">
      <c r="A611" s="71" t="str">
        <f>IFERROR(_xlfn.XLOOKUP($G611,通讯通路门店!$S$4:$S$993784,通讯通路门店!$A$4:$A$993784,0,0),"")</f>
        <v/>
      </c>
      <c r="B611" s="71" t="str">
        <f>IFERROR(_xlfn.XLOOKUP($G611,通讯通路门店!$S$4:$S$993784,通讯通路门店!$B$4:$B$993784,0,0),"")</f>
        <v/>
      </c>
      <c r="C611" s="71" t="str">
        <f>IFERROR(_xlfn.XLOOKUP($G611,通讯通路门店!$S$4:$S$993784,通讯通路门店!$C$4:$C$993784,0,0),"")</f>
        <v/>
      </c>
      <c r="D611" s="71" t="str">
        <f>IFERROR(_xlfn.XLOOKUP($G611,通讯通路门店!$S$4:$S$993784,通讯通路门店!$D$4:$D$993784,0,0),"")</f>
        <v/>
      </c>
      <c r="E611" s="62"/>
      <c r="F611" s="62"/>
      <c r="G611" s="73" t="e">
        <v>#N/A</v>
      </c>
      <c r="H611" s="74" t="str">
        <f>IFERROR(_xlfn.XLOOKUP($G611,通讯通路门店!$S$4:$S$993784,通讯通路门店!$R$4:$R$993784,0,0),"")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 hidden="1">
      <c r="A612" s="71" t="str">
        <f>IFERROR(_xlfn.XLOOKUP($G612,通讯通路门店!$S$4:$S$993784,通讯通路门店!$A$4:$A$993784,0,0),"")</f>
        <v/>
      </c>
      <c r="B612" s="71" t="str">
        <f>IFERROR(_xlfn.XLOOKUP($G612,通讯通路门店!$S$4:$S$993784,通讯通路门店!$B$4:$B$993784,0,0),"")</f>
        <v/>
      </c>
      <c r="C612" s="71" t="str">
        <f>IFERROR(_xlfn.XLOOKUP($G612,通讯通路门店!$S$4:$S$993784,通讯通路门店!$C$4:$C$993784,0,0),"")</f>
        <v/>
      </c>
      <c r="D612" s="71" t="str">
        <f>IFERROR(_xlfn.XLOOKUP($G612,通讯通路门店!$S$4:$S$993784,通讯通路门店!$D$4:$D$993784,0,0),"")</f>
        <v/>
      </c>
      <c r="E612" s="62"/>
      <c r="F612" s="62"/>
      <c r="G612" s="73" t="e">
        <v>#N/A</v>
      </c>
      <c r="H612" s="74" t="str">
        <f>IFERROR(_xlfn.XLOOKUP($G612,通讯通路门店!$S$4:$S$993784,通讯通路门店!$R$4:$R$993784,0,0),"")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 hidden="1">
      <c r="A613" s="71" t="str">
        <f>IFERROR(_xlfn.XLOOKUP($G613,通讯通路门店!$S$4:$S$993784,通讯通路门店!$A$4:$A$993784,0,0),"")</f>
        <v/>
      </c>
      <c r="B613" s="71" t="str">
        <f>IFERROR(_xlfn.XLOOKUP($G613,通讯通路门店!$S$4:$S$993784,通讯通路门店!$B$4:$B$993784,0,0),"")</f>
        <v/>
      </c>
      <c r="C613" s="71" t="str">
        <f>IFERROR(_xlfn.XLOOKUP($G613,通讯通路门店!$S$4:$S$993784,通讯通路门店!$C$4:$C$993784,0,0),"")</f>
        <v/>
      </c>
      <c r="D613" s="71" t="str">
        <f>IFERROR(_xlfn.XLOOKUP($G613,通讯通路门店!$S$4:$S$993784,通讯通路门店!$D$4:$D$993784,0,0),"")</f>
        <v/>
      </c>
      <c r="E613" s="62"/>
      <c r="F613" s="62"/>
      <c r="G613" s="73" t="e">
        <v>#N/A</v>
      </c>
      <c r="H613" s="74" t="str">
        <f>IFERROR(_xlfn.XLOOKUP($G613,通讯通路门店!$S$4:$S$993784,通讯通路门店!$R$4:$R$993784,0,0),"")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 hidden="1">
      <c r="A614" s="71" t="str">
        <f>IFERROR(_xlfn.XLOOKUP($G614,通讯通路门店!$S$4:$S$993784,通讯通路门店!$A$4:$A$993784,0,0),"")</f>
        <v/>
      </c>
      <c r="B614" s="71" t="str">
        <f>IFERROR(_xlfn.XLOOKUP($G614,通讯通路门店!$S$4:$S$993784,通讯通路门店!$B$4:$B$993784,0,0),"")</f>
        <v/>
      </c>
      <c r="C614" s="71" t="str">
        <f>IFERROR(_xlfn.XLOOKUP($G614,通讯通路门店!$S$4:$S$993784,通讯通路门店!$C$4:$C$993784,0,0),"")</f>
        <v/>
      </c>
      <c r="D614" s="71" t="str">
        <f>IFERROR(_xlfn.XLOOKUP($G614,通讯通路门店!$S$4:$S$993784,通讯通路门店!$D$4:$D$993784,0,0),"")</f>
        <v/>
      </c>
      <c r="E614" s="62"/>
      <c r="F614" s="62"/>
      <c r="G614" s="73" t="e">
        <v>#N/A</v>
      </c>
      <c r="H614" s="74" t="str">
        <f>IFERROR(_xlfn.XLOOKUP($G614,通讯通路门店!$S$4:$S$993784,通讯通路门店!$R$4:$R$993784,0,0),"")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 hidden="1">
      <c r="A615" s="71" t="str">
        <f>IFERROR(_xlfn.XLOOKUP($G615,通讯通路门店!$S$4:$S$993784,通讯通路门店!$A$4:$A$993784,0,0),"")</f>
        <v/>
      </c>
      <c r="B615" s="71" t="str">
        <f>IFERROR(_xlfn.XLOOKUP($G615,通讯通路门店!$S$4:$S$993784,通讯通路门店!$B$4:$B$993784,0,0),"")</f>
        <v/>
      </c>
      <c r="C615" s="71" t="str">
        <f>IFERROR(_xlfn.XLOOKUP($G615,通讯通路门店!$S$4:$S$993784,通讯通路门店!$C$4:$C$993784,0,0),"")</f>
        <v/>
      </c>
      <c r="D615" s="71" t="str">
        <f>IFERROR(_xlfn.XLOOKUP($G615,通讯通路门店!$S$4:$S$993784,通讯通路门店!$D$4:$D$993784,0,0),"")</f>
        <v/>
      </c>
      <c r="E615" s="62"/>
      <c r="F615" s="62"/>
      <c r="G615" s="73" t="e">
        <v>#N/A</v>
      </c>
      <c r="H615" s="74" t="str">
        <f>IFERROR(_xlfn.XLOOKUP($G615,通讯通路门店!$S$4:$S$993784,通讯通路门店!$R$4:$R$993784,0,0),"")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 hidden="1">
      <c r="A616" s="71" t="str">
        <f>IFERROR(_xlfn.XLOOKUP($G616,通讯通路门店!$S$4:$S$993784,通讯通路门店!$A$4:$A$993784,0,0),"")</f>
        <v/>
      </c>
      <c r="B616" s="71" t="str">
        <f>IFERROR(_xlfn.XLOOKUP($G616,通讯通路门店!$S$4:$S$993784,通讯通路门店!$B$4:$B$993784,0,0),"")</f>
        <v/>
      </c>
      <c r="C616" s="71" t="str">
        <f>IFERROR(_xlfn.XLOOKUP($G616,通讯通路门店!$S$4:$S$993784,通讯通路门店!$C$4:$C$993784,0,0),"")</f>
        <v/>
      </c>
      <c r="D616" s="71" t="str">
        <f>IFERROR(_xlfn.XLOOKUP($G616,通讯通路门店!$S$4:$S$993784,通讯通路门店!$D$4:$D$993784,0,0),"")</f>
        <v/>
      </c>
      <c r="E616" s="62"/>
      <c r="F616" s="62"/>
      <c r="G616" s="73" t="e">
        <v>#N/A</v>
      </c>
      <c r="H616" s="74" t="str">
        <f>IFERROR(_xlfn.XLOOKUP($G616,通讯通路门店!$S$4:$S$993784,通讯通路门店!$R$4:$R$993784,0,0),"")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 hidden="1">
      <c r="A617" s="71" t="str">
        <f>IFERROR(_xlfn.XLOOKUP($G617,通讯通路门店!$S$4:$S$993784,通讯通路门店!$A$4:$A$993784,0,0),"")</f>
        <v/>
      </c>
      <c r="B617" s="71" t="str">
        <f>IFERROR(_xlfn.XLOOKUP($G617,通讯通路门店!$S$4:$S$993784,通讯通路门店!$B$4:$B$993784,0,0),"")</f>
        <v/>
      </c>
      <c r="C617" s="71" t="str">
        <f>IFERROR(_xlfn.XLOOKUP($G617,通讯通路门店!$S$4:$S$993784,通讯通路门店!$C$4:$C$993784,0,0),"")</f>
        <v/>
      </c>
      <c r="D617" s="71" t="str">
        <f>IFERROR(_xlfn.XLOOKUP($G617,通讯通路门店!$S$4:$S$993784,通讯通路门店!$D$4:$D$993784,0,0),"")</f>
        <v/>
      </c>
      <c r="E617" s="62"/>
      <c r="F617" s="62"/>
      <c r="G617" s="73" t="e">
        <v>#N/A</v>
      </c>
      <c r="H617" s="74" t="str">
        <f>IFERROR(_xlfn.XLOOKUP($G617,通讯通路门店!$S$4:$S$993784,通讯通路门店!$R$4:$R$993784,0,0),"")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 hidden="1">
      <c r="A618" s="71" t="str">
        <f>IFERROR(_xlfn.XLOOKUP($G618,通讯通路门店!$S$4:$S$993784,通讯通路门店!$A$4:$A$993784,0,0),"")</f>
        <v/>
      </c>
      <c r="B618" s="71" t="str">
        <f>IFERROR(_xlfn.XLOOKUP($G618,通讯通路门店!$S$4:$S$993784,通讯通路门店!$B$4:$B$993784,0,0),"")</f>
        <v/>
      </c>
      <c r="C618" s="71" t="str">
        <f>IFERROR(_xlfn.XLOOKUP($G618,通讯通路门店!$S$4:$S$993784,通讯通路门店!$C$4:$C$993784,0,0),"")</f>
        <v/>
      </c>
      <c r="D618" s="71" t="str">
        <f>IFERROR(_xlfn.XLOOKUP($G618,通讯通路门店!$S$4:$S$993784,通讯通路门店!$D$4:$D$993784,0,0),"")</f>
        <v/>
      </c>
      <c r="E618" s="62"/>
      <c r="F618" s="62"/>
      <c r="G618" s="73" t="e">
        <v>#N/A</v>
      </c>
      <c r="H618" s="74" t="str">
        <f>IFERROR(_xlfn.XLOOKUP($G618,通讯通路门店!$S$4:$S$993784,通讯通路门店!$R$4:$R$993784,0,0),"")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 hidden="1">
      <c r="A619" s="71" t="str">
        <f>IFERROR(_xlfn.XLOOKUP($G619,通讯通路门店!$S$4:$S$993784,通讯通路门店!$A$4:$A$993784,0,0),"")</f>
        <v/>
      </c>
      <c r="B619" s="71" t="str">
        <f>IFERROR(_xlfn.XLOOKUP($G619,通讯通路门店!$S$4:$S$993784,通讯通路门店!$B$4:$B$993784,0,0),"")</f>
        <v/>
      </c>
      <c r="C619" s="71" t="str">
        <f>IFERROR(_xlfn.XLOOKUP($G619,通讯通路门店!$S$4:$S$993784,通讯通路门店!$C$4:$C$993784,0,0),"")</f>
        <v/>
      </c>
      <c r="D619" s="71" t="str">
        <f>IFERROR(_xlfn.XLOOKUP($G619,通讯通路门店!$S$4:$S$993784,通讯通路门店!$D$4:$D$993784,0,0),"")</f>
        <v/>
      </c>
      <c r="E619" s="62"/>
      <c r="F619" s="62"/>
      <c r="G619" s="73" t="e">
        <v>#N/A</v>
      </c>
      <c r="H619" s="74" t="str">
        <f>IFERROR(_xlfn.XLOOKUP($G619,通讯通路门店!$S$4:$S$993784,通讯通路门店!$R$4:$R$993784,0,0),"")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 hidden="1">
      <c r="A620" s="71" t="str">
        <f>IFERROR(_xlfn.XLOOKUP($G620,通讯通路门店!$S$4:$S$993784,通讯通路门店!$A$4:$A$993784,0,0),"")</f>
        <v/>
      </c>
      <c r="B620" s="71" t="str">
        <f>IFERROR(_xlfn.XLOOKUP($G620,通讯通路门店!$S$4:$S$993784,通讯通路门店!$B$4:$B$993784,0,0),"")</f>
        <v/>
      </c>
      <c r="C620" s="71" t="str">
        <f>IFERROR(_xlfn.XLOOKUP($G620,通讯通路门店!$S$4:$S$993784,通讯通路门店!$C$4:$C$993784,0,0),"")</f>
        <v/>
      </c>
      <c r="D620" s="71" t="str">
        <f>IFERROR(_xlfn.XLOOKUP($G620,通讯通路门店!$S$4:$S$993784,通讯通路门店!$D$4:$D$993784,0,0),"")</f>
        <v/>
      </c>
      <c r="E620" s="62"/>
      <c r="F620" s="62"/>
      <c r="G620" s="73" t="e">
        <v>#N/A</v>
      </c>
      <c r="H620" s="74" t="str">
        <f>IFERROR(_xlfn.XLOOKUP($G620,通讯通路门店!$S$4:$S$993784,通讯通路门店!$R$4:$R$993784,0,0),"")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 hidden="1">
      <c r="A621" s="71" t="str">
        <f>IFERROR(_xlfn.XLOOKUP($G621,通讯通路门店!$S$4:$S$993784,通讯通路门店!$A$4:$A$993784,0,0),"")</f>
        <v/>
      </c>
      <c r="B621" s="71" t="str">
        <f>IFERROR(_xlfn.XLOOKUP($G621,通讯通路门店!$S$4:$S$993784,通讯通路门店!$B$4:$B$993784,0,0),"")</f>
        <v/>
      </c>
      <c r="C621" s="71" t="str">
        <f>IFERROR(_xlfn.XLOOKUP($G621,通讯通路门店!$S$4:$S$993784,通讯通路门店!$C$4:$C$993784,0,0),"")</f>
        <v/>
      </c>
      <c r="D621" s="71" t="str">
        <f>IFERROR(_xlfn.XLOOKUP($G621,通讯通路门店!$S$4:$S$993784,通讯通路门店!$D$4:$D$993784,0,0),"")</f>
        <v/>
      </c>
      <c r="E621" s="62"/>
      <c r="F621" s="62"/>
      <c r="G621" s="73" t="e">
        <v>#N/A</v>
      </c>
      <c r="H621" s="74" t="str">
        <f>IFERROR(_xlfn.XLOOKUP($G621,通讯通路门店!$S$4:$S$993784,通讯通路门店!$R$4:$R$993784,0,0),"")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 hidden="1">
      <c r="A622" s="71" t="str">
        <f>IFERROR(_xlfn.XLOOKUP($G622,通讯通路门店!$S$4:$S$993784,通讯通路门店!$A$4:$A$993784,0,0),"")</f>
        <v/>
      </c>
      <c r="B622" s="71" t="str">
        <f>IFERROR(_xlfn.XLOOKUP($G622,通讯通路门店!$S$4:$S$993784,通讯通路门店!$B$4:$B$993784,0,0),"")</f>
        <v/>
      </c>
      <c r="C622" s="71" t="str">
        <f>IFERROR(_xlfn.XLOOKUP($G622,通讯通路门店!$S$4:$S$993784,通讯通路门店!$C$4:$C$993784,0,0),"")</f>
        <v/>
      </c>
      <c r="D622" s="71" t="str">
        <f>IFERROR(_xlfn.XLOOKUP($G622,通讯通路门店!$S$4:$S$993784,通讯通路门店!$D$4:$D$993784,0,0),"")</f>
        <v/>
      </c>
      <c r="E622" s="62"/>
      <c r="F622" s="62"/>
      <c r="G622" s="73" t="e">
        <v>#N/A</v>
      </c>
      <c r="H622" s="74" t="str">
        <f>IFERROR(_xlfn.XLOOKUP($G622,通讯通路门店!$S$4:$S$993784,通讯通路门店!$R$4:$R$993784,0,0),"")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 hidden="1">
      <c r="A623" s="71" t="str">
        <f>IFERROR(_xlfn.XLOOKUP($G623,通讯通路门店!$S$4:$S$993784,通讯通路门店!$A$4:$A$993784,0,0),"")</f>
        <v/>
      </c>
      <c r="B623" s="71" t="str">
        <f>IFERROR(_xlfn.XLOOKUP($G623,通讯通路门店!$S$4:$S$993784,通讯通路门店!$B$4:$B$993784,0,0),"")</f>
        <v/>
      </c>
      <c r="C623" s="71" t="str">
        <f>IFERROR(_xlfn.XLOOKUP($G623,通讯通路门店!$S$4:$S$993784,通讯通路门店!$C$4:$C$993784,0,0),"")</f>
        <v/>
      </c>
      <c r="D623" s="71" t="str">
        <f>IFERROR(_xlfn.XLOOKUP($G623,通讯通路门店!$S$4:$S$993784,通讯通路门店!$D$4:$D$993784,0,0),"")</f>
        <v/>
      </c>
      <c r="E623" s="62"/>
      <c r="F623" s="62"/>
      <c r="G623" s="73" t="e">
        <v>#N/A</v>
      </c>
      <c r="H623" s="74" t="str">
        <f>IFERROR(_xlfn.XLOOKUP($G623,通讯通路门店!$S$4:$S$993784,通讯通路门店!$R$4:$R$993784,0,0),"")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 hidden="1">
      <c r="A624" s="71" t="str">
        <f>IFERROR(_xlfn.XLOOKUP($G624,通讯通路门店!$S$4:$S$993784,通讯通路门店!$A$4:$A$993784,0,0),"")</f>
        <v/>
      </c>
      <c r="B624" s="71" t="str">
        <f>IFERROR(_xlfn.XLOOKUP($G624,通讯通路门店!$S$4:$S$993784,通讯通路门店!$B$4:$B$993784,0,0),"")</f>
        <v/>
      </c>
      <c r="C624" s="71" t="str">
        <f>IFERROR(_xlfn.XLOOKUP($G624,通讯通路门店!$S$4:$S$993784,通讯通路门店!$C$4:$C$993784,0,0),"")</f>
        <v/>
      </c>
      <c r="D624" s="71" t="str">
        <f>IFERROR(_xlfn.XLOOKUP($G624,通讯通路门店!$S$4:$S$993784,通讯通路门店!$D$4:$D$993784,0,0),"")</f>
        <v/>
      </c>
      <c r="E624" s="62"/>
      <c r="F624" s="62"/>
      <c r="G624" s="73" t="e">
        <v>#N/A</v>
      </c>
      <c r="H624" s="74" t="str">
        <f>IFERROR(_xlfn.XLOOKUP($G624,通讯通路门店!$S$4:$S$993784,通讯通路门店!$R$4:$R$993784,0,0),"")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 hidden="1">
      <c r="A625" s="71" t="str">
        <f>IFERROR(_xlfn.XLOOKUP($G625,通讯通路门店!$S$4:$S$993784,通讯通路门店!$A$4:$A$993784,0,0),"")</f>
        <v/>
      </c>
      <c r="B625" s="71" t="str">
        <f>IFERROR(_xlfn.XLOOKUP($G625,通讯通路门店!$S$4:$S$993784,通讯通路门店!$B$4:$B$993784,0,0),"")</f>
        <v/>
      </c>
      <c r="C625" s="71" t="str">
        <f>IFERROR(_xlfn.XLOOKUP($G625,通讯通路门店!$S$4:$S$993784,通讯通路门店!$C$4:$C$993784,0,0),"")</f>
        <v/>
      </c>
      <c r="D625" s="71" t="str">
        <f>IFERROR(_xlfn.XLOOKUP($G625,通讯通路门店!$S$4:$S$993784,通讯通路门店!$D$4:$D$993784,0,0),"")</f>
        <v/>
      </c>
      <c r="E625" s="62"/>
      <c r="F625" s="62"/>
      <c r="G625" s="73" t="e">
        <v>#N/A</v>
      </c>
      <c r="H625" s="74" t="str">
        <f>IFERROR(_xlfn.XLOOKUP($G625,通讯通路门店!$S$4:$S$993784,通讯通路门店!$R$4:$R$993784,0,0),"")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 hidden="1">
      <c r="A626" s="71" t="str">
        <f>IFERROR(_xlfn.XLOOKUP($G626,通讯通路门店!$S$4:$S$993784,通讯通路门店!$A$4:$A$993784,0,0),"")</f>
        <v/>
      </c>
      <c r="B626" s="71" t="str">
        <f>IFERROR(_xlfn.XLOOKUP($G626,通讯通路门店!$S$4:$S$993784,通讯通路门店!$B$4:$B$993784,0,0),"")</f>
        <v/>
      </c>
      <c r="C626" s="71" t="str">
        <f>IFERROR(_xlfn.XLOOKUP($G626,通讯通路门店!$S$4:$S$993784,通讯通路门店!$C$4:$C$993784,0,0),"")</f>
        <v/>
      </c>
      <c r="D626" s="71" t="str">
        <f>IFERROR(_xlfn.XLOOKUP($G626,通讯通路门店!$S$4:$S$993784,通讯通路门店!$D$4:$D$993784,0,0),"")</f>
        <v/>
      </c>
      <c r="E626" s="62"/>
      <c r="F626" s="62"/>
      <c r="G626" s="73" t="e">
        <v>#N/A</v>
      </c>
      <c r="H626" s="74" t="str">
        <f>IFERROR(_xlfn.XLOOKUP($G626,通讯通路门店!$S$4:$S$993784,通讯通路门店!$R$4:$R$993784,0,0),"")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 hidden="1">
      <c r="A627" s="71" t="str">
        <f>IFERROR(_xlfn.XLOOKUP($G627,通讯通路门店!$S$4:$S$993784,通讯通路门店!$A$4:$A$993784,0,0),"")</f>
        <v/>
      </c>
      <c r="B627" s="71" t="str">
        <f>IFERROR(_xlfn.XLOOKUP($G627,通讯通路门店!$S$4:$S$993784,通讯通路门店!$B$4:$B$993784,0,0),"")</f>
        <v/>
      </c>
      <c r="C627" s="71" t="str">
        <f>IFERROR(_xlfn.XLOOKUP($G627,通讯通路门店!$S$4:$S$993784,通讯通路门店!$C$4:$C$993784,0,0),"")</f>
        <v/>
      </c>
      <c r="D627" s="71" t="str">
        <f>IFERROR(_xlfn.XLOOKUP($G627,通讯通路门店!$S$4:$S$993784,通讯通路门店!$D$4:$D$993784,0,0),"")</f>
        <v/>
      </c>
      <c r="E627" s="62"/>
      <c r="F627" s="62"/>
      <c r="G627" s="73" t="e">
        <v>#N/A</v>
      </c>
      <c r="H627" s="74" t="str">
        <f>IFERROR(_xlfn.XLOOKUP($G627,通讯通路门店!$S$4:$S$993784,通讯通路门店!$R$4:$R$993784,0,0),"")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 hidden="1">
      <c r="A628" s="71" t="str">
        <f>IFERROR(_xlfn.XLOOKUP($G628,通讯通路门店!$S$4:$S$993784,通讯通路门店!$A$4:$A$993784,0,0),"")</f>
        <v/>
      </c>
      <c r="B628" s="71" t="str">
        <f>IFERROR(_xlfn.XLOOKUP($G628,通讯通路门店!$S$4:$S$993784,通讯通路门店!$B$4:$B$993784,0,0),"")</f>
        <v/>
      </c>
      <c r="C628" s="71" t="str">
        <f>IFERROR(_xlfn.XLOOKUP($G628,通讯通路门店!$S$4:$S$993784,通讯通路门店!$C$4:$C$993784,0,0),"")</f>
        <v/>
      </c>
      <c r="D628" s="71" t="str">
        <f>IFERROR(_xlfn.XLOOKUP($G628,通讯通路门店!$S$4:$S$993784,通讯通路门店!$D$4:$D$993784,0,0),"")</f>
        <v/>
      </c>
      <c r="E628" s="62"/>
      <c r="F628" s="62"/>
      <c r="G628" s="73" t="e">
        <v>#N/A</v>
      </c>
      <c r="H628" s="74" t="str">
        <f>IFERROR(_xlfn.XLOOKUP($G628,通讯通路门店!$S$4:$S$993784,通讯通路门店!$R$4:$R$993784,0,0),"")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 hidden="1">
      <c r="A629" s="71" t="str">
        <f>IFERROR(_xlfn.XLOOKUP($G629,通讯通路门店!$S$4:$S$993784,通讯通路门店!$A$4:$A$993784,0,0),"")</f>
        <v/>
      </c>
      <c r="B629" s="71" t="str">
        <f>IFERROR(_xlfn.XLOOKUP($G629,通讯通路门店!$S$4:$S$993784,通讯通路门店!$B$4:$B$993784,0,0),"")</f>
        <v/>
      </c>
      <c r="C629" s="71" t="str">
        <f>IFERROR(_xlfn.XLOOKUP($G629,通讯通路门店!$S$4:$S$993784,通讯通路门店!$C$4:$C$993784,0,0),"")</f>
        <v/>
      </c>
      <c r="D629" s="71" t="str">
        <f>IFERROR(_xlfn.XLOOKUP($G629,通讯通路门店!$S$4:$S$993784,通讯通路门店!$D$4:$D$993784,0,0),"")</f>
        <v/>
      </c>
      <c r="E629" s="62"/>
      <c r="F629" s="62"/>
      <c r="G629" s="73" t="e">
        <v>#N/A</v>
      </c>
      <c r="H629" s="74" t="str">
        <f>IFERROR(_xlfn.XLOOKUP($G629,通讯通路门店!$S$4:$S$993784,通讯通路门店!$R$4:$R$993784,0,0),"")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 hidden="1">
      <c r="A630" s="71" t="str">
        <f>IFERROR(_xlfn.XLOOKUP($G630,通讯通路门店!$S$4:$S$993784,通讯通路门店!$A$4:$A$993784,0,0),"")</f>
        <v/>
      </c>
      <c r="B630" s="71" t="str">
        <f>IFERROR(_xlfn.XLOOKUP($G630,通讯通路门店!$S$4:$S$993784,通讯通路门店!$B$4:$B$993784,0,0),"")</f>
        <v/>
      </c>
      <c r="C630" s="71" t="str">
        <f>IFERROR(_xlfn.XLOOKUP($G630,通讯通路门店!$S$4:$S$993784,通讯通路门店!$C$4:$C$993784,0,0),"")</f>
        <v/>
      </c>
      <c r="D630" s="71" t="str">
        <f>IFERROR(_xlfn.XLOOKUP($G630,通讯通路门店!$S$4:$S$993784,通讯通路门店!$D$4:$D$993784,0,0),"")</f>
        <v/>
      </c>
      <c r="E630" s="62"/>
      <c r="F630" s="62"/>
      <c r="G630" s="73" t="e">
        <v>#N/A</v>
      </c>
      <c r="H630" s="74" t="str">
        <f>IFERROR(_xlfn.XLOOKUP($G630,通讯通路门店!$S$4:$S$993784,通讯通路门店!$R$4:$R$993784,0,0),"")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 hidden="1">
      <c r="A631" s="71" t="str">
        <f>IFERROR(_xlfn.XLOOKUP($G631,通讯通路门店!$S$4:$S$993784,通讯通路门店!$A$4:$A$993784,0,0),"")</f>
        <v/>
      </c>
      <c r="B631" s="71" t="str">
        <f>IFERROR(_xlfn.XLOOKUP($G631,通讯通路门店!$S$4:$S$993784,通讯通路门店!$B$4:$B$993784,0,0),"")</f>
        <v/>
      </c>
      <c r="C631" s="71" t="str">
        <f>IFERROR(_xlfn.XLOOKUP($G631,通讯通路门店!$S$4:$S$993784,通讯通路门店!$C$4:$C$993784,0,0),"")</f>
        <v/>
      </c>
      <c r="D631" s="71" t="str">
        <f>IFERROR(_xlfn.XLOOKUP($G631,通讯通路门店!$S$4:$S$993784,通讯通路门店!$D$4:$D$993784,0,0),"")</f>
        <v/>
      </c>
      <c r="E631" s="62"/>
      <c r="F631" s="62"/>
      <c r="G631" s="73" t="e">
        <v>#N/A</v>
      </c>
      <c r="H631" s="74" t="str">
        <f>IFERROR(_xlfn.XLOOKUP($G631,通讯通路门店!$S$4:$S$993784,通讯通路门店!$R$4:$R$993784,0,0),"")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 hidden="1">
      <c r="A632" s="71" t="str">
        <f>IFERROR(_xlfn.XLOOKUP($G632,通讯通路门店!$S$4:$S$993784,通讯通路门店!$A$4:$A$993784,0,0),"")</f>
        <v/>
      </c>
      <c r="B632" s="71" t="str">
        <f>IFERROR(_xlfn.XLOOKUP($G632,通讯通路门店!$S$4:$S$993784,通讯通路门店!$B$4:$B$993784,0,0),"")</f>
        <v/>
      </c>
      <c r="C632" s="71" t="str">
        <f>IFERROR(_xlfn.XLOOKUP($G632,通讯通路门店!$S$4:$S$993784,通讯通路门店!$C$4:$C$993784,0,0),"")</f>
        <v/>
      </c>
      <c r="D632" s="71" t="str">
        <f>IFERROR(_xlfn.XLOOKUP($G632,通讯通路门店!$S$4:$S$993784,通讯通路门店!$D$4:$D$993784,0,0),"")</f>
        <v/>
      </c>
      <c r="E632" s="62"/>
      <c r="F632" s="62"/>
      <c r="G632" s="73" t="e">
        <v>#N/A</v>
      </c>
      <c r="H632" s="74" t="str">
        <f>IFERROR(_xlfn.XLOOKUP($G632,通讯通路门店!$S$4:$S$993784,通讯通路门店!$R$4:$R$993784,0,0),"")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 hidden="1">
      <c r="A633" s="71" t="str">
        <f>IFERROR(_xlfn.XLOOKUP($G633,通讯通路门店!$S$4:$S$993784,通讯通路门店!$A$4:$A$993784,0,0),"")</f>
        <v/>
      </c>
      <c r="B633" s="71" t="str">
        <f>IFERROR(_xlfn.XLOOKUP($G633,通讯通路门店!$S$4:$S$993784,通讯通路门店!$B$4:$B$993784,0,0),"")</f>
        <v/>
      </c>
      <c r="C633" s="71" t="str">
        <f>IFERROR(_xlfn.XLOOKUP($G633,通讯通路门店!$S$4:$S$993784,通讯通路门店!$C$4:$C$993784,0,0),"")</f>
        <v/>
      </c>
      <c r="D633" s="71" t="str">
        <f>IFERROR(_xlfn.XLOOKUP($G633,通讯通路门店!$S$4:$S$993784,通讯通路门店!$D$4:$D$993784,0,0),"")</f>
        <v/>
      </c>
      <c r="E633" s="62"/>
      <c r="F633" s="62"/>
      <c r="G633" s="73" t="e">
        <v>#N/A</v>
      </c>
      <c r="H633" s="74" t="str">
        <f>IFERROR(_xlfn.XLOOKUP($G633,通讯通路门店!$S$4:$S$993784,通讯通路门店!$R$4:$R$993784,0,0),"")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 hidden="1">
      <c r="A634" s="71" t="str">
        <f>IFERROR(_xlfn.XLOOKUP($G634,通讯通路门店!$S$4:$S$993784,通讯通路门店!$A$4:$A$993784,0,0),"")</f>
        <v/>
      </c>
      <c r="B634" s="71" t="str">
        <f>IFERROR(_xlfn.XLOOKUP($G634,通讯通路门店!$S$4:$S$993784,通讯通路门店!$B$4:$B$993784,0,0),"")</f>
        <v/>
      </c>
      <c r="C634" s="71" t="str">
        <f>IFERROR(_xlfn.XLOOKUP($G634,通讯通路门店!$S$4:$S$993784,通讯通路门店!$C$4:$C$993784,0,0),"")</f>
        <v/>
      </c>
      <c r="D634" s="71" t="str">
        <f>IFERROR(_xlfn.XLOOKUP($G634,通讯通路门店!$S$4:$S$993784,通讯通路门店!$D$4:$D$993784,0,0),"")</f>
        <v/>
      </c>
      <c r="E634" s="62"/>
      <c r="F634" s="62"/>
      <c r="G634" s="73" t="e">
        <v>#N/A</v>
      </c>
      <c r="H634" s="74" t="str">
        <f>IFERROR(_xlfn.XLOOKUP($G634,通讯通路门店!$S$4:$S$993784,通讯通路门店!$R$4:$R$993784,0,0),"")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 hidden="1">
      <c r="A635" s="71" t="str">
        <f>IFERROR(_xlfn.XLOOKUP($G635,通讯通路门店!$S$4:$S$993784,通讯通路门店!$A$4:$A$993784,0,0),"")</f>
        <v/>
      </c>
      <c r="B635" s="71" t="str">
        <f>IFERROR(_xlfn.XLOOKUP($G635,通讯通路门店!$S$4:$S$993784,通讯通路门店!$B$4:$B$993784,0,0),"")</f>
        <v/>
      </c>
      <c r="C635" s="71" t="str">
        <f>IFERROR(_xlfn.XLOOKUP($G635,通讯通路门店!$S$4:$S$993784,通讯通路门店!$C$4:$C$993784,0,0),"")</f>
        <v/>
      </c>
      <c r="D635" s="71" t="str">
        <f>IFERROR(_xlfn.XLOOKUP($G635,通讯通路门店!$S$4:$S$993784,通讯通路门店!$D$4:$D$993784,0,0),"")</f>
        <v/>
      </c>
      <c r="E635" s="62"/>
      <c r="F635" s="62"/>
      <c r="G635" s="73" t="e">
        <v>#N/A</v>
      </c>
      <c r="H635" s="74" t="str">
        <f>IFERROR(_xlfn.XLOOKUP($G635,通讯通路门店!$S$4:$S$993784,通讯通路门店!$R$4:$R$993784,0,0),"")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 hidden="1">
      <c r="A636" s="71" t="str">
        <f>IFERROR(_xlfn.XLOOKUP($G636,通讯通路门店!$S$4:$S$993784,通讯通路门店!$A$4:$A$993784,0,0),"")</f>
        <v/>
      </c>
      <c r="B636" s="71" t="str">
        <f>IFERROR(_xlfn.XLOOKUP($G636,通讯通路门店!$S$4:$S$993784,通讯通路门店!$B$4:$B$993784,0,0),"")</f>
        <v/>
      </c>
      <c r="C636" s="71" t="str">
        <f>IFERROR(_xlfn.XLOOKUP($G636,通讯通路门店!$S$4:$S$993784,通讯通路门店!$C$4:$C$993784,0,0),"")</f>
        <v/>
      </c>
      <c r="D636" s="71" t="str">
        <f>IFERROR(_xlfn.XLOOKUP($G636,通讯通路门店!$S$4:$S$993784,通讯通路门店!$D$4:$D$993784,0,0),"")</f>
        <v/>
      </c>
      <c r="E636" s="62"/>
      <c r="F636" s="62"/>
      <c r="G636" s="73" t="e">
        <v>#N/A</v>
      </c>
      <c r="H636" s="74" t="str">
        <f>IFERROR(_xlfn.XLOOKUP($G636,通讯通路门店!$S$4:$S$993784,通讯通路门店!$R$4:$R$993784,0,0),"")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 hidden="1">
      <c r="A637" s="71" t="str">
        <f>IFERROR(_xlfn.XLOOKUP($G637,通讯通路门店!$S$4:$S$993784,通讯通路门店!$A$4:$A$993784,0,0),"")</f>
        <v/>
      </c>
      <c r="B637" s="71" t="str">
        <f>IFERROR(_xlfn.XLOOKUP($G637,通讯通路门店!$S$4:$S$993784,通讯通路门店!$B$4:$B$993784,0,0),"")</f>
        <v/>
      </c>
      <c r="C637" s="71" t="str">
        <f>IFERROR(_xlfn.XLOOKUP($G637,通讯通路门店!$S$4:$S$993784,通讯通路门店!$C$4:$C$993784,0,0),"")</f>
        <v/>
      </c>
      <c r="D637" s="71" t="str">
        <f>IFERROR(_xlfn.XLOOKUP($G637,通讯通路门店!$S$4:$S$993784,通讯通路门店!$D$4:$D$993784,0,0),"")</f>
        <v/>
      </c>
      <c r="E637" s="62"/>
      <c r="F637" s="62"/>
      <c r="G637" s="73" t="e">
        <v>#N/A</v>
      </c>
      <c r="H637" s="74" t="str">
        <f>IFERROR(_xlfn.XLOOKUP($G637,通讯通路门店!$S$4:$S$993784,通讯通路门店!$R$4:$R$993784,0,0),"")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 hidden="1">
      <c r="A638" s="71" t="str">
        <f>IFERROR(_xlfn.XLOOKUP($G638,通讯通路门店!$S$4:$S$993784,通讯通路门店!$A$4:$A$993784,0,0),"")</f>
        <v/>
      </c>
      <c r="B638" s="71" t="str">
        <f>IFERROR(_xlfn.XLOOKUP($G638,通讯通路门店!$S$4:$S$993784,通讯通路门店!$B$4:$B$993784,0,0),"")</f>
        <v/>
      </c>
      <c r="C638" s="71" t="str">
        <f>IFERROR(_xlfn.XLOOKUP($G638,通讯通路门店!$S$4:$S$993784,通讯通路门店!$C$4:$C$993784,0,0),"")</f>
        <v/>
      </c>
      <c r="D638" s="71" t="str">
        <f>IFERROR(_xlfn.XLOOKUP($G638,通讯通路门店!$S$4:$S$993784,通讯通路门店!$D$4:$D$993784,0,0),"")</f>
        <v/>
      </c>
      <c r="E638" s="62"/>
      <c r="F638" s="62"/>
      <c r="G638" s="73" t="e">
        <v>#N/A</v>
      </c>
      <c r="H638" s="74" t="str">
        <f>IFERROR(_xlfn.XLOOKUP($G638,通讯通路门店!$S$4:$S$993784,通讯通路门店!$R$4:$R$993784,0,0),"")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 hidden="1">
      <c r="A639" s="71" t="str">
        <f>IFERROR(_xlfn.XLOOKUP($G639,通讯通路门店!$S$4:$S$993784,通讯通路门店!$A$4:$A$993784,0,0),"")</f>
        <v/>
      </c>
      <c r="B639" s="71" t="str">
        <f>IFERROR(_xlfn.XLOOKUP($G639,通讯通路门店!$S$4:$S$993784,通讯通路门店!$B$4:$B$993784,0,0),"")</f>
        <v/>
      </c>
      <c r="C639" s="71" t="str">
        <f>IFERROR(_xlfn.XLOOKUP($G639,通讯通路门店!$S$4:$S$993784,通讯通路门店!$C$4:$C$993784,0,0),"")</f>
        <v/>
      </c>
      <c r="D639" s="71" t="str">
        <f>IFERROR(_xlfn.XLOOKUP($G639,通讯通路门店!$S$4:$S$993784,通讯通路门店!$D$4:$D$993784,0,0),"")</f>
        <v/>
      </c>
      <c r="E639" s="62"/>
      <c r="F639" s="62"/>
      <c r="G639" s="73" t="e">
        <v>#N/A</v>
      </c>
      <c r="H639" s="74" t="str">
        <f>IFERROR(_xlfn.XLOOKUP($G639,通讯通路门店!$S$4:$S$993784,通讯通路门店!$R$4:$R$993784,0,0),"")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 hidden="1">
      <c r="A640" s="71" t="str">
        <f>IFERROR(_xlfn.XLOOKUP($G640,通讯通路门店!$S$4:$S$993784,通讯通路门店!$A$4:$A$993784,0,0),"")</f>
        <v/>
      </c>
      <c r="B640" s="71" t="str">
        <f>IFERROR(_xlfn.XLOOKUP($G640,通讯通路门店!$S$4:$S$993784,通讯通路门店!$B$4:$B$993784,0,0),"")</f>
        <v/>
      </c>
      <c r="C640" s="71" t="str">
        <f>IFERROR(_xlfn.XLOOKUP($G640,通讯通路门店!$S$4:$S$993784,通讯通路门店!$C$4:$C$993784,0,0),"")</f>
        <v/>
      </c>
      <c r="D640" s="71" t="str">
        <f>IFERROR(_xlfn.XLOOKUP($G640,通讯通路门店!$S$4:$S$993784,通讯通路门店!$D$4:$D$993784,0,0),"")</f>
        <v/>
      </c>
      <c r="E640" s="62"/>
      <c r="F640" s="62"/>
      <c r="G640" s="73" t="e">
        <v>#N/A</v>
      </c>
      <c r="H640" s="74" t="str">
        <f>IFERROR(_xlfn.XLOOKUP($G640,通讯通路门店!$S$4:$S$993784,通讯通路门店!$R$4:$R$993784,0,0),"")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 hidden="1">
      <c r="A641" s="71" t="str">
        <f>IFERROR(_xlfn.XLOOKUP($G641,通讯通路门店!$S$4:$S$993784,通讯通路门店!$A$4:$A$993784,0,0),"")</f>
        <v/>
      </c>
      <c r="B641" s="71" t="str">
        <f>IFERROR(_xlfn.XLOOKUP($G641,通讯通路门店!$S$4:$S$993784,通讯通路门店!$B$4:$B$993784,0,0),"")</f>
        <v/>
      </c>
      <c r="C641" s="71" t="str">
        <f>IFERROR(_xlfn.XLOOKUP($G641,通讯通路门店!$S$4:$S$993784,通讯通路门店!$C$4:$C$993784,0,0),"")</f>
        <v/>
      </c>
      <c r="D641" s="71" t="str">
        <f>IFERROR(_xlfn.XLOOKUP($G641,通讯通路门店!$S$4:$S$993784,通讯通路门店!$D$4:$D$993784,0,0),"")</f>
        <v/>
      </c>
      <c r="E641" s="62"/>
      <c r="F641" s="62"/>
      <c r="G641" s="73" t="e">
        <v>#N/A</v>
      </c>
      <c r="H641" s="74" t="str">
        <f>IFERROR(_xlfn.XLOOKUP($G641,通讯通路门店!$S$4:$S$993784,通讯通路门店!$R$4:$R$993784,0,0),"")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 hidden="1">
      <c r="A642" s="71" t="str">
        <f>IFERROR(_xlfn.XLOOKUP($G642,通讯通路门店!$S$4:$S$993784,通讯通路门店!$A$4:$A$993784,0,0),"")</f>
        <v/>
      </c>
      <c r="B642" s="71" t="str">
        <f>IFERROR(_xlfn.XLOOKUP($G642,通讯通路门店!$S$4:$S$993784,通讯通路门店!$B$4:$B$993784,0,0),"")</f>
        <v/>
      </c>
      <c r="C642" s="71" t="str">
        <f>IFERROR(_xlfn.XLOOKUP($G642,通讯通路门店!$S$4:$S$993784,通讯通路门店!$C$4:$C$993784,0,0),"")</f>
        <v/>
      </c>
      <c r="D642" s="71" t="str">
        <f>IFERROR(_xlfn.XLOOKUP($G642,通讯通路门店!$S$4:$S$993784,通讯通路门店!$D$4:$D$993784,0,0),"")</f>
        <v/>
      </c>
      <c r="E642" s="62"/>
      <c r="F642" s="62"/>
      <c r="G642" s="73" t="e">
        <v>#N/A</v>
      </c>
      <c r="H642" s="74" t="str">
        <f>IFERROR(_xlfn.XLOOKUP($G642,通讯通路门店!$S$4:$S$993784,通讯通路门店!$R$4:$R$993784,0,0),"")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 hidden="1">
      <c r="A643" s="71" t="str">
        <f>IFERROR(_xlfn.XLOOKUP($G643,通讯通路门店!$S$4:$S$993784,通讯通路门店!$A$4:$A$993784,0,0),"")</f>
        <v/>
      </c>
      <c r="B643" s="71" t="str">
        <f>IFERROR(_xlfn.XLOOKUP($G643,通讯通路门店!$S$4:$S$993784,通讯通路门店!$B$4:$B$993784,0,0),"")</f>
        <v/>
      </c>
      <c r="C643" s="71" t="str">
        <f>IFERROR(_xlfn.XLOOKUP($G643,通讯通路门店!$S$4:$S$993784,通讯通路门店!$C$4:$C$993784,0,0),"")</f>
        <v/>
      </c>
      <c r="D643" s="71" t="str">
        <f>IFERROR(_xlfn.XLOOKUP($G643,通讯通路门店!$S$4:$S$993784,通讯通路门店!$D$4:$D$993784,0,0),"")</f>
        <v/>
      </c>
      <c r="E643" s="62"/>
      <c r="F643" s="62"/>
      <c r="G643" s="73" t="e">
        <v>#N/A</v>
      </c>
      <c r="H643" s="74" t="str">
        <f>IFERROR(_xlfn.XLOOKUP($G643,通讯通路门店!$S$4:$S$993784,通讯通路门店!$R$4:$R$993784,0,0),"")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 hidden="1">
      <c r="A644" s="71" t="str">
        <f>IFERROR(_xlfn.XLOOKUP($G644,通讯通路门店!$S$4:$S$993784,通讯通路门店!$A$4:$A$993784,0,0),"")</f>
        <v/>
      </c>
      <c r="B644" s="71" t="str">
        <f>IFERROR(_xlfn.XLOOKUP($G644,通讯通路门店!$S$4:$S$993784,通讯通路门店!$B$4:$B$993784,0,0),"")</f>
        <v/>
      </c>
      <c r="C644" s="71" t="str">
        <f>IFERROR(_xlfn.XLOOKUP($G644,通讯通路门店!$S$4:$S$993784,通讯通路门店!$C$4:$C$993784,0,0),"")</f>
        <v/>
      </c>
      <c r="D644" s="71" t="str">
        <f>IFERROR(_xlfn.XLOOKUP($G644,通讯通路门店!$S$4:$S$993784,通讯通路门店!$D$4:$D$993784,0,0),"")</f>
        <v/>
      </c>
      <c r="E644" s="62"/>
      <c r="F644" s="62"/>
      <c r="G644" s="73" t="e">
        <v>#N/A</v>
      </c>
      <c r="H644" s="74" t="str">
        <f>IFERROR(_xlfn.XLOOKUP($G644,通讯通路门店!$S$4:$S$993784,通讯通路门店!$R$4:$R$993784,0,0),"")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 hidden="1">
      <c r="A645" s="71" t="str">
        <f>IFERROR(_xlfn.XLOOKUP($G645,通讯通路门店!$S$4:$S$993784,通讯通路门店!$A$4:$A$993784,0,0),"")</f>
        <v/>
      </c>
      <c r="B645" s="71" t="str">
        <f>IFERROR(_xlfn.XLOOKUP($G645,通讯通路门店!$S$4:$S$993784,通讯通路门店!$B$4:$B$993784,0,0),"")</f>
        <v/>
      </c>
      <c r="C645" s="71" t="str">
        <f>IFERROR(_xlfn.XLOOKUP($G645,通讯通路门店!$S$4:$S$993784,通讯通路门店!$C$4:$C$993784,0,0),"")</f>
        <v/>
      </c>
      <c r="D645" s="71" t="str">
        <f>IFERROR(_xlfn.XLOOKUP($G645,通讯通路门店!$S$4:$S$993784,通讯通路门店!$D$4:$D$993784,0,0),"")</f>
        <v/>
      </c>
      <c r="E645" s="62"/>
      <c r="F645" s="62"/>
      <c r="G645" s="73" t="e">
        <v>#N/A</v>
      </c>
      <c r="H645" s="74" t="str">
        <f>IFERROR(_xlfn.XLOOKUP($G645,通讯通路门店!$S$4:$S$993784,通讯通路门店!$R$4:$R$993784,0,0),"")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 hidden="1">
      <c r="A646" s="71" t="str">
        <f>IFERROR(_xlfn.XLOOKUP($G646,通讯通路门店!$S$4:$S$993784,通讯通路门店!$A$4:$A$993784,0,0),"")</f>
        <v/>
      </c>
      <c r="B646" s="71" t="str">
        <f>IFERROR(_xlfn.XLOOKUP($G646,通讯通路门店!$S$4:$S$993784,通讯通路门店!$B$4:$B$993784,0,0),"")</f>
        <v/>
      </c>
      <c r="C646" s="71" t="str">
        <f>IFERROR(_xlfn.XLOOKUP($G646,通讯通路门店!$S$4:$S$993784,通讯通路门店!$C$4:$C$993784,0,0),"")</f>
        <v/>
      </c>
      <c r="D646" s="71" t="str">
        <f>IFERROR(_xlfn.XLOOKUP($G646,通讯通路门店!$S$4:$S$993784,通讯通路门店!$D$4:$D$993784,0,0),"")</f>
        <v/>
      </c>
      <c r="E646" s="62"/>
      <c r="F646" s="62"/>
      <c r="G646" s="73" t="e">
        <v>#N/A</v>
      </c>
      <c r="H646" s="74" t="str">
        <f>IFERROR(_xlfn.XLOOKUP($G646,通讯通路门店!$S$4:$S$993784,通讯通路门店!$R$4:$R$993784,0,0),"")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 hidden="1">
      <c r="A647" s="71" t="str">
        <f>IFERROR(_xlfn.XLOOKUP($G647,通讯通路门店!$S$4:$S$993784,通讯通路门店!$A$4:$A$993784,0,0),"")</f>
        <v/>
      </c>
      <c r="B647" s="71" t="str">
        <f>IFERROR(_xlfn.XLOOKUP($G647,通讯通路门店!$S$4:$S$993784,通讯通路门店!$B$4:$B$993784,0,0),"")</f>
        <v/>
      </c>
      <c r="C647" s="71" t="str">
        <f>IFERROR(_xlfn.XLOOKUP($G647,通讯通路门店!$S$4:$S$993784,通讯通路门店!$C$4:$C$993784,0,0),"")</f>
        <v/>
      </c>
      <c r="D647" s="71" t="str">
        <f>IFERROR(_xlfn.XLOOKUP($G647,通讯通路门店!$S$4:$S$993784,通讯通路门店!$D$4:$D$993784,0,0),"")</f>
        <v/>
      </c>
      <c r="E647" s="62"/>
      <c r="F647" s="62"/>
      <c r="G647" s="73" t="e">
        <v>#N/A</v>
      </c>
      <c r="H647" s="74" t="str">
        <f>IFERROR(_xlfn.XLOOKUP($G647,通讯通路门店!$S$4:$S$993784,通讯通路门店!$R$4:$R$993784,0,0),"")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 hidden="1">
      <c r="A648" s="71" t="str">
        <f>IFERROR(_xlfn.XLOOKUP($G648,通讯通路门店!$S$4:$S$993784,通讯通路门店!$A$4:$A$993784,0,0),"")</f>
        <v/>
      </c>
      <c r="B648" s="71" t="str">
        <f>IFERROR(_xlfn.XLOOKUP($G648,通讯通路门店!$S$4:$S$993784,通讯通路门店!$B$4:$B$993784,0,0),"")</f>
        <v/>
      </c>
      <c r="C648" s="71" t="str">
        <f>IFERROR(_xlfn.XLOOKUP($G648,通讯通路门店!$S$4:$S$993784,通讯通路门店!$C$4:$C$993784,0,0),"")</f>
        <v/>
      </c>
      <c r="D648" s="71" t="str">
        <f>IFERROR(_xlfn.XLOOKUP($G648,通讯通路门店!$S$4:$S$993784,通讯通路门店!$D$4:$D$993784,0,0),"")</f>
        <v/>
      </c>
      <c r="E648" s="62"/>
      <c r="F648" s="62"/>
      <c r="G648" s="73" t="e">
        <v>#N/A</v>
      </c>
      <c r="H648" s="74" t="str">
        <f>IFERROR(_xlfn.XLOOKUP($G648,通讯通路门店!$S$4:$S$993784,通讯通路门店!$R$4:$R$993784,0,0),"")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 hidden="1">
      <c r="A649" s="71" t="str">
        <f>IFERROR(_xlfn.XLOOKUP($G649,通讯通路门店!$S$4:$S$993784,通讯通路门店!$A$4:$A$993784,0,0),"")</f>
        <v/>
      </c>
      <c r="B649" s="71" t="str">
        <f>IFERROR(_xlfn.XLOOKUP($G649,通讯通路门店!$S$4:$S$993784,通讯通路门店!$B$4:$B$993784,0,0),"")</f>
        <v/>
      </c>
      <c r="C649" s="71" t="str">
        <f>IFERROR(_xlfn.XLOOKUP($G649,通讯通路门店!$S$4:$S$993784,通讯通路门店!$C$4:$C$993784,0,0),"")</f>
        <v/>
      </c>
      <c r="D649" s="71" t="str">
        <f>IFERROR(_xlfn.XLOOKUP($G649,通讯通路门店!$S$4:$S$993784,通讯通路门店!$D$4:$D$993784,0,0),"")</f>
        <v/>
      </c>
      <c r="E649" s="62"/>
      <c r="F649" s="62"/>
      <c r="G649" s="73" t="e">
        <v>#N/A</v>
      </c>
      <c r="H649" s="74" t="str">
        <f>IFERROR(_xlfn.XLOOKUP($G649,通讯通路门店!$S$4:$S$993784,通讯通路门店!$R$4:$R$993784,0,0),"")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 hidden="1">
      <c r="A650" s="71" t="str">
        <f>IFERROR(_xlfn.XLOOKUP($G650,通讯通路门店!$S$4:$S$993784,通讯通路门店!$A$4:$A$993784,0,0),"")</f>
        <v/>
      </c>
      <c r="B650" s="71" t="str">
        <f>IFERROR(_xlfn.XLOOKUP($G650,通讯通路门店!$S$4:$S$993784,通讯通路门店!$B$4:$B$993784,0,0),"")</f>
        <v/>
      </c>
      <c r="C650" s="71" t="str">
        <f>IFERROR(_xlfn.XLOOKUP($G650,通讯通路门店!$S$4:$S$993784,通讯通路门店!$C$4:$C$993784,0,0),"")</f>
        <v/>
      </c>
      <c r="D650" s="71" t="str">
        <f>IFERROR(_xlfn.XLOOKUP($G650,通讯通路门店!$S$4:$S$993784,通讯通路门店!$D$4:$D$993784,0,0),"")</f>
        <v/>
      </c>
      <c r="E650" s="62"/>
      <c r="F650" s="62"/>
      <c r="G650" s="73" t="e">
        <v>#N/A</v>
      </c>
      <c r="H650" s="74" t="str">
        <f>IFERROR(_xlfn.XLOOKUP($G650,通讯通路门店!$S$4:$S$993784,通讯通路门店!$R$4:$R$993784,0,0),"")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 hidden="1">
      <c r="A651" s="71" t="str">
        <f>IFERROR(_xlfn.XLOOKUP($G651,通讯通路门店!$S$4:$S$993784,通讯通路门店!$A$4:$A$993784,0,0),"")</f>
        <v/>
      </c>
      <c r="B651" s="71" t="str">
        <f>IFERROR(_xlfn.XLOOKUP($G651,通讯通路门店!$S$4:$S$993784,通讯通路门店!$B$4:$B$993784,0,0),"")</f>
        <v/>
      </c>
      <c r="C651" s="71" t="str">
        <f>IFERROR(_xlfn.XLOOKUP($G651,通讯通路门店!$S$4:$S$993784,通讯通路门店!$C$4:$C$993784,0,0),"")</f>
        <v/>
      </c>
      <c r="D651" s="71" t="str">
        <f>IFERROR(_xlfn.XLOOKUP($G651,通讯通路门店!$S$4:$S$993784,通讯通路门店!$D$4:$D$993784,0,0),"")</f>
        <v/>
      </c>
      <c r="E651" s="62"/>
      <c r="F651" s="62"/>
      <c r="G651" s="73" t="e">
        <v>#N/A</v>
      </c>
      <c r="H651" s="74" t="str">
        <f>IFERROR(_xlfn.XLOOKUP($G651,通讯通路门店!$S$4:$S$993784,通讯通路门店!$R$4:$R$993784,0,0),"")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 hidden="1">
      <c r="A652" s="71" t="str">
        <f>IFERROR(_xlfn.XLOOKUP($G652,通讯通路门店!$S$4:$S$993784,通讯通路门店!$A$4:$A$993784,0,0),"")</f>
        <v/>
      </c>
      <c r="B652" s="71" t="str">
        <f>IFERROR(_xlfn.XLOOKUP($G652,通讯通路门店!$S$4:$S$993784,通讯通路门店!$B$4:$B$993784,0,0),"")</f>
        <v/>
      </c>
      <c r="C652" s="71" t="str">
        <f>IFERROR(_xlfn.XLOOKUP($G652,通讯通路门店!$S$4:$S$993784,通讯通路门店!$C$4:$C$993784,0,0),"")</f>
        <v/>
      </c>
      <c r="D652" s="71" t="str">
        <f>IFERROR(_xlfn.XLOOKUP($G652,通讯通路门店!$S$4:$S$993784,通讯通路门店!$D$4:$D$993784,0,0),"")</f>
        <v/>
      </c>
      <c r="E652" s="62"/>
      <c r="F652" s="62"/>
      <c r="G652" s="73" t="e">
        <v>#N/A</v>
      </c>
      <c r="H652" s="74" t="str">
        <f>IFERROR(_xlfn.XLOOKUP($G652,通讯通路门店!$S$4:$S$993784,通讯通路门店!$R$4:$R$993784,0,0),"")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 hidden="1">
      <c r="A653" s="71" t="str">
        <f>IFERROR(_xlfn.XLOOKUP($G653,通讯通路门店!$S$4:$S$993784,通讯通路门店!$A$4:$A$993784,0,0),"")</f>
        <v/>
      </c>
      <c r="B653" s="71" t="str">
        <f>IFERROR(_xlfn.XLOOKUP($G653,通讯通路门店!$S$4:$S$993784,通讯通路门店!$B$4:$B$993784,0,0),"")</f>
        <v/>
      </c>
      <c r="C653" s="71" t="str">
        <f>IFERROR(_xlfn.XLOOKUP($G653,通讯通路门店!$S$4:$S$993784,通讯通路门店!$C$4:$C$993784,0,0),"")</f>
        <v/>
      </c>
      <c r="D653" s="71" t="str">
        <f>IFERROR(_xlfn.XLOOKUP($G653,通讯通路门店!$S$4:$S$993784,通讯通路门店!$D$4:$D$993784,0,0),"")</f>
        <v/>
      </c>
      <c r="E653" s="62"/>
      <c r="F653" s="62"/>
      <c r="G653" s="73" t="e">
        <v>#N/A</v>
      </c>
      <c r="H653" s="74" t="str">
        <f>IFERROR(_xlfn.XLOOKUP($G653,通讯通路门店!$S$4:$S$993784,通讯通路门店!$R$4:$R$993784,0,0),"")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 hidden="1">
      <c r="A654" s="71" t="str">
        <f>IFERROR(_xlfn.XLOOKUP($G654,通讯通路门店!$S$4:$S$993784,通讯通路门店!$A$4:$A$993784,0,0),"")</f>
        <v/>
      </c>
      <c r="B654" s="71" t="str">
        <f>IFERROR(_xlfn.XLOOKUP($G654,通讯通路门店!$S$4:$S$993784,通讯通路门店!$B$4:$B$993784,0,0),"")</f>
        <v/>
      </c>
      <c r="C654" s="71" t="str">
        <f>IFERROR(_xlfn.XLOOKUP($G654,通讯通路门店!$S$4:$S$993784,通讯通路门店!$C$4:$C$993784,0,0),"")</f>
        <v/>
      </c>
      <c r="D654" s="71" t="str">
        <f>IFERROR(_xlfn.XLOOKUP($G654,通讯通路门店!$S$4:$S$993784,通讯通路门店!$D$4:$D$993784,0,0),"")</f>
        <v/>
      </c>
      <c r="E654" s="62"/>
      <c r="F654" s="62"/>
      <c r="G654" s="73" t="e">
        <v>#N/A</v>
      </c>
      <c r="H654" s="74" t="str">
        <f>IFERROR(_xlfn.XLOOKUP($G654,通讯通路门店!$S$4:$S$993784,通讯通路门店!$R$4:$R$993784,0,0),"")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 hidden="1">
      <c r="A655" s="71" t="str">
        <f>IFERROR(_xlfn.XLOOKUP($G655,通讯通路门店!$S$4:$S$993784,通讯通路门店!$A$4:$A$993784,0,0),"")</f>
        <v/>
      </c>
      <c r="B655" s="71" t="str">
        <f>IFERROR(_xlfn.XLOOKUP($G655,通讯通路门店!$S$4:$S$993784,通讯通路门店!$B$4:$B$993784,0,0),"")</f>
        <v/>
      </c>
      <c r="C655" s="71" t="str">
        <f>IFERROR(_xlfn.XLOOKUP($G655,通讯通路门店!$S$4:$S$993784,通讯通路门店!$C$4:$C$993784,0,0),"")</f>
        <v/>
      </c>
      <c r="D655" s="71" t="str">
        <f>IFERROR(_xlfn.XLOOKUP($G655,通讯通路门店!$S$4:$S$993784,通讯通路门店!$D$4:$D$993784,0,0),"")</f>
        <v/>
      </c>
      <c r="E655" s="62"/>
      <c r="F655" s="62"/>
      <c r="G655" s="73" t="e">
        <v>#N/A</v>
      </c>
      <c r="H655" s="74" t="str">
        <f>IFERROR(_xlfn.XLOOKUP($G655,通讯通路门店!$S$4:$S$993784,通讯通路门店!$R$4:$R$993784,0,0),"")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 hidden="1">
      <c r="A656" s="71" t="str">
        <f>IFERROR(_xlfn.XLOOKUP($G656,通讯通路门店!$S$4:$S$993784,通讯通路门店!$A$4:$A$993784,0,0),"")</f>
        <v/>
      </c>
      <c r="B656" s="71" t="str">
        <f>IFERROR(_xlfn.XLOOKUP($G656,通讯通路门店!$S$4:$S$993784,通讯通路门店!$B$4:$B$993784,0,0),"")</f>
        <v/>
      </c>
      <c r="C656" s="71" t="str">
        <f>IFERROR(_xlfn.XLOOKUP($G656,通讯通路门店!$S$4:$S$993784,通讯通路门店!$C$4:$C$993784,0,0),"")</f>
        <v/>
      </c>
      <c r="D656" s="71" t="str">
        <f>IFERROR(_xlfn.XLOOKUP($G656,通讯通路门店!$S$4:$S$993784,通讯通路门店!$D$4:$D$993784,0,0),"")</f>
        <v/>
      </c>
      <c r="E656" s="62"/>
      <c r="F656" s="62"/>
      <c r="G656" s="73" t="e">
        <v>#N/A</v>
      </c>
      <c r="H656" s="74" t="str">
        <f>IFERROR(_xlfn.XLOOKUP($G656,通讯通路门店!$S$4:$S$993784,通讯通路门店!$R$4:$R$993784,0,0),"")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 hidden="1">
      <c r="A657" s="71" t="str">
        <f>IFERROR(_xlfn.XLOOKUP($G657,通讯通路门店!$S$4:$S$993784,通讯通路门店!$A$4:$A$993784,0,0),"")</f>
        <v/>
      </c>
      <c r="B657" s="71" t="str">
        <f>IFERROR(_xlfn.XLOOKUP($G657,通讯通路门店!$S$4:$S$993784,通讯通路门店!$B$4:$B$993784,0,0),"")</f>
        <v/>
      </c>
      <c r="C657" s="71" t="str">
        <f>IFERROR(_xlfn.XLOOKUP($G657,通讯通路门店!$S$4:$S$993784,通讯通路门店!$C$4:$C$993784,0,0),"")</f>
        <v/>
      </c>
      <c r="D657" s="71" t="str">
        <f>IFERROR(_xlfn.XLOOKUP($G657,通讯通路门店!$S$4:$S$993784,通讯通路门店!$D$4:$D$993784,0,0),"")</f>
        <v/>
      </c>
      <c r="E657" s="62"/>
      <c r="F657" s="62"/>
      <c r="G657" s="73" t="e">
        <v>#N/A</v>
      </c>
      <c r="H657" s="74" t="str">
        <f>IFERROR(_xlfn.XLOOKUP($G657,通讯通路门店!$S$4:$S$993784,通讯通路门店!$R$4:$R$993784,0,0),"")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 hidden="1">
      <c r="A658" s="71" t="str">
        <f>IFERROR(_xlfn.XLOOKUP($G658,通讯通路门店!$S$4:$S$993784,通讯通路门店!$A$4:$A$993784,0,0),"")</f>
        <v/>
      </c>
      <c r="B658" s="71" t="str">
        <f>IFERROR(_xlfn.XLOOKUP($G658,通讯通路门店!$S$4:$S$993784,通讯通路门店!$B$4:$B$993784,0,0),"")</f>
        <v/>
      </c>
      <c r="C658" s="71" t="str">
        <f>IFERROR(_xlfn.XLOOKUP($G658,通讯通路门店!$S$4:$S$993784,通讯通路门店!$C$4:$C$993784,0,0),"")</f>
        <v/>
      </c>
      <c r="D658" s="71" t="str">
        <f>IFERROR(_xlfn.XLOOKUP($G658,通讯通路门店!$S$4:$S$993784,通讯通路门店!$D$4:$D$993784,0,0),"")</f>
        <v/>
      </c>
      <c r="E658" s="62"/>
      <c r="F658" s="62"/>
      <c r="G658" s="73" t="e">
        <v>#N/A</v>
      </c>
      <c r="H658" s="74" t="str">
        <f>IFERROR(_xlfn.XLOOKUP($G658,通讯通路门店!$S$4:$S$993784,通讯通路门店!$R$4:$R$993784,0,0),"")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 hidden="1">
      <c r="A659" s="71" t="str">
        <f>IFERROR(_xlfn.XLOOKUP($G659,通讯通路门店!$S$4:$S$993784,通讯通路门店!$A$4:$A$993784,0,0),"")</f>
        <v/>
      </c>
      <c r="B659" s="71" t="str">
        <f>IFERROR(_xlfn.XLOOKUP($G659,通讯通路门店!$S$4:$S$993784,通讯通路门店!$B$4:$B$993784,0,0),"")</f>
        <v/>
      </c>
      <c r="C659" s="71" t="str">
        <f>IFERROR(_xlfn.XLOOKUP($G659,通讯通路门店!$S$4:$S$993784,通讯通路门店!$C$4:$C$993784,0,0),"")</f>
        <v/>
      </c>
      <c r="D659" s="71" t="str">
        <f>IFERROR(_xlfn.XLOOKUP($G659,通讯通路门店!$S$4:$S$993784,通讯通路门店!$D$4:$D$993784,0,0),"")</f>
        <v/>
      </c>
      <c r="E659" s="62"/>
      <c r="F659" s="62"/>
      <c r="G659" s="73" t="e">
        <v>#N/A</v>
      </c>
      <c r="H659" s="74" t="str">
        <f>IFERROR(_xlfn.XLOOKUP($G659,通讯通路门店!$S$4:$S$993784,通讯通路门店!$R$4:$R$993784,0,0),"")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 hidden="1">
      <c r="A660" s="71" t="str">
        <f>IFERROR(_xlfn.XLOOKUP($G660,通讯通路门店!$S$4:$S$993784,通讯通路门店!$A$4:$A$993784,0,0),"")</f>
        <v/>
      </c>
      <c r="B660" s="71" t="str">
        <f>IFERROR(_xlfn.XLOOKUP($G660,通讯通路门店!$S$4:$S$993784,通讯通路门店!$B$4:$B$993784,0,0),"")</f>
        <v/>
      </c>
      <c r="C660" s="71" t="str">
        <f>IFERROR(_xlfn.XLOOKUP($G660,通讯通路门店!$S$4:$S$993784,通讯通路门店!$C$4:$C$993784,0,0),"")</f>
        <v/>
      </c>
      <c r="D660" s="71" t="str">
        <f>IFERROR(_xlfn.XLOOKUP($G660,通讯通路门店!$S$4:$S$993784,通讯通路门店!$D$4:$D$993784,0,0),"")</f>
        <v/>
      </c>
      <c r="E660" s="62"/>
      <c r="F660" s="62"/>
      <c r="G660" s="73" t="e">
        <v>#N/A</v>
      </c>
      <c r="H660" s="74" t="str">
        <f>IFERROR(_xlfn.XLOOKUP($G660,通讯通路门店!$S$4:$S$993784,通讯通路门店!$R$4:$R$993784,0,0),"")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 hidden="1">
      <c r="A661" s="71" t="str">
        <f>IFERROR(_xlfn.XLOOKUP($G661,通讯通路门店!$S$4:$S$993784,通讯通路门店!$A$4:$A$993784,0,0),"")</f>
        <v/>
      </c>
      <c r="B661" s="71" t="str">
        <f>IFERROR(_xlfn.XLOOKUP($G661,通讯通路门店!$S$4:$S$993784,通讯通路门店!$B$4:$B$993784,0,0),"")</f>
        <v/>
      </c>
      <c r="C661" s="71" t="str">
        <f>IFERROR(_xlfn.XLOOKUP($G661,通讯通路门店!$S$4:$S$993784,通讯通路门店!$C$4:$C$993784,0,0),"")</f>
        <v/>
      </c>
      <c r="D661" s="71" t="str">
        <f>IFERROR(_xlfn.XLOOKUP($G661,通讯通路门店!$S$4:$S$993784,通讯通路门店!$D$4:$D$993784,0,0),"")</f>
        <v/>
      </c>
      <c r="E661" s="62"/>
      <c r="F661" s="62"/>
      <c r="G661" s="73" t="e">
        <v>#N/A</v>
      </c>
      <c r="H661" s="74" t="str">
        <f>IFERROR(_xlfn.XLOOKUP($G661,通讯通路门店!$S$4:$S$993784,通讯通路门店!$R$4:$R$993784,0,0),"")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 hidden="1">
      <c r="A662" s="71" t="str">
        <f>IFERROR(_xlfn.XLOOKUP($G662,通讯通路门店!$S$4:$S$993784,通讯通路门店!$A$4:$A$993784,0,0),"")</f>
        <v/>
      </c>
      <c r="B662" s="71" t="str">
        <f>IFERROR(_xlfn.XLOOKUP($G662,通讯通路门店!$S$4:$S$993784,通讯通路门店!$B$4:$B$993784,0,0),"")</f>
        <v/>
      </c>
      <c r="C662" s="71" t="str">
        <f>IFERROR(_xlfn.XLOOKUP($G662,通讯通路门店!$S$4:$S$993784,通讯通路门店!$C$4:$C$993784,0,0),"")</f>
        <v/>
      </c>
      <c r="D662" s="71" t="str">
        <f>IFERROR(_xlfn.XLOOKUP($G662,通讯通路门店!$S$4:$S$993784,通讯通路门店!$D$4:$D$993784,0,0),"")</f>
        <v/>
      </c>
      <c r="E662" s="62"/>
      <c r="F662" s="62"/>
      <c r="G662" s="73" t="e">
        <v>#N/A</v>
      </c>
      <c r="H662" s="74" t="str">
        <f>IFERROR(_xlfn.XLOOKUP($G662,通讯通路门店!$S$4:$S$993784,通讯通路门店!$R$4:$R$993784,0,0),"")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 hidden="1">
      <c r="A663" s="71" t="str">
        <f>IFERROR(_xlfn.XLOOKUP($G663,通讯通路门店!$S$4:$S$993784,通讯通路门店!$A$4:$A$993784,0,0),"")</f>
        <v/>
      </c>
      <c r="B663" s="71" t="str">
        <f>IFERROR(_xlfn.XLOOKUP($G663,通讯通路门店!$S$4:$S$993784,通讯通路门店!$B$4:$B$993784,0,0),"")</f>
        <v/>
      </c>
      <c r="C663" s="71" t="str">
        <f>IFERROR(_xlfn.XLOOKUP($G663,通讯通路门店!$S$4:$S$993784,通讯通路门店!$C$4:$C$993784,0,0),"")</f>
        <v/>
      </c>
      <c r="D663" s="71" t="str">
        <f>IFERROR(_xlfn.XLOOKUP($G663,通讯通路门店!$S$4:$S$993784,通讯通路门店!$D$4:$D$993784,0,0),"")</f>
        <v/>
      </c>
      <c r="E663" s="62"/>
      <c r="F663" s="62"/>
      <c r="G663" s="73" t="e">
        <v>#N/A</v>
      </c>
      <c r="H663" s="74" t="str">
        <f>IFERROR(_xlfn.XLOOKUP($G663,通讯通路门店!$S$4:$S$993784,通讯通路门店!$R$4:$R$993784,0,0),"")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 hidden="1">
      <c r="A664" s="71" t="str">
        <f>IFERROR(_xlfn.XLOOKUP($G664,通讯通路门店!$S$4:$S$993784,通讯通路门店!$A$4:$A$993784,0,0),"")</f>
        <v/>
      </c>
      <c r="B664" s="71" t="str">
        <f>IFERROR(_xlfn.XLOOKUP($G664,通讯通路门店!$S$4:$S$993784,通讯通路门店!$B$4:$B$993784,0,0),"")</f>
        <v/>
      </c>
      <c r="C664" s="71" t="str">
        <f>IFERROR(_xlfn.XLOOKUP($G664,通讯通路门店!$S$4:$S$993784,通讯通路门店!$C$4:$C$993784,0,0),"")</f>
        <v/>
      </c>
      <c r="D664" s="71" t="str">
        <f>IFERROR(_xlfn.XLOOKUP($G664,通讯通路门店!$S$4:$S$993784,通讯通路门店!$D$4:$D$993784,0,0),"")</f>
        <v/>
      </c>
      <c r="E664" s="62"/>
      <c r="F664" s="62"/>
      <c r="G664" s="73" t="e">
        <v>#N/A</v>
      </c>
      <c r="H664" s="74" t="str">
        <f>IFERROR(_xlfn.XLOOKUP($G664,通讯通路门店!$S$4:$S$993784,通讯通路门店!$R$4:$R$993784,0,0),"")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 hidden="1">
      <c r="A665" s="71" t="str">
        <f>IFERROR(_xlfn.XLOOKUP($G665,通讯通路门店!$S$4:$S$993784,通讯通路门店!$A$4:$A$993784,0,0),"")</f>
        <v/>
      </c>
      <c r="B665" s="71" t="str">
        <f>IFERROR(_xlfn.XLOOKUP($G665,通讯通路门店!$S$4:$S$993784,通讯通路门店!$B$4:$B$993784,0,0),"")</f>
        <v/>
      </c>
      <c r="C665" s="71" t="str">
        <f>IFERROR(_xlfn.XLOOKUP($G665,通讯通路门店!$S$4:$S$993784,通讯通路门店!$C$4:$C$993784,0,0),"")</f>
        <v/>
      </c>
      <c r="D665" s="71" t="str">
        <f>IFERROR(_xlfn.XLOOKUP($G665,通讯通路门店!$S$4:$S$993784,通讯通路门店!$D$4:$D$993784,0,0),"")</f>
        <v/>
      </c>
      <c r="E665" s="62"/>
      <c r="F665" s="62"/>
      <c r="G665" s="73" t="e">
        <v>#N/A</v>
      </c>
      <c r="H665" s="74" t="str">
        <f>IFERROR(_xlfn.XLOOKUP($G665,通讯通路门店!$S$4:$S$993784,通讯通路门店!$R$4:$R$993784,0,0),"")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 hidden="1">
      <c r="A666" s="71" t="str">
        <f>IFERROR(_xlfn.XLOOKUP($G666,通讯通路门店!$S$4:$S$993784,通讯通路门店!$A$4:$A$993784,0,0),"")</f>
        <v/>
      </c>
      <c r="B666" s="71" t="str">
        <f>IFERROR(_xlfn.XLOOKUP($G666,通讯通路门店!$S$4:$S$993784,通讯通路门店!$B$4:$B$993784,0,0),"")</f>
        <v/>
      </c>
      <c r="C666" s="71" t="str">
        <f>IFERROR(_xlfn.XLOOKUP($G666,通讯通路门店!$S$4:$S$993784,通讯通路门店!$C$4:$C$993784,0,0),"")</f>
        <v/>
      </c>
      <c r="D666" s="71" t="str">
        <f>IFERROR(_xlfn.XLOOKUP($G666,通讯通路门店!$S$4:$S$993784,通讯通路门店!$D$4:$D$993784,0,0),"")</f>
        <v/>
      </c>
      <c r="E666" s="62"/>
      <c r="F666" s="62"/>
      <c r="G666" s="73" t="e">
        <v>#N/A</v>
      </c>
      <c r="H666" s="74" t="str">
        <f>IFERROR(_xlfn.XLOOKUP($G666,通讯通路门店!$S$4:$S$993784,通讯通路门店!$R$4:$R$993784,0,0),"")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 hidden="1">
      <c r="A667" s="71" t="str">
        <f>IFERROR(_xlfn.XLOOKUP($G667,通讯通路门店!$S$4:$S$993784,通讯通路门店!$A$4:$A$993784,0,0),"")</f>
        <v/>
      </c>
      <c r="B667" s="71" t="str">
        <f>IFERROR(_xlfn.XLOOKUP($G667,通讯通路门店!$S$4:$S$993784,通讯通路门店!$B$4:$B$993784,0,0),"")</f>
        <v/>
      </c>
      <c r="C667" s="71" t="str">
        <f>IFERROR(_xlfn.XLOOKUP($G667,通讯通路门店!$S$4:$S$993784,通讯通路门店!$C$4:$C$993784,0,0),"")</f>
        <v/>
      </c>
      <c r="D667" s="71" t="str">
        <f>IFERROR(_xlfn.XLOOKUP($G667,通讯通路门店!$S$4:$S$993784,通讯通路门店!$D$4:$D$993784,0,0),"")</f>
        <v/>
      </c>
      <c r="E667" s="62"/>
      <c r="F667" s="62"/>
      <c r="G667" s="73" t="e">
        <v>#N/A</v>
      </c>
      <c r="H667" s="74" t="str">
        <f>IFERROR(_xlfn.XLOOKUP($G667,通讯通路门店!$S$4:$S$993784,通讯通路门店!$R$4:$R$993784,0,0),"")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 hidden="1">
      <c r="A668" s="71" t="str">
        <f>IFERROR(_xlfn.XLOOKUP($G668,通讯通路门店!$S$4:$S$993784,通讯通路门店!$A$4:$A$993784,0,0),"")</f>
        <v/>
      </c>
      <c r="B668" s="71" t="str">
        <f>IFERROR(_xlfn.XLOOKUP($G668,通讯通路门店!$S$4:$S$993784,通讯通路门店!$B$4:$B$993784,0,0),"")</f>
        <v/>
      </c>
      <c r="C668" s="71" t="str">
        <f>IFERROR(_xlfn.XLOOKUP($G668,通讯通路门店!$S$4:$S$993784,通讯通路门店!$C$4:$C$993784,0,0),"")</f>
        <v/>
      </c>
      <c r="D668" s="71" t="str">
        <f>IFERROR(_xlfn.XLOOKUP($G668,通讯通路门店!$S$4:$S$993784,通讯通路门店!$D$4:$D$993784,0,0),"")</f>
        <v/>
      </c>
      <c r="E668" s="62"/>
      <c r="F668" s="62"/>
      <c r="G668" s="73" t="e">
        <v>#N/A</v>
      </c>
      <c r="H668" s="74" t="str">
        <f>IFERROR(_xlfn.XLOOKUP($G668,通讯通路门店!$S$4:$S$993784,通讯通路门店!$R$4:$R$993784,0,0),"")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 hidden="1">
      <c r="A669" s="71" t="str">
        <f>IFERROR(_xlfn.XLOOKUP($G669,通讯通路门店!$S$4:$S$993784,通讯通路门店!$A$4:$A$993784,0,0),"")</f>
        <v/>
      </c>
      <c r="B669" s="71" t="str">
        <f>IFERROR(_xlfn.XLOOKUP($G669,通讯通路门店!$S$4:$S$993784,通讯通路门店!$B$4:$B$993784,0,0),"")</f>
        <v/>
      </c>
      <c r="C669" s="71" t="str">
        <f>IFERROR(_xlfn.XLOOKUP($G669,通讯通路门店!$S$4:$S$993784,通讯通路门店!$C$4:$C$993784,0,0),"")</f>
        <v/>
      </c>
      <c r="D669" s="71" t="str">
        <f>IFERROR(_xlfn.XLOOKUP($G669,通讯通路门店!$S$4:$S$993784,通讯通路门店!$D$4:$D$993784,0,0),"")</f>
        <v/>
      </c>
      <c r="E669" s="62"/>
      <c r="F669" s="62"/>
      <c r="G669" s="73" t="e">
        <v>#N/A</v>
      </c>
      <c r="H669" s="74" t="str">
        <f>IFERROR(_xlfn.XLOOKUP($G669,通讯通路门店!$S$4:$S$993784,通讯通路门店!$R$4:$R$993784,0,0),"")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 hidden="1">
      <c r="A670" s="71" t="str">
        <f>IFERROR(_xlfn.XLOOKUP($G670,通讯通路门店!$S$4:$S$993784,通讯通路门店!$A$4:$A$993784,0,0),"")</f>
        <v/>
      </c>
      <c r="B670" s="71" t="str">
        <f>IFERROR(_xlfn.XLOOKUP($G670,通讯通路门店!$S$4:$S$993784,通讯通路门店!$B$4:$B$993784,0,0),"")</f>
        <v/>
      </c>
      <c r="C670" s="71" t="str">
        <f>IFERROR(_xlfn.XLOOKUP($G670,通讯通路门店!$S$4:$S$993784,通讯通路门店!$C$4:$C$993784,0,0),"")</f>
        <v/>
      </c>
      <c r="D670" s="71" t="str">
        <f>IFERROR(_xlfn.XLOOKUP($G670,通讯通路门店!$S$4:$S$993784,通讯通路门店!$D$4:$D$993784,0,0),"")</f>
        <v/>
      </c>
      <c r="E670" s="62"/>
      <c r="F670" s="62"/>
      <c r="G670" s="73" t="e">
        <v>#N/A</v>
      </c>
      <c r="H670" s="74" t="str">
        <f>IFERROR(_xlfn.XLOOKUP($G670,通讯通路门店!$S$4:$S$993784,通讯通路门店!$R$4:$R$993784,0,0),"")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 hidden="1">
      <c r="A671" s="71" t="str">
        <f>IFERROR(_xlfn.XLOOKUP($G671,通讯通路门店!$S$4:$S$993784,通讯通路门店!$A$4:$A$993784,0,0),"")</f>
        <v/>
      </c>
      <c r="B671" s="71" t="str">
        <f>IFERROR(_xlfn.XLOOKUP($G671,通讯通路门店!$S$4:$S$993784,通讯通路门店!$B$4:$B$993784,0,0),"")</f>
        <v/>
      </c>
      <c r="C671" s="71" t="str">
        <f>IFERROR(_xlfn.XLOOKUP($G671,通讯通路门店!$S$4:$S$993784,通讯通路门店!$C$4:$C$993784,0,0),"")</f>
        <v/>
      </c>
      <c r="D671" s="71" t="str">
        <f>IFERROR(_xlfn.XLOOKUP($G671,通讯通路门店!$S$4:$S$993784,通讯通路门店!$D$4:$D$993784,0,0),"")</f>
        <v/>
      </c>
      <c r="E671" s="62"/>
      <c r="F671" s="62"/>
      <c r="G671" s="73" t="e">
        <v>#N/A</v>
      </c>
      <c r="H671" s="74" t="str">
        <f>IFERROR(_xlfn.XLOOKUP($G671,通讯通路门店!$S$4:$S$993784,通讯通路门店!$R$4:$R$993784,0,0),"")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 hidden="1">
      <c r="A672" s="71" t="str">
        <f>IFERROR(_xlfn.XLOOKUP($G672,通讯通路门店!$S$4:$S$993784,通讯通路门店!$A$4:$A$993784,0,0),"")</f>
        <v/>
      </c>
      <c r="B672" s="71" t="str">
        <f>IFERROR(_xlfn.XLOOKUP($G672,通讯通路门店!$S$4:$S$993784,通讯通路门店!$B$4:$B$993784,0,0),"")</f>
        <v/>
      </c>
      <c r="C672" s="71" t="str">
        <f>IFERROR(_xlfn.XLOOKUP($G672,通讯通路门店!$S$4:$S$993784,通讯通路门店!$C$4:$C$993784,0,0),"")</f>
        <v/>
      </c>
      <c r="D672" s="71" t="str">
        <f>IFERROR(_xlfn.XLOOKUP($G672,通讯通路门店!$S$4:$S$993784,通讯通路门店!$D$4:$D$993784,0,0),"")</f>
        <v/>
      </c>
      <c r="E672" s="62"/>
      <c r="F672" s="62"/>
      <c r="G672" s="73" t="e">
        <v>#N/A</v>
      </c>
      <c r="H672" s="74" t="str">
        <f>IFERROR(_xlfn.XLOOKUP($G672,通讯通路门店!$S$4:$S$993784,通讯通路门店!$R$4:$R$993784,0,0),"")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 hidden="1">
      <c r="A673" s="71" t="str">
        <f>IFERROR(_xlfn.XLOOKUP($G673,通讯通路门店!$S$4:$S$993784,通讯通路门店!$A$4:$A$993784,0,0),"")</f>
        <v/>
      </c>
      <c r="B673" s="71" t="str">
        <f>IFERROR(_xlfn.XLOOKUP($G673,通讯通路门店!$S$4:$S$993784,通讯通路门店!$B$4:$B$993784,0,0),"")</f>
        <v/>
      </c>
      <c r="C673" s="71" t="str">
        <f>IFERROR(_xlfn.XLOOKUP($G673,通讯通路门店!$S$4:$S$993784,通讯通路门店!$C$4:$C$993784,0,0),"")</f>
        <v/>
      </c>
      <c r="D673" s="71" t="str">
        <f>IFERROR(_xlfn.XLOOKUP($G673,通讯通路门店!$S$4:$S$993784,通讯通路门店!$D$4:$D$993784,0,0),"")</f>
        <v/>
      </c>
      <c r="E673" s="62"/>
      <c r="F673" s="62"/>
      <c r="G673" s="73" t="e">
        <v>#N/A</v>
      </c>
      <c r="H673" s="74" t="str">
        <f>IFERROR(_xlfn.XLOOKUP($G673,通讯通路门店!$S$4:$S$993784,通讯通路门店!$R$4:$R$993784,0,0),"")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 hidden="1">
      <c r="A674" s="71" t="str">
        <f>IFERROR(_xlfn.XLOOKUP($G674,通讯通路门店!$S$4:$S$993784,通讯通路门店!$A$4:$A$993784,0,0),"")</f>
        <v/>
      </c>
      <c r="B674" s="71" t="str">
        <f>IFERROR(_xlfn.XLOOKUP($G674,通讯通路门店!$S$4:$S$993784,通讯通路门店!$B$4:$B$993784,0,0),"")</f>
        <v/>
      </c>
      <c r="C674" s="71" t="str">
        <f>IFERROR(_xlfn.XLOOKUP($G674,通讯通路门店!$S$4:$S$993784,通讯通路门店!$C$4:$C$993784,0,0),"")</f>
        <v/>
      </c>
      <c r="D674" s="71" t="str">
        <f>IFERROR(_xlfn.XLOOKUP($G674,通讯通路门店!$S$4:$S$993784,通讯通路门店!$D$4:$D$993784,0,0),"")</f>
        <v/>
      </c>
      <c r="E674" s="62"/>
      <c r="F674" s="62"/>
      <c r="G674" s="73" t="e">
        <v>#N/A</v>
      </c>
      <c r="H674" s="74" t="str">
        <f>IFERROR(_xlfn.XLOOKUP($G674,通讯通路门店!$S$4:$S$993784,通讯通路门店!$R$4:$R$993784,0,0),"")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 hidden="1">
      <c r="A675" s="71" t="str">
        <f>IFERROR(_xlfn.XLOOKUP($G675,通讯通路门店!$S$4:$S$993784,通讯通路门店!$A$4:$A$993784,0,0),"")</f>
        <v/>
      </c>
      <c r="B675" s="71" t="str">
        <f>IFERROR(_xlfn.XLOOKUP($G675,通讯通路门店!$S$4:$S$993784,通讯通路门店!$B$4:$B$993784,0,0),"")</f>
        <v/>
      </c>
      <c r="C675" s="71" t="str">
        <f>IFERROR(_xlfn.XLOOKUP($G675,通讯通路门店!$S$4:$S$993784,通讯通路门店!$C$4:$C$993784,0,0),"")</f>
        <v/>
      </c>
      <c r="D675" s="71" t="str">
        <f>IFERROR(_xlfn.XLOOKUP($G675,通讯通路门店!$S$4:$S$993784,通讯通路门店!$D$4:$D$993784,0,0),"")</f>
        <v/>
      </c>
      <c r="E675" s="62"/>
      <c r="F675" s="62"/>
      <c r="G675" s="73" t="e">
        <v>#N/A</v>
      </c>
      <c r="H675" s="74" t="str">
        <f>IFERROR(_xlfn.XLOOKUP($G675,通讯通路门店!$S$4:$S$993784,通讯通路门店!$R$4:$R$993784,0,0),"")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 hidden="1">
      <c r="A676" s="71" t="str">
        <f>IFERROR(_xlfn.XLOOKUP($G676,通讯通路门店!$S$4:$S$993784,通讯通路门店!$A$4:$A$993784,0,0),"")</f>
        <v/>
      </c>
      <c r="B676" s="71" t="str">
        <f>IFERROR(_xlfn.XLOOKUP($G676,通讯通路门店!$S$4:$S$993784,通讯通路门店!$B$4:$B$993784,0,0),"")</f>
        <v/>
      </c>
      <c r="C676" s="71" t="str">
        <f>IFERROR(_xlfn.XLOOKUP($G676,通讯通路门店!$S$4:$S$993784,通讯通路门店!$C$4:$C$993784,0,0),"")</f>
        <v/>
      </c>
      <c r="D676" s="71" t="str">
        <f>IFERROR(_xlfn.XLOOKUP($G676,通讯通路门店!$S$4:$S$993784,通讯通路门店!$D$4:$D$993784,0,0),"")</f>
        <v/>
      </c>
      <c r="E676" s="62"/>
      <c r="F676" s="62"/>
      <c r="G676" s="73" t="e">
        <v>#N/A</v>
      </c>
      <c r="H676" s="74" t="str">
        <f>IFERROR(_xlfn.XLOOKUP($G676,通讯通路门店!$S$4:$S$993784,通讯通路门店!$R$4:$R$993784,0,0),"")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 hidden="1">
      <c r="A677" s="71" t="str">
        <f>IFERROR(_xlfn.XLOOKUP($G677,通讯通路门店!$S$4:$S$993784,通讯通路门店!$A$4:$A$993784,0,0),"")</f>
        <v/>
      </c>
      <c r="B677" s="71" t="str">
        <f>IFERROR(_xlfn.XLOOKUP($G677,通讯通路门店!$S$4:$S$993784,通讯通路门店!$B$4:$B$993784,0,0),"")</f>
        <v/>
      </c>
      <c r="C677" s="71" t="str">
        <f>IFERROR(_xlfn.XLOOKUP($G677,通讯通路门店!$S$4:$S$993784,通讯通路门店!$C$4:$C$993784,0,0),"")</f>
        <v/>
      </c>
      <c r="D677" s="71" t="str">
        <f>IFERROR(_xlfn.XLOOKUP($G677,通讯通路门店!$S$4:$S$993784,通讯通路门店!$D$4:$D$993784,0,0),"")</f>
        <v/>
      </c>
      <c r="E677" s="62"/>
      <c r="F677" s="62"/>
      <c r="G677" s="73" t="e">
        <v>#N/A</v>
      </c>
      <c r="H677" s="74" t="str">
        <f>IFERROR(_xlfn.XLOOKUP($G677,通讯通路门店!$S$4:$S$993784,通讯通路门店!$R$4:$R$993784,0,0),"")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 hidden="1">
      <c r="A678" s="71" t="str">
        <f>IFERROR(_xlfn.XLOOKUP($G678,通讯通路门店!$S$4:$S$993784,通讯通路门店!$A$4:$A$993784,0,0),"")</f>
        <v/>
      </c>
      <c r="B678" s="71" t="str">
        <f>IFERROR(_xlfn.XLOOKUP($G678,通讯通路门店!$S$4:$S$993784,通讯通路门店!$B$4:$B$993784,0,0),"")</f>
        <v/>
      </c>
      <c r="C678" s="71" t="str">
        <f>IFERROR(_xlfn.XLOOKUP($G678,通讯通路门店!$S$4:$S$993784,通讯通路门店!$C$4:$C$993784,0,0),"")</f>
        <v/>
      </c>
      <c r="D678" s="71" t="str">
        <f>IFERROR(_xlfn.XLOOKUP($G678,通讯通路门店!$S$4:$S$993784,通讯通路门店!$D$4:$D$993784,0,0),"")</f>
        <v/>
      </c>
      <c r="E678" s="62"/>
      <c r="F678" s="62"/>
      <c r="G678" s="73" t="e">
        <v>#N/A</v>
      </c>
      <c r="H678" s="74" t="str">
        <f>IFERROR(_xlfn.XLOOKUP($G678,通讯通路门店!$S$4:$S$993784,通讯通路门店!$R$4:$R$993784,0,0),"")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 hidden="1">
      <c r="A679" s="71" t="str">
        <f>IFERROR(_xlfn.XLOOKUP($G679,通讯通路门店!$S$4:$S$993784,通讯通路门店!$A$4:$A$993784,0,0),"")</f>
        <v/>
      </c>
      <c r="B679" s="71" t="str">
        <f>IFERROR(_xlfn.XLOOKUP($G679,通讯通路门店!$S$4:$S$993784,通讯通路门店!$B$4:$B$993784,0,0),"")</f>
        <v/>
      </c>
      <c r="C679" s="71" t="str">
        <f>IFERROR(_xlfn.XLOOKUP($G679,通讯通路门店!$S$4:$S$993784,通讯通路门店!$C$4:$C$993784,0,0),"")</f>
        <v/>
      </c>
      <c r="D679" s="71" t="str">
        <f>IFERROR(_xlfn.XLOOKUP($G679,通讯通路门店!$S$4:$S$993784,通讯通路门店!$D$4:$D$993784,0,0),"")</f>
        <v/>
      </c>
      <c r="E679" s="62"/>
      <c r="F679" s="62"/>
      <c r="G679" s="73" t="e">
        <v>#N/A</v>
      </c>
      <c r="H679" s="74" t="str">
        <f>IFERROR(_xlfn.XLOOKUP($G679,通讯通路门店!$S$4:$S$993784,通讯通路门店!$R$4:$R$993784,0,0),"")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 hidden="1">
      <c r="A680" s="71" t="str">
        <f>IFERROR(_xlfn.XLOOKUP($G680,通讯通路门店!$S$4:$S$993784,通讯通路门店!$A$4:$A$993784,0,0),"")</f>
        <v/>
      </c>
      <c r="B680" s="71" t="str">
        <f>IFERROR(_xlfn.XLOOKUP($G680,通讯通路门店!$S$4:$S$993784,通讯通路门店!$B$4:$B$993784,0,0),"")</f>
        <v/>
      </c>
      <c r="C680" s="71" t="str">
        <f>IFERROR(_xlfn.XLOOKUP($G680,通讯通路门店!$S$4:$S$993784,通讯通路门店!$C$4:$C$993784,0,0),"")</f>
        <v/>
      </c>
      <c r="D680" s="71" t="str">
        <f>IFERROR(_xlfn.XLOOKUP($G680,通讯通路门店!$S$4:$S$993784,通讯通路门店!$D$4:$D$993784,0,0),"")</f>
        <v/>
      </c>
      <c r="E680" s="62"/>
      <c r="F680" s="62"/>
      <c r="G680" s="73" t="e">
        <v>#N/A</v>
      </c>
      <c r="H680" s="74" t="str">
        <f>IFERROR(_xlfn.XLOOKUP($G680,通讯通路门店!$S$4:$S$993784,通讯通路门店!$R$4:$R$993784,0,0),"")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 hidden="1">
      <c r="A681" s="71" t="str">
        <f>IFERROR(_xlfn.XLOOKUP($G681,通讯通路门店!$S$4:$S$993784,通讯通路门店!$A$4:$A$993784,0,0),"")</f>
        <v/>
      </c>
      <c r="B681" s="71" t="str">
        <f>IFERROR(_xlfn.XLOOKUP($G681,通讯通路门店!$S$4:$S$993784,通讯通路门店!$B$4:$B$993784,0,0),"")</f>
        <v/>
      </c>
      <c r="C681" s="71" t="str">
        <f>IFERROR(_xlfn.XLOOKUP($G681,通讯通路门店!$S$4:$S$993784,通讯通路门店!$C$4:$C$993784,0,0),"")</f>
        <v/>
      </c>
      <c r="D681" s="71" t="str">
        <f>IFERROR(_xlfn.XLOOKUP($G681,通讯通路门店!$S$4:$S$993784,通讯通路门店!$D$4:$D$993784,0,0),"")</f>
        <v/>
      </c>
      <c r="E681" s="62"/>
      <c r="F681" s="62"/>
      <c r="G681" s="73" t="e">
        <v>#N/A</v>
      </c>
      <c r="H681" s="74" t="str">
        <f>IFERROR(_xlfn.XLOOKUP($G681,通讯通路门店!$S$4:$S$993784,通讯通路门店!$R$4:$R$993784,0,0),"")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 hidden="1">
      <c r="A682" s="71" t="str">
        <f>IFERROR(_xlfn.XLOOKUP($G682,通讯通路门店!$S$4:$S$993784,通讯通路门店!$A$4:$A$993784,0,0),"")</f>
        <v/>
      </c>
      <c r="B682" s="71" t="str">
        <f>IFERROR(_xlfn.XLOOKUP($G682,通讯通路门店!$S$4:$S$993784,通讯通路门店!$B$4:$B$993784,0,0),"")</f>
        <v/>
      </c>
      <c r="C682" s="71" t="str">
        <f>IFERROR(_xlfn.XLOOKUP($G682,通讯通路门店!$S$4:$S$993784,通讯通路门店!$C$4:$C$993784,0,0),"")</f>
        <v/>
      </c>
      <c r="D682" s="71" t="str">
        <f>IFERROR(_xlfn.XLOOKUP($G682,通讯通路门店!$S$4:$S$993784,通讯通路门店!$D$4:$D$993784,0,0),"")</f>
        <v/>
      </c>
      <c r="E682" s="62"/>
      <c r="F682" s="62"/>
      <c r="G682" s="73" t="e">
        <v>#N/A</v>
      </c>
      <c r="H682" s="74" t="str">
        <f>IFERROR(_xlfn.XLOOKUP($G682,通讯通路门店!$S$4:$S$993784,通讯通路门店!$R$4:$R$993784,0,0),"")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 hidden="1">
      <c r="A683" s="71" t="str">
        <f>IFERROR(_xlfn.XLOOKUP($G683,通讯通路门店!$S$4:$S$993784,通讯通路门店!$A$4:$A$993784,0,0),"")</f>
        <v/>
      </c>
      <c r="B683" s="71" t="str">
        <f>IFERROR(_xlfn.XLOOKUP($G683,通讯通路门店!$S$4:$S$993784,通讯通路门店!$B$4:$B$993784,0,0),"")</f>
        <v/>
      </c>
      <c r="C683" s="71" t="str">
        <f>IFERROR(_xlfn.XLOOKUP($G683,通讯通路门店!$S$4:$S$993784,通讯通路门店!$C$4:$C$993784,0,0),"")</f>
        <v/>
      </c>
      <c r="D683" s="71" t="str">
        <f>IFERROR(_xlfn.XLOOKUP($G683,通讯通路门店!$S$4:$S$993784,通讯通路门店!$D$4:$D$993784,0,0),"")</f>
        <v/>
      </c>
      <c r="E683" s="62"/>
      <c r="F683" s="62"/>
      <c r="G683" s="73" t="e">
        <v>#N/A</v>
      </c>
      <c r="H683" s="74" t="str">
        <f>IFERROR(_xlfn.XLOOKUP($G683,通讯通路门店!$S$4:$S$993784,通讯通路门店!$R$4:$R$993784,0,0),"")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 hidden="1">
      <c r="A684" s="71" t="str">
        <f>IFERROR(_xlfn.XLOOKUP($G684,通讯通路门店!$S$4:$S$993784,通讯通路门店!$A$4:$A$993784,0,0),"")</f>
        <v/>
      </c>
      <c r="B684" s="71" t="str">
        <f>IFERROR(_xlfn.XLOOKUP($G684,通讯通路门店!$S$4:$S$993784,通讯通路门店!$B$4:$B$993784,0,0),"")</f>
        <v/>
      </c>
      <c r="C684" s="71" t="str">
        <f>IFERROR(_xlfn.XLOOKUP($G684,通讯通路门店!$S$4:$S$993784,通讯通路门店!$C$4:$C$993784,0,0),"")</f>
        <v/>
      </c>
      <c r="D684" s="71" t="str">
        <f>IFERROR(_xlfn.XLOOKUP($G684,通讯通路门店!$S$4:$S$993784,通讯通路门店!$D$4:$D$993784,0,0),"")</f>
        <v/>
      </c>
      <c r="E684" s="62"/>
      <c r="F684" s="62"/>
      <c r="G684" s="73" t="e">
        <v>#N/A</v>
      </c>
      <c r="H684" s="74" t="str">
        <f>IFERROR(_xlfn.XLOOKUP($G684,通讯通路门店!$S$4:$S$993784,通讯通路门店!$R$4:$R$993784,0,0),"")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 hidden="1">
      <c r="A685" s="71" t="str">
        <f>IFERROR(_xlfn.XLOOKUP($G685,通讯通路门店!$S$4:$S$993784,通讯通路门店!$A$4:$A$993784,0,0),"")</f>
        <v/>
      </c>
      <c r="B685" s="71" t="str">
        <f>IFERROR(_xlfn.XLOOKUP($G685,通讯通路门店!$S$4:$S$993784,通讯通路门店!$B$4:$B$993784,0,0),"")</f>
        <v/>
      </c>
      <c r="C685" s="71" t="str">
        <f>IFERROR(_xlfn.XLOOKUP($G685,通讯通路门店!$S$4:$S$993784,通讯通路门店!$C$4:$C$993784,0,0),"")</f>
        <v/>
      </c>
      <c r="D685" s="71" t="str">
        <f>IFERROR(_xlfn.XLOOKUP($G685,通讯通路门店!$S$4:$S$993784,通讯通路门店!$D$4:$D$993784,0,0),"")</f>
        <v/>
      </c>
      <c r="E685" s="62"/>
      <c r="F685" s="62"/>
      <c r="G685" s="73" t="e">
        <v>#N/A</v>
      </c>
      <c r="H685" s="74" t="str">
        <f>IFERROR(_xlfn.XLOOKUP($G685,通讯通路门店!$S$4:$S$993784,通讯通路门店!$R$4:$R$993784,0,0),"")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 hidden="1">
      <c r="A686" s="71" t="str">
        <f>IFERROR(_xlfn.XLOOKUP($G686,通讯通路门店!$S$4:$S$993784,通讯通路门店!$A$4:$A$993784,0,0),"")</f>
        <v/>
      </c>
      <c r="B686" s="71" t="str">
        <f>IFERROR(_xlfn.XLOOKUP($G686,通讯通路门店!$S$4:$S$993784,通讯通路门店!$B$4:$B$993784,0,0),"")</f>
        <v/>
      </c>
      <c r="C686" s="71" t="str">
        <f>IFERROR(_xlfn.XLOOKUP($G686,通讯通路门店!$S$4:$S$993784,通讯通路门店!$C$4:$C$993784,0,0),"")</f>
        <v/>
      </c>
      <c r="D686" s="71" t="str">
        <f>IFERROR(_xlfn.XLOOKUP($G686,通讯通路门店!$S$4:$S$993784,通讯通路门店!$D$4:$D$993784,0,0),"")</f>
        <v/>
      </c>
      <c r="E686" s="62"/>
      <c r="F686" s="62"/>
      <c r="G686" s="73" t="e">
        <v>#N/A</v>
      </c>
      <c r="H686" s="74" t="str">
        <f>IFERROR(_xlfn.XLOOKUP($G686,通讯通路门店!$S$4:$S$993784,通讯通路门店!$R$4:$R$993784,0,0),"")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 hidden="1">
      <c r="A687" s="71" t="str">
        <f>IFERROR(_xlfn.XLOOKUP($G687,通讯通路门店!$S$4:$S$993784,通讯通路门店!$A$4:$A$993784,0,0),"")</f>
        <v/>
      </c>
      <c r="B687" s="71" t="str">
        <f>IFERROR(_xlfn.XLOOKUP($G687,通讯通路门店!$S$4:$S$993784,通讯通路门店!$B$4:$B$993784,0,0),"")</f>
        <v/>
      </c>
      <c r="C687" s="71" t="str">
        <f>IFERROR(_xlfn.XLOOKUP($G687,通讯通路门店!$S$4:$S$993784,通讯通路门店!$C$4:$C$993784,0,0),"")</f>
        <v/>
      </c>
      <c r="D687" s="71" t="str">
        <f>IFERROR(_xlfn.XLOOKUP($G687,通讯通路门店!$S$4:$S$993784,通讯通路门店!$D$4:$D$993784,0,0),"")</f>
        <v/>
      </c>
      <c r="E687" s="62"/>
      <c r="F687" s="62"/>
      <c r="G687" s="73" t="e">
        <v>#N/A</v>
      </c>
      <c r="H687" s="74" t="str">
        <f>IFERROR(_xlfn.XLOOKUP($G687,通讯通路门店!$S$4:$S$993784,通讯通路门店!$R$4:$R$993784,0,0),"")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 hidden="1">
      <c r="A688" s="71" t="str">
        <f>IFERROR(_xlfn.XLOOKUP($G688,通讯通路门店!$S$4:$S$993784,通讯通路门店!$A$4:$A$993784,0,0),"")</f>
        <v/>
      </c>
      <c r="B688" s="71" t="str">
        <f>IFERROR(_xlfn.XLOOKUP($G688,通讯通路门店!$S$4:$S$993784,通讯通路门店!$B$4:$B$993784,0,0),"")</f>
        <v/>
      </c>
      <c r="C688" s="71" t="str">
        <f>IFERROR(_xlfn.XLOOKUP($G688,通讯通路门店!$S$4:$S$993784,通讯通路门店!$C$4:$C$993784,0,0),"")</f>
        <v/>
      </c>
      <c r="D688" s="71" t="str">
        <f>IFERROR(_xlfn.XLOOKUP($G688,通讯通路门店!$S$4:$S$993784,通讯通路门店!$D$4:$D$993784,0,0),"")</f>
        <v/>
      </c>
      <c r="E688" s="62"/>
      <c r="F688" s="62"/>
      <c r="G688" s="73" t="e">
        <v>#N/A</v>
      </c>
      <c r="H688" s="74" t="str">
        <f>IFERROR(_xlfn.XLOOKUP($G688,通讯通路门店!$S$4:$S$993784,通讯通路门店!$R$4:$R$993784,0,0),"")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 hidden="1">
      <c r="A689" s="71" t="str">
        <f>IFERROR(_xlfn.XLOOKUP($G689,通讯通路门店!$S$4:$S$993784,通讯通路门店!$A$4:$A$993784,0,0),"")</f>
        <v/>
      </c>
      <c r="B689" s="71" t="str">
        <f>IFERROR(_xlfn.XLOOKUP($G689,通讯通路门店!$S$4:$S$993784,通讯通路门店!$B$4:$B$993784,0,0),"")</f>
        <v/>
      </c>
      <c r="C689" s="71" t="str">
        <f>IFERROR(_xlfn.XLOOKUP($G689,通讯通路门店!$S$4:$S$993784,通讯通路门店!$C$4:$C$993784,0,0),"")</f>
        <v/>
      </c>
      <c r="D689" s="71" t="str">
        <f>IFERROR(_xlfn.XLOOKUP($G689,通讯通路门店!$S$4:$S$993784,通讯通路门店!$D$4:$D$993784,0,0),"")</f>
        <v/>
      </c>
      <c r="E689" s="62"/>
      <c r="F689" s="62"/>
      <c r="G689" s="73" t="e">
        <v>#N/A</v>
      </c>
      <c r="H689" s="74" t="str">
        <f>IFERROR(_xlfn.XLOOKUP($G689,通讯通路门店!$S$4:$S$993784,通讯通路门店!$R$4:$R$993784,0,0),"")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 hidden="1">
      <c r="A690" s="71" t="str">
        <f>IFERROR(_xlfn.XLOOKUP($G690,通讯通路门店!$S$4:$S$993784,通讯通路门店!$A$4:$A$993784,0,0),"")</f>
        <v/>
      </c>
      <c r="B690" s="71" t="str">
        <f>IFERROR(_xlfn.XLOOKUP($G690,通讯通路门店!$S$4:$S$993784,通讯通路门店!$B$4:$B$993784,0,0),"")</f>
        <v/>
      </c>
      <c r="C690" s="71" t="str">
        <f>IFERROR(_xlfn.XLOOKUP($G690,通讯通路门店!$S$4:$S$993784,通讯通路门店!$C$4:$C$993784,0,0),"")</f>
        <v/>
      </c>
      <c r="D690" s="71" t="str">
        <f>IFERROR(_xlfn.XLOOKUP($G690,通讯通路门店!$S$4:$S$993784,通讯通路门店!$D$4:$D$993784,0,0),"")</f>
        <v/>
      </c>
      <c r="E690" s="62"/>
      <c r="F690" s="62"/>
      <c r="G690" s="73" t="e">
        <v>#N/A</v>
      </c>
      <c r="H690" s="74" t="str">
        <f>IFERROR(_xlfn.XLOOKUP($G690,通讯通路门店!$S$4:$S$993784,通讯通路门店!$R$4:$R$993784,0,0),"")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 hidden="1">
      <c r="A691" s="71" t="str">
        <f>IFERROR(_xlfn.XLOOKUP($G691,通讯通路门店!$S$4:$S$993784,通讯通路门店!$A$4:$A$993784,0,0),"")</f>
        <v/>
      </c>
      <c r="B691" s="71" t="str">
        <f>IFERROR(_xlfn.XLOOKUP($G691,通讯通路门店!$S$4:$S$993784,通讯通路门店!$B$4:$B$993784,0,0),"")</f>
        <v/>
      </c>
      <c r="C691" s="71" t="str">
        <f>IFERROR(_xlfn.XLOOKUP($G691,通讯通路门店!$S$4:$S$993784,通讯通路门店!$C$4:$C$993784,0,0),"")</f>
        <v/>
      </c>
      <c r="D691" s="71" t="str">
        <f>IFERROR(_xlfn.XLOOKUP($G691,通讯通路门店!$S$4:$S$993784,通讯通路门店!$D$4:$D$993784,0,0),"")</f>
        <v/>
      </c>
      <c r="E691" s="62"/>
      <c r="F691" s="62"/>
      <c r="G691" s="73" t="e">
        <v>#N/A</v>
      </c>
      <c r="H691" s="74" t="str">
        <f>IFERROR(_xlfn.XLOOKUP($G691,通讯通路门店!$S$4:$S$993784,通讯通路门店!$R$4:$R$993784,0,0),"")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 hidden="1">
      <c r="A692" s="71" t="str">
        <f>IFERROR(_xlfn.XLOOKUP($G692,通讯通路门店!$S$4:$S$993784,通讯通路门店!$A$4:$A$993784,0,0),"")</f>
        <v/>
      </c>
      <c r="B692" s="71" t="str">
        <f>IFERROR(_xlfn.XLOOKUP($G692,通讯通路门店!$S$4:$S$993784,通讯通路门店!$B$4:$B$993784,0,0),"")</f>
        <v/>
      </c>
      <c r="C692" s="71" t="str">
        <f>IFERROR(_xlfn.XLOOKUP($G692,通讯通路门店!$S$4:$S$993784,通讯通路门店!$C$4:$C$993784,0,0),"")</f>
        <v/>
      </c>
      <c r="D692" s="71" t="str">
        <f>IFERROR(_xlfn.XLOOKUP($G692,通讯通路门店!$S$4:$S$993784,通讯通路门店!$D$4:$D$993784,0,0),"")</f>
        <v/>
      </c>
      <c r="E692" s="62"/>
      <c r="F692" s="62"/>
      <c r="G692" s="73" t="e">
        <v>#N/A</v>
      </c>
      <c r="H692" s="74" t="str">
        <f>IFERROR(_xlfn.XLOOKUP($G692,通讯通路门店!$S$4:$S$993784,通讯通路门店!$R$4:$R$993784,0,0),"")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 hidden="1">
      <c r="A693" s="71" t="str">
        <f>IFERROR(_xlfn.XLOOKUP($G693,通讯通路门店!$S$4:$S$993784,通讯通路门店!$A$4:$A$993784,0,0),"")</f>
        <v/>
      </c>
      <c r="B693" s="71" t="str">
        <f>IFERROR(_xlfn.XLOOKUP($G693,通讯通路门店!$S$4:$S$993784,通讯通路门店!$B$4:$B$993784,0,0),"")</f>
        <v/>
      </c>
      <c r="C693" s="71" t="str">
        <f>IFERROR(_xlfn.XLOOKUP($G693,通讯通路门店!$S$4:$S$993784,通讯通路门店!$C$4:$C$993784,0,0),"")</f>
        <v/>
      </c>
      <c r="D693" s="71" t="str">
        <f>IFERROR(_xlfn.XLOOKUP($G693,通讯通路门店!$S$4:$S$993784,通讯通路门店!$D$4:$D$993784,0,0),"")</f>
        <v/>
      </c>
      <c r="E693" s="62"/>
      <c r="F693" s="62"/>
      <c r="G693" s="73" t="e">
        <v>#N/A</v>
      </c>
      <c r="H693" s="74" t="str">
        <f>IFERROR(_xlfn.XLOOKUP($G693,通讯通路门店!$S$4:$S$993784,通讯通路门店!$R$4:$R$993784,0,0),"")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 hidden="1">
      <c r="A694" s="71" t="str">
        <f>IFERROR(_xlfn.XLOOKUP($G694,通讯通路门店!$S$4:$S$993784,通讯通路门店!$A$4:$A$993784,0,0),"")</f>
        <v/>
      </c>
      <c r="B694" s="71" t="str">
        <f>IFERROR(_xlfn.XLOOKUP($G694,通讯通路门店!$S$4:$S$993784,通讯通路门店!$B$4:$B$993784,0,0),"")</f>
        <v/>
      </c>
      <c r="C694" s="71" t="str">
        <f>IFERROR(_xlfn.XLOOKUP($G694,通讯通路门店!$S$4:$S$993784,通讯通路门店!$C$4:$C$993784,0,0),"")</f>
        <v/>
      </c>
      <c r="D694" s="71" t="str">
        <f>IFERROR(_xlfn.XLOOKUP($G694,通讯通路门店!$S$4:$S$993784,通讯通路门店!$D$4:$D$993784,0,0),"")</f>
        <v/>
      </c>
      <c r="E694" s="62"/>
      <c r="F694" s="62"/>
      <c r="G694" s="73" t="e">
        <v>#N/A</v>
      </c>
      <c r="H694" s="74" t="str">
        <f>IFERROR(_xlfn.XLOOKUP($G694,通讯通路门店!$S$4:$S$993784,通讯通路门店!$R$4:$R$993784,0,0),"")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 hidden="1">
      <c r="A695" s="71" t="str">
        <f>IFERROR(_xlfn.XLOOKUP($G695,通讯通路门店!$S$4:$S$993784,通讯通路门店!$A$4:$A$993784,0,0),"")</f>
        <v/>
      </c>
      <c r="B695" s="71" t="str">
        <f>IFERROR(_xlfn.XLOOKUP($G695,通讯通路门店!$S$4:$S$993784,通讯通路门店!$B$4:$B$993784,0,0),"")</f>
        <v/>
      </c>
      <c r="C695" s="71" t="str">
        <f>IFERROR(_xlfn.XLOOKUP($G695,通讯通路门店!$S$4:$S$993784,通讯通路门店!$C$4:$C$993784,0,0),"")</f>
        <v/>
      </c>
      <c r="D695" s="71" t="str">
        <f>IFERROR(_xlfn.XLOOKUP($G695,通讯通路门店!$S$4:$S$993784,通讯通路门店!$D$4:$D$993784,0,0),"")</f>
        <v/>
      </c>
      <c r="E695" s="62"/>
      <c r="F695" s="62"/>
      <c r="G695" s="73" t="e">
        <v>#N/A</v>
      </c>
      <c r="H695" s="74" t="str">
        <f>IFERROR(_xlfn.XLOOKUP($G695,通讯通路门店!$S$4:$S$993784,通讯通路门店!$R$4:$R$993784,0,0),"")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 hidden="1">
      <c r="A696" s="71" t="str">
        <f>IFERROR(_xlfn.XLOOKUP($G696,通讯通路门店!$S$4:$S$993784,通讯通路门店!$A$4:$A$993784,0,0),"")</f>
        <v/>
      </c>
      <c r="B696" s="71" t="str">
        <f>IFERROR(_xlfn.XLOOKUP($G696,通讯通路门店!$S$4:$S$993784,通讯通路门店!$B$4:$B$993784,0,0),"")</f>
        <v/>
      </c>
      <c r="C696" s="71" t="str">
        <f>IFERROR(_xlfn.XLOOKUP($G696,通讯通路门店!$S$4:$S$993784,通讯通路门店!$C$4:$C$993784,0,0),"")</f>
        <v/>
      </c>
      <c r="D696" s="71" t="str">
        <f>IFERROR(_xlfn.XLOOKUP($G696,通讯通路门店!$S$4:$S$993784,通讯通路门店!$D$4:$D$993784,0,0),"")</f>
        <v/>
      </c>
      <c r="E696" s="62"/>
      <c r="F696" s="62"/>
      <c r="G696" s="73" t="e">
        <v>#N/A</v>
      </c>
      <c r="H696" s="74" t="str">
        <f>IFERROR(_xlfn.XLOOKUP($G696,通讯通路门店!$S$4:$S$993784,通讯通路门店!$R$4:$R$993784,0,0),"")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 hidden="1">
      <c r="A697" s="71" t="str">
        <f>IFERROR(_xlfn.XLOOKUP($G697,通讯通路门店!$S$4:$S$993784,通讯通路门店!$A$4:$A$993784,0,0),"")</f>
        <v/>
      </c>
      <c r="B697" s="71" t="str">
        <f>IFERROR(_xlfn.XLOOKUP($G697,通讯通路门店!$S$4:$S$993784,通讯通路门店!$B$4:$B$993784,0,0),"")</f>
        <v/>
      </c>
      <c r="C697" s="71" t="str">
        <f>IFERROR(_xlfn.XLOOKUP($G697,通讯通路门店!$S$4:$S$993784,通讯通路门店!$C$4:$C$993784,0,0),"")</f>
        <v/>
      </c>
      <c r="D697" s="71" t="str">
        <f>IFERROR(_xlfn.XLOOKUP($G697,通讯通路门店!$S$4:$S$993784,通讯通路门店!$D$4:$D$993784,0,0),"")</f>
        <v/>
      </c>
      <c r="E697" s="62"/>
      <c r="F697" s="62"/>
      <c r="G697" s="73" t="e">
        <v>#N/A</v>
      </c>
      <c r="H697" s="74" t="str">
        <f>IFERROR(_xlfn.XLOOKUP($G697,通讯通路门店!$S$4:$S$993784,通讯通路门店!$R$4:$R$993784,0,0),"")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 hidden="1">
      <c r="A698" s="71" t="str">
        <f>IFERROR(_xlfn.XLOOKUP($G698,通讯通路门店!$S$4:$S$993784,通讯通路门店!$A$4:$A$993784,0,0),"")</f>
        <v/>
      </c>
      <c r="B698" s="71" t="str">
        <f>IFERROR(_xlfn.XLOOKUP($G698,通讯通路门店!$S$4:$S$993784,通讯通路门店!$B$4:$B$993784,0,0),"")</f>
        <v/>
      </c>
      <c r="C698" s="71" t="str">
        <f>IFERROR(_xlfn.XLOOKUP($G698,通讯通路门店!$S$4:$S$993784,通讯通路门店!$C$4:$C$993784,0,0),"")</f>
        <v/>
      </c>
      <c r="D698" s="71" t="str">
        <f>IFERROR(_xlfn.XLOOKUP($G698,通讯通路门店!$S$4:$S$993784,通讯通路门店!$D$4:$D$993784,0,0),"")</f>
        <v/>
      </c>
      <c r="E698" s="62"/>
      <c r="F698" s="62"/>
      <c r="G698" s="73" t="e">
        <v>#N/A</v>
      </c>
      <c r="H698" s="74" t="str">
        <f>IFERROR(_xlfn.XLOOKUP($G698,通讯通路门店!$S$4:$S$993784,通讯通路门店!$R$4:$R$993784,0,0),"")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 hidden="1">
      <c r="A699" s="71" t="str">
        <f>IFERROR(_xlfn.XLOOKUP($G699,通讯通路门店!$S$4:$S$993784,通讯通路门店!$A$4:$A$993784,0,0),"")</f>
        <v/>
      </c>
      <c r="B699" s="71" t="str">
        <f>IFERROR(_xlfn.XLOOKUP($G699,通讯通路门店!$S$4:$S$993784,通讯通路门店!$B$4:$B$993784,0,0),"")</f>
        <v/>
      </c>
      <c r="C699" s="71" t="str">
        <f>IFERROR(_xlfn.XLOOKUP($G699,通讯通路门店!$S$4:$S$993784,通讯通路门店!$C$4:$C$993784,0,0),"")</f>
        <v/>
      </c>
      <c r="D699" s="71" t="str">
        <f>IFERROR(_xlfn.XLOOKUP($G699,通讯通路门店!$S$4:$S$993784,通讯通路门店!$D$4:$D$993784,0,0),"")</f>
        <v/>
      </c>
      <c r="E699" s="62"/>
      <c r="F699" s="62"/>
      <c r="G699" s="73" t="e">
        <v>#N/A</v>
      </c>
      <c r="H699" s="74" t="str">
        <f>IFERROR(_xlfn.XLOOKUP($G699,通讯通路门店!$S$4:$S$993784,通讯通路门店!$R$4:$R$993784,0,0),"")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 hidden="1">
      <c r="A700" s="71" t="str">
        <f>IFERROR(_xlfn.XLOOKUP($G700,通讯通路门店!$S$4:$S$993784,通讯通路门店!$A$4:$A$993784,0,0),"")</f>
        <v/>
      </c>
      <c r="B700" s="71" t="str">
        <f>IFERROR(_xlfn.XLOOKUP($G700,通讯通路门店!$S$4:$S$993784,通讯通路门店!$B$4:$B$993784,0,0),"")</f>
        <v/>
      </c>
      <c r="C700" s="71" t="str">
        <f>IFERROR(_xlfn.XLOOKUP($G700,通讯通路门店!$S$4:$S$993784,通讯通路门店!$C$4:$C$993784,0,0),"")</f>
        <v/>
      </c>
      <c r="D700" s="71" t="str">
        <f>IFERROR(_xlfn.XLOOKUP($G700,通讯通路门店!$S$4:$S$993784,通讯通路门店!$D$4:$D$993784,0,0),"")</f>
        <v/>
      </c>
      <c r="E700" s="62"/>
      <c r="F700" s="62"/>
      <c r="G700" s="73" t="e">
        <v>#N/A</v>
      </c>
      <c r="H700" s="74" t="str">
        <f>IFERROR(_xlfn.XLOOKUP($G700,通讯通路门店!$S$4:$S$993784,通讯通路门店!$R$4:$R$993784,0,0),"")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 hidden="1">
      <c r="A701" s="71" t="str">
        <f>IFERROR(_xlfn.XLOOKUP($G701,通讯通路门店!$S$4:$S$993784,通讯通路门店!$A$4:$A$993784,0,0),"")</f>
        <v/>
      </c>
      <c r="B701" s="71" t="str">
        <f>IFERROR(_xlfn.XLOOKUP($G701,通讯通路门店!$S$4:$S$993784,通讯通路门店!$B$4:$B$993784,0,0),"")</f>
        <v/>
      </c>
      <c r="C701" s="71" t="str">
        <f>IFERROR(_xlfn.XLOOKUP($G701,通讯通路门店!$S$4:$S$993784,通讯通路门店!$C$4:$C$993784,0,0),"")</f>
        <v/>
      </c>
      <c r="D701" s="71" t="str">
        <f>IFERROR(_xlfn.XLOOKUP($G701,通讯通路门店!$S$4:$S$993784,通讯通路门店!$D$4:$D$993784,0,0),"")</f>
        <v/>
      </c>
      <c r="E701" s="62"/>
      <c r="F701" s="62"/>
      <c r="G701" s="73" t="e">
        <v>#N/A</v>
      </c>
      <c r="H701" s="74" t="str">
        <f>IFERROR(_xlfn.XLOOKUP($G701,通讯通路门店!$S$4:$S$993784,通讯通路门店!$R$4:$R$993784,0,0),"")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 hidden="1">
      <c r="A702" s="71" t="str">
        <f>IFERROR(_xlfn.XLOOKUP($G702,通讯通路门店!$S$4:$S$993784,通讯通路门店!$A$4:$A$993784,0,0),"")</f>
        <v/>
      </c>
      <c r="B702" s="71" t="str">
        <f>IFERROR(_xlfn.XLOOKUP($G702,通讯通路门店!$S$4:$S$993784,通讯通路门店!$B$4:$B$993784,0,0),"")</f>
        <v/>
      </c>
      <c r="C702" s="71" t="str">
        <f>IFERROR(_xlfn.XLOOKUP($G702,通讯通路门店!$S$4:$S$993784,通讯通路门店!$C$4:$C$993784,0,0),"")</f>
        <v/>
      </c>
      <c r="D702" s="71" t="str">
        <f>IFERROR(_xlfn.XLOOKUP($G702,通讯通路门店!$S$4:$S$993784,通讯通路门店!$D$4:$D$993784,0,0),"")</f>
        <v/>
      </c>
      <c r="E702" s="62"/>
      <c r="F702" s="62"/>
      <c r="G702" s="73" t="e">
        <v>#N/A</v>
      </c>
      <c r="H702" s="74" t="str">
        <f>IFERROR(_xlfn.XLOOKUP($G702,通讯通路门店!$S$4:$S$993784,通讯通路门店!$R$4:$R$993784,0,0),"")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 hidden="1">
      <c r="A703" s="71" t="str">
        <f>IFERROR(_xlfn.XLOOKUP($G703,通讯通路门店!$S$4:$S$993784,通讯通路门店!$A$4:$A$993784,0,0),"")</f>
        <v/>
      </c>
      <c r="B703" s="71" t="str">
        <f>IFERROR(_xlfn.XLOOKUP($G703,通讯通路门店!$S$4:$S$993784,通讯通路门店!$B$4:$B$993784,0,0),"")</f>
        <v/>
      </c>
      <c r="C703" s="71" t="str">
        <f>IFERROR(_xlfn.XLOOKUP($G703,通讯通路门店!$S$4:$S$993784,通讯通路门店!$C$4:$C$993784,0,0),"")</f>
        <v/>
      </c>
      <c r="D703" s="71" t="str">
        <f>IFERROR(_xlfn.XLOOKUP($G703,通讯通路门店!$S$4:$S$993784,通讯通路门店!$D$4:$D$993784,0,0),"")</f>
        <v/>
      </c>
      <c r="E703" s="62"/>
      <c r="F703" s="62"/>
      <c r="G703" s="73" t="e">
        <v>#N/A</v>
      </c>
      <c r="H703" s="74" t="str">
        <f>IFERROR(_xlfn.XLOOKUP($G703,通讯通路门店!$S$4:$S$993784,通讯通路门店!$R$4:$R$993784,0,0),"")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 hidden="1">
      <c r="A704" s="71" t="str">
        <f>IFERROR(_xlfn.XLOOKUP($G704,通讯通路门店!$S$4:$S$993784,通讯通路门店!$A$4:$A$993784,0,0),"")</f>
        <v/>
      </c>
      <c r="B704" s="71" t="str">
        <f>IFERROR(_xlfn.XLOOKUP($G704,通讯通路门店!$S$4:$S$993784,通讯通路门店!$B$4:$B$993784,0,0),"")</f>
        <v/>
      </c>
      <c r="C704" s="71" t="str">
        <f>IFERROR(_xlfn.XLOOKUP($G704,通讯通路门店!$S$4:$S$993784,通讯通路门店!$C$4:$C$993784,0,0),"")</f>
        <v/>
      </c>
      <c r="D704" s="71" t="str">
        <f>IFERROR(_xlfn.XLOOKUP($G704,通讯通路门店!$S$4:$S$993784,通讯通路门店!$D$4:$D$993784,0,0),"")</f>
        <v/>
      </c>
      <c r="E704" s="62"/>
      <c r="F704" s="62"/>
      <c r="G704" s="73" t="e">
        <v>#N/A</v>
      </c>
      <c r="H704" s="74" t="str">
        <f>IFERROR(_xlfn.XLOOKUP($G704,通讯通路门店!$S$4:$S$993784,通讯通路门店!$R$4:$R$993784,0,0),"")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 hidden="1">
      <c r="A705" s="71" t="str">
        <f>IFERROR(_xlfn.XLOOKUP($G705,通讯通路门店!$S$4:$S$993784,通讯通路门店!$A$4:$A$993784,0,0),"")</f>
        <v/>
      </c>
      <c r="B705" s="71" t="str">
        <f>IFERROR(_xlfn.XLOOKUP($G705,通讯通路门店!$S$4:$S$993784,通讯通路门店!$B$4:$B$993784,0,0),"")</f>
        <v/>
      </c>
      <c r="C705" s="71" t="str">
        <f>IFERROR(_xlfn.XLOOKUP($G705,通讯通路门店!$S$4:$S$993784,通讯通路门店!$C$4:$C$993784,0,0),"")</f>
        <v/>
      </c>
      <c r="D705" s="71" t="str">
        <f>IFERROR(_xlfn.XLOOKUP($G705,通讯通路门店!$S$4:$S$993784,通讯通路门店!$D$4:$D$993784,0,0),"")</f>
        <v/>
      </c>
      <c r="E705" s="62"/>
      <c r="F705" s="62"/>
      <c r="G705" s="73" t="e">
        <v>#N/A</v>
      </c>
      <c r="H705" s="74" t="str">
        <f>IFERROR(_xlfn.XLOOKUP($G705,通讯通路门店!$S$4:$S$993784,通讯通路门店!$R$4:$R$993784,0,0),"")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 hidden="1">
      <c r="A706" s="71" t="str">
        <f>IFERROR(_xlfn.XLOOKUP($G706,通讯通路门店!$S$4:$S$993784,通讯通路门店!$A$4:$A$993784,0,0),"")</f>
        <v/>
      </c>
      <c r="B706" s="71" t="str">
        <f>IFERROR(_xlfn.XLOOKUP($G706,通讯通路门店!$S$4:$S$993784,通讯通路门店!$B$4:$B$993784,0,0),"")</f>
        <v/>
      </c>
      <c r="C706" s="71" t="str">
        <f>IFERROR(_xlfn.XLOOKUP($G706,通讯通路门店!$S$4:$S$993784,通讯通路门店!$C$4:$C$993784,0,0),"")</f>
        <v/>
      </c>
      <c r="D706" s="71" t="str">
        <f>IFERROR(_xlfn.XLOOKUP($G706,通讯通路门店!$S$4:$S$993784,通讯通路门店!$D$4:$D$993784,0,0),"")</f>
        <v/>
      </c>
      <c r="E706" s="62"/>
      <c r="F706" s="62"/>
      <c r="G706" s="73" t="e">
        <v>#N/A</v>
      </c>
      <c r="H706" s="74" t="str">
        <f>IFERROR(_xlfn.XLOOKUP($G706,通讯通路门店!$S$4:$S$993784,通讯通路门店!$R$4:$R$993784,0,0),"")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 hidden="1">
      <c r="A707" s="71" t="str">
        <f>IFERROR(_xlfn.XLOOKUP($G707,通讯通路门店!$S$4:$S$993784,通讯通路门店!$A$4:$A$993784,0,0),"")</f>
        <v/>
      </c>
      <c r="B707" s="71" t="str">
        <f>IFERROR(_xlfn.XLOOKUP($G707,通讯通路门店!$S$4:$S$993784,通讯通路门店!$B$4:$B$993784,0,0),"")</f>
        <v/>
      </c>
      <c r="C707" s="71" t="str">
        <f>IFERROR(_xlfn.XLOOKUP($G707,通讯通路门店!$S$4:$S$993784,通讯通路门店!$C$4:$C$993784,0,0),"")</f>
        <v/>
      </c>
      <c r="D707" s="71" t="str">
        <f>IFERROR(_xlfn.XLOOKUP($G707,通讯通路门店!$S$4:$S$993784,通讯通路门店!$D$4:$D$993784,0,0),"")</f>
        <v/>
      </c>
      <c r="E707" s="62"/>
      <c r="F707" s="62"/>
      <c r="G707" s="73" t="e">
        <v>#N/A</v>
      </c>
      <c r="H707" s="74" t="str">
        <f>IFERROR(_xlfn.XLOOKUP($G707,通讯通路门店!$S$4:$S$993784,通讯通路门店!$R$4:$R$993784,0,0),"")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 hidden="1">
      <c r="A708" s="71" t="str">
        <f>IFERROR(_xlfn.XLOOKUP($G708,通讯通路门店!$S$4:$S$993784,通讯通路门店!$A$4:$A$993784,0,0),"")</f>
        <v/>
      </c>
      <c r="B708" s="71" t="str">
        <f>IFERROR(_xlfn.XLOOKUP($G708,通讯通路门店!$S$4:$S$993784,通讯通路门店!$B$4:$B$993784,0,0),"")</f>
        <v/>
      </c>
      <c r="C708" s="71" t="str">
        <f>IFERROR(_xlfn.XLOOKUP($G708,通讯通路门店!$S$4:$S$993784,通讯通路门店!$C$4:$C$993784,0,0),"")</f>
        <v/>
      </c>
      <c r="D708" s="71" t="str">
        <f>IFERROR(_xlfn.XLOOKUP($G708,通讯通路门店!$S$4:$S$993784,通讯通路门店!$D$4:$D$993784,0,0),"")</f>
        <v/>
      </c>
      <c r="E708" s="62"/>
      <c r="F708" s="62"/>
      <c r="G708" s="73" t="e">
        <v>#N/A</v>
      </c>
      <c r="H708" s="74" t="str">
        <f>IFERROR(_xlfn.XLOOKUP($G708,通讯通路门店!$S$4:$S$993784,通讯通路门店!$R$4:$R$993784,0,0),"")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 hidden="1">
      <c r="A709" s="71" t="str">
        <f>IFERROR(_xlfn.XLOOKUP($G709,通讯通路门店!$S$4:$S$993784,通讯通路门店!$A$4:$A$993784,0,0),"")</f>
        <v/>
      </c>
      <c r="B709" s="71" t="str">
        <f>IFERROR(_xlfn.XLOOKUP($G709,通讯通路门店!$S$4:$S$993784,通讯通路门店!$B$4:$B$993784,0,0),"")</f>
        <v/>
      </c>
      <c r="C709" s="71" t="str">
        <f>IFERROR(_xlfn.XLOOKUP($G709,通讯通路门店!$S$4:$S$993784,通讯通路门店!$C$4:$C$993784,0,0),"")</f>
        <v/>
      </c>
      <c r="D709" s="71" t="str">
        <f>IFERROR(_xlfn.XLOOKUP($G709,通讯通路门店!$S$4:$S$993784,通讯通路门店!$D$4:$D$993784,0,0),"")</f>
        <v/>
      </c>
      <c r="E709" s="62"/>
      <c r="F709" s="62"/>
      <c r="G709" s="73" t="e">
        <v>#N/A</v>
      </c>
      <c r="H709" s="74" t="str">
        <f>IFERROR(_xlfn.XLOOKUP($G709,通讯通路门店!$S$4:$S$993784,通讯通路门店!$R$4:$R$993784,0,0),"")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 hidden="1">
      <c r="A710" s="71" t="str">
        <f>IFERROR(_xlfn.XLOOKUP($G710,通讯通路门店!$S$4:$S$993784,通讯通路门店!$A$4:$A$993784,0,0),"")</f>
        <v/>
      </c>
      <c r="B710" s="71" t="str">
        <f>IFERROR(_xlfn.XLOOKUP($G710,通讯通路门店!$S$4:$S$993784,通讯通路门店!$B$4:$B$993784,0,0),"")</f>
        <v/>
      </c>
      <c r="C710" s="71" t="str">
        <f>IFERROR(_xlfn.XLOOKUP($G710,通讯通路门店!$S$4:$S$993784,通讯通路门店!$C$4:$C$993784,0,0),"")</f>
        <v/>
      </c>
      <c r="D710" s="71" t="str">
        <f>IFERROR(_xlfn.XLOOKUP($G710,通讯通路门店!$S$4:$S$993784,通讯通路门店!$D$4:$D$993784,0,0),"")</f>
        <v/>
      </c>
      <c r="E710" s="62"/>
      <c r="F710" s="62"/>
      <c r="G710" s="73" t="e">
        <v>#N/A</v>
      </c>
      <c r="H710" s="74" t="str">
        <f>IFERROR(_xlfn.XLOOKUP($G710,通讯通路门店!$S$4:$S$993784,通讯通路门店!$R$4:$R$993784,0,0),"")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 hidden="1">
      <c r="A711" s="71" t="str">
        <f>IFERROR(_xlfn.XLOOKUP($G711,通讯通路门店!$S$4:$S$993784,通讯通路门店!$A$4:$A$993784,0,0),"")</f>
        <v/>
      </c>
      <c r="B711" s="71" t="str">
        <f>IFERROR(_xlfn.XLOOKUP($G711,通讯通路门店!$S$4:$S$993784,通讯通路门店!$B$4:$B$993784,0,0),"")</f>
        <v/>
      </c>
      <c r="C711" s="71" t="str">
        <f>IFERROR(_xlfn.XLOOKUP($G711,通讯通路门店!$S$4:$S$993784,通讯通路门店!$C$4:$C$993784,0,0),"")</f>
        <v/>
      </c>
      <c r="D711" s="71" t="str">
        <f>IFERROR(_xlfn.XLOOKUP($G711,通讯通路门店!$S$4:$S$993784,通讯通路门店!$D$4:$D$993784,0,0),"")</f>
        <v/>
      </c>
      <c r="E711" s="62"/>
      <c r="F711" s="62"/>
      <c r="G711" s="73" t="e">
        <v>#N/A</v>
      </c>
      <c r="H711" s="74" t="str">
        <f>IFERROR(_xlfn.XLOOKUP($G711,通讯通路门店!$S$4:$S$993784,通讯通路门店!$R$4:$R$993784,0,0),"")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 hidden="1">
      <c r="A712" s="71" t="str">
        <f>IFERROR(_xlfn.XLOOKUP($G712,通讯通路门店!$S$4:$S$993784,通讯通路门店!$A$4:$A$993784,0,0),"")</f>
        <v/>
      </c>
      <c r="B712" s="71" t="str">
        <f>IFERROR(_xlfn.XLOOKUP($G712,通讯通路门店!$S$4:$S$993784,通讯通路门店!$B$4:$B$993784,0,0),"")</f>
        <v/>
      </c>
      <c r="C712" s="71" t="str">
        <f>IFERROR(_xlfn.XLOOKUP($G712,通讯通路门店!$S$4:$S$993784,通讯通路门店!$C$4:$C$993784,0,0),"")</f>
        <v/>
      </c>
      <c r="D712" s="71" t="str">
        <f>IFERROR(_xlfn.XLOOKUP($G712,通讯通路门店!$S$4:$S$993784,通讯通路门店!$D$4:$D$993784,0,0),"")</f>
        <v/>
      </c>
      <c r="E712" s="62"/>
      <c r="F712" s="62"/>
      <c r="G712" s="73" t="e">
        <v>#N/A</v>
      </c>
      <c r="H712" s="74" t="str">
        <f>IFERROR(_xlfn.XLOOKUP($G712,通讯通路门店!$S$4:$S$993784,通讯通路门店!$R$4:$R$993784,0,0),"")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 hidden="1">
      <c r="A713" s="71" t="str">
        <f>IFERROR(_xlfn.XLOOKUP($G713,通讯通路门店!$S$4:$S$993784,通讯通路门店!$A$4:$A$993784,0,0),"")</f>
        <v/>
      </c>
      <c r="B713" s="71" t="str">
        <f>IFERROR(_xlfn.XLOOKUP($G713,通讯通路门店!$S$4:$S$993784,通讯通路门店!$B$4:$B$993784,0,0),"")</f>
        <v/>
      </c>
      <c r="C713" s="71" t="str">
        <f>IFERROR(_xlfn.XLOOKUP($G713,通讯通路门店!$S$4:$S$993784,通讯通路门店!$C$4:$C$993784,0,0),"")</f>
        <v/>
      </c>
      <c r="D713" s="71" t="str">
        <f>IFERROR(_xlfn.XLOOKUP($G713,通讯通路门店!$S$4:$S$993784,通讯通路门店!$D$4:$D$993784,0,0),"")</f>
        <v/>
      </c>
      <c r="E713" s="62"/>
      <c r="F713" s="62"/>
      <c r="G713" s="73" t="e">
        <v>#N/A</v>
      </c>
      <c r="H713" s="74" t="str">
        <f>IFERROR(_xlfn.XLOOKUP($G713,通讯通路门店!$S$4:$S$993784,通讯通路门店!$R$4:$R$993784,0,0),"")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 hidden="1">
      <c r="A714" s="71" t="str">
        <f>IFERROR(_xlfn.XLOOKUP($G714,通讯通路门店!$S$4:$S$993784,通讯通路门店!$A$4:$A$993784,0,0),"")</f>
        <v/>
      </c>
      <c r="B714" s="71" t="str">
        <f>IFERROR(_xlfn.XLOOKUP($G714,通讯通路门店!$S$4:$S$993784,通讯通路门店!$B$4:$B$993784,0,0),"")</f>
        <v/>
      </c>
      <c r="C714" s="71" t="str">
        <f>IFERROR(_xlfn.XLOOKUP($G714,通讯通路门店!$S$4:$S$993784,通讯通路门店!$C$4:$C$993784,0,0),"")</f>
        <v/>
      </c>
      <c r="D714" s="71" t="str">
        <f>IFERROR(_xlfn.XLOOKUP($G714,通讯通路门店!$S$4:$S$993784,通讯通路门店!$D$4:$D$993784,0,0),"")</f>
        <v/>
      </c>
      <c r="E714" s="62"/>
      <c r="F714" s="62"/>
      <c r="G714" s="73" t="e">
        <v>#N/A</v>
      </c>
      <c r="H714" s="74" t="str">
        <f>IFERROR(_xlfn.XLOOKUP($G714,通讯通路门店!$S$4:$S$993784,通讯通路门店!$R$4:$R$993784,0,0),"")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 hidden="1">
      <c r="A715" s="71" t="str">
        <f>IFERROR(_xlfn.XLOOKUP($G715,通讯通路门店!$S$4:$S$993784,通讯通路门店!$A$4:$A$993784,0,0),"")</f>
        <v/>
      </c>
      <c r="B715" s="71" t="str">
        <f>IFERROR(_xlfn.XLOOKUP($G715,通讯通路门店!$S$4:$S$993784,通讯通路门店!$B$4:$B$993784,0,0),"")</f>
        <v/>
      </c>
      <c r="C715" s="71" t="str">
        <f>IFERROR(_xlfn.XLOOKUP($G715,通讯通路门店!$S$4:$S$993784,通讯通路门店!$C$4:$C$993784,0,0),"")</f>
        <v/>
      </c>
      <c r="D715" s="71" t="str">
        <f>IFERROR(_xlfn.XLOOKUP($G715,通讯通路门店!$S$4:$S$993784,通讯通路门店!$D$4:$D$993784,0,0),"")</f>
        <v/>
      </c>
      <c r="E715" s="62"/>
      <c r="F715" s="62"/>
      <c r="G715" s="73" t="e">
        <v>#N/A</v>
      </c>
      <c r="H715" s="74" t="str">
        <f>IFERROR(_xlfn.XLOOKUP($G715,通讯通路门店!$S$4:$S$993784,通讯通路门店!$R$4:$R$993784,0,0),"")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 hidden="1">
      <c r="A716" s="71" t="str">
        <f>IFERROR(_xlfn.XLOOKUP($G716,通讯通路门店!$S$4:$S$993784,通讯通路门店!$A$4:$A$993784,0,0),"")</f>
        <v/>
      </c>
      <c r="B716" s="71" t="str">
        <f>IFERROR(_xlfn.XLOOKUP($G716,通讯通路门店!$S$4:$S$993784,通讯通路门店!$B$4:$B$993784,0,0),"")</f>
        <v/>
      </c>
      <c r="C716" s="71" t="str">
        <f>IFERROR(_xlfn.XLOOKUP($G716,通讯通路门店!$S$4:$S$993784,通讯通路门店!$C$4:$C$993784,0,0),"")</f>
        <v/>
      </c>
      <c r="D716" s="71" t="str">
        <f>IFERROR(_xlfn.XLOOKUP($G716,通讯通路门店!$S$4:$S$993784,通讯通路门店!$D$4:$D$993784,0,0),"")</f>
        <v/>
      </c>
      <c r="E716" s="62"/>
      <c r="F716" s="62"/>
      <c r="G716" s="73" t="e">
        <v>#N/A</v>
      </c>
      <c r="H716" s="74" t="str">
        <f>IFERROR(_xlfn.XLOOKUP($G716,通讯通路门店!$S$4:$S$993784,通讯通路门店!$R$4:$R$993784,0,0),"")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 hidden="1">
      <c r="A717" s="71" t="str">
        <f>IFERROR(_xlfn.XLOOKUP($G717,通讯通路门店!$S$4:$S$993784,通讯通路门店!$A$4:$A$993784,0,0),"")</f>
        <v/>
      </c>
      <c r="B717" s="71" t="str">
        <f>IFERROR(_xlfn.XLOOKUP($G717,通讯通路门店!$S$4:$S$993784,通讯通路门店!$B$4:$B$993784,0,0),"")</f>
        <v/>
      </c>
      <c r="C717" s="71" t="str">
        <f>IFERROR(_xlfn.XLOOKUP($G717,通讯通路门店!$S$4:$S$993784,通讯通路门店!$C$4:$C$993784,0,0),"")</f>
        <v/>
      </c>
      <c r="D717" s="71" t="str">
        <f>IFERROR(_xlfn.XLOOKUP($G717,通讯通路门店!$S$4:$S$993784,通讯通路门店!$D$4:$D$993784,0,0),"")</f>
        <v/>
      </c>
      <c r="E717" s="62"/>
      <c r="F717" s="62"/>
      <c r="G717" s="73" t="e">
        <v>#N/A</v>
      </c>
      <c r="H717" s="74" t="str">
        <f>IFERROR(_xlfn.XLOOKUP($G717,通讯通路门店!$S$4:$S$993784,通讯通路门店!$R$4:$R$993784,0,0),"")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 hidden="1">
      <c r="A718" s="71" t="str">
        <f>IFERROR(_xlfn.XLOOKUP($G718,通讯通路门店!$S$4:$S$993784,通讯通路门店!$A$4:$A$993784,0,0),"")</f>
        <v/>
      </c>
      <c r="B718" s="71" t="str">
        <f>IFERROR(_xlfn.XLOOKUP($G718,通讯通路门店!$S$4:$S$993784,通讯通路门店!$B$4:$B$993784,0,0),"")</f>
        <v/>
      </c>
      <c r="C718" s="71" t="str">
        <f>IFERROR(_xlfn.XLOOKUP($G718,通讯通路门店!$S$4:$S$993784,通讯通路门店!$C$4:$C$993784,0,0),"")</f>
        <v/>
      </c>
      <c r="D718" s="71" t="str">
        <f>IFERROR(_xlfn.XLOOKUP($G718,通讯通路门店!$S$4:$S$993784,通讯通路门店!$D$4:$D$993784,0,0),"")</f>
        <v/>
      </c>
      <c r="E718" s="62"/>
      <c r="F718" s="62"/>
      <c r="G718" s="73" t="e">
        <v>#N/A</v>
      </c>
      <c r="H718" s="74" t="str">
        <f>IFERROR(_xlfn.XLOOKUP($G718,通讯通路门店!$S$4:$S$993784,通讯通路门店!$R$4:$R$993784,0,0),"")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 hidden="1">
      <c r="A719" s="71" t="str">
        <f>IFERROR(_xlfn.XLOOKUP($G719,通讯通路门店!$S$4:$S$993784,通讯通路门店!$A$4:$A$993784,0,0),"")</f>
        <v/>
      </c>
      <c r="B719" s="71" t="str">
        <f>IFERROR(_xlfn.XLOOKUP($G719,通讯通路门店!$S$4:$S$993784,通讯通路门店!$B$4:$B$993784,0,0),"")</f>
        <v/>
      </c>
      <c r="C719" s="71" t="str">
        <f>IFERROR(_xlfn.XLOOKUP($G719,通讯通路门店!$S$4:$S$993784,通讯通路门店!$C$4:$C$993784,0,0),"")</f>
        <v/>
      </c>
      <c r="D719" s="71" t="str">
        <f>IFERROR(_xlfn.XLOOKUP($G719,通讯通路门店!$S$4:$S$993784,通讯通路门店!$D$4:$D$993784,0,0),"")</f>
        <v/>
      </c>
      <c r="E719" s="62"/>
      <c r="F719" s="62"/>
      <c r="G719" s="73" t="e">
        <v>#N/A</v>
      </c>
      <c r="H719" s="74" t="str">
        <f>IFERROR(_xlfn.XLOOKUP($G719,通讯通路门店!$S$4:$S$993784,通讯通路门店!$R$4:$R$993784,0,0),"")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 hidden="1">
      <c r="A720" s="71" t="str">
        <f>IFERROR(_xlfn.XLOOKUP($G720,通讯通路门店!$S$4:$S$993784,通讯通路门店!$A$4:$A$993784,0,0),"")</f>
        <v/>
      </c>
      <c r="B720" s="71" t="str">
        <f>IFERROR(_xlfn.XLOOKUP($G720,通讯通路门店!$S$4:$S$993784,通讯通路门店!$B$4:$B$993784,0,0),"")</f>
        <v/>
      </c>
      <c r="C720" s="71" t="str">
        <f>IFERROR(_xlfn.XLOOKUP($G720,通讯通路门店!$S$4:$S$993784,通讯通路门店!$C$4:$C$993784,0,0),"")</f>
        <v/>
      </c>
      <c r="D720" s="71" t="str">
        <f>IFERROR(_xlfn.XLOOKUP($G720,通讯通路门店!$S$4:$S$993784,通讯通路门店!$D$4:$D$993784,0,0),"")</f>
        <v/>
      </c>
      <c r="E720" s="62"/>
      <c r="F720" s="62"/>
      <c r="G720" s="73" t="e">
        <v>#N/A</v>
      </c>
      <c r="H720" s="74" t="str">
        <f>IFERROR(_xlfn.XLOOKUP($G720,通讯通路门店!$S$4:$S$993784,通讯通路门店!$R$4:$R$993784,0,0),"")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 hidden="1">
      <c r="A721" s="71" t="str">
        <f>IFERROR(_xlfn.XLOOKUP($G721,通讯通路门店!$S$4:$S$993784,通讯通路门店!$A$4:$A$993784,0,0),"")</f>
        <v/>
      </c>
      <c r="B721" s="71" t="str">
        <f>IFERROR(_xlfn.XLOOKUP($G721,通讯通路门店!$S$4:$S$993784,通讯通路门店!$B$4:$B$993784,0,0),"")</f>
        <v/>
      </c>
      <c r="C721" s="71" t="str">
        <f>IFERROR(_xlfn.XLOOKUP($G721,通讯通路门店!$S$4:$S$993784,通讯通路门店!$C$4:$C$993784,0,0),"")</f>
        <v/>
      </c>
      <c r="D721" s="71" t="str">
        <f>IFERROR(_xlfn.XLOOKUP($G721,通讯通路门店!$S$4:$S$993784,通讯通路门店!$D$4:$D$993784,0,0),"")</f>
        <v/>
      </c>
      <c r="E721" s="62"/>
      <c r="F721" s="62"/>
      <c r="G721" s="73" t="e">
        <v>#N/A</v>
      </c>
      <c r="H721" s="74" t="str">
        <f>IFERROR(_xlfn.XLOOKUP($G721,通讯通路门店!$S$4:$S$993784,通讯通路门店!$R$4:$R$993784,0,0),"")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 hidden="1">
      <c r="A722" s="71" t="str">
        <f>IFERROR(_xlfn.XLOOKUP($G722,通讯通路门店!$S$4:$S$993784,通讯通路门店!$A$4:$A$993784,0,0),"")</f>
        <v/>
      </c>
      <c r="B722" s="71" t="str">
        <f>IFERROR(_xlfn.XLOOKUP($G722,通讯通路门店!$S$4:$S$993784,通讯通路门店!$B$4:$B$993784,0,0),"")</f>
        <v/>
      </c>
      <c r="C722" s="71" t="str">
        <f>IFERROR(_xlfn.XLOOKUP($G722,通讯通路门店!$S$4:$S$993784,通讯通路门店!$C$4:$C$993784,0,0),"")</f>
        <v/>
      </c>
      <c r="D722" s="71" t="str">
        <f>IFERROR(_xlfn.XLOOKUP($G722,通讯通路门店!$S$4:$S$993784,通讯通路门店!$D$4:$D$993784,0,0),"")</f>
        <v/>
      </c>
      <c r="E722" s="62"/>
      <c r="F722" s="62"/>
      <c r="G722" s="73" t="e">
        <v>#N/A</v>
      </c>
      <c r="H722" s="74" t="str">
        <f>IFERROR(_xlfn.XLOOKUP($G722,通讯通路门店!$S$4:$S$993784,通讯通路门店!$R$4:$R$993784,0,0),"")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 hidden="1">
      <c r="A723" s="71" t="str">
        <f>IFERROR(_xlfn.XLOOKUP($G723,通讯通路门店!$S$4:$S$993784,通讯通路门店!$A$4:$A$993784,0,0),"")</f>
        <v/>
      </c>
      <c r="B723" s="71" t="str">
        <f>IFERROR(_xlfn.XLOOKUP($G723,通讯通路门店!$S$4:$S$993784,通讯通路门店!$B$4:$B$993784,0,0),"")</f>
        <v/>
      </c>
      <c r="C723" s="71" t="str">
        <f>IFERROR(_xlfn.XLOOKUP($G723,通讯通路门店!$S$4:$S$993784,通讯通路门店!$C$4:$C$993784,0,0),"")</f>
        <v/>
      </c>
      <c r="D723" s="71" t="str">
        <f>IFERROR(_xlfn.XLOOKUP($G723,通讯通路门店!$S$4:$S$993784,通讯通路门店!$D$4:$D$993784,0,0),"")</f>
        <v/>
      </c>
      <c r="E723" s="62"/>
      <c r="F723" s="62"/>
      <c r="G723" s="73" t="e">
        <v>#N/A</v>
      </c>
      <c r="H723" s="74" t="str">
        <f>IFERROR(_xlfn.XLOOKUP($G723,通讯通路门店!$S$4:$S$993784,通讯通路门店!$R$4:$R$993784,0,0),"")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 hidden="1">
      <c r="A724" s="71" t="str">
        <f>IFERROR(_xlfn.XLOOKUP($G724,通讯通路门店!$S$4:$S$993784,通讯通路门店!$A$4:$A$993784,0,0),"")</f>
        <v/>
      </c>
      <c r="B724" s="71" t="str">
        <f>IFERROR(_xlfn.XLOOKUP($G724,通讯通路门店!$S$4:$S$993784,通讯通路门店!$B$4:$B$993784,0,0),"")</f>
        <v/>
      </c>
      <c r="C724" s="71" t="str">
        <f>IFERROR(_xlfn.XLOOKUP($G724,通讯通路门店!$S$4:$S$993784,通讯通路门店!$C$4:$C$993784,0,0),"")</f>
        <v/>
      </c>
      <c r="D724" s="71" t="str">
        <f>IFERROR(_xlfn.XLOOKUP($G724,通讯通路门店!$S$4:$S$993784,通讯通路门店!$D$4:$D$993784,0,0),"")</f>
        <v/>
      </c>
      <c r="E724" s="62"/>
      <c r="F724" s="62"/>
      <c r="G724" s="73" t="e">
        <v>#N/A</v>
      </c>
      <c r="H724" s="74" t="str">
        <f>IFERROR(_xlfn.XLOOKUP($G724,通讯通路门店!$S$4:$S$993784,通讯通路门店!$R$4:$R$993784,0,0),"")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 hidden="1">
      <c r="A725" s="71" t="str">
        <f>IFERROR(_xlfn.XLOOKUP($G725,通讯通路门店!$S$4:$S$993784,通讯通路门店!$A$4:$A$993784,0,0),"")</f>
        <v/>
      </c>
      <c r="B725" s="71" t="str">
        <f>IFERROR(_xlfn.XLOOKUP($G725,通讯通路门店!$S$4:$S$993784,通讯通路门店!$B$4:$B$993784,0,0),"")</f>
        <v/>
      </c>
      <c r="C725" s="71" t="str">
        <f>IFERROR(_xlfn.XLOOKUP($G725,通讯通路门店!$S$4:$S$993784,通讯通路门店!$C$4:$C$993784,0,0),"")</f>
        <v/>
      </c>
      <c r="D725" s="71" t="str">
        <f>IFERROR(_xlfn.XLOOKUP($G725,通讯通路门店!$S$4:$S$993784,通讯通路门店!$D$4:$D$993784,0,0),"")</f>
        <v/>
      </c>
      <c r="E725" s="62"/>
      <c r="F725" s="62"/>
      <c r="G725" s="73" t="e">
        <v>#N/A</v>
      </c>
      <c r="H725" s="74" t="str">
        <f>IFERROR(_xlfn.XLOOKUP($G725,通讯通路门店!$S$4:$S$993784,通讯通路门店!$R$4:$R$993784,0,0),"")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 hidden="1">
      <c r="A726" s="71" t="str">
        <f>IFERROR(_xlfn.XLOOKUP($G726,通讯通路门店!$S$4:$S$993784,通讯通路门店!$A$4:$A$993784,0,0),"")</f>
        <v/>
      </c>
      <c r="B726" s="71" t="str">
        <f>IFERROR(_xlfn.XLOOKUP($G726,通讯通路门店!$S$4:$S$993784,通讯通路门店!$B$4:$B$993784,0,0),"")</f>
        <v/>
      </c>
      <c r="C726" s="71" t="str">
        <f>IFERROR(_xlfn.XLOOKUP($G726,通讯通路门店!$S$4:$S$993784,通讯通路门店!$C$4:$C$993784,0,0),"")</f>
        <v/>
      </c>
      <c r="D726" s="71" t="str">
        <f>IFERROR(_xlfn.XLOOKUP($G726,通讯通路门店!$S$4:$S$993784,通讯通路门店!$D$4:$D$993784,0,0),"")</f>
        <v/>
      </c>
      <c r="E726" s="62"/>
      <c r="F726" s="62"/>
      <c r="G726" s="73" t="e">
        <v>#N/A</v>
      </c>
      <c r="H726" s="74" t="str">
        <f>IFERROR(_xlfn.XLOOKUP($G726,通讯通路门店!$S$4:$S$993784,通讯通路门店!$R$4:$R$993784,0,0),"")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 hidden="1">
      <c r="A727" s="71" t="str">
        <f>IFERROR(_xlfn.XLOOKUP($G727,通讯通路门店!$S$4:$S$993784,通讯通路门店!$A$4:$A$993784,0,0),"")</f>
        <v/>
      </c>
      <c r="B727" s="71" t="str">
        <f>IFERROR(_xlfn.XLOOKUP($G727,通讯通路门店!$S$4:$S$993784,通讯通路门店!$B$4:$B$993784,0,0),"")</f>
        <v/>
      </c>
      <c r="C727" s="71" t="str">
        <f>IFERROR(_xlfn.XLOOKUP($G727,通讯通路门店!$S$4:$S$993784,通讯通路门店!$C$4:$C$993784,0,0),"")</f>
        <v/>
      </c>
      <c r="D727" s="71" t="str">
        <f>IFERROR(_xlfn.XLOOKUP($G727,通讯通路门店!$S$4:$S$993784,通讯通路门店!$D$4:$D$993784,0,0),"")</f>
        <v/>
      </c>
      <c r="E727" s="62"/>
      <c r="F727" s="62"/>
      <c r="G727" s="73" t="e">
        <v>#N/A</v>
      </c>
      <c r="H727" s="74" t="str">
        <f>IFERROR(_xlfn.XLOOKUP($G727,通讯通路门店!$S$4:$S$993784,通讯通路门店!$R$4:$R$993784,0,0),"")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 hidden="1">
      <c r="A728" s="71" t="str">
        <f>IFERROR(_xlfn.XLOOKUP($G728,通讯通路门店!$S$4:$S$993784,通讯通路门店!$A$4:$A$993784,0,0),"")</f>
        <v/>
      </c>
      <c r="B728" s="71" t="str">
        <f>IFERROR(_xlfn.XLOOKUP($G728,通讯通路门店!$S$4:$S$993784,通讯通路门店!$B$4:$B$993784,0,0),"")</f>
        <v/>
      </c>
      <c r="C728" s="71" t="str">
        <f>IFERROR(_xlfn.XLOOKUP($G728,通讯通路门店!$S$4:$S$993784,通讯通路门店!$C$4:$C$993784,0,0),"")</f>
        <v/>
      </c>
      <c r="D728" s="71" t="str">
        <f>IFERROR(_xlfn.XLOOKUP($G728,通讯通路门店!$S$4:$S$993784,通讯通路门店!$D$4:$D$993784,0,0),"")</f>
        <v/>
      </c>
      <c r="E728" s="62"/>
      <c r="F728" s="62"/>
      <c r="G728" s="73" t="e">
        <v>#N/A</v>
      </c>
      <c r="H728" s="74" t="str">
        <f>IFERROR(_xlfn.XLOOKUP($G728,通讯通路门店!$S$4:$S$993784,通讯通路门店!$R$4:$R$993784,0,0),"")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 hidden="1">
      <c r="A729" s="71" t="str">
        <f>IFERROR(_xlfn.XLOOKUP($G729,通讯通路门店!$S$4:$S$993784,通讯通路门店!$A$4:$A$993784,0,0),"")</f>
        <v/>
      </c>
      <c r="B729" s="71" t="str">
        <f>IFERROR(_xlfn.XLOOKUP($G729,通讯通路门店!$S$4:$S$993784,通讯通路门店!$B$4:$B$993784,0,0),"")</f>
        <v/>
      </c>
      <c r="C729" s="71" t="str">
        <f>IFERROR(_xlfn.XLOOKUP($G729,通讯通路门店!$S$4:$S$993784,通讯通路门店!$C$4:$C$993784,0,0),"")</f>
        <v/>
      </c>
      <c r="D729" s="71" t="str">
        <f>IFERROR(_xlfn.XLOOKUP($G729,通讯通路门店!$S$4:$S$993784,通讯通路门店!$D$4:$D$993784,0,0),"")</f>
        <v/>
      </c>
      <c r="E729" s="62"/>
      <c r="F729" s="62"/>
      <c r="G729" s="73" t="e">
        <v>#N/A</v>
      </c>
      <c r="H729" s="74" t="str">
        <f>IFERROR(_xlfn.XLOOKUP($G729,通讯通路门店!$S$4:$S$993784,通讯通路门店!$R$4:$R$993784,0,0),"")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 hidden="1">
      <c r="A730" s="71" t="str">
        <f>IFERROR(_xlfn.XLOOKUP($G730,通讯通路门店!$S$4:$S$993784,通讯通路门店!$A$4:$A$993784,0,0),"")</f>
        <v/>
      </c>
      <c r="B730" s="71" t="str">
        <f>IFERROR(_xlfn.XLOOKUP($G730,通讯通路门店!$S$4:$S$993784,通讯通路门店!$B$4:$B$993784,0,0),"")</f>
        <v/>
      </c>
      <c r="C730" s="71" t="str">
        <f>IFERROR(_xlfn.XLOOKUP($G730,通讯通路门店!$S$4:$S$993784,通讯通路门店!$C$4:$C$993784,0,0),"")</f>
        <v/>
      </c>
      <c r="D730" s="71" t="str">
        <f>IFERROR(_xlfn.XLOOKUP($G730,通讯通路门店!$S$4:$S$993784,通讯通路门店!$D$4:$D$993784,0,0),"")</f>
        <v/>
      </c>
      <c r="E730" s="62"/>
      <c r="F730" s="62"/>
      <c r="G730" s="73" t="e">
        <v>#N/A</v>
      </c>
      <c r="H730" s="74" t="str">
        <f>IFERROR(_xlfn.XLOOKUP($G730,通讯通路门店!$S$4:$S$993784,通讯通路门店!$R$4:$R$993784,0,0),"")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 hidden="1">
      <c r="A731" s="71" t="str">
        <f>IFERROR(_xlfn.XLOOKUP($G731,通讯通路门店!$S$4:$S$993784,通讯通路门店!$A$4:$A$993784,0,0),"")</f>
        <v/>
      </c>
      <c r="B731" s="71" t="str">
        <f>IFERROR(_xlfn.XLOOKUP($G731,通讯通路门店!$S$4:$S$993784,通讯通路门店!$B$4:$B$993784,0,0),"")</f>
        <v/>
      </c>
      <c r="C731" s="71" t="str">
        <f>IFERROR(_xlfn.XLOOKUP($G731,通讯通路门店!$S$4:$S$993784,通讯通路门店!$C$4:$C$993784,0,0),"")</f>
        <v/>
      </c>
      <c r="D731" s="71" t="str">
        <f>IFERROR(_xlfn.XLOOKUP($G731,通讯通路门店!$S$4:$S$993784,通讯通路门店!$D$4:$D$993784,0,0),"")</f>
        <v/>
      </c>
      <c r="E731" s="62"/>
      <c r="F731" s="62"/>
      <c r="G731" s="73" t="e">
        <v>#N/A</v>
      </c>
      <c r="H731" s="74" t="str">
        <f>IFERROR(_xlfn.XLOOKUP($G731,通讯通路门店!$S$4:$S$993784,通讯通路门店!$R$4:$R$993784,0,0),"")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 hidden="1">
      <c r="A732" s="71" t="str">
        <f>IFERROR(_xlfn.XLOOKUP($G732,通讯通路门店!$S$4:$S$993784,通讯通路门店!$A$4:$A$993784,0,0),"")</f>
        <v/>
      </c>
      <c r="B732" s="71" t="str">
        <f>IFERROR(_xlfn.XLOOKUP($G732,通讯通路门店!$S$4:$S$993784,通讯通路门店!$B$4:$B$993784,0,0),"")</f>
        <v/>
      </c>
      <c r="C732" s="71" t="str">
        <f>IFERROR(_xlfn.XLOOKUP($G732,通讯通路门店!$S$4:$S$993784,通讯通路门店!$C$4:$C$993784,0,0),"")</f>
        <v/>
      </c>
      <c r="D732" s="71" t="str">
        <f>IFERROR(_xlfn.XLOOKUP($G732,通讯通路门店!$S$4:$S$993784,通讯通路门店!$D$4:$D$993784,0,0),"")</f>
        <v/>
      </c>
      <c r="E732" s="62"/>
      <c r="F732" s="62"/>
      <c r="G732" s="73" t="e">
        <v>#N/A</v>
      </c>
      <c r="H732" s="74" t="str">
        <f>IFERROR(_xlfn.XLOOKUP($G732,通讯通路门店!$S$4:$S$993784,通讯通路门店!$R$4:$R$993784,0,0),"")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 hidden="1">
      <c r="A733" s="71" t="str">
        <f>IFERROR(_xlfn.XLOOKUP($G733,通讯通路门店!$S$4:$S$993784,通讯通路门店!$A$4:$A$993784,0,0),"")</f>
        <v/>
      </c>
      <c r="B733" s="71" t="str">
        <f>IFERROR(_xlfn.XLOOKUP($G733,通讯通路门店!$S$4:$S$993784,通讯通路门店!$B$4:$B$993784,0,0),"")</f>
        <v/>
      </c>
      <c r="C733" s="71" t="str">
        <f>IFERROR(_xlfn.XLOOKUP($G733,通讯通路门店!$S$4:$S$993784,通讯通路门店!$C$4:$C$993784,0,0),"")</f>
        <v/>
      </c>
      <c r="D733" s="71" t="str">
        <f>IFERROR(_xlfn.XLOOKUP($G733,通讯通路门店!$S$4:$S$993784,通讯通路门店!$D$4:$D$993784,0,0),"")</f>
        <v/>
      </c>
      <c r="E733" s="62"/>
      <c r="F733" s="62"/>
      <c r="G733" s="73" t="e">
        <v>#N/A</v>
      </c>
      <c r="H733" s="74" t="str">
        <f>IFERROR(_xlfn.XLOOKUP($G733,通讯通路门店!$S$4:$S$993784,通讯通路门店!$R$4:$R$993784,0,0),"")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 hidden="1">
      <c r="A734" s="71" t="str">
        <f>IFERROR(_xlfn.XLOOKUP($G734,通讯通路门店!$S$4:$S$993784,通讯通路门店!$A$4:$A$993784,0,0),"")</f>
        <v/>
      </c>
      <c r="B734" s="71" t="str">
        <f>IFERROR(_xlfn.XLOOKUP($G734,通讯通路门店!$S$4:$S$993784,通讯通路门店!$B$4:$B$993784,0,0),"")</f>
        <v/>
      </c>
      <c r="C734" s="71" t="str">
        <f>IFERROR(_xlfn.XLOOKUP($G734,通讯通路门店!$S$4:$S$993784,通讯通路门店!$C$4:$C$993784,0,0),"")</f>
        <v/>
      </c>
      <c r="D734" s="71" t="str">
        <f>IFERROR(_xlfn.XLOOKUP($G734,通讯通路门店!$S$4:$S$993784,通讯通路门店!$D$4:$D$993784,0,0),"")</f>
        <v/>
      </c>
      <c r="E734" s="62"/>
      <c r="F734" s="62"/>
      <c r="G734" s="73" t="e">
        <v>#N/A</v>
      </c>
      <c r="H734" s="74" t="str">
        <f>IFERROR(_xlfn.XLOOKUP($G734,通讯通路门店!$S$4:$S$993784,通讯通路门店!$R$4:$R$993784,0,0),"")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 hidden="1">
      <c r="A735" s="71" t="str">
        <f>IFERROR(_xlfn.XLOOKUP($G735,通讯通路门店!$S$4:$S$993784,通讯通路门店!$A$4:$A$993784,0,0),"")</f>
        <v/>
      </c>
      <c r="B735" s="71" t="str">
        <f>IFERROR(_xlfn.XLOOKUP($G735,通讯通路门店!$S$4:$S$993784,通讯通路门店!$B$4:$B$993784,0,0),"")</f>
        <v/>
      </c>
      <c r="C735" s="71" t="str">
        <f>IFERROR(_xlfn.XLOOKUP($G735,通讯通路门店!$S$4:$S$993784,通讯通路门店!$C$4:$C$993784,0,0),"")</f>
        <v/>
      </c>
      <c r="D735" s="71" t="str">
        <f>IFERROR(_xlfn.XLOOKUP($G735,通讯通路门店!$S$4:$S$993784,通讯通路门店!$D$4:$D$993784,0,0),"")</f>
        <v/>
      </c>
      <c r="E735" s="62"/>
      <c r="F735" s="62"/>
      <c r="G735" s="73" t="e">
        <v>#N/A</v>
      </c>
      <c r="H735" s="74" t="str">
        <f>IFERROR(_xlfn.XLOOKUP($G735,通讯通路门店!$S$4:$S$993784,通讯通路门店!$R$4:$R$993784,0,0),"")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 hidden="1">
      <c r="A736" s="71" t="str">
        <f>IFERROR(_xlfn.XLOOKUP($G736,通讯通路门店!$S$4:$S$993784,通讯通路门店!$A$4:$A$993784,0,0),"")</f>
        <v/>
      </c>
      <c r="B736" s="71" t="str">
        <f>IFERROR(_xlfn.XLOOKUP($G736,通讯通路门店!$S$4:$S$993784,通讯通路门店!$B$4:$B$993784,0,0),"")</f>
        <v/>
      </c>
      <c r="C736" s="71" t="str">
        <f>IFERROR(_xlfn.XLOOKUP($G736,通讯通路门店!$S$4:$S$993784,通讯通路门店!$C$4:$C$993784,0,0),"")</f>
        <v/>
      </c>
      <c r="D736" s="71" t="str">
        <f>IFERROR(_xlfn.XLOOKUP($G736,通讯通路门店!$S$4:$S$993784,通讯通路门店!$D$4:$D$993784,0,0),"")</f>
        <v/>
      </c>
      <c r="E736" s="62"/>
      <c r="F736" s="62"/>
      <c r="G736" s="73" t="e">
        <v>#N/A</v>
      </c>
      <c r="H736" s="74" t="str">
        <f>IFERROR(_xlfn.XLOOKUP($G736,通讯通路门店!$S$4:$S$993784,通讯通路门店!$R$4:$R$993784,0,0),"")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 hidden="1">
      <c r="A737" s="71" t="str">
        <f>IFERROR(_xlfn.XLOOKUP($G737,通讯通路门店!$S$4:$S$993784,通讯通路门店!$A$4:$A$993784,0,0),"")</f>
        <v/>
      </c>
      <c r="B737" s="71" t="str">
        <f>IFERROR(_xlfn.XLOOKUP($G737,通讯通路门店!$S$4:$S$993784,通讯通路门店!$B$4:$B$993784,0,0),"")</f>
        <v/>
      </c>
      <c r="C737" s="71" t="str">
        <f>IFERROR(_xlfn.XLOOKUP($G737,通讯通路门店!$S$4:$S$993784,通讯通路门店!$C$4:$C$993784,0,0),"")</f>
        <v/>
      </c>
      <c r="D737" s="71" t="str">
        <f>IFERROR(_xlfn.XLOOKUP($G737,通讯通路门店!$S$4:$S$993784,通讯通路门店!$D$4:$D$993784,0,0),"")</f>
        <v/>
      </c>
      <c r="E737" s="62"/>
      <c r="F737" s="62"/>
      <c r="G737" s="73" t="e">
        <v>#N/A</v>
      </c>
      <c r="H737" s="74" t="str">
        <f>IFERROR(_xlfn.XLOOKUP($G737,通讯通路门店!$S$4:$S$993784,通讯通路门店!$R$4:$R$993784,0,0),"")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 hidden="1">
      <c r="A738" s="71" t="str">
        <f>IFERROR(_xlfn.XLOOKUP($G738,通讯通路门店!$S$4:$S$993784,通讯通路门店!$A$4:$A$993784,0,0),"")</f>
        <v/>
      </c>
      <c r="B738" s="71" t="str">
        <f>IFERROR(_xlfn.XLOOKUP($G738,通讯通路门店!$S$4:$S$993784,通讯通路门店!$B$4:$B$993784,0,0),"")</f>
        <v/>
      </c>
      <c r="C738" s="71" t="str">
        <f>IFERROR(_xlfn.XLOOKUP($G738,通讯通路门店!$S$4:$S$993784,通讯通路门店!$C$4:$C$993784,0,0),"")</f>
        <v/>
      </c>
      <c r="D738" s="71" t="str">
        <f>IFERROR(_xlfn.XLOOKUP($G738,通讯通路门店!$S$4:$S$993784,通讯通路门店!$D$4:$D$993784,0,0),"")</f>
        <v/>
      </c>
      <c r="E738" s="62"/>
      <c r="F738" s="62"/>
      <c r="G738" s="73" t="e">
        <v>#N/A</v>
      </c>
      <c r="H738" s="74" t="str">
        <f>IFERROR(_xlfn.XLOOKUP($G738,通讯通路门店!$S$4:$S$993784,通讯通路门店!$R$4:$R$993784,0,0),"")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 hidden="1">
      <c r="A739" s="71" t="str">
        <f>IFERROR(_xlfn.XLOOKUP($G739,通讯通路门店!$S$4:$S$993784,通讯通路门店!$A$4:$A$993784,0,0),"")</f>
        <v/>
      </c>
      <c r="B739" s="71" t="str">
        <f>IFERROR(_xlfn.XLOOKUP($G739,通讯通路门店!$S$4:$S$993784,通讯通路门店!$B$4:$B$993784,0,0),"")</f>
        <v/>
      </c>
      <c r="C739" s="71" t="str">
        <f>IFERROR(_xlfn.XLOOKUP($G739,通讯通路门店!$S$4:$S$993784,通讯通路门店!$C$4:$C$993784,0,0),"")</f>
        <v/>
      </c>
      <c r="D739" s="71" t="str">
        <f>IFERROR(_xlfn.XLOOKUP($G739,通讯通路门店!$S$4:$S$993784,通讯通路门店!$D$4:$D$993784,0,0),"")</f>
        <v/>
      </c>
      <c r="E739" s="62"/>
      <c r="F739" s="62"/>
      <c r="G739" s="73" t="e">
        <v>#N/A</v>
      </c>
      <c r="H739" s="74" t="str">
        <f>IFERROR(_xlfn.XLOOKUP($G739,通讯通路门店!$S$4:$S$993784,通讯通路门店!$R$4:$R$993784,0,0),"")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 hidden="1">
      <c r="A740" s="71" t="str">
        <f>IFERROR(_xlfn.XLOOKUP($G740,通讯通路门店!$S$4:$S$993784,通讯通路门店!$A$4:$A$993784,0,0),"")</f>
        <v/>
      </c>
      <c r="B740" s="71" t="str">
        <f>IFERROR(_xlfn.XLOOKUP($G740,通讯通路门店!$S$4:$S$993784,通讯通路门店!$B$4:$B$993784,0,0),"")</f>
        <v/>
      </c>
      <c r="C740" s="71" t="str">
        <f>IFERROR(_xlfn.XLOOKUP($G740,通讯通路门店!$S$4:$S$993784,通讯通路门店!$C$4:$C$993784,0,0),"")</f>
        <v/>
      </c>
      <c r="D740" s="71" t="str">
        <f>IFERROR(_xlfn.XLOOKUP($G740,通讯通路门店!$S$4:$S$993784,通讯通路门店!$D$4:$D$993784,0,0),"")</f>
        <v/>
      </c>
      <c r="E740" s="62"/>
      <c r="F740" s="62"/>
      <c r="G740" s="73" t="e">
        <v>#N/A</v>
      </c>
      <c r="H740" s="74" t="str">
        <f>IFERROR(_xlfn.XLOOKUP($G740,通讯通路门店!$S$4:$S$993784,通讯通路门店!$R$4:$R$993784,0,0),"")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 hidden="1">
      <c r="A741" s="71" t="str">
        <f>IFERROR(_xlfn.XLOOKUP($G741,通讯通路门店!$S$4:$S$993784,通讯通路门店!$A$4:$A$993784,0,0),"")</f>
        <v/>
      </c>
      <c r="B741" s="71" t="str">
        <f>IFERROR(_xlfn.XLOOKUP($G741,通讯通路门店!$S$4:$S$993784,通讯通路门店!$B$4:$B$993784,0,0),"")</f>
        <v/>
      </c>
      <c r="C741" s="71" t="str">
        <f>IFERROR(_xlfn.XLOOKUP($G741,通讯通路门店!$S$4:$S$993784,通讯通路门店!$C$4:$C$993784,0,0),"")</f>
        <v/>
      </c>
      <c r="D741" s="71" t="str">
        <f>IFERROR(_xlfn.XLOOKUP($G741,通讯通路门店!$S$4:$S$993784,通讯通路门店!$D$4:$D$993784,0,0),"")</f>
        <v/>
      </c>
      <c r="E741" s="62"/>
      <c r="F741" s="62"/>
      <c r="G741" s="73" t="e">
        <v>#N/A</v>
      </c>
      <c r="H741" s="74" t="str">
        <f>IFERROR(_xlfn.XLOOKUP($G741,通讯通路门店!$S$4:$S$993784,通讯通路门店!$R$4:$R$993784,0,0),"")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 hidden="1">
      <c r="A742" s="71" t="str">
        <f>IFERROR(_xlfn.XLOOKUP($G742,通讯通路门店!$S$4:$S$993784,通讯通路门店!$A$4:$A$993784,0,0),"")</f>
        <v/>
      </c>
      <c r="B742" s="71" t="str">
        <f>IFERROR(_xlfn.XLOOKUP($G742,通讯通路门店!$S$4:$S$993784,通讯通路门店!$B$4:$B$993784,0,0),"")</f>
        <v/>
      </c>
      <c r="C742" s="71" t="str">
        <f>IFERROR(_xlfn.XLOOKUP($G742,通讯通路门店!$S$4:$S$993784,通讯通路门店!$C$4:$C$993784,0,0),"")</f>
        <v/>
      </c>
      <c r="D742" s="71" t="str">
        <f>IFERROR(_xlfn.XLOOKUP($G742,通讯通路门店!$S$4:$S$993784,通讯通路门店!$D$4:$D$993784,0,0),"")</f>
        <v/>
      </c>
      <c r="E742" s="62"/>
      <c r="F742" s="62"/>
      <c r="G742" s="73" t="e">
        <v>#N/A</v>
      </c>
      <c r="H742" s="74" t="str">
        <f>IFERROR(_xlfn.XLOOKUP($G742,通讯通路门店!$S$4:$S$993784,通讯通路门店!$R$4:$R$993784,0,0),"")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 hidden="1">
      <c r="A743" s="71" t="str">
        <f>IFERROR(_xlfn.XLOOKUP($G743,通讯通路门店!$S$4:$S$993784,通讯通路门店!$A$4:$A$993784,0,0),"")</f>
        <v/>
      </c>
      <c r="B743" s="71" t="str">
        <f>IFERROR(_xlfn.XLOOKUP($G743,通讯通路门店!$S$4:$S$993784,通讯通路门店!$B$4:$B$993784,0,0),"")</f>
        <v/>
      </c>
      <c r="C743" s="71" t="str">
        <f>IFERROR(_xlfn.XLOOKUP($G743,通讯通路门店!$S$4:$S$993784,通讯通路门店!$C$4:$C$993784,0,0),"")</f>
        <v/>
      </c>
      <c r="D743" s="71" t="str">
        <f>IFERROR(_xlfn.XLOOKUP($G743,通讯通路门店!$S$4:$S$993784,通讯通路门店!$D$4:$D$993784,0,0),"")</f>
        <v/>
      </c>
      <c r="E743" s="62"/>
      <c r="F743" s="62"/>
      <c r="G743" s="73" t="e">
        <v>#N/A</v>
      </c>
      <c r="H743" s="74" t="str">
        <f>IFERROR(_xlfn.XLOOKUP($G743,通讯通路门店!$S$4:$S$993784,通讯通路门店!$R$4:$R$993784,0,0),"")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 hidden="1">
      <c r="A744" s="71" t="str">
        <f>IFERROR(_xlfn.XLOOKUP($G744,通讯通路门店!$S$4:$S$993784,通讯通路门店!$A$4:$A$993784,0,0),"")</f>
        <v/>
      </c>
      <c r="B744" s="71" t="str">
        <f>IFERROR(_xlfn.XLOOKUP($G744,通讯通路门店!$S$4:$S$993784,通讯通路门店!$B$4:$B$993784,0,0),"")</f>
        <v/>
      </c>
      <c r="C744" s="71" t="str">
        <f>IFERROR(_xlfn.XLOOKUP($G744,通讯通路门店!$S$4:$S$993784,通讯通路门店!$C$4:$C$993784,0,0),"")</f>
        <v/>
      </c>
      <c r="D744" s="71" t="str">
        <f>IFERROR(_xlfn.XLOOKUP($G744,通讯通路门店!$S$4:$S$993784,通讯通路门店!$D$4:$D$993784,0,0),"")</f>
        <v/>
      </c>
      <c r="E744" s="62"/>
      <c r="F744" s="62"/>
      <c r="G744" s="73" t="e">
        <v>#N/A</v>
      </c>
      <c r="H744" s="74" t="str">
        <f>IFERROR(_xlfn.XLOOKUP($G744,通讯通路门店!$S$4:$S$993784,通讯通路门店!$R$4:$R$993784,0,0),"")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 hidden="1">
      <c r="A745" s="71" t="str">
        <f>IFERROR(_xlfn.XLOOKUP($G745,通讯通路门店!$S$4:$S$993784,通讯通路门店!$A$4:$A$993784,0,0),"")</f>
        <v/>
      </c>
      <c r="B745" s="71" t="str">
        <f>IFERROR(_xlfn.XLOOKUP($G745,通讯通路门店!$S$4:$S$993784,通讯通路门店!$B$4:$B$993784,0,0),"")</f>
        <v/>
      </c>
      <c r="C745" s="71" t="str">
        <f>IFERROR(_xlfn.XLOOKUP($G745,通讯通路门店!$S$4:$S$993784,通讯通路门店!$C$4:$C$993784,0,0),"")</f>
        <v/>
      </c>
      <c r="D745" s="71" t="str">
        <f>IFERROR(_xlfn.XLOOKUP($G745,通讯通路门店!$S$4:$S$993784,通讯通路门店!$D$4:$D$993784,0,0),"")</f>
        <v/>
      </c>
      <c r="E745" s="62"/>
      <c r="F745" s="62"/>
      <c r="G745" s="73" t="e">
        <v>#N/A</v>
      </c>
      <c r="H745" s="74" t="str">
        <f>IFERROR(_xlfn.XLOOKUP($G745,通讯通路门店!$S$4:$S$993784,通讯通路门店!$R$4:$R$993784,0,0),"")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 hidden="1">
      <c r="A746" s="71" t="str">
        <f>IFERROR(_xlfn.XLOOKUP($G746,通讯通路门店!$S$4:$S$993784,通讯通路门店!$A$4:$A$993784,0,0),"")</f>
        <v/>
      </c>
      <c r="B746" s="71" t="str">
        <f>IFERROR(_xlfn.XLOOKUP($G746,通讯通路门店!$S$4:$S$993784,通讯通路门店!$B$4:$B$993784,0,0),"")</f>
        <v/>
      </c>
      <c r="C746" s="71" t="str">
        <f>IFERROR(_xlfn.XLOOKUP($G746,通讯通路门店!$S$4:$S$993784,通讯通路门店!$C$4:$C$993784,0,0),"")</f>
        <v/>
      </c>
      <c r="D746" s="71" t="str">
        <f>IFERROR(_xlfn.XLOOKUP($G746,通讯通路门店!$S$4:$S$993784,通讯通路门店!$D$4:$D$993784,0,0),"")</f>
        <v/>
      </c>
      <c r="E746" s="62"/>
      <c r="F746" s="62"/>
      <c r="G746" s="73" t="e">
        <v>#N/A</v>
      </c>
      <c r="H746" s="74" t="str">
        <f>IFERROR(_xlfn.XLOOKUP($G746,通讯通路门店!$S$4:$S$993784,通讯通路门店!$R$4:$R$993784,0,0),"")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 hidden="1">
      <c r="A747" s="71" t="str">
        <f>IFERROR(_xlfn.XLOOKUP($G747,通讯通路门店!$S$4:$S$993784,通讯通路门店!$A$4:$A$993784,0,0),"")</f>
        <v/>
      </c>
      <c r="B747" s="71" t="str">
        <f>IFERROR(_xlfn.XLOOKUP($G747,通讯通路门店!$S$4:$S$993784,通讯通路门店!$B$4:$B$993784,0,0),"")</f>
        <v/>
      </c>
      <c r="C747" s="71" t="str">
        <f>IFERROR(_xlfn.XLOOKUP($G747,通讯通路门店!$S$4:$S$993784,通讯通路门店!$C$4:$C$993784,0,0),"")</f>
        <v/>
      </c>
      <c r="D747" s="71" t="str">
        <f>IFERROR(_xlfn.XLOOKUP($G747,通讯通路门店!$S$4:$S$993784,通讯通路门店!$D$4:$D$993784,0,0),"")</f>
        <v/>
      </c>
      <c r="E747" s="62"/>
      <c r="F747" s="62"/>
      <c r="G747" s="73" t="e">
        <v>#N/A</v>
      </c>
      <c r="H747" s="74" t="str">
        <f>IFERROR(_xlfn.XLOOKUP($G747,通讯通路门店!$S$4:$S$993784,通讯通路门店!$R$4:$R$993784,0,0),"")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 hidden="1">
      <c r="A748" s="71" t="str">
        <f>IFERROR(_xlfn.XLOOKUP($G748,通讯通路门店!$S$4:$S$993784,通讯通路门店!$A$4:$A$993784,0,0),"")</f>
        <v/>
      </c>
      <c r="B748" s="71" t="str">
        <f>IFERROR(_xlfn.XLOOKUP($G748,通讯通路门店!$S$4:$S$993784,通讯通路门店!$B$4:$B$993784,0,0),"")</f>
        <v/>
      </c>
      <c r="C748" s="71" t="str">
        <f>IFERROR(_xlfn.XLOOKUP($G748,通讯通路门店!$S$4:$S$993784,通讯通路门店!$C$4:$C$993784,0,0),"")</f>
        <v/>
      </c>
      <c r="D748" s="71" t="str">
        <f>IFERROR(_xlfn.XLOOKUP($G748,通讯通路门店!$S$4:$S$993784,通讯通路门店!$D$4:$D$993784,0,0),"")</f>
        <v/>
      </c>
      <c r="E748" s="62"/>
      <c r="F748" s="62"/>
      <c r="G748" s="73" t="e">
        <v>#N/A</v>
      </c>
      <c r="H748" s="74" t="str">
        <f>IFERROR(_xlfn.XLOOKUP($G748,通讯通路门店!$S$4:$S$993784,通讯通路门店!$R$4:$R$993784,0,0),"")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 hidden="1">
      <c r="A749" s="71" t="str">
        <f>IFERROR(_xlfn.XLOOKUP($G749,通讯通路门店!$S$4:$S$993784,通讯通路门店!$A$4:$A$993784,0,0),"")</f>
        <v/>
      </c>
      <c r="B749" s="71" t="str">
        <f>IFERROR(_xlfn.XLOOKUP($G749,通讯通路门店!$S$4:$S$993784,通讯通路门店!$B$4:$B$993784,0,0),"")</f>
        <v/>
      </c>
      <c r="C749" s="71" t="str">
        <f>IFERROR(_xlfn.XLOOKUP($G749,通讯通路门店!$S$4:$S$993784,通讯通路门店!$C$4:$C$993784,0,0),"")</f>
        <v/>
      </c>
      <c r="D749" s="71" t="str">
        <f>IFERROR(_xlfn.XLOOKUP($G749,通讯通路门店!$S$4:$S$993784,通讯通路门店!$D$4:$D$993784,0,0),"")</f>
        <v/>
      </c>
      <c r="E749" s="62"/>
      <c r="F749" s="62"/>
      <c r="G749" s="73" t="e">
        <v>#N/A</v>
      </c>
      <c r="H749" s="74" t="str">
        <f>IFERROR(_xlfn.XLOOKUP($G749,通讯通路门店!$S$4:$S$993784,通讯通路门店!$R$4:$R$993784,0,0),"")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 hidden="1">
      <c r="A750" s="71" t="str">
        <f>IFERROR(_xlfn.XLOOKUP($G750,通讯通路门店!$S$4:$S$993784,通讯通路门店!$A$4:$A$993784,0,0),"")</f>
        <v/>
      </c>
      <c r="B750" s="71" t="str">
        <f>IFERROR(_xlfn.XLOOKUP($G750,通讯通路门店!$S$4:$S$993784,通讯通路门店!$B$4:$B$993784,0,0),"")</f>
        <v/>
      </c>
      <c r="C750" s="71" t="str">
        <f>IFERROR(_xlfn.XLOOKUP($G750,通讯通路门店!$S$4:$S$993784,通讯通路门店!$C$4:$C$993784,0,0),"")</f>
        <v/>
      </c>
      <c r="D750" s="71" t="str">
        <f>IFERROR(_xlfn.XLOOKUP($G750,通讯通路门店!$S$4:$S$993784,通讯通路门店!$D$4:$D$993784,0,0),"")</f>
        <v/>
      </c>
      <c r="E750" s="62"/>
      <c r="F750" s="62"/>
      <c r="G750" s="73" t="e">
        <v>#N/A</v>
      </c>
      <c r="H750" s="74" t="str">
        <f>IFERROR(_xlfn.XLOOKUP($G750,通讯通路门店!$S$4:$S$993784,通讯通路门店!$R$4:$R$993784,0,0),"")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 hidden="1">
      <c r="A751" s="71" t="str">
        <f>IFERROR(_xlfn.XLOOKUP($G751,通讯通路门店!$S$4:$S$993784,通讯通路门店!$A$4:$A$993784,0,0),"")</f>
        <v/>
      </c>
      <c r="B751" s="71" t="str">
        <f>IFERROR(_xlfn.XLOOKUP($G751,通讯通路门店!$S$4:$S$993784,通讯通路门店!$B$4:$B$993784,0,0),"")</f>
        <v/>
      </c>
      <c r="C751" s="71" t="str">
        <f>IFERROR(_xlfn.XLOOKUP($G751,通讯通路门店!$S$4:$S$993784,通讯通路门店!$C$4:$C$993784,0,0),"")</f>
        <v/>
      </c>
      <c r="D751" s="71" t="str">
        <f>IFERROR(_xlfn.XLOOKUP($G751,通讯通路门店!$S$4:$S$993784,通讯通路门店!$D$4:$D$993784,0,0),"")</f>
        <v/>
      </c>
      <c r="E751" s="62"/>
      <c r="F751" s="62"/>
      <c r="G751" s="73" t="e">
        <v>#N/A</v>
      </c>
      <c r="H751" s="74" t="str">
        <f>IFERROR(_xlfn.XLOOKUP($G751,通讯通路门店!$S$4:$S$993784,通讯通路门店!$R$4:$R$993784,0,0),"")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 hidden="1">
      <c r="A752" s="71" t="str">
        <f>IFERROR(_xlfn.XLOOKUP($G752,通讯通路门店!$S$4:$S$993784,通讯通路门店!$A$4:$A$993784,0,0),"")</f>
        <v/>
      </c>
      <c r="B752" s="71" t="str">
        <f>IFERROR(_xlfn.XLOOKUP($G752,通讯通路门店!$S$4:$S$993784,通讯通路门店!$B$4:$B$993784,0,0),"")</f>
        <v/>
      </c>
      <c r="C752" s="71" t="str">
        <f>IFERROR(_xlfn.XLOOKUP($G752,通讯通路门店!$S$4:$S$993784,通讯通路门店!$C$4:$C$993784,0,0),"")</f>
        <v/>
      </c>
      <c r="D752" s="71" t="str">
        <f>IFERROR(_xlfn.XLOOKUP($G752,通讯通路门店!$S$4:$S$993784,通讯通路门店!$D$4:$D$993784,0,0),"")</f>
        <v/>
      </c>
      <c r="E752" s="62"/>
      <c r="F752" s="62"/>
      <c r="G752" s="73" t="e">
        <v>#N/A</v>
      </c>
      <c r="H752" s="74" t="str">
        <f>IFERROR(_xlfn.XLOOKUP($G752,通讯通路门店!$S$4:$S$993784,通讯通路门店!$R$4:$R$993784,0,0),"")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 hidden="1">
      <c r="A753" s="71" t="str">
        <f>IFERROR(_xlfn.XLOOKUP($G753,通讯通路门店!$S$4:$S$993784,通讯通路门店!$A$4:$A$993784,0,0),"")</f>
        <v/>
      </c>
      <c r="B753" s="71" t="str">
        <f>IFERROR(_xlfn.XLOOKUP($G753,通讯通路门店!$S$4:$S$993784,通讯通路门店!$B$4:$B$993784,0,0),"")</f>
        <v/>
      </c>
      <c r="C753" s="71" t="str">
        <f>IFERROR(_xlfn.XLOOKUP($G753,通讯通路门店!$S$4:$S$993784,通讯通路门店!$C$4:$C$993784,0,0),"")</f>
        <v/>
      </c>
      <c r="D753" s="71" t="str">
        <f>IFERROR(_xlfn.XLOOKUP($G753,通讯通路门店!$S$4:$S$993784,通讯通路门店!$D$4:$D$993784,0,0),"")</f>
        <v/>
      </c>
      <c r="E753" s="62"/>
      <c r="F753" s="62"/>
      <c r="G753" s="73" t="e">
        <v>#N/A</v>
      </c>
      <c r="H753" s="74" t="str">
        <f>IFERROR(_xlfn.XLOOKUP($G753,通讯通路门店!$S$4:$S$993784,通讯通路门店!$R$4:$R$993784,0,0),"")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 hidden="1">
      <c r="A754" s="71" t="str">
        <f>IFERROR(_xlfn.XLOOKUP($G754,通讯通路门店!$S$4:$S$993784,通讯通路门店!$A$4:$A$993784,0,0),"")</f>
        <v/>
      </c>
      <c r="B754" s="71" t="str">
        <f>IFERROR(_xlfn.XLOOKUP($G754,通讯通路门店!$S$4:$S$993784,通讯通路门店!$B$4:$B$993784,0,0),"")</f>
        <v/>
      </c>
      <c r="C754" s="71" t="str">
        <f>IFERROR(_xlfn.XLOOKUP($G754,通讯通路门店!$S$4:$S$993784,通讯通路门店!$C$4:$C$993784,0,0),"")</f>
        <v/>
      </c>
      <c r="D754" s="71" t="str">
        <f>IFERROR(_xlfn.XLOOKUP($G754,通讯通路门店!$S$4:$S$993784,通讯通路门店!$D$4:$D$993784,0,0),"")</f>
        <v/>
      </c>
      <c r="E754" s="62"/>
      <c r="F754" s="62"/>
      <c r="G754" s="73" t="e">
        <v>#N/A</v>
      </c>
      <c r="H754" s="74" t="str">
        <f>IFERROR(_xlfn.XLOOKUP($G754,通讯通路门店!$S$4:$S$993784,通讯通路门店!$R$4:$R$993784,0,0),"")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 hidden="1">
      <c r="A755" s="71" t="str">
        <f>IFERROR(_xlfn.XLOOKUP($G755,通讯通路门店!$S$4:$S$993784,通讯通路门店!$A$4:$A$993784,0,0),"")</f>
        <v/>
      </c>
      <c r="B755" s="71" t="str">
        <f>IFERROR(_xlfn.XLOOKUP($G755,通讯通路门店!$S$4:$S$993784,通讯通路门店!$B$4:$B$993784,0,0),"")</f>
        <v/>
      </c>
      <c r="C755" s="71" t="str">
        <f>IFERROR(_xlfn.XLOOKUP($G755,通讯通路门店!$S$4:$S$993784,通讯通路门店!$C$4:$C$993784,0,0),"")</f>
        <v/>
      </c>
      <c r="D755" s="71" t="str">
        <f>IFERROR(_xlfn.XLOOKUP($G755,通讯通路门店!$S$4:$S$993784,通讯通路门店!$D$4:$D$993784,0,0),"")</f>
        <v/>
      </c>
      <c r="E755" s="62"/>
      <c r="F755" s="62"/>
      <c r="G755" s="73" t="e">
        <v>#N/A</v>
      </c>
      <c r="H755" s="74" t="str">
        <f>IFERROR(_xlfn.XLOOKUP($G755,通讯通路门店!$S$4:$S$993784,通讯通路门店!$R$4:$R$993784,0,0),"")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 hidden="1">
      <c r="A756" s="71" t="str">
        <f>IFERROR(_xlfn.XLOOKUP($G756,通讯通路门店!$S$4:$S$993784,通讯通路门店!$A$4:$A$993784,0,0),"")</f>
        <v/>
      </c>
      <c r="B756" s="71" t="str">
        <f>IFERROR(_xlfn.XLOOKUP($G756,通讯通路门店!$S$4:$S$993784,通讯通路门店!$B$4:$B$993784,0,0),"")</f>
        <v/>
      </c>
      <c r="C756" s="71" t="str">
        <f>IFERROR(_xlfn.XLOOKUP($G756,通讯通路门店!$S$4:$S$993784,通讯通路门店!$C$4:$C$993784,0,0),"")</f>
        <v/>
      </c>
      <c r="D756" s="71" t="str">
        <f>IFERROR(_xlfn.XLOOKUP($G756,通讯通路门店!$S$4:$S$993784,通讯通路门店!$D$4:$D$993784,0,0),"")</f>
        <v/>
      </c>
      <c r="E756" s="62"/>
      <c r="F756" s="62"/>
      <c r="G756" s="73" t="e">
        <v>#N/A</v>
      </c>
      <c r="H756" s="74" t="str">
        <f>IFERROR(_xlfn.XLOOKUP($G756,通讯通路门店!$S$4:$S$993784,通讯通路门店!$R$4:$R$993784,0,0),"")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 hidden="1">
      <c r="A757" s="71" t="str">
        <f>IFERROR(_xlfn.XLOOKUP($G757,通讯通路门店!$S$4:$S$993784,通讯通路门店!$A$4:$A$993784,0,0),"")</f>
        <v/>
      </c>
      <c r="B757" s="71" t="str">
        <f>IFERROR(_xlfn.XLOOKUP($G757,通讯通路门店!$S$4:$S$993784,通讯通路门店!$B$4:$B$993784,0,0),"")</f>
        <v/>
      </c>
      <c r="C757" s="71" t="str">
        <f>IFERROR(_xlfn.XLOOKUP($G757,通讯通路门店!$S$4:$S$993784,通讯通路门店!$C$4:$C$993784,0,0),"")</f>
        <v/>
      </c>
      <c r="D757" s="71" t="str">
        <f>IFERROR(_xlfn.XLOOKUP($G757,通讯通路门店!$S$4:$S$993784,通讯通路门店!$D$4:$D$993784,0,0),"")</f>
        <v/>
      </c>
      <c r="E757" s="62"/>
      <c r="F757" s="62"/>
      <c r="G757" s="73" t="e">
        <v>#N/A</v>
      </c>
      <c r="H757" s="74" t="str">
        <f>IFERROR(_xlfn.XLOOKUP($G757,通讯通路门店!$S$4:$S$993784,通讯通路门店!$R$4:$R$993784,0,0),"")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 hidden="1">
      <c r="A758" s="71" t="str">
        <f>IFERROR(_xlfn.XLOOKUP($G758,通讯通路门店!$S$4:$S$993784,通讯通路门店!$A$4:$A$993784,0,0),"")</f>
        <v/>
      </c>
      <c r="B758" s="71" t="str">
        <f>IFERROR(_xlfn.XLOOKUP($G758,通讯通路门店!$S$4:$S$993784,通讯通路门店!$B$4:$B$993784,0,0),"")</f>
        <v/>
      </c>
      <c r="C758" s="71" t="str">
        <f>IFERROR(_xlfn.XLOOKUP($G758,通讯通路门店!$S$4:$S$993784,通讯通路门店!$C$4:$C$993784,0,0),"")</f>
        <v/>
      </c>
      <c r="D758" s="71" t="str">
        <f>IFERROR(_xlfn.XLOOKUP($G758,通讯通路门店!$S$4:$S$993784,通讯通路门店!$D$4:$D$993784,0,0),"")</f>
        <v/>
      </c>
      <c r="E758" s="62"/>
      <c r="F758" s="62"/>
      <c r="G758" s="73" t="e">
        <v>#N/A</v>
      </c>
      <c r="H758" s="74" t="str">
        <f>IFERROR(_xlfn.XLOOKUP($G758,通讯通路门店!$S$4:$S$993784,通讯通路门店!$R$4:$R$993784,0,0),"")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 hidden="1">
      <c r="A759" s="71" t="str">
        <f>IFERROR(_xlfn.XLOOKUP($G759,通讯通路门店!$S$4:$S$993784,通讯通路门店!$A$4:$A$993784,0,0),"")</f>
        <v/>
      </c>
      <c r="B759" s="71" t="str">
        <f>IFERROR(_xlfn.XLOOKUP($G759,通讯通路门店!$S$4:$S$993784,通讯通路门店!$B$4:$B$993784,0,0),"")</f>
        <v/>
      </c>
      <c r="C759" s="71" t="str">
        <f>IFERROR(_xlfn.XLOOKUP($G759,通讯通路门店!$S$4:$S$993784,通讯通路门店!$C$4:$C$993784,0,0),"")</f>
        <v/>
      </c>
      <c r="D759" s="71" t="str">
        <f>IFERROR(_xlfn.XLOOKUP($G759,通讯通路门店!$S$4:$S$993784,通讯通路门店!$D$4:$D$993784,0,0),"")</f>
        <v/>
      </c>
      <c r="E759" s="62"/>
      <c r="F759" s="62"/>
      <c r="G759" s="73" t="e">
        <v>#N/A</v>
      </c>
      <c r="H759" s="74" t="str">
        <f>IFERROR(_xlfn.XLOOKUP($G759,通讯通路门店!$S$4:$S$993784,通讯通路门店!$R$4:$R$993784,0,0),"")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 hidden="1">
      <c r="A760" s="71" t="str">
        <f>IFERROR(_xlfn.XLOOKUP($G760,通讯通路门店!$S$4:$S$993784,通讯通路门店!$A$4:$A$993784,0,0),"")</f>
        <v/>
      </c>
      <c r="B760" s="71" t="str">
        <f>IFERROR(_xlfn.XLOOKUP($G760,通讯通路门店!$S$4:$S$993784,通讯通路门店!$B$4:$B$993784,0,0),"")</f>
        <v/>
      </c>
      <c r="C760" s="71" t="str">
        <f>IFERROR(_xlfn.XLOOKUP($G760,通讯通路门店!$S$4:$S$993784,通讯通路门店!$C$4:$C$993784,0,0),"")</f>
        <v/>
      </c>
      <c r="D760" s="71" t="str">
        <f>IFERROR(_xlfn.XLOOKUP($G760,通讯通路门店!$S$4:$S$993784,通讯通路门店!$D$4:$D$993784,0,0),"")</f>
        <v/>
      </c>
      <c r="E760" s="62"/>
      <c r="F760" s="62"/>
      <c r="G760" s="73" t="e">
        <v>#N/A</v>
      </c>
      <c r="H760" s="74" t="str">
        <f>IFERROR(_xlfn.XLOOKUP($G760,通讯通路门店!$S$4:$S$993784,通讯通路门店!$R$4:$R$993784,0,0),"")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 hidden="1">
      <c r="A761" s="71" t="str">
        <f>IFERROR(_xlfn.XLOOKUP($G761,通讯通路门店!$S$4:$S$993784,通讯通路门店!$A$4:$A$993784,0,0),"")</f>
        <v/>
      </c>
      <c r="B761" s="71" t="str">
        <f>IFERROR(_xlfn.XLOOKUP($G761,通讯通路门店!$S$4:$S$993784,通讯通路门店!$B$4:$B$993784,0,0),"")</f>
        <v/>
      </c>
      <c r="C761" s="71" t="str">
        <f>IFERROR(_xlfn.XLOOKUP($G761,通讯通路门店!$S$4:$S$993784,通讯通路门店!$C$4:$C$993784,0,0),"")</f>
        <v/>
      </c>
      <c r="D761" s="71" t="str">
        <f>IFERROR(_xlfn.XLOOKUP($G761,通讯通路门店!$S$4:$S$993784,通讯通路门店!$D$4:$D$993784,0,0),"")</f>
        <v/>
      </c>
      <c r="E761" s="62"/>
      <c r="F761" s="62"/>
      <c r="G761" s="73" t="e">
        <v>#N/A</v>
      </c>
      <c r="H761" s="74" t="str">
        <f>IFERROR(_xlfn.XLOOKUP($G761,通讯通路门店!$S$4:$S$993784,通讯通路门店!$R$4:$R$993784,0,0),"")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 hidden="1">
      <c r="A762" s="71" t="str">
        <f>IFERROR(_xlfn.XLOOKUP($G762,通讯通路门店!$S$4:$S$993784,通讯通路门店!$A$4:$A$993784,0,0),"")</f>
        <v/>
      </c>
      <c r="B762" s="71" t="str">
        <f>IFERROR(_xlfn.XLOOKUP($G762,通讯通路门店!$S$4:$S$993784,通讯通路门店!$B$4:$B$993784,0,0),"")</f>
        <v/>
      </c>
      <c r="C762" s="71" t="str">
        <f>IFERROR(_xlfn.XLOOKUP($G762,通讯通路门店!$S$4:$S$993784,通讯通路门店!$C$4:$C$993784,0,0),"")</f>
        <v/>
      </c>
      <c r="D762" s="71" t="str">
        <f>IFERROR(_xlfn.XLOOKUP($G762,通讯通路门店!$S$4:$S$993784,通讯通路门店!$D$4:$D$993784,0,0),"")</f>
        <v/>
      </c>
      <c r="E762" s="62"/>
      <c r="F762" s="62"/>
      <c r="G762" s="73" t="e">
        <v>#N/A</v>
      </c>
      <c r="H762" s="74" t="str">
        <f>IFERROR(_xlfn.XLOOKUP($G762,通讯通路门店!$S$4:$S$993784,通讯通路门店!$R$4:$R$993784,0,0),"")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 hidden="1">
      <c r="A763" s="71" t="str">
        <f>IFERROR(_xlfn.XLOOKUP($G763,通讯通路门店!$S$4:$S$993784,通讯通路门店!$A$4:$A$993784,0,0),"")</f>
        <v/>
      </c>
      <c r="B763" s="71" t="str">
        <f>IFERROR(_xlfn.XLOOKUP($G763,通讯通路门店!$S$4:$S$993784,通讯通路门店!$B$4:$B$993784,0,0),"")</f>
        <v/>
      </c>
      <c r="C763" s="71" t="str">
        <f>IFERROR(_xlfn.XLOOKUP($G763,通讯通路门店!$S$4:$S$993784,通讯通路门店!$C$4:$C$993784,0,0),"")</f>
        <v/>
      </c>
      <c r="D763" s="71" t="str">
        <f>IFERROR(_xlfn.XLOOKUP($G763,通讯通路门店!$S$4:$S$993784,通讯通路门店!$D$4:$D$993784,0,0),"")</f>
        <v/>
      </c>
      <c r="E763" s="62"/>
      <c r="F763" s="62"/>
      <c r="G763" s="73" t="e">
        <v>#N/A</v>
      </c>
      <c r="H763" s="74" t="str">
        <f>IFERROR(_xlfn.XLOOKUP($G763,通讯通路门店!$S$4:$S$993784,通讯通路门店!$R$4:$R$993784,0,0),"")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 hidden="1">
      <c r="A764" s="71" t="str">
        <f>IFERROR(_xlfn.XLOOKUP($G764,通讯通路门店!$S$4:$S$993784,通讯通路门店!$A$4:$A$993784,0,0),"")</f>
        <v/>
      </c>
      <c r="B764" s="71" t="str">
        <f>IFERROR(_xlfn.XLOOKUP($G764,通讯通路门店!$S$4:$S$993784,通讯通路门店!$B$4:$B$993784,0,0),"")</f>
        <v/>
      </c>
      <c r="C764" s="71" t="str">
        <f>IFERROR(_xlfn.XLOOKUP($G764,通讯通路门店!$S$4:$S$993784,通讯通路门店!$C$4:$C$993784,0,0),"")</f>
        <v/>
      </c>
      <c r="D764" s="71" t="str">
        <f>IFERROR(_xlfn.XLOOKUP($G764,通讯通路门店!$S$4:$S$993784,通讯通路门店!$D$4:$D$993784,0,0),"")</f>
        <v/>
      </c>
      <c r="E764" s="62"/>
      <c r="F764" s="62"/>
      <c r="G764" s="73" t="e">
        <v>#N/A</v>
      </c>
      <c r="H764" s="74" t="str">
        <f>IFERROR(_xlfn.XLOOKUP($G764,通讯通路门店!$S$4:$S$993784,通讯通路门店!$R$4:$R$993784,0,0),"")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 hidden="1">
      <c r="A765" s="71" t="str">
        <f>IFERROR(_xlfn.XLOOKUP($G765,通讯通路门店!$S$4:$S$993784,通讯通路门店!$A$4:$A$993784,0,0),"")</f>
        <v/>
      </c>
      <c r="B765" s="71" t="str">
        <f>IFERROR(_xlfn.XLOOKUP($G765,通讯通路门店!$S$4:$S$993784,通讯通路门店!$B$4:$B$993784,0,0),"")</f>
        <v/>
      </c>
      <c r="C765" s="71" t="str">
        <f>IFERROR(_xlfn.XLOOKUP($G765,通讯通路门店!$S$4:$S$993784,通讯通路门店!$C$4:$C$993784,0,0),"")</f>
        <v/>
      </c>
      <c r="D765" s="71" t="str">
        <f>IFERROR(_xlfn.XLOOKUP($G765,通讯通路门店!$S$4:$S$993784,通讯通路门店!$D$4:$D$993784,0,0),"")</f>
        <v/>
      </c>
      <c r="E765" s="62"/>
      <c r="F765" s="62"/>
      <c r="G765" s="73" t="e">
        <v>#N/A</v>
      </c>
      <c r="H765" s="74" t="str">
        <f>IFERROR(_xlfn.XLOOKUP($G765,通讯通路门店!$S$4:$S$993784,通讯通路门店!$R$4:$R$993784,0,0),"")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 hidden="1">
      <c r="A766" s="71" t="str">
        <f>IFERROR(_xlfn.XLOOKUP($G766,通讯通路门店!$S$4:$S$993784,通讯通路门店!$A$4:$A$993784,0,0),"")</f>
        <v/>
      </c>
      <c r="B766" s="71" t="str">
        <f>IFERROR(_xlfn.XLOOKUP($G766,通讯通路门店!$S$4:$S$993784,通讯通路门店!$B$4:$B$993784,0,0),"")</f>
        <v/>
      </c>
      <c r="C766" s="71" t="str">
        <f>IFERROR(_xlfn.XLOOKUP($G766,通讯通路门店!$S$4:$S$993784,通讯通路门店!$C$4:$C$993784,0,0),"")</f>
        <v/>
      </c>
      <c r="D766" s="71" t="str">
        <f>IFERROR(_xlfn.XLOOKUP($G766,通讯通路门店!$S$4:$S$993784,通讯通路门店!$D$4:$D$993784,0,0),"")</f>
        <v/>
      </c>
      <c r="E766" s="62"/>
      <c r="F766" s="62"/>
      <c r="G766" s="73" t="e">
        <v>#N/A</v>
      </c>
      <c r="H766" s="74" t="str">
        <f>IFERROR(_xlfn.XLOOKUP($G766,通讯通路门店!$S$4:$S$993784,通讯通路门店!$R$4:$R$993784,0,0),"")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 hidden="1">
      <c r="A767" s="71" t="str">
        <f>IFERROR(_xlfn.XLOOKUP($G767,通讯通路门店!$S$4:$S$993784,通讯通路门店!$A$4:$A$993784,0,0),"")</f>
        <v/>
      </c>
      <c r="B767" s="71" t="str">
        <f>IFERROR(_xlfn.XLOOKUP($G767,通讯通路门店!$S$4:$S$993784,通讯通路门店!$B$4:$B$993784,0,0),"")</f>
        <v/>
      </c>
      <c r="C767" s="71" t="str">
        <f>IFERROR(_xlfn.XLOOKUP($G767,通讯通路门店!$S$4:$S$993784,通讯通路门店!$C$4:$C$993784,0,0),"")</f>
        <v/>
      </c>
      <c r="D767" s="71" t="str">
        <f>IFERROR(_xlfn.XLOOKUP($G767,通讯通路门店!$S$4:$S$993784,通讯通路门店!$D$4:$D$993784,0,0),"")</f>
        <v/>
      </c>
      <c r="E767" s="62"/>
      <c r="F767" s="62"/>
      <c r="G767" s="73" t="e">
        <v>#N/A</v>
      </c>
      <c r="H767" s="74" t="str">
        <f>IFERROR(_xlfn.XLOOKUP($G767,通讯通路门店!$S$4:$S$993784,通讯通路门店!$R$4:$R$993784,0,0),"")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 hidden="1">
      <c r="A768" s="71" t="str">
        <f>IFERROR(_xlfn.XLOOKUP($G768,通讯通路门店!$S$4:$S$993784,通讯通路门店!$A$4:$A$993784,0,0),"")</f>
        <v/>
      </c>
      <c r="B768" s="71" t="str">
        <f>IFERROR(_xlfn.XLOOKUP($G768,通讯通路门店!$S$4:$S$993784,通讯通路门店!$B$4:$B$993784,0,0),"")</f>
        <v/>
      </c>
      <c r="C768" s="71" t="str">
        <f>IFERROR(_xlfn.XLOOKUP($G768,通讯通路门店!$S$4:$S$993784,通讯通路门店!$C$4:$C$993784,0,0),"")</f>
        <v/>
      </c>
      <c r="D768" s="71" t="str">
        <f>IFERROR(_xlfn.XLOOKUP($G768,通讯通路门店!$S$4:$S$993784,通讯通路门店!$D$4:$D$993784,0,0),"")</f>
        <v/>
      </c>
      <c r="E768" s="62"/>
      <c r="F768" s="62"/>
      <c r="G768" s="73" t="e">
        <v>#N/A</v>
      </c>
      <c r="H768" s="74" t="str">
        <f>IFERROR(_xlfn.XLOOKUP($G768,通讯通路门店!$S$4:$S$993784,通讯通路门店!$R$4:$R$993784,0,0),"")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 hidden="1">
      <c r="A769" s="71" t="str">
        <f>IFERROR(_xlfn.XLOOKUP($G769,通讯通路门店!$S$4:$S$993784,通讯通路门店!$A$4:$A$993784,0,0),"")</f>
        <v/>
      </c>
      <c r="B769" s="71" t="str">
        <f>IFERROR(_xlfn.XLOOKUP($G769,通讯通路门店!$S$4:$S$993784,通讯通路门店!$B$4:$B$993784,0,0),"")</f>
        <v/>
      </c>
      <c r="C769" s="71" t="str">
        <f>IFERROR(_xlfn.XLOOKUP($G769,通讯通路门店!$S$4:$S$993784,通讯通路门店!$C$4:$C$993784,0,0),"")</f>
        <v/>
      </c>
      <c r="D769" s="71" t="str">
        <f>IFERROR(_xlfn.XLOOKUP($G769,通讯通路门店!$S$4:$S$993784,通讯通路门店!$D$4:$D$993784,0,0),"")</f>
        <v/>
      </c>
      <c r="E769" s="62"/>
      <c r="F769" s="62"/>
      <c r="G769" s="73" t="e">
        <v>#N/A</v>
      </c>
      <c r="H769" s="74" t="str">
        <f>IFERROR(_xlfn.XLOOKUP($G769,通讯通路门店!$S$4:$S$993784,通讯通路门店!$R$4:$R$993784,0,0),"")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 hidden="1">
      <c r="A770" s="71" t="str">
        <f>IFERROR(_xlfn.XLOOKUP($G770,通讯通路门店!$S$4:$S$993784,通讯通路门店!$A$4:$A$993784,0,0),"")</f>
        <v/>
      </c>
      <c r="B770" s="71" t="str">
        <f>IFERROR(_xlfn.XLOOKUP($G770,通讯通路门店!$S$4:$S$993784,通讯通路门店!$B$4:$B$993784,0,0),"")</f>
        <v/>
      </c>
      <c r="C770" s="71" t="str">
        <f>IFERROR(_xlfn.XLOOKUP($G770,通讯通路门店!$S$4:$S$993784,通讯通路门店!$C$4:$C$993784,0,0),"")</f>
        <v/>
      </c>
      <c r="D770" s="71" t="str">
        <f>IFERROR(_xlfn.XLOOKUP($G770,通讯通路门店!$S$4:$S$993784,通讯通路门店!$D$4:$D$993784,0,0),"")</f>
        <v/>
      </c>
      <c r="E770" s="62"/>
      <c r="F770" s="62"/>
      <c r="G770" s="73" t="e">
        <v>#N/A</v>
      </c>
      <c r="H770" s="74" t="str">
        <f>IFERROR(_xlfn.XLOOKUP($G770,通讯通路门店!$S$4:$S$993784,通讯通路门店!$R$4:$R$993784,0,0),"")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 hidden="1">
      <c r="A771" s="71" t="str">
        <f>IFERROR(_xlfn.XLOOKUP($G771,通讯通路门店!$S$4:$S$993784,通讯通路门店!$A$4:$A$993784,0,0),"")</f>
        <v/>
      </c>
      <c r="B771" s="71" t="str">
        <f>IFERROR(_xlfn.XLOOKUP($G771,通讯通路门店!$S$4:$S$993784,通讯通路门店!$B$4:$B$993784,0,0),"")</f>
        <v/>
      </c>
      <c r="C771" s="71" t="str">
        <f>IFERROR(_xlfn.XLOOKUP($G771,通讯通路门店!$S$4:$S$993784,通讯通路门店!$C$4:$C$993784,0,0),"")</f>
        <v/>
      </c>
      <c r="D771" s="71" t="str">
        <f>IFERROR(_xlfn.XLOOKUP($G771,通讯通路门店!$S$4:$S$993784,通讯通路门店!$D$4:$D$993784,0,0),"")</f>
        <v/>
      </c>
      <c r="E771" s="62"/>
      <c r="F771" s="62"/>
      <c r="G771" s="73" t="e">
        <v>#N/A</v>
      </c>
      <c r="H771" s="74" t="str">
        <f>IFERROR(_xlfn.XLOOKUP($G771,通讯通路门店!$S$4:$S$993784,通讯通路门店!$R$4:$R$993784,0,0),"")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 hidden="1">
      <c r="A772" s="71" t="str">
        <f>IFERROR(_xlfn.XLOOKUP($G772,通讯通路门店!$S$4:$S$993784,通讯通路门店!$A$4:$A$993784,0,0),"")</f>
        <v/>
      </c>
      <c r="B772" s="71" t="str">
        <f>IFERROR(_xlfn.XLOOKUP($G772,通讯通路门店!$S$4:$S$993784,通讯通路门店!$B$4:$B$993784,0,0),"")</f>
        <v/>
      </c>
      <c r="C772" s="71" t="str">
        <f>IFERROR(_xlfn.XLOOKUP($G772,通讯通路门店!$S$4:$S$993784,通讯通路门店!$C$4:$C$993784,0,0),"")</f>
        <v/>
      </c>
      <c r="D772" s="71" t="str">
        <f>IFERROR(_xlfn.XLOOKUP($G772,通讯通路门店!$S$4:$S$993784,通讯通路门店!$D$4:$D$993784,0,0),"")</f>
        <v/>
      </c>
      <c r="E772" s="62"/>
      <c r="F772" s="62"/>
      <c r="G772" s="73" t="e">
        <v>#N/A</v>
      </c>
      <c r="H772" s="74" t="str">
        <f>IFERROR(_xlfn.XLOOKUP($G772,通讯通路门店!$S$4:$S$993784,通讯通路门店!$R$4:$R$993784,0,0),"")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 hidden="1">
      <c r="A773" s="71" t="str">
        <f>IFERROR(_xlfn.XLOOKUP($G773,通讯通路门店!$S$4:$S$993784,通讯通路门店!$A$4:$A$993784,0,0),"")</f>
        <v/>
      </c>
      <c r="B773" s="71" t="str">
        <f>IFERROR(_xlfn.XLOOKUP($G773,通讯通路门店!$S$4:$S$993784,通讯通路门店!$B$4:$B$993784,0,0),"")</f>
        <v/>
      </c>
      <c r="C773" s="71" t="str">
        <f>IFERROR(_xlfn.XLOOKUP($G773,通讯通路门店!$S$4:$S$993784,通讯通路门店!$C$4:$C$993784,0,0),"")</f>
        <v/>
      </c>
      <c r="D773" s="71" t="str">
        <f>IFERROR(_xlfn.XLOOKUP($G773,通讯通路门店!$S$4:$S$993784,通讯通路门店!$D$4:$D$993784,0,0),"")</f>
        <v/>
      </c>
      <c r="E773" s="62"/>
      <c r="F773" s="62"/>
      <c r="G773" s="73" t="e">
        <v>#N/A</v>
      </c>
      <c r="H773" s="74" t="str">
        <f>IFERROR(_xlfn.XLOOKUP($G773,通讯通路门店!$S$4:$S$993784,通讯通路门店!$R$4:$R$993784,0,0),"")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 hidden="1">
      <c r="A774" s="71" t="str">
        <f>IFERROR(_xlfn.XLOOKUP($G774,通讯通路门店!$S$4:$S$993784,通讯通路门店!$A$4:$A$993784,0,0),"")</f>
        <v/>
      </c>
      <c r="B774" s="71" t="str">
        <f>IFERROR(_xlfn.XLOOKUP($G774,通讯通路门店!$S$4:$S$993784,通讯通路门店!$B$4:$B$993784,0,0),"")</f>
        <v/>
      </c>
      <c r="C774" s="71" t="str">
        <f>IFERROR(_xlfn.XLOOKUP($G774,通讯通路门店!$S$4:$S$993784,通讯通路门店!$C$4:$C$993784,0,0),"")</f>
        <v/>
      </c>
      <c r="D774" s="71" t="str">
        <f>IFERROR(_xlfn.XLOOKUP($G774,通讯通路门店!$S$4:$S$993784,通讯通路门店!$D$4:$D$993784,0,0),"")</f>
        <v/>
      </c>
      <c r="E774" s="62"/>
      <c r="F774" s="62"/>
      <c r="G774" s="73" t="e">
        <v>#N/A</v>
      </c>
      <c r="H774" s="74" t="str">
        <f>IFERROR(_xlfn.XLOOKUP($G774,通讯通路门店!$S$4:$S$993784,通讯通路门店!$R$4:$R$993784,0,0),"")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 hidden="1">
      <c r="A775" s="71" t="str">
        <f>IFERROR(_xlfn.XLOOKUP($G775,通讯通路门店!$S$4:$S$993784,通讯通路门店!$A$4:$A$993784,0,0),"")</f>
        <v/>
      </c>
      <c r="B775" s="71" t="str">
        <f>IFERROR(_xlfn.XLOOKUP($G775,通讯通路门店!$S$4:$S$993784,通讯通路门店!$B$4:$B$993784,0,0),"")</f>
        <v/>
      </c>
      <c r="C775" s="71" t="str">
        <f>IFERROR(_xlfn.XLOOKUP($G775,通讯通路门店!$S$4:$S$993784,通讯通路门店!$C$4:$C$993784,0,0),"")</f>
        <v/>
      </c>
      <c r="D775" s="71" t="str">
        <f>IFERROR(_xlfn.XLOOKUP($G775,通讯通路门店!$S$4:$S$993784,通讯通路门店!$D$4:$D$993784,0,0),"")</f>
        <v/>
      </c>
      <c r="E775" s="62"/>
      <c r="F775" s="62"/>
      <c r="G775" s="73" t="e">
        <v>#N/A</v>
      </c>
      <c r="H775" s="74" t="str">
        <f>IFERROR(_xlfn.XLOOKUP($G775,通讯通路门店!$S$4:$S$993784,通讯通路门店!$R$4:$R$993784,0,0),"")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 hidden="1">
      <c r="A776" s="71" t="str">
        <f>IFERROR(_xlfn.XLOOKUP($G776,通讯通路门店!$S$4:$S$993784,通讯通路门店!$A$4:$A$993784,0,0),"")</f>
        <v/>
      </c>
      <c r="B776" s="71" t="str">
        <f>IFERROR(_xlfn.XLOOKUP($G776,通讯通路门店!$S$4:$S$993784,通讯通路门店!$B$4:$B$993784,0,0),"")</f>
        <v/>
      </c>
      <c r="C776" s="71" t="str">
        <f>IFERROR(_xlfn.XLOOKUP($G776,通讯通路门店!$S$4:$S$993784,通讯通路门店!$C$4:$C$993784,0,0),"")</f>
        <v/>
      </c>
      <c r="D776" s="71" t="str">
        <f>IFERROR(_xlfn.XLOOKUP($G776,通讯通路门店!$S$4:$S$993784,通讯通路门店!$D$4:$D$993784,0,0),"")</f>
        <v/>
      </c>
      <c r="E776" s="62"/>
      <c r="F776" s="62"/>
      <c r="G776" s="73" t="e">
        <v>#N/A</v>
      </c>
      <c r="H776" s="74" t="str">
        <f>IFERROR(_xlfn.XLOOKUP($G776,通讯通路门店!$S$4:$S$993784,通讯通路门店!$R$4:$R$993784,0,0),"")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 hidden="1">
      <c r="A777" s="71" t="str">
        <f>IFERROR(_xlfn.XLOOKUP($G777,通讯通路门店!$S$4:$S$993784,通讯通路门店!$A$4:$A$993784,0,0),"")</f>
        <v/>
      </c>
      <c r="B777" s="71" t="str">
        <f>IFERROR(_xlfn.XLOOKUP($G777,通讯通路门店!$S$4:$S$993784,通讯通路门店!$B$4:$B$993784,0,0),"")</f>
        <v/>
      </c>
      <c r="C777" s="71" t="str">
        <f>IFERROR(_xlfn.XLOOKUP($G777,通讯通路门店!$S$4:$S$993784,通讯通路门店!$C$4:$C$993784,0,0),"")</f>
        <v/>
      </c>
      <c r="D777" s="71" t="str">
        <f>IFERROR(_xlfn.XLOOKUP($G777,通讯通路门店!$S$4:$S$993784,通讯通路门店!$D$4:$D$993784,0,0),"")</f>
        <v/>
      </c>
      <c r="E777" s="62"/>
      <c r="F777" s="62"/>
      <c r="G777" s="73" t="e">
        <v>#N/A</v>
      </c>
      <c r="H777" s="74" t="str">
        <f>IFERROR(_xlfn.XLOOKUP($G777,通讯通路门店!$S$4:$S$993784,通讯通路门店!$R$4:$R$993784,0,0),"")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 hidden="1">
      <c r="A778" s="71" t="str">
        <f>IFERROR(_xlfn.XLOOKUP($G778,通讯通路门店!$S$4:$S$993784,通讯通路门店!$A$4:$A$993784,0,0),"")</f>
        <v/>
      </c>
      <c r="B778" s="71" t="str">
        <f>IFERROR(_xlfn.XLOOKUP($G778,通讯通路门店!$S$4:$S$993784,通讯通路门店!$B$4:$B$993784,0,0),"")</f>
        <v/>
      </c>
      <c r="C778" s="71" t="str">
        <f>IFERROR(_xlfn.XLOOKUP($G778,通讯通路门店!$S$4:$S$993784,通讯通路门店!$C$4:$C$993784,0,0),"")</f>
        <v/>
      </c>
      <c r="D778" s="71" t="str">
        <f>IFERROR(_xlfn.XLOOKUP($G778,通讯通路门店!$S$4:$S$993784,通讯通路门店!$D$4:$D$993784,0,0),"")</f>
        <v/>
      </c>
      <c r="E778" s="62"/>
      <c r="F778" s="62"/>
      <c r="G778" s="73" t="e">
        <v>#N/A</v>
      </c>
      <c r="H778" s="74" t="str">
        <f>IFERROR(_xlfn.XLOOKUP($G778,通讯通路门店!$S$4:$S$993784,通讯通路门店!$R$4:$R$993784,0,0),"")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 hidden="1">
      <c r="A779" s="71" t="str">
        <f>IFERROR(_xlfn.XLOOKUP($G779,通讯通路门店!$S$4:$S$993784,通讯通路门店!$A$4:$A$993784,0,0),"")</f>
        <v/>
      </c>
      <c r="B779" s="71" t="str">
        <f>IFERROR(_xlfn.XLOOKUP($G779,通讯通路门店!$S$4:$S$993784,通讯通路门店!$B$4:$B$993784,0,0),"")</f>
        <v/>
      </c>
      <c r="C779" s="71" t="str">
        <f>IFERROR(_xlfn.XLOOKUP($G779,通讯通路门店!$S$4:$S$993784,通讯通路门店!$C$4:$C$993784,0,0),"")</f>
        <v/>
      </c>
      <c r="D779" s="71" t="str">
        <f>IFERROR(_xlfn.XLOOKUP($G779,通讯通路门店!$S$4:$S$993784,通讯通路门店!$D$4:$D$993784,0,0),"")</f>
        <v/>
      </c>
      <c r="E779" s="62"/>
      <c r="F779" s="62"/>
      <c r="G779" s="73" t="e">
        <v>#N/A</v>
      </c>
      <c r="H779" s="74" t="str">
        <f>IFERROR(_xlfn.XLOOKUP($G779,通讯通路门店!$S$4:$S$993784,通讯通路门店!$R$4:$R$993784,0,0),"")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 hidden="1">
      <c r="A780" s="71" t="str">
        <f>IFERROR(_xlfn.XLOOKUP($G780,通讯通路门店!$S$4:$S$993784,通讯通路门店!$A$4:$A$993784,0,0),"")</f>
        <v/>
      </c>
      <c r="B780" s="71" t="str">
        <f>IFERROR(_xlfn.XLOOKUP($G780,通讯通路门店!$S$4:$S$993784,通讯通路门店!$B$4:$B$993784,0,0),"")</f>
        <v/>
      </c>
      <c r="C780" s="71" t="str">
        <f>IFERROR(_xlfn.XLOOKUP($G780,通讯通路门店!$S$4:$S$993784,通讯通路门店!$C$4:$C$993784,0,0),"")</f>
        <v/>
      </c>
      <c r="D780" s="71" t="str">
        <f>IFERROR(_xlfn.XLOOKUP($G780,通讯通路门店!$S$4:$S$993784,通讯通路门店!$D$4:$D$993784,0,0),"")</f>
        <v/>
      </c>
      <c r="E780" s="62"/>
      <c r="F780" s="62"/>
      <c r="G780" s="73" t="e">
        <v>#N/A</v>
      </c>
      <c r="H780" s="74" t="str">
        <f>IFERROR(_xlfn.XLOOKUP($G780,通讯通路门店!$S$4:$S$993784,通讯通路门店!$R$4:$R$993784,0,0),"")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 hidden="1">
      <c r="A781" s="71" t="str">
        <f>IFERROR(_xlfn.XLOOKUP($G781,通讯通路门店!$S$4:$S$993784,通讯通路门店!$A$4:$A$993784,0,0),"")</f>
        <v/>
      </c>
      <c r="B781" s="71" t="str">
        <f>IFERROR(_xlfn.XLOOKUP($G781,通讯通路门店!$S$4:$S$993784,通讯通路门店!$B$4:$B$993784,0,0),"")</f>
        <v/>
      </c>
      <c r="C781" s="71" t="str">
        <f>IFERROR(_xlfn.XLOOKUP($G781,通讯通路门店!$S$4:$S$993784,通讯通路门店!$C$4:$C$993784,0,0),"")</f>
        <v/>
      </c>
      <c r="D781" s="71" t="str">
        <f>IFERROR(_xlfn.XLOOKUP($G781,通讯通路门店!$S$4:$S$993784,通讯通路门店!$D$4:$D$993784,0,0),"")</f>
        <v/>
      </c>
      <c r="E781" s="62"/>
      <c r="F781" s="62"/>
      <c r="G781" s="73" t="e">
        <v>#N/A</v>
      </c>
      <c r="H781" s="74" t="str">
        <f>IFERROR(_xlfn.XLOOKUP($G781,通讯通路门店!$S$4:$S$993784,通讯通路门店!$R$4:$R$993784,0,0),"")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 hidden="1">
      <c r="A782" s="71" t="str">
        <f>IFERROR(_xlfn.XLOOKUP($G782,通讯通路门店!$S$4:$S$993784,通讯通路门店!$A$4:$A$993784,0,0),"")</f>
        <v/>
      </c>
      <c r="B782" s="71" t="str">
        <f>IFERROR(_xlfn.XLOOKUP($G782,通讯通路门店!$S$4:$S$993784,通讯通路门店!$B$4:$B$993784,0,0),"")</f>
        <v/>
      </c>
      <c r="C782" s="71" t="str">
        <f>IFERROR(_xlfn.XLOOKUP($G782,通讯通路门店!$S$4:$S$993784,通讯通路门店!$C$4:$C$993784,0,0),"")</f>
        <v/>
      </c>
      <c r="D782" s="71" t="str">
        <f>IFERROR(_xlfn.XLOOKUP($G782,通讯通路门店!$S$4:$S$993784,通讯通路门店!$D$4:$D$993784,0,0),"")</f>
        <v/>
      </c>
      <c r="E782" s="62"/>
      <c r="F782" s="62"/>
      <c r="G782" s="73" t="e">
        <v>#N/A</v>
      </c>
      <c r="H782" s="74" t="str">
        <f>IFERROR(_xlfn.XLOOKUP($G782,通讯通路门店!$S$4:$S$993784,通讯通路门店!$R$4:$R$993784,0,0),"")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 hidden="1">
      <c r="A783" s="71" t="str">
        <f>IFERROR(_xlfn.XLOOKUP($G783,通讯通路门店!$S$4:$S$993784,通讯通路门店!$A$4:$A$993784,0,0),"")</f>
        <v/>
      </c>
      <c r="B783" s="71" t="str">
        <f>IFERROR(_xlfn.XLOOKUP($G783,通讯通路门店!$S$4:$S$993784,通讯通路门店!$B$4:$B$993784,0,0),"")</f>
        <v/>
      </c>
      <c r="C783" s="71" t="str">
        <f>IFERROR(_xlfn.XLOOKUP($G783,通讯通路门店!$S$4:$S$993784,通讯通路门店!$C$4:$C$993784,0,0),"")</f>
        <v/>
      </c>
      <c r="D783" s="71" t="str">
        <f>IFERROR(_xlfn.XLOOKUP($G783,通讯通路门店!$S$4:$S$993784,通讯通路门店!$D$4:$D$993784,0,0),"")</f>
        <v/>
      </c>
      <c r="E783" s="62"/>
      <c r="F783" s="62"/>
      <c r="G783" s="73" t="e">
        <v>#N/A</v>
      </c>
      <c r="H783" s="74" t="str">
        <f>IFERROR(_xlfn.XLOOKUP($G783,通讯通路门店!$S$4:$S$993784,通讯通路门店!$R$4:$R$993784,0,0),"")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 hidden="1">
      <c r="A784" s="71" t="str">
        <f>IFERROR(_xlfn.XLOOKUP($G784,通讯通路门店!$S$4:$S$993784,通讯通路门店!$A$4:$A$993784,0,0),"")</f>
        <v/>
      </c>
      <c r="B784" s="71" t="str">
        <f>IFERROR(_xlfn.XLOOKUP($G784,通讯通路门店!$S$4:$S$993784,通讯通路门店!$B$4:$B$993784,0,0),"")</f>
        <v/>
      </c>
      <c r="C784" s="71" t="str">
        <f>IFERROR(_xlfn.XLOOKUP($G784,通讯通路门店!$S$4:$S$993784,通讯通路门店!$C$4:$C$993784,0,0),"")</f>
        <v/>
      </c>
      <c r="D784" s="71" t="str">
        <f>IFERROR(_xlfn.XLOOKUP($G784,通讯通路门店!$S$4:$S$993784,通讯通路门店!$D$4:$D$993784,0,0),"")</f>
        <v/>
      </c>
      <c r="E784" s="62"/>
      <c r="F784" s="62"/>
      <c r="G784" s="73" t="e">
        <v>#N/A</v>
      </c>
      <c r="H784" s="74" t="str">
        <f>IFERROR(_xlfn.XLOOKUP($G784,通讯通路门店!$S$4:$S$993784,通讯通路门店!$R$4:$R$993784,0,0),"")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 hidden="1">
      <c r="A785" s="71" t="str">
        <f>IFERROR(_xlfn.XLOOKUP($G785,通讯通路门店!$S$4:$S$993784,通讯通路门店!$A$4:$A$993784,0,0),"")</f>
        <v/>
      </c>
      <c r="B785" s="71" t="str">
        <f>IFERROR(_xlfn.XLOOKUP($G785,通讯通路门店!$S$4:$S$993784,通讯通路门店!$B$4:$B$993784,0,0),"")</f>
        <v/>
      </c>
      <c r="C785" s="71" t="str">
        <f>IFERROR(_xlfn.XLOOKUP($G785,通讯通路门店!$S$4:$S$993784,通讯通路门店!$C$4:$C$993784,0,0),"")</f>
        <v/>
      </c>
      <c r="D785" s="71" t="str">
        <f>IFERROR(_xlfn.XLOOKUP($G785,通讯通路门店!$S$4:$S$993784,通讯通路门店!$D$4:$D$993784,0,0),"")</f>
        <v/>
      </c>
      <c r="E785" s="62"/>
      <c r="F785" s="62"/>
      <c r="G785" s="73" t="e">
        <v>#N/A</v>
      </c>
      <c r="H785" s="74" t="str">
        <f>IFERROR(_xlfn.XLOOKUP($G785,通讯通路门店!$S$4:$S$993784,通讯通路门店!$R$4:$R$993784,0,0),"")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 hidden="1">
      <c r="A786" s="71" t="str">
        <f>IFERROR(_xlfn.XLOOKUP($G786,通讯通路门店!$S$4:$S$993784,通讯通路门店!$A$4:$A$993784,0,0),"")</f>
        <v/>
      </c>
      <c r="B786" s="71" t="str">
        <f>IFERROR(_xlfn.XLOOKUP($G786,通讯通路门店!$S$4:$S$993784,通讯通路门店!$B$4:$B$993784,0,0),"")</f>
        <v/>
      </c>
      <c r="C786" s="71" t="str">
        <f>IFERROR(_xlfn.XLOOKUP($G786,通讯通路门店!$S$4:$S$993784,通讯通路门店!$C$4:$C$993784,0,0),"")</f>
        <v/>
      </c>
      <c r="D786" s="71" t="str">
        <f>IFERROR(_xlfn.XLOOKUP($G786,通讯通路门店!$S$4:$S$993784,通讯通路门店!$D$4:$D$993784,0,0),"")</f>
        <v/>
      </c>
      <c r="E786" s="62"/>
      <c r="F786" s="62"/>
      <c r="G786" s="73" t="e">
        <v>#N/A</v>
      </c>
      <c r="H786" s="74" t="str">
        <f>IFERROR(_xlfn.XLOOKUP($G786,通讯通路门店!$S$4:$S$993784,通讯通路门店!$R$4:$R$993784,0,0),"")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 hidden="1">
      <c r="A787" s="71" t="str">
        <f>IFERROR(_xlfn.XLOOKUP($G787,通讯通路门店!$S$4:$S$993784,通讯通路门店!$A$4:$A$993784,0,0),"")</f>
        <v/>
      </c>
      <c r="B787" s="71" t="str">
        <f>IFERROR(_xlfn.XLOOKUP($G787,通讯通路门店!$S$4:$S$993784,通讯通路门店!$B$4:$B$993784,0,0),"")</f>
        <v/>
      </c>
      <c r="C787" s="71" t="str">
        <f>IFERROR(_xlfn.XLOOKUP($G787,通讯通路门店!$S$4:$S$993784,通讯通路门店!$C$4:$C$993784,0,0),"")</f>
        <v/>
      </c>
      <c r="D787" s="71" t="str">
        <f>IFERROR(_xlfn.XLOOKUP($G787,通讯通路门店!$S$4:$S$993784,通讯通路门店!$D$4:$D$993784,0,0),"")</f>
        <v/>
      </c>
      <c r="E787" s="62"/>
      <c r="F787" s="62"/>
      <c r="G787" s="73" t="e">
        <v>#N/A</v>
      </c>
      <c r="H787" s="74" t="str">
        <f>IFERROR(_xlfn.XLOOKUP($G787,通讯通路门店!$S$4:$S$993784,通讯通路门店!$R$4:$R$993784,0,0),"")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 hidden="1">
      <c r="A788" s="71" t="str">
        <f>IFERROR(_xlfn.XLOOKUP($G788,通讯通路门店!$S$4:$S$993784,通讯通路门店!$A$4:$A$993784,0,0),"")</f>
        <v/>
      </c>
      <c r="B788" s="71" t="str">
        <f>IFERROR(_xlfn.XLOOKUP($G788,通讯通路门店!$S$4:$S$993784,通讯通路门店!$B$4:$B$993784,0,0),"")</f>
        <v/>
      </c>
      <c r="C788" s="71" t="str">
        <f>IFERROR(_xlfn.XLOOKUP($G788,通讯通路门店!$S$4:$S$993784,通讯通路门店!$C$4:$C$993784,0,0),"")</f>
        <v/>
      </c>
      <c r="D788" s="71" t="str">
        <f>IFERROR(_xlfn.XLOOKUP($G788,通讯通路门店!$S$4:$S$993784,通讯通路门店!$D$4:$D$993784,0,0),"")</f>
        <v/>
      </c>
      <c r="E788" s="62"/>
      <c r="F788" s="62"/>
      <c r="G788" s="73" t="e">
        <v>#N/A</v>
      </c>
      <c r="H788" s="74" t="str">
        <f>IFERROR(_xlfn.XLOOKUP($G788,通讯通路门店!$S$4:$S$993784,通讯通路门店!$R$4:$R$993784,0,0),"")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 hidden="1">
      <c r="A789" s="71" t="str">
        <f>IFERROR(_xlfn.XLOOKUP($G789,通讯通路门店!$S$4:$S$993784,通讯通路门店!$A$4:$A$993784,0,0),"")</f>
        <v/>
      </c>
      <c r="B789" s="71" t="str">
        <f>IFERROR(_xlfn.XLOOKUP($G789,通讯通路门店!$S$4:$S$993784,通讯通路门店!$B$4:$B$993784,0,0),"")</f>
        <v/>
      </c>
      <c r="C789" s="71" t="str">
        <f>IFERROR(_xlfn.XLOOKUP($G789,通讯通路门店!$S$4:$S$993784,通讯通路门店!$C$4:$C$993784,0,0),"")</f>
        <v/>
      </c>
      <c r="D789" s="71" t="str">
        <f>IFERROR(_xlfn.XLOOKUP($G789,通讯通路门店!$S$4:$S$993784,通讯通路门店!$D$4:$D$993784,0,0),"")</f>
        <v/>
      </c>
      <c r="E789" s="62"/>
      <c r="F789" s="62"/>
      <c r="G789" s="73" t="e">
        <v>#N/A</v>
      </c>
      <c r="H789" s="74" t="str">
        <f>IFERROR(_xlfn.XLOOKUP($G789,通讯通路门店!$S$4:$S$993784,通讯通路门店!$R$4:$R$993784,0,0),"")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 hidden="1">
      <c r="A790" s="71" t="str">
        <f>IFERROR(_xlfn.XLOOKUP($G790,通讯通路门店!$S$4:$S$993784,通讯通路门店!$A$4:$A$993784,0,0),"")</f>
        <v/>
      </c>
      <c r="B790" s="71" t="str">
        <f>IFERROR(_xlfn.XLOOKUP($G790,通讯通路门店!$S$4:$S$993784,通讯通路门店!$B$4:$B$993784,0,0),"")</f>
        <v/>
      </c>
      <c r="C790" s="71" t="str">
        <f>IFERROR(_xlfn.XLOOKUP($G790,通讯通路门店!$S$4:$S$993784,通讯通路门店!$C$4:$C$993784,0,0),"")</f>
        <v/>
      </c>
      <c r="D790" s="71" t="str">
        <f>IFERROR(_xlfn.XLOOKUP($G790,通讯通路门店!$S$4:$S$993784,通讯通路门店!$D$4:$D$993784,0,0),"")</f>
        <v/>
      </c>
      <c r="E790" s="62"/>
      <c r="F790" s="62"/>
      <c r="G790" s="73" t="e">
        <v>#N/A</v>
      </c>
      <c r="H790" s="74" t="str">
        <f>IFERROR(_xlfn.XLOOKUP($G790,通讯通路门店!$S$4:$S$993784,通讯通路门店!$R$4:$R$993784,0,0),"")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 hidden="1">
      <c r="A791" s="71" t="str">
        <f>IFERROR(_xlfn.XLOOKUP($G791,通讯通路门店!$S$4:$S$993784,通讯通路门店!$A$4:$A$993784,0,0),"")</f>
        <v/>
      </c>
      <c r="B791" s="71" t="str">
        <f>IFERROR(_xlfn.XLOOKUP($G791,通讯通路门店!$S$4:$S$993784,通讯通路门店!$B$4:$B$993784,0,0),"")</f>
        <v/>
      </c>
      <c r="C791" s="71" t="str">
        <f>IFERROR(_xlfn.XLOOKUP($G791,通讯通路门店!$S$4:$S$993784,通讯通路门店!$C$4:$C$993784,0,0),"")</f>
        <v/>
      </c>
      <c r="D791" s="71" t="str">
        <f>IFERROR(_xlfn.XLOOKUP($G791,通讯通路门店!$S$4:$S$993784,通讯通路门店!$D$4:$D$993784,0,0),"")</f>
        <v/>
      </c>
      <c r="E791" s="62"/>
      <c r="F791" s="62"/>
      <c r="G791" s="73" t="e">
        <v>#N/A</v>
      </c>
      <c r="H791" s="74" t="str">
        <f>IFERROR(_xlfn.XLOOKUP($G791,通讯通路门店!$S$4:$S$993784,通讯通路门店!$R$4:$R$993784,0,0),"")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 hidden="1">
      <c r="A792" s="71" t="str">
        <f>IFERROR(_xlfn.XLOOKUP($G792,通讯通路门店!$S$4:$S$993784,通讯通路门店!$A$4:$A$993784,0,0),"")</f>
        <v/>
      </c>
      <c r="B792" s="71" t="str">
        <f>IFERROR(_xlfn.XLOOKUP($G792,通讯通路门店!$S$4:$S$993784,通讯通路门店!$B$4:$B$993784,0,0),"")</f>
        <v/>
      </c>
      <c r="C792" s="71" t="str">
        <f>IFERROR(_xlfn.XLOOKUP($G792,通讯通路门店!$S$4:$S$993784,通讯通路门店!$C$4:$C$993784,0,0),"")</f>
        <v/>
      </c>
      <c r="D792" s="71" t="str">
        <f>IFERROR(_xlfn.XLOOKUP($G792,通讯通路门店!$S$4:$S$993784,通讯通路门店!$D$4:$D$993784,0,0),"")</f>
        <v/>
      </c>
      <c r="E792" s="62"/>
      <c r="F792" s="62"/>
      <c r="G792" s="73" t="e">
        <v>#N/A</v>
      </c>
      <c r="H792" s="74" t="str">
        <f>IFERROR(_xlfn.XLOOKUP($G792,通讯通路门店!$S$4:$S$993784,通讯通路门店!$R$4:$R$993784,0,0),"")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 hidden="1">
      <c r="A793" s="71" t="str">
        <f>IFERROR(_xlfn.XLOOKUP($G793,通讯通路门店!$S$4:$S$993784,通讯通路门店!$A$4:$A$993784,0,0),"")</f>
        <v/>
      </c>
      <c r="B793" s="71" t="str">
        <f>IFERROR(_xlfn.XLOOKUP($G793,通讯通路门店!$S$4:$S$993784,通讯通路门店!$B$4:$B$993784,0,0),"")</f>
        <v/>
      </c>
      <c r="C793" s="71" t="str">
        <f>IFERROR(_xlfn.XLOOKUP($G793,通讯通路门店!$S$4:$S$993784,通讯通路门店!$C$4:$C$993784,0,0),"")</f>
        <v/>
      </c>
      <c r="D793" s="71" t="str">
        <f>IFERROR(_xlfn.XLOOKUP($G793,通讯通路门店!$S$4:$S$993784,通讯通路门店!$D$4:$D$993784,0,0),"")</f>
        <v/>
      </c>
      <c r="E793" s="62"/>
      <c r="F793" s="62"/>
      <c r="G793" s="73" t="e">
        <v>#N/A</v>
      </c>
      <c r="H793" s="74" t="str">
        <f>IFERROR(_xlfn.XLOOKUP($G793,通讯通路门店!$S$4:$S$993784,通讯通路门店!$R$4:$R$993784,0,0),"")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 hidden="1">
      <c r="A794" s="71" t="str">
        <f>IFERROR(_xlfn.XLOOKUP($G794,通讯通路门店!$S$4:$S$993784,通讯通路门店!$A$4:$A$993784,0,0),"")</f>
        <v/>
      </c>
      <c r="B794" s="71" t="str">
        <f>IFERROR(_xlfn.XLOOKUP($G794,通讯通路门店!$S$4:$S$993784,通讯通路门店!$B$4:$B$993784,0,0),"")</f>
        <v/>
      </c>
      <c r="C794" s="71" t="str">
        <f>IFERROR(_xlfn.XLOOKUP($G794,通讯通路门店!$S$4:$S$993784,通讯通路门店!$C$4:$C$993784,0,0),"")</f>
        <v/>
      </c>
      <c r="D794" s="71" t="str">
        <f>IFERROR(_xlfn.XLOOKUP($G794,通讯通路门店!$S$4:$S$993784,通讯通路门店!$D$4:$D$993784,0,0),"")</f>
        <v/>
      </c>
      <c r="E794" s="62"/>
      <c r="F794" s="62"/>
      <c r="G794" s="73" t="e">
        <v>#N/A</v>
      </c>
      <c r="H794" s="74" t="str">
        <f>IFERROR(_xlfn.XLOOKUP($G794,通讯通路门店!$S$4:$S$993784,通讯通路门店!$R$4:$R$993784,0,0),"")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 hidden="1">
      <c r="A795" s="71" t="str">
        <f>IFERROR(_xlfn.XLOOKUP($G795,通讯通路门店!$S$4:$S$993784,通讯通路门店!$A$4:$A$993784,0,0),"")</f>
        <v/>
      </c>
      <c r="B795" s="71" t="str">
        <f>IFERROR(_xlfn.XLOOKUP($G795,通讯通路门店!$S$4:$S$993784,通讯通路门店!$B$4:$B$993784,0,0),"")</f>
        <v/>
      </c>
      <c r="C795" s="71" t="str">
        <f>IFERROR(_xlfn.XLOOKUP($G795,通讯通路门店!$S$4:$S$993784,通讯通路门店!$C$4:$C$993784,0,0),"")</f>
        <v/>
      </c>
      <c r="D795" s="71" t="str">
        <f>IFERROR(_xlfn.XLOOKUP($G795,通讯通路门店!$S$4:$S$993784,通讯通路门店!$D$4:$D$993784,0,0),"")</f>
        <v/>
      </c>
      <c r="E795" s="62"/>
      <c r="F795" s="62"/>
      <c r="G795" s="73" t="e">
        <v>#N/A</v>
      </c>
      <c r="H795" s="74" t="str">
        <f>IFERROR(_xlfn.XLOOKUP($G795,通讯通路门店!$S$4:$S$993784,通讯通路门店!$R$4:$R$993784,0,0),"")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 hidden="1">
      <c r="A796" s="71" t="str">
        <f>IFERROR(_xlfn.XLOOKUP($G796,通讯通路门店!$S$4:$S$993784,通讯通路门店!$A$4:$A$993784,0,0),"")</f>
        <v/>
      </c>
      <c r="B796" s="71" t="str">
        <f>IFERROR(_xlfn.XLOOKUP($G796,通讯通路门店!$S$4:$S$993784,通讯通路门店!$B$4:$B$993784,0,0),"")</f>
        <v/>
      </c>
      <c r="C796" s="71" t="str">
        <f>IFERROR(_xlfn.XLOOKUP($G796,通讯通路门店!$S$4:$S$993784,通讯通路门店!$C$4:$C$993784,0,0),"")</f>
        <v/>
      </c>
      <c r="D796" s="71" t="str">
        <f>IFERROR(_xlfn.XLOOKUP($G796,通讯通路门店!$S$4:$S$993784,通讯通路门店!$D$4:$D$993784,0,0),"")</f>
        <v/>
      </c>
      <c r="E796" s="62"/>
      <c r="F796" s="62"/>
      <c r="G796" s="73" t="e">
        <v>#N/A</v>
      </c>
      <c r="H796" s="74" t="str">
        <f>IFERROR(_xlfn.XLOOKUP($G796,通讯通路门店!$S$4:$S$993784,通讯通路门店!$R$4:$R$993784,0,0),"")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 hidden="1">
      <c r="A797" s="71" t="str">
        <f>IFERROR(_xlfn.XLOOKUP($G797,通讯通路门店!$S$4:$S$993784,通讯通路门店!$A$4:$A$993784,0,0),"")</f>
        <v/>
      </c>
      <c r="B797" s="71" t="str">
        <f>IFERROR(_xlfn.XLOOKUP($G797,通讯通路门店!$S$4:$S$993784,通讯通路门店!$B$4:$B$993784,0,0),"")</f>
        <v/>
      </c>
      <c r="C797" s="71" t="str">
        <f>IFERROR(_xlfn.XLOOKUP($G797,通讯通路门店!$S$4:$S$993784,通讯通路门店!$C$4:$C$993784,0,0),"")</f>
        <v/>
      </c>
      <c r="D797" s="71" t="str">
        <f>IFERROR(_xlfn.XLOOKUP($G797,通讯通路门店!$S$4:$S$993784,通讯通路门店!$D$4:$D$993784,0,0),"")</f>
        <v/>
      </c>
      <c r="E797" s="62"/>
      <c r="F797" s="62"/>
      <c r="G797" s="73" t="e">
        <v>#N/A</v>
      </c>
      <c r="H797" s="74" t="str">
        <f>IFERROR(_xlfn.XLOOKUP($G797,通讯通路门店!$S$4:$S$993784,通讯通路门店!$R$4:$R$993784,0,0),"")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 hidden="1">
      <c r="A798" s="71" t="str">
        <f>IFERROR(_xlfn.XLOOKUP($G798,通讯通路门店!$S$4:$S$993784,通讯通路门店!$A$4:$A$993784,0,0),"")</f>
        <v/>
      </c>
      <c r="B798" s="71" t="str">
        <f>IFERROR(_xlfn.XLOOKUP($G798,通讯通路门店!$S$4:$S$993784,通讯通路门店!$B$4:$B$993784,0,0),"")</f>
        <v/>
      </c>
      <c r="C798" s="71" t="str">
        <f>IFERROR(_xlfn.XLOOKUP($G798,通讯通路门店!$S$4:$S$993784,通讯通路门店!$C$4:$C$993784,0,0),"")</f>
        <v/>
      </c>
      <c r="D798" s="71" t="str">
        <f>IFERROR(_xlfn.XLOOKUP($G798,通讯通路门店!$S$4:$S$993784,通讯通路门店!$D$4:$D$993784,0,0),"")</f>
        <v/>
      </c>
      <c r="E798" s="62"/>
      <c r="F798" s="62"/>
      <c r="G798" s="73" t="e">
        <v>#N/A</v>
      </c>
      <c r="H798" s="74" t="str">
        <f>IFERROR(_xlfn.XLOOKUP($G798,通讯通路门店!$S$4:$S$993784,通讯通路门店!$R$4:$R$993784,0,0),"")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 hidden="1">
      <c r="A799" s="71" t="str">
        <f>IFERROR(_xlfn.XLOOKUP($G799,通讯通路门店!$S$4:$S$993784,通讯通路门店!$A$4:$A$993784,0,0),"")</f>
        <v/>
      </c>
      <c r="B799" s="71" t="str">
        <f>IFERROR(_xlfn.XLOOKUP($G799,通讯通路门店!$S$4:$S$993784,通讯通路门店!$B$4:$B$993784,0,0),"")</f>
        <v/>
      </c>
      <c r="C799" s="71" t="str">
        <f>IFERROR(_xlfn.XLOOKUP($G799,通讯通路门店!$S$4:$S$993784,通讯通路门店!$C$4:$C$993784,0,0),"")</f>
        <v/>
      </c>
      <c r="D799" s="71" t="str">
        <f>IFERROR(_xlfn.XLOOKUP($G799,通讯通路门店!$S$4:$S$993784,通讯通路门店!$D$4:$D$993784,0,0),"")</f>
        <v/>
      </c>
      <c r="E799" s="62"/>
      <c r="F799" s="62"/>
      <c r="G799" s="73" t="e">
        <v>#N/A</v>
      </c>
      <c r="H799" s="74" t="str">
        <f>IFERROR(_xlfn.XLOOKUP($G799,通讯通路门店!$S$4:$S$993784,通讯通路门店!$R$4:$R$993784,0,0),"")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 hidden="1">
      <c r="A800" s="71" t="str">
        <f>IFERROR(_xlfn.XLOOKUP($G800,通讯通路门店!$S$4:$S$993784,通讯通路门店!$A$4:$A$993784,0,0),"")</f>
        <v/>
      </c>
      <c r="B800" s="71" t="str">
        <f>IFERROR(_xlfn.XLOOKUP($G800,通讯通路门店!$S$4:$S$993784,通讯通路门店!$B$4:$B$993784,0,0),"")</f>
        <v/>
      </c>
      <c r="C800" s="71" t="str">
        <f>IFERROR(_xlfn.XLOOKUP($G800,通讯通路门店!$S$4:$S$993784,通讯通路门店!$C$4:$C$993784,0,0),"")</f>
        <v/>
      </c>
      <c r="D800" s="71" t="str">
        <f>IFERROR(_xlfn.XLOOKUP($G800,通讯通路门店!$S$4:$S$993784,通讯通路门店!$D$4:$D$993784,0,0),"")</f>
        <v/>
      </c>
      <c r="E800" s="62"/>
      <c r="F800" s="62"/>
      <c r="G800" s="73" t="e">
        <v>#N/A</v>
      </c>
      <c r="H800" s="74" t="str">
        <f>IFERROR(_xlfn.XLOOKUP($G800,通讯通路门店!$S$4:$S$993784,通讯通路门店!$R$4:$R$993784,0,0),"")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 hidden="1">
      <c r="A801" s="71" t="str">
        <f>IFERROR(_xlfn.XLOOKUP($G801,通讯通路门店!$S$4:$S$993784,通讯通路门店!$A$4:$A$993784,0,0),"")</f>
        <v/>
      </c>
      <c r="B801" s="71" t="str">
        <f>IFERROR(_xlfn.XLOOKUP($G801,通讯通路门店!$S$4:$S$993784,通讯通路门店!$B$4:$B$993784,0,0),"")</f>
        <v/>
      </c>
      <c r="C801" s="71" t="str">
        <f>IFERROR(_xlfn.XLOOKUP($G801,通讯通路门店!$S$4:$S$993784,通讯通路门店!$C$4:$C$993784,0,0),"")</f>
        <v/>
      </c>
      <c r="D801" s="71" t="str">
        <f>IFERROR(_xlfn.XLOOKUP($G801,通讯通路门店!$S$4:$S$993784,通讯通路门店!$D$4:$D$993784,0,0),"")</f>
        <v/>
      </c>
      <c r="E801" s="62"/>
      <c r="F801" s="62"/>
      <c r="G801" s="73" t="e">
        <v>#N/A</v>
      </c>
      <c r="H801" s="74" t="str">
        <f>IFERROR(_xlfn.XLOOKUP($G801,通讯通路门店!$S$4:$S$993784,通讯通路门店!$R$4:$R$993784,0,0),"")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 hidden="1">
      <c r="A802" s="71" t="str">
        <f>IFERROR(_xlfn.XLOOKUP($G802,通讯通路门店!$S$4:$S$993784,通讯通路门店!$A$4:$A$993784,0,0),"")</f>
        <v/>
      </c>
      <c r="B802" s="71" t="str">
        <f>IFERROR(_xlfn.XLOOKUP($G802,通讯通路门店!$S$4:$S$993784,通讯通路门店!$B$4:$B$993784,0,0),"")</f>
        <v/>
      </c>
      <c r="C802" s="71" t="str">
        <f>IFERROR(_xlfn.XLOOKUP($G802,通讯通路门店!$S$4:$S$993784,通讯通路门店!$C$4:$C$993784,0,0),"")</f>
        <v/>
      </c>
      <c r="D802" s="71" t="str">
        <f>IFERROR(_xlfn.XLOOKUP($G802,通讯通路门店!$S$4:$S$993784,通讯通路门店!$D$4:$D$993784,0,0),"")</f>
        <v/>
      </c>
      <c r="E802" s="62"/>
      <c r="F802" s="62"/>
      <c r="G802" s="73" t="e">
        <v>#N/A</v>
      </c>
      <c r="H802" s="74" t="str">
        <f>IFERROR(_xlfn.XLOOKUP($G802,通讯通路门店!$S$4:$S$993784,通讯通路门店!$R$4:$R$993784,0,0),"")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 hidden="1">
      <c r="A803" s="71" t="str">
        <f>IFERROR(_xlfn.XLOOKUP($G803,通讯通路门店!$S$4:$S$993784,通讯通路门店!$A$4:$A$993784,0,0),"")</f>
        <v/>
      </c>
      <c r="B803" s="71" t="str">
        <f>IFERROR(_xlfn.XLOOKUP($G803,通讯通路门店!$S$4:$S$993784,通讯通路门店!$B$4:$B$993784,0,0),"")</f>
        <v/>
      </c>
      <c r="C803" s="71" t="str">
        <f>IFERROR(_xlfn.XLOOKUP($G803,通讯通路门店!$S$4:$S$993784,通讯通路门店!$C$4:$C$993784,0,0),"")</f>
        <v/>
      </c>
      <c r="D803" s="71" t="str">
        <f>IFERROR(_xlfn.XLOOKUP($G803,通讯通路门店!$S$4:$S$993784,通讯通路门店!$D$4:$D$993784,0,0),"")</f>
        <v/>
      </c>
      <c r="E803" s="62"/>
      <c r="F803" s="62"/>
      <c r="G803" s="73" t="e">
        <v>#N/A</v>
      </c>
      <c r="H803" s="74" t="str">
        <f>IFERROR(_xlfn.XLOOKUP($G803,通讯通路门店!$S$4:$S$993784,通讯通路门店!$R$4:$R$993784,0,0),"")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 hidden="1">
      <c r="A804" s="71" t="str">
        <f>IFERROR(_xlfn.XLOOKUP($G804,通讯通路门店!$S$4:$S$993784,通讯通路门店!$A$4:$A$993784,0,0),"")</f>
        <v/>
      </c>
      <c r="B804" s="71" t="str">
        <f>IFERROR(_xlfn.XLOOKUP($G804,通讯通路门店!$S$4:$S$993784,通讯通路门店!$B$4:$B$993784,0,0),"")</f>
        <v/>
      </c>
      <c r="C804" s="71" t="str">
        <f>IFERROR(_xlfn.XLOOKUP($G804,通讯通路门店!$S$4:$S$993784,通讯通路门店!$C$4:$C$993784,0,0),"")</f>
        <v/>
      </c>
      <c r="D804" s="71" t="str">
        <f>IFERROR(_xlfn.XLOOKUP($G804,通讯通路门店!$S$4:$S$993784,通讯通路门店!$D$4:$D$993784,0,0),"")</f>
        <v/>
      </c>
      <c r="E804" s="62"/>
      <c r="F804" s="62"/>
      <c r="G804" s="73" t="e">
        <v>#N/A</v>
      </c>
      <c r="H804" s="74" t="str">
        <f>IFERROR(_xlfn.XLOOKUP($G804,通讯通路门店!$S$4:$S$993784,通讯通路门店!$R$4:$R$993784,0,0),"")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 hidden="1">
      <c r="A805" s="71" t="str">
        <f>IFERROR(_xlfn.XLOOKUP($G805,通讯通路门店!$S$4:$S$993784,通讯通路门店!$A$4:$A$993784,0,0),"")</f>
        <v/>
      </c>
      <c r="B805" s="71" t="str">
        <f>IFERROR(_xlfn.XLOOKUP($G805,通讯通路门店!$S$4:$S$993784,通讯通路门店!$B$4:$B$993784,0,0),"")</f>
        <v/>
      </c>
      <c r="C805" s="71" t="str">
        <f>IFERROR(_xlfn.XLOOKUP($G805,通讯通路门店!$S$4:$S$993784,通讯通路门店!$C$4:$C$993784,0,0),"")</f>
        <v/>
      </c>
      <c r="D805" s="71" t="str">
        <f>IFERROR(_xlfn.XLOOKUP($G805,通讯通路门店!$S$4:$S$993784,通讯通路门店!$D$4:$D$993784,0,0),"")</f>
        <v/>
      </c>
      <c r="E805" s="62"/>
      <c r="F805" s="62"/>
      <c r="G805" s="73" t="e">
        <v>#N/A</v>
      </c>
      <c r="H805" s="74" t="str">
        <f>IFERROR(_xlfn.XLOOKUP($G805,通讯通路门店!$S$4:$S$993784,通讯通路门店!$R$4:$R$993784,0,0),"")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 hidden="1">
      <c r="A806" s="71" t="str">
        <f>IFERROR(_xlfn.XLOOKUP($G806,通讯通路门店!$S$4:$S$993784,通讯通路门店!$A$4:$A$993784,0,0),"")</f>
        <v/>
      </c>
      <c r="B806" s="71" t="str">
        <f>IFERROR(_xlfn.XLOOKUP($G806,通讯通路门店!$S$4:$S$993784,通讯通路门店!$B$4:$B$993784,0,0),"")</f>
        <v/>
      </c>
      <c r="C806" s="71" t="str">
        <f>IFERROR(_xlfn.XLOOKUP($G806,通讯通路门店!$S$4:$S$993784,通讯通路门店!$C$4:$C$993784,0,0),"")</f>
        <v/>
      </c>
      <c r="D806" s="71" t="str">
        <f>IFERROR(_xlfn.XLOOKUP($G806,通讯通路门店!$S$4:$S$993784,通讯通路门店!$D$4:$D$993784,0,0),"")</f>
        <v/>
      </c>
      <c r="E806" s="62"/>
      <c r="F806" s="62"/>
      <c r="G806" s="73" t="e">
        <v>#N/A</v>
      </c>
      <c r="H806" s="74" t="str">
        <f>IFERROR(_xlfn.XLOOKUP($G806,通讯通路门店!$S$4:$S$993784,通讯通路门店!$R$4:$R$993784,0,0),"")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 hidden="1">
      <c r="A807" s="71" t="str">
        <f>IFERROR(_xlfn.XLOOKUP($G807,通讯通路门店!$S$4:$S$993784,通讯通路门店!$A$4:$A$993784,0,0),"")</f>
        <v/>
      </c>
      <c r="B807" s="71" t="str">
        <f>IFERROR(_xlfn.XLOOKUP($G807,通讯通路门店!$S$4:$S$993784,通讯通路门店!$B$4:$B$993784,0,0),"")</f>
        <v/>
      </c>
      <c r="C807" s="71" t="str">
        <f>IFERROR(_xlfn.XLOOKUP($G807,通讯通路门店!$S$4:$S$993784,通讯通路门店!$C$4:$C$993784,0,0),"")</f>
        <v/>
      </c>
      <c r="D807" s="71" t="str">
        <f>IFERROR(_xlfn.XLOOKUP($G807,通讯通路门店!$S$4:$S$993784,通讯通路门店!$D$4:$D$993784,0,0),"")</f>
        <v/>
      </c>
      <c r="E807" s="62"/>
      <c r="F807" s="62"/>
      <c r="G807" s="73" t="e">
        <v>#N/A</v>
      </c>
      <c r="H807" s="74" t="str">
        <f>IFERROR(_xlfn.XLOOKUP($G807,通讯通路门店!$S$4:$S$993784,通讯通路门店!$R$4:$R$993784,0,0),"")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 hidden="1">
      <c r="A808" s="71" t="str">
        <f>IFERROR(_xlfn.XLOOKUP($G808,通讯通路门店!$S$4:$S$993784,通讯通路门店!$A$4:$A$993784,0,0),"")</f>
        <v/>
      </c>
      <c r="B808" s="71" t="str">
        <f>IFERROR(_xlfn.XLOOKUP($G808,通讯通路门店!$S$4:$S$993784,通讯通路门店!$B$4:$B$993784,0,0),"")</f>
        <v/>
      </c>
      <c r="C808" s="71" t="str">
        <f>IFERROR(_xlfn.XLOOKUP($G808,通讯通路门店!$S$4:$S$993784,通讯通路门店!$C$4:$C$993784,0,0),"")</f>
        <v/>
      </c>
      <c r="D808" s="71" t="str">
        <f>IFERROR(_xlfn.XLOOKUP($G808,通讯通路门店!$S$4:$S$993784,通讯通路门店!$D$4:$D$993784,0,0),"")</f>
        <v/>
      </c>
      <c r="E808" s="62"/>
      <c r="F808" s="62"/>
      <c r="G808" s="73" t="e">
        <v>#N/A</v>
      </c>
      <c r="H808" s="74" t="str">
        <f>IFERROR(_xlfn.XLOOKUP($G808,通讯通路门店!$S$4:$S$993784,通讯通路门店!$R$4:$R$993784,0,0),"")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 hidden="1">
      <c r="A809" s="71" t="str">
        <f>IFERROR(_xlfn.XLOOKUP($G809,通讯通路门店!$S$4:$S$993784,通讯通路门店!$A$4:$A$993784,0,0),"")</f>
        <v/>
      </c>
      <c r="B809" s="71" t="str">
        <f>IFERROR(_xlfn.XLOOKUP($G809,通讯通路门店!$S$4:$S$993784,通讯通路门店!$B$4:$B$993784,0,0),"")</f>
        <v/>
      </c>
      <c r="C809" s="71" t="str">
        <f>IFERROR(_xlfn.XLOOKUP($G809,通讯通路门店!$S$4:$S$993784,通讯通路门店!$C$4:$C$993784,0,0),"")</f>
        <v/>
      </c>
      <c r="D809" s="71" t="str">
        <f>IFERROR(_xlfn.XLOOKUP($G809,通讯通路门店!$S$4:$S$993784,通讯通路门店!$D$4:$D$993784,0,0),"")</f>
        <v/>
      </c>
      <c r="E809" s="62"/>
      <c r="F809" s="62"/>
      <c r="G809" s="73" t="e">
        <v>#N/A</v>
      </c>
      <c r="H809" s="74" t="str">
        <f>IFERROR(_xlfn.XLOOKUP($G809,通讯通路门店!$S$4:$S$993784,通讯通路门店!$R$4:$R$993784,0,0),"")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 hidden="1">
      <c r="A810" s="71" t="str">
        <f>IFERROR(_xlfn.XLOOKUP($G810,通讯通路门店!$S$4:$S$993784,通讯通路门店!$A$4:$A$993784,0,0),"")</f>
        <v/>
      </c>
      <c r="B810" s="71" t="str">
        <f>IFERROR(_xlfn.XLOOKUP($G810,通讯通路门店!$S$4:$S$993784,通讯通路门店!$B$4:$B$993784,0,0),"")</f>
        <v/>
      </c>
      <c r="C810" s="71" t="str">
        <f>IFERROR(_xlfn.XLOOKUP($G810,通讯通路门店!$S$4:$S$993784,通讯通路门店!$C$4:$C$993784,0,0),"")</f>
        <v/>
      </c>
      <c r="D810" s="71" t="str">
        <f>IFERROR(_xlfn.XLOOKUP($G810,通讯通路门店!$S$4:$S$993784,通讯通路门店!$D$4:$D$993784,0,0),"")</f>
        <v/>
      </c>
      <c r="E810" s="62"/>
      <c r="F810" s="62"/>
      <c r="G810" s="73" t="e">
        <v>#N/A</v>
      </c>
      <c r="H810" s="74" t="str">
        <f>IFERROR(_xlfn.XLOOKUP($G810,通讯通路门店!$S$4:$S$993784,通讯通路门店!$R$4:$R$993784,0,0),"")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 hidden="1">
      <c r="A811" s="71" t="str">
        <f>IFERROR(_xlfn.XLOOKUP($G811,通讯通路门店!$S$4:$S$993784,通讯通路门店!$A$4:$A$993784,0,0),"")</f>
        <v/>
      </c>
      <c r="B811" s="71" t="str">
        <f>IFERROR(_xlfn.XLOOKUP($G811,通讯通路门店!$S$4:$S$993784,通讯通路门店!$B$4:$B$993784,0,0),"")</f>
        <v/>
      </c>
      <c r="C811" s="71" t="str">
        <f>IFERROR(_xlfn.XLOOKUP($G811,通讯通路门店!$S$4:$S$993784,通讯通路门店!$C$4:$C$993784,0,0),"")</f>
        <v/>
      </c>
      <c r="D811" s="71" t="str">
        <f>IFERROR(_xlfn.XLOOKUP($G811,通讯通路门店!$S$4:$S$993784,通讯通路门店!$D$4:$D$993784,0,0),"")</f>
        <v/>
      </c>
      <c r="E811" s="62"/>
      <c r="F811" s="62"/>
      <c r="G811" s="73" t="e">
        <v>#N/A</v>
      </c>
      <c r="H811" s="74" t="str">
        <f>IFERROR(_xlfn.XLOOKUP($G811,通讯通路门店!$S$4:$S$993784,通讯通路门店!$R$4:$R$993784,0,0),"")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 hidden="1">
      <c r="A812" s="71" t="str">
        <f>IFERROR(_xlfn.XLOOKUP($G812,通讯通路门店!$S$4:$S$993784,通讯通路门店!$A$4:$A$993784,0,0),"")</f>
        <v/>
      </c>
      <c r="B812" s="71" t="str">
        <f>IFERROR(_xlfn.XLOOKUP($G812,通讯通路门店!$S$4:$S$993784,通讯通路门店!$B$4:$B$993784,0,0),"")</f>
        <v/>
      </c>
      <c r="C812" s="71" t="str">
        <f>IFERROR(_xlfn.XLOOKUP($G812,通讯通路门店!$S$4:$S$993784,通讯通路门店!$C$4:$C$993784,0,0),"")</f>
        <v/>
      </c>
      <c r="D812" s="71" t="str">
        <f>IFERROR(_xlfn.XLOOKUP($G812,通讯通路门店!$S$4:$S$993784,通讯通路门店!$D$4:$D$993784,0,0),"")</f>
        <v/>
      </c>
      <c r="E812" s="62"/>
      <c r="F812" s="62"/>
      <c r="G812" s="73" t="e">
        <v>#N/A</v>
      </c>
      <c r="H812" s="74" t="str">
        <f>IFERROR(_xlfn.XLOOKUP($G812,通讯通路门店!$S$4:$S$993784,通讯通路门店!$R$4:$R$993784,0,0),"")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 hidden="1">
      <c r="A813" s="71" t="str">
        <f>IFERROR(_xlfn.XLOOKUP($G813,通讯通路门店!$S$4:$S$993784,通讯通路门店!$A$4:$A$993784,0,0),"")</f>
        <v/>
      </c>
      <c r="B813" s="71" t="str">
        <f>IFERROR(_xlfn.XLOOKUP($G813,通讯通路门店!$S$4:$S$993784,通讯通路门店!$B$4:$B$993784,0,0),"")</f>
        <v/>
      </c>
      <c r="C813" s="71" t="str">
        <f>IFERROR(_xlfn.XLOOKUP($G813,通讯通路门店!$S$4:$S$993784,通讯通路门店!$C$4:$C$993784,0,0),"")</f>
        <v/>
      </c>
      <c r="D813" s="71" t="str">
        <f>IFERROR(_xlfn.XLOOKUP($G813,通讯通路门店!$S$4:$S$993784,通讯通路门店!$D$4:$D$993784,0,0),"")</f>
        <v/>
      </c>
      <c r="E813" s="62"/>
      <c r="F813" s="62"/>
      <c r="G813" s="73" t="e">
        <v>#N/A</v>
      </c>
      <c r="H813" s="74" t="str">
        <f>IFERROR(_xlfn.XLOOKUP($G813,通讯通路门店!$S$4:$S$993784,通讯通路门店!$R$4:$R$993784,0,0),"")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 hidden="1">
      <c r="A814" s="71" t="str">
        <f>IFERROR(_xlfn.XLOOKUP($G814,通讯通路门店!$S$4:$S$993784,通讯通路门店!$A$4:$A$993784,0,0),"")</f>
        <v/>
      </c>
      <c r="B814" s="71" t="str">
        <f>IFERROR(_xlfn.XLOOKUP($G814,通讯通路门店!$S$4:$S$993784,通讯通路门店!$B$4:$B$993784,0,0),"")</f>
        <v/>
      </c>
      <c r="C814" s="71" t="str">
        <f>IFERROR(_xlfn.XLOOKUP($G814,通讯通路门店!$S$4:$S$993784,通讯通路门店!$C$4:$C$993784,0,0),"")</f>
        <v/>
      </c>
      <c r="D814" s="71" t="str">
        <f>IFERROR(_xlfn.XLOOKUP($G814,通讯通路门店!$S$4:$S$993784,通讯通路门店!$D$4:$D$993784,0,0),"")</f>
        <v/>
      </c>
      <c r="E814" s="62"/>
      <c r="F814" s="62"/>
      <c r="G814" s="73" t="e">
        <v>#N/A</v>
      </c>
      <c r="H814" s="74" t="str">
        <f>IFERROR(_xlfn.XLOOKUP($G814,通讯通路门店!$S$4:$S$993784,通讯通路门店!$R$4:$R$993784,0,0),"")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 hidden="1">
      <c r="A815" s="71" t="str">
        <f>IFERROR(_xlfn.XLOOKUP($G815,通讯通路门店!$S$4:$S$993784,通讯通路门店!$A$4:$A$993784,0,0),"")</f>
        <v/>
      </c>
      <c r="B815" s="71" t="str">
        <f>IFERROR(_xlfn.XLOOKUP($G815,通讯通路门店!$S$4:$S$993784,通讯通路门店!$B$4:$B$993784,0,0),"")</f>
        <v/>
      </c>
      <c r="C815" s="71" t="str">
        <f>IFERROR(_xlfn.XLOOKUP($G815,通讯通路门店!$S$4:$S$993784,通讯通路门店!$C$4:$C$993784,0,0),"")</f>
        <v/>
      </c>
      <c r="D815" s="71" t="str">
        <f>IFERROR(_xlfn.XLOOKUP($G815,通讯通路门店!$S$4:$S$993784,通讯通路门店!$D$4:$D$993784,0,0),"")</f>
        <v/>
      </c>
      <c r="E815" s="62"/>
      <c r="F815" s="62"/>
      <c r="G815" s="73" t="e">
        <v>#N/A</v>
      </c>
      <c r="H815" s="74" t="str">
        <f>IFERROR(_xlfn.XLOOKUP($G815,通讯通路门店!$S$4:$S$993784,通讯通路门店!$R$4:$R$993784,0,0),"")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 hidden="1">
      <c r="A816" s="71" t="str">
        <f>IFERROR(_xlfn.XLOOKUP($G816,通讯通路门店!$S$4:$S$993784,通讯通路门店!$A$4:$A$993784,0,0),"")</f>
        <v/>
      </c>
      <c r="B816" s="71" t="str">
        <f>IFERROR(_xlfn.XLOOKUP($G816,通讯通路门店!$S$4:$S$993784,通讯通路门店!$B$4:$B$993784,0,0),"")</f>
        <v/>
      </c>
      <c r="C816" s="71" t="str">
        <f>IFERROR(_xlfn.XLOOKUP($G816,通讯通路门店!$S$4:$S$993784,通讯通路门店!$C$4:$C$993784,0,0),"")</f>
        <v/>
      </c>
      <c r="D816" s="71" t="str">
        <f>IFERROR(_xlfn.XLOOKUP($G816,通讯通路门店!$S$4:$S$993784,通讯通路门店!$D$4:$D$993784,0,0),"")</f>
        <v/>
      </c>
      <c r="E816" s="62"/>
      <c r="F816" s="62"/>
      <c r="G816" s="73" t="e">
        <v>#N/A</v>
      </c>
      <c r="H816" s="74" t="str">
        <f>IFERROR(_xlfn.XLOOKUP($G816,通讯通路门店!$S$4:$S$993784,通讯通路门店!$R$4:$R$993784,0,0),"")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 hidden="1">
      <c r="A817" s="71" t="str">
        <f>IFERROR(_xlfn.XLOOKUP($G817,通讯通路门店!$S$4:$S$993784,通讯通路门店!$A$4:$A$993784,0,0),"")</f>
        <v/>
      </c>
      <c r="B817" s="71" t="str">
        <f>IFERROR(_xlfn.XLOOKUP($G817,通讯通路门店!$S$4:$S$993784,通讯通路门店!$B$4:$B$993784,0,0),"")</f>
        <v/>
      </c>
      <c r="C817" s="71" t="str">
        <f>IFERROR(_xlfn.XLOOKUP($G817,通讯通路门店!$S$4:$S$993784,通讯通路门店!$C$4:$C$993784,0,0),"")</f>
        <v/>
      </c>
      <c r="D817" s="71" t="str">
        <f>IFERROR(_xlfn.XLOOKUP($G817,通讯通路门店!$S$4:$S$993784,通讯通路门店!$D$4:$D$993784,0,0),"")</f>
        <v/>
      </c>
      <c r="E817" s="62"/>
      <c r="F817" s="62"/>
      <c r="G817" s="73" t="e">
        <v>#N/A</v>
      </c>
      <c r="H817" s="74" t="str">
        <f>IFERROR(_xlfn.XLOOKUP($G817,通讯通路门店!$S$4:$S$993784,通讯通路门店!$R$4:$R$993784,0,0),"")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 hidden="1">
      <c r="A818" s="71" t="str">
        <f>IFERROR(_xlfn.XLOOKUP($G818,通讯通路门店!$S$4:$S$993784,通讯通路门店!$A$4:$A$993784,0,0),"")</f>
        <v/>
      </c>
      <c r="B818" s="71" t="str">
        <f>IFERROR(_xlfn.XLOOKUP($G818,通讯通路门店!$S$4:$S$993784,通讯通路门店!$B$4:$B$993784,0,0),"")</f>
        <v/>
      </c>
      <c r="C818" s="71" t="str">
        <f>IFERROR(_xlfn.XLOOKUP($G818,通讯通路门店!$S$4:$S$993784,通讯通路门店!$C$4:$C$993784,0,0),"")</f>
        <v/>
      </c>
      <c r="D818" s="71" t="str">
        <f>IFERROR(_xlfn.XLOOKUP($G818,通讯通路门店!$S$4:$S$993784,通讯通路门店!$D$4:$D$993784,0,0),"")</f>
        <v/>
      </c>
      <c r="E818" s="62"/>
      <c r="F818" s="62"/>
      <c r="G818" s="73" t="e">
        <v>#N/A</v>
      </c>
      <c r="H818" s="74" t="str">
        <f>IFERROR(_xlfn.XLOOKUP($G818,通讯通路门店!$S$4:$S$993784,通讯通路门店!$R$4:$R$993784,0,0),"")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 hidden="1">
      <c r="A819" s="71" t="str">
        <f>IFERROR(_xlfn.XLOOKUP($G819,通讯通路门店!$S$4:$S$993784,通讯通路门店!$A$4:$A$993784,0,0),"")</f>
        <v/>
      </c>
      <c r="B819" s="71" t="str">
        <f>IFERROR(_xlfn.XLOOKUP($G819,通讯通路门店!$S$4:$S$993784,通讯通路门店!$B$4:$B$993784,0,0),"")</f>
        <v/>
      </c>
      <c r="C819" s="71" t="str">
        <f>IFERROR(_xlfn.XLOOKUP($G819,通讯通路门店!$S$4:$S$993784,通讯通路门店!$C$4:$C$993784,0,0),"")</f>
        <v/>
      </c>
      <c r="D819" s="71" t="str">
        <f>IFERROR(_xlfn.XLOOKUP($G819,通讯通路门店!$S$4:$S$993784,通讯通路门店!$D$4:$D$993784,0,0),"")</f>
        <v/>
      </c>
      <c r="E819" s="62"/>
      <c r="F819" s="62"/>
      <c r="G819" s="73" t="e">
        <v>#N/A</v>
      </c>
      <c r="H819" s="74" t="str">
        <f>IFERROR(_xlfn.XLOOKUP($G819,通讯通路门店!$S$4:$S$993784,通讯通路门店!$R$4:$R$993784,0,0),"")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 hidden="1">
      <c r="A820" s="71" t="str">
        <f>IFERROR(_xlfn.XLOOKUP($G820,通讯通路门店!$S$4:$S$993784,通讯通路门店!$A$4:$A$993784,0,0),"")</f>
        <v/>
      </c>
      <c r="B820" s="71" t="str">
        <f>IFERROR(_xlfn.XLOOKUP($G820,通讯通路门店!$S$4:$S$993784,通讯通路门店!$B$4:$B$993784,0,0),"")</f>
        <v/>
      </c>
      <c r="C820" s="71" t="str">
        <f>IFERROR(_xlfn.XLOOKUP($G820,通讯通路门店!$S$4:$S$993784,通讯通路门店!$C$4:$C$993784,0,0),"")</f>
        <v/>
      </c>
      <c r="D820" s="71" t="str">
        <f>IFERROR(_xlfn.XLOOKUP($G820,通讯通路门店!$S$4:$S$993784,通讯通路门店!$D$4:$D$993784,0,0),"")</f>
        <v/>
      </c>
      <c r="E820" s="62"/>
      <c r="F820" s="62"/>
      <c r="G820" s="73" t="e">
        <v>#N/A</v>
      </c>
      <c r="H820" s="74" t="str">
        <f>IFERROR(_xlfn.XLOOKUP($G820,通讯通路门店!$S$4:$S$993784,通讯通路门店!$R$4:$R$993784,0,0),"")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 hidden="1">
      <c r="A821" s="71" t="str">
        <f>IFERROR(_xlfn.XLOOKUP($G821,通讯通路门店!$S$4:$S$993784,通讯通路门店!$A$4:$A$993784,0,0),"")</f>
        <v/>
      </c>
      <c r="B821" s="71" t="str">
        <f>IFERROR(_xlfn.XLOOKUP($G821,通讯通路门店!$S$4:$S$993784,通讯通路门店!$B$4:$B$993784,0,0),"")</f>
        <v/>
      </c>
      <c r="C821" s="71" t="str">
        <f>IFERROR(_xlfn.XLOOKUP($G821,通讯通路门店!$S$4:$S$993784,通讯通路门店!$C$4:$C$993784,0,0),"")</f>
        <v/>
      </c>
      <c r="D821" s="71" t="str">
        <f>IFERROR(_xlfn.XLOOKUP($G821,通讯通路门店!$S$4:$S$993784,通讯通路门店!$D$4:$D$993784,0,0),"")</f>
        <v/>
      </c>
      <c r="E821" s="62"/>
      <c r="F821" s="62"/>
      <c r="G821" s="73" t="e">
        <v>#N/A</v>
      </c>
      <c r="H821" s="74" t="str">
        <f>IFERROR(_xlfn.XLOOKUP($G821,通讯通路门店!$S$4:$S$993784,通讯通路门店!$R$4:$R$993784,0,0),"")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 hidden="1">
      <c r="A822" s="71" t="str">
        <f>IFERROR(_xlfn.XLOOKUP($G822,通讯通路门店!$S$4:$S$993784,通讯通路门店!$A$4:$A$993784,0,0),"")</f>
        <v/>
      </c>
      <c r="B822" s="71" t="str">
        <f>IFERROR(_xlfn.XLOOKUP($G822,通讯通路门店!$S$4:$S$993784,通讯通路门店!$B$4:$B$993784,0,0),"")</f>
        <v/>
      </c>
      <c r="C822" s="71" t="str">
        <f>IFERROR(_xlfn.XLOOKUP($G822,通讯通路门店!$S$4:$S$993784,通讯通路门店!$C$4:$C$993784,0,0),"")</f>
        <v/>
      </c>
      <c r="D822" s="71" t="str">
        <f>IFERROR(_xlfn.XLOOKUP($G822,通讯通路门店!$S$4:$S$993784,通讯通路门店!$D$4:$D$993784,0,0),"")</f>
        <v/>
      </c>
      <c r="E822" s="62"/>
      <c r="F822" s="62"/>
      <c r="G822" s="73" t="e">
        <v>#N/A</v>
      </c>
      <c r="H822" s="74" t="str">
        <f>IFERROR(_xlfn.XLOOKUP($G822,通讯通路门店!$S$4:$S$993784,通讯通路门店!$R$4:$R$993784,0,0),"")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 hidden="1">
      <c r="A823" s="71" t="str">
        <f>IFERROR(_xlfn.XLOOKUP($G823,通讯通路门店!$S$4:$S$993784,通讯通路门店!$A$4:$A$993784,0,0),"")</f>
        <v/>
      </c>
      <c r="B823" s="71" t="str">
        <f>IFERROR(_xlfn.XLOOKUP($G823,通讯通路门店!$S$4:$S$993784,通讯通路门店!$B$4:$B$993784,0,0),"")</f>
        <v/>
      </c>
      <c r="C823" s="71" t="str">
        <f>IFERROR(_xlfn.XLOOKUP($G823,通讯通路门店!$S$4:$S$993784,通讯通路门店!$C$4:$C$993784,0,0),"")</f>
        <v/>
      </c>
      <c r="D823" s="71" t="str">
        <f>IFERROR(_xlfn.XLOOKUP($G823,通讯通路门店!$S$4:$S$993784,通讯通路门店!$D$4:$D$993784,0,0),"")</f>
        <v/>
      </c>
      <c r="E823" s="62"/>
      <c r="F823" s="62"/>
      <c r="G823" s="73" t="e">
        <v>#N/A</v>
      </c>
      <c r="H823" s="74" t="str">
        <f>IFERROR(_xlfn.XLOOKUP($G823,通讯通路门店!$S$4:$S$993784,通讯通路门店!$R$4:$R$993784,0,0),"")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 hidden="1">
      <c r="A824" s="71" t="str">
        <f>IFERROR(_xlfn.XLOOKUP($G824,通讯通路门店!$S$4:$S$993784,通讯通路门店!$A$4:$A$993784,0,0),"")</f>
        <v/>
      </c>
      <c r="B824" s="71" t="str">
        <f>IFERROR(_xlfn.XLOOKUP($G824,通讯通路门店!$S$4:$S$993784,通讯通路门店!$B$4:$B$993784,0,0),"")</f>
        <v/>
      </c>
      <c r="C824" s="71" t="str">
        <f>IFERROR(_xlfn.XLOOKUP($G824,通讯通路门店!$S$4:$S$993784,通讯通路门店!$C$4:$C$993784,0,0),"")</f>
        <v/>
      </c>
      <c r="D824" s="71" t="str">
        <f>IFERROR(_xlfn.XLOOKUP($G824,通讯通路门店!$S$4:$S$993784,通讯通路门店!$D$4:$D$993784,0,0),"")</f>
        <v/>
      </c>
      <c r="E824" s="62"/>
      <c r="F824" s="62"/>
      <c r="G824" s="73" t="e">
        <v>#N/A</v>
      </c>
      <c r="H824" s="74" t="str">
        <f>IFERROR(_xlfn.XLOOKUP($G824,通讯通路门店!$S$4:$S$993784,通讯通路门店!$R$4:$R$993784,0,0),"")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 hidden="1">
      <c r="A825" s="71" t="str">
        <f>IFERROR(_xlfn.XLOOKUP($G825,通讯通路门店!$S$4:$S$993784,通讯通路门店!$A$4:$A$993784,0,0),"")</f>
        <v/>
      </c>
      <c r="B825" s="71" t="str">
        <f>IFERROR(_xlfn.XLOOKUP($G825,通讯通路门店!$S$4:$S$993784,通讯通路门店!$B$4:$B$993784,0,0),"")</f>
        <v/>
      </c>
      <c r="C825" s="71" t="str">
        <f>IFERROR(_xlfn.XLOOKUP($G825,通讯通路门店!$S$4:$S$993784,通讯通路门店!$C$4:$C$993784,0,0),"")</f>
        <v/>
      </c>
      <c r="D825" s="71" t="str">
        <f>IFERROR(_xlfn.XLOOKUP($G825,通讯通路门店!$S$4:$S$993784,通讯通路门店!$D$4:$D$993784,0,0),"")</f>
        <v/>
      </c>
      <c r="E825" s="62"/>
      <c r="F825" s="62"/>
      <c r="G825" s="73" t="e">
        <v>#N/A</v>
      </c>
      <c r="H825" s="74" t="str">
        <f>IFERROR(_xlfn.XLOOKUP($G825,通讯通路门店!$S$4:$S$993784,通讯通路门店!$R$4:$R$993784,0,0),"")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 hidden="1">
      <c r="A826" s="71" t="str">
        <f>IFERROR(_xlfn.XLOOKUP($G826,通讯通路门店!$S$4:$S$993784,通讯通路门店!$A$4:$A$993784,0,0),"")</f>
        <v/>
      </c>
      <c r="B826" s="71" t="str">
        <f>IFERROR(_xlfn.XLOOKUP($G826,通讯通路门店!$S$4:$S$993784,通讯通路门店!$B$4:$B$993784,0,0),"")</f>
        <v/>
      </c>
      <c r="C826" s="71" t="str">
        <f>IFERROR(_xlfn.XLOOKUP($G826,通讯通路门店!$S$4:$S$993784,通讯通路门店!$C$4:$C$993784,0,0),"")</f>
        <v/>
      </c>
      <c r="D826" s="71" t="str">
        <f>IFERROR(_xlfn.XLOOKUP($G826,通讯通路门店!$S$4:$S$993784,通讯通路门店!$D$4:$D$993784,0,0),"")</f>
        <v/>
      </c>
      <c r="E826" s="62"/>
      <c r="F826" s="62"/>
      <c r="G826" s="73" t="e">
        <v>#N/A</v>
      </c>
      <c r="H826" s="74" t="str">
        <f>IFERROR(_xlfn.XLOOKUP($G826,通讯通路门店!$S$4:$S$993784,通讯通路门店!$R$4:$R$993784,0,0),"")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 hidden="1">
      <c r="A827" s="71" t="str">
        <f>IFERROR(_xlfn.XLOOKUP($G827,通讯通路门店!$S$4:$S$993784,通讯通路门店!$A$4:$A$993784,0,0),"")</f>
        <v/>
      </c>
      <c r="B827" s="71" t="str">
        <f>IFERROR(_xlfn.XLOOKUP($G827,通讯通路门店!$S$4:$S$993784,通讯通路门店!$B$4:$B$993784,0,0),"")</f>
        <v/>
      </c>
      <c r="C827" s="71" t="str">
        <f>IFERROR(_xlfn.XLOOKUP($G827,通讯通路门店!$S$4:$S$993784,通讯通路门店!$C$4:$C$993784,0,0),"")</f>
        <v/>
      </c>
      <c r="D827" s="71" t="str">
        <f>IFERROR(_xlfn.XLOOKUP($G827,通讯通路门店!$S$4:$S$993784,通讯通路门店!$D$4:$D$993784,0,0),"")</f>
        <v/>
      </c>
      <c r="E827" s="62"/>
      <c r="F827" s="62"/>
      <c r="G827" s="73" t="e">
        <v>#N/A</v>
      </c>
      <c r="H827" s="74" t="str">
        <f>IFERROR(_xlfn.XLOOKUP($G827,通讯通路门店!$S$4:$S$993784,通讯通路门店!$R$4:$R$993784,0,0),"")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 hidden="1">
      <c r="A828" s="71" t="str">
        <f>IFERROR(_xlfn.XLOOKUP($G828,通讯通路门店!$S$4:$S$993784,通讯通路门店!$A$4:$A$993784,0,0),"")</f>
        <v/>
      </c>
      <c r="B828" s="71" t="str">
        <f>IFERROR(_xlfn.XLOOKUP($G828,通讯通路门店!$S$4:$S$993784,通讯通路门店!$B$4:$B$993784,0,0),"")</f>
        <v/>
      </c>
      <c r="C828" s="71" t="str">
        <f>IFERROR(_xlfn.XLOOKUP($G828,通讯通路门店!$S$4:$S$993784,通讯通路门店!$C$4:$C$993784,0,0),"")</f>
        <v/>
      </c>
      <c r="D828" s="71" t="str">
        <f>IFERROR(_xlfn.XLOOKUP($G828,通讯通路门店!$S$4:$S$993784,通讯通路门店!$D$4:$D$993784,0,0),"")</f>
        <v/>
      </c>
      <c r="E828" s="62"/>
      <c r="F828" s="62"/>
      <c r="G828" s="73" t="e">
        <v>#N/A</v>
      </c>
      <c r="H828" s="74" t="str">
        <f>IFERROR(_xlfn.XLOOKUP($G828,通讯通路门店!$S$4:$S$993784,通讯通路门店!$R$4:$R$993784,0,0),"")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 hidden="1">
      <c r="A829" s="71" t="str">
        <f>IFERROR(_xlfn.XLOOKUP($G829,通讯通路门店!$S$4:$S$993784,通讯通路门店!$A$4:$A$993784,0,0),"")</f>
        <v/>
      </c>
      <c r="B829" s="71" t="str">
        <f>IFERROR(_xlfn.XLOOKUP($G829,通讯通路门店!$S$4:$S$993784,通讯通路门店!$B$4:$B$993784,0,0),"")</f>
        <v/>
      </c>
      <c r="C829" s="71" t="str">
        <f>IFERROR(_xlfn.XLOOKUP($G829,通讯通路门店!$S$4:$S$993784,通讯通路门店!$C$4:$C$993784,0,0),"")</f>
        <v/>
      </c>
      <c r="D829" s="71" t="str">
        <f>IFERROR(_xlfn.XLOOKUP($G829,通讯通路门店!$S$4:$S$993784,通讯通路门店!$D$4:$D$993784,0,0),"")</f>
        <v/>
      </c>
      <c r="E829" s="62"/>
      <c r="F829" s="62"/>
      <c r="G829" s="73" t="e">
        <v>#N/A</v>
      </c>
      <c r="H829" s="74" t="str">
        <f>IFERROR(_xlfn.XLOOKUP($G829,通讯通路门店!$S$4:$S$993784,通讯通路门店!$R$4:$R$993784,0,0),"")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 hidden="1">
      <c r="A830" s="71" t="str">
        <f>IFERROR(_xlfn.XLOOKUP($G830,通讯通路门店!$S$4:$S$993784,通讯通路门店!$A$4:$A$993784,0,0),"")</f>
        <v/>
      </c>
      <c r="B830" s="71" t="str">
        <f>IFERROR(_xlfn.XLOOKUP($G830,通讯通路门店!$S$4:$S$993784,通讯通路门店!$B$4:$B$993784,0,0),"")</f>
        <v/>
      </c>
      <c r="C830" s="71" t="str">
        <f>IFERROR(_xlfn.XLOOKUP($G830,通讯通路门店!$S$4:$S$993784,通讯通路门店!$C$4:$C$993784,0,0),"")</f>
        <v/>
      </c>
      <c r="D830" s="71" t="str">
        <f>IFERROR(_xlfn.XLOOKUP($G830,通讯通路门店!$S$4:$S$993784,通讯通路门店!$D$4:$D$993784,0,0),"")</f>
        <v/>
      </c>
      <c r="E830" s="62"/>
      <c r="F830" s="62"/>
      <c r="G830" s="73" t="e">
        <v>#N/A</v>
      </c>
      <c r="H830" s="74" t="str">
        <f>IFERROR(_xlfn.XLOOKUP($G830,通讯通路门店!$S$4:$S$993784,通讯通路门店!$R$4:$R$993784,0,0),"")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 hidden="1">
      <c r="A831" s="71" t="str">
        <f>IFERROR(_xlfn.XLOOKUP($G831,通讯通路门店!$S$4:$S$993784,通讯通路门店!$A$4:$A$993784,0,0),"")</f>
        <v/>
      </c>
      <c r="B831" s="71" t="str">
        <f>IFERROR(_xlfn.XLOOKUP($G831,通讯通路门店!$S$4:$S$993784,通讯通路门店!$B$4:$B$993784,0,0),"")</f>
        <v/>
      </c>
      <c r="C831" s="71" t="str">
        <f>IFERROR(_xlfn.XLOOKUP($G831,通讯通路门店!$S$4:$S$993784,通讯通路门店!$C$4:$C$993784,0,0),"")</f>
        <v/>
      </c>
      <c r="D831" s="71" t="str">
        <f>IFERROR(_xlfn.XLOOKUP($G831,通讯通路门店!$S$4:$S$993784,通讯通路门店!$D$4:$D$993784,0,0),"")</f>
        <v/>
      </c>
      <c r="E831" s="62"/>
      <c r="F831" s="62"/>
      <c r="G831" s="73" t="e">
        <v>#N/A</v>
      </c>
      <c r="H831" s="74" t="str">
        <f>IFERROR(_xlfn.XLOOKUP($G831,通讯通路门店!$S$4:$S$993784,通讯通路门店!$R$4:$R$993784,0,0),"")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 hidden="1">
      <c r="A832" s="71" t="str">
        <f>IFERROR(_xlfn.XLOOKUP($G832,通讯通路门店!$S$4:$S$993784,通讯通路门店!$A$4:$A$993784,0,0),"")</f>
        <v/>
      </c>
      <c r="B832" s="71" t="str">
        <f>IFERROR(_xlfn.XLOOKUP($G832,通讯通路门店!$S$4:$S$993784,通讯通路门店!$B$4:$B$993784,0,0),"")</f>
        <v/>
      </c>
      <c r="C832" s="71" t="str">
        <f>IFERROR(_xlfn.XLOOKUP($G832,通讯通路门店!$S$4:$S$993784,通讯通路门店!$C$4:$C$993784,0,0),"")</f>
        <v/>
      </c>
      <c r="D832" s="71" t="str">
        <f>IFERROR(_xlfn.XLOOKUP($G832,通讯通路门店!$S$4:$S$993784,通讯通路门店!$D$4:$D$993784,0,0),"")</f>
        <v/>
      </c>
      <c r="E832" s="62"/>
      <c r="F832" s="62"/>
      <c r="G832" s="73" t="e">
        <v>#N/A</v>
      </c>
      <c r="H832" s="74" t="str">
        <f>IFERROR(_xlfn.XLOOKUP($G832,通讯通路门店!$S$4:$S$993784,通讯通路门店!$R$4:$R$993784,0,0),"")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 hidden="1">
      <c r="A833" s="71" t="str">
        <f>IFERROR(_xlfn.XLOOKUP($G833,通讯通路门店!$S$4:$S$993784,通讯通路门店!$A$4:$A$993784,0,0),"")</f>
        <v/>
      </c>
      <c r="B833" s="71" t="str">
        <f>IFERROR(_xlfn.XLOOKUP($G833,通讯通路门店!$S$4:$S$993784,通讯通路门店!$B$4:$B$993784,0,0),"")</f>
        <v/>
      </c>
      <c r="C833" s="71" t="str">
        <f>IFERROR(_xlfn.XLOOKUP($G833,通讯通路门店!$S$4:$S$993784,通讯通路门店!$C$4:$C$993784,0,0),"")</f>
        <v/>
      </c>
      <c r="D833" s="71" t="str">
        <f>IFERROR(_xlfn.XLOOKUP($G833,通讯通路门店!$S$4:$S$993784,通讯通路门店!$D$4:$D$993784,0,0),"")</f>
        <v/>
      </c>
      <c r="E833" s="62"/>
      <c r="F833" s="62"/>
      <c r="G833" s="73" t="e">
        <v>#N/A</v>
      </c>
      <c r="H833" s="74" t="str">
        <f>IFERROR(_xlfn.XLOOKUP($G833,通讯通路门店!$S$4:$S$993784,通讯通路门店!$R$4:$R$993784,0,0),"")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 hidden="1">
      <c r="A834" s="71" t="str">
        <f>IFERROR(_xlfn.XLOOKUP($G834,通讯通路门店!$S$4:$S$993784,通讯通路门店!$A$4:$A$993784,0,0),"")</f>
        <v/>
      </c>
      <c r="B834" s="71" t="str">
        <f>IFERROR(_xlfn.XLOOKUP($G834,通讯通路门店!$S$4:$S$993784,通讯通路门店!$B$4:$B$993784,0,0),"")</f>
        <v/>
      </c>
      <c r="C834" s="71" t="str">
        <f>IFERROR(_xlfn.XLOOKUP($G834,通讯通路门店!$S$4:$S$993784,通讯通路门店!$C$4:$C$993784,0,0),"")</f>
        <v/>
      </c>
      <c r="D834" s="71" t="str">
        <f>IFERROR(_xlfn.XLOOKUP($G834,通讯通路门店!$S$4:$S$993784,通讯通路门店!$D$4:$D$993784,0,0),"")</f>
        <v/>
      </c>
      <c r="E834" s="62"/>
      <c r="F834" s="62"/>
      <c r="G834" s="73" t="e">
        <v>#N/A</v>
      </c>
      <c r="H834" s="74" t="str">
        <f>IFERROR(_xlfn.XLOOKUP($G834,通讯通路门店!$S$4:$S$993784,通讯通路门店!$R$4:$R$993784,0,0),"")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 hidden="1">
      <c r="A835" s="71" t="str">
        <f>IFERROR(_xlfn.XLOOKUP($G835,通讯通路门店!$S$4:$S$993784,通讯通路门店!$A$4:$A$993784,0,0),"")</f>
        <v/>
      </c>
      <c r="B835" s="71" t="str">
        <f>IFERROR(_xlfn.XLOOKUP($G835,通讯通路门店!$S$4:$S$993784,通讯通路门店!$B$4:$B$993784,0,0),"")</f>
        <v/>
      </c>
      <c r="C835" s="71" t="str">
        <f>IFERROR(_xlfn.XLOOKUP($G835,通讯通路门店!$S$4:$S$993784,通讯通路门店!$C$4:$C$993784,0,0),"")</f>
        <v/>
      </c>
      <c r="D835" s="71" t="str">
        <f>IFERROR(_xlfn.XLOOKUP($G835,通讯通路门店!$S$4:$S$993784,通讯通路门店!$D$4:$D$993784,0,0),"")</f>
        <v/>
      </c>
      <c r="E835" s="62"/>
      <c r="F835" s="62"/>
      <c r="G835" s="73" t="e">
        <v>#N/A</v>
      </c>
      <c r="H835" s="74" t="str">
        <f>IFERROR(_xlfn.XLOOKUP($G835,通讯通路门店!$S$4:$S$993784,通讯通路门店!$R$4:$R$993784,0,0),"")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 hidden="1">
      <c r="A836" s="71" t="str">
        <f>IFERROR(_xlfn.XLOOKUP($G836,通讯通路门店!$S$4:$S$993784,通讯通路门店!$A$4:$A$993784,0,0),"")</f>
        <v/>
      </c>
      <c r="B836" s="71" t="str">
        <f>IFERROR(_xlfn.XLOOKUP($G836,通讯通路门店!$S$4:$S$993784,通讯通路门店!$B$4:$B$993784,0,0),"")</f>
        <v/>
      </c>
      <c r="C836" s="71" t="str">
        <f>IFERROR(_xlfn.XLOOKUP($G836,通讯通路门店!$S$4:$S$993784,通讯通路门店!$C$4:$C$993784,0,0),"")</f>
        <v/>
      </c>
      <c r="D836" s="71" t="str">
        <f>IFERROR(_xlfn.XLOOKUP($G836,通讯通路门店!$S$4:$S$993784,通讯通路门店!$D$4:$D$993784,0,0),"")</f>
        <v/>
      </c>
      <c r="E836" s="62"/>
      <c r="F836" s="62"/>
      <c r="G836" s="73" t="e">
        <v>#N/A</v>
      </c>
      <c r="H836" s="74" t="str">
        <f>IFERROR(_xlfn.XLOOKUP($G836,通讯通路门店!$S$4:$S$993784,通讯通路门店!$R$4:$R$993784,0,0),"")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 hidden="1">
      <c r="A837" s="71" t="str">
        <f>IFERROR(_xlfn.XLOOKUP($G837,通讯通路门店!$S$4:$S$993784,通讯通路门店!$A$4:$A$993784,0,0),"")</f>
        <v/>
      </c>
      <c r="B837" s="71" t="str">
        <f>IFERROR(_xlfn.XLOOKUP($G837,通讯通路门店!$S$4:$S$993784,通讯通路门店!$B$4:$B$993784,0,0),"")</f>
        <v/>
      </c>
      <c r="C837" s="71" t="str">
        <f>IFERROR(_xlfn.XLOOKUP($G837,通讯通路门店!$S$4:$S$993784,通讯通路门店!$C$4:$C$993784,0,0),"")</f>
        <v/>
      </c>
      <c r="D837" s="71" t="str">
        <f>IFERROR(_xlfn.XLOOKUP($G837,通讯通路门店!$S$4:$S$993784,通讯通路门店!$D$4:$D$993784,0,0),"")</f>
        <v/>
      </c>
      <c r="E837" s="62"/>
      <c r="F837" s="62"/>
      <c r="G837" s="73" t="e">
        <v>#N/A</v>
      </c>
      <c r="H837" s="74" t="str">
        <f>IFERROR(_xlfn.XLOOKUP($G837,通讯通路门店!$S$4:$S$993784,通讯通路门店!$R$4:$R$993784,0,0),"")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 hidden="1">
      <c r="A838" s="71" t="str">
        <f>IFERROR(_xlfn.XLOOKUP($G838,通讯通路门店!$S$4:$S$993784,通讯通路门店!$A$4:$A$993784,0,0),"")</f>
        <v/>
      </c>
      <c r="B838" s="71" t="str">
        <f>IFERROR(_xlfn.XLOOKUP($G838,通讯通路门店!$S$4:$S$993784,通讯通路门店!$B$4:$B$993784,0,0),"")</f>
        <v/>
      </c>
      <c r="C838" s="71" t="str">
        <f>IFERROR(_xlfn.XLOOKUP($G838,通讯通路门店!$S$4:$S$993784,通讯通路门店!$C$4:$C$993784,0,0),"")</f>
        <v/>
      </c>
      <c r="D838" s="71" t="str">
        <f>IFERROR(_xlfn.XLOOKUP($G838,通讯通路门店!$S$4:$S$993784,通讯通路门店!$D$4:$D$993784,0,0),"")</f>
        <v/>
      </c>
      <c r="E838" s="62"/>
      <c r="F838" s="62"/>
      <c r="G838" s="73" t="e">
        <v>#N/A</v>
      </c>
      <c r="H838" s="74" t="str">
        <f>IFERROR(_xlfn.XLOOKUP($G838,通讯通路门店!$S$4:$S$993784,通讯通路门店!$R$4:$R$993784,0,0),"")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 hidden="1">
      <c r="A839" s="71" t="str">
        <f>IFERROR(_xlfn.XLOOKUP($G839,通讯通路门店!$S$4:$S$993784,通讯通路门店!$A$4:$A$993784,0,0),"")</f>
        <v/>
      </c>
      <c r="B839" s="71" t="str">
        <f>IFERROR(_xlfn.XLOOKUP($G839,通讯通路门店!$S$4:$S$993784,通讯通路门店!$B$4:$B$993784,0,0),"")</f>
        <v/>
      </c>
      <c r="C839" s="71" t="str">
        <f>IFERROR(_xlfn.XLOOKUP($G839,通讯通路门店!$S$4:$S$993784,通讯通路门店!$C$4:$C$993784,0,0),"")</f>
        <v/>
      </c>
      <c r="D839" s="71" t="str">
        <f>IFERROR(_xlfn.XLOOKUP($G839,通讯通路门店!$S$4:$S$993784,通讯通路门店!$D$4:$D$993784,0,0),"")</f>
        <v/>
      </c>
      <c r="E839" s="62"/>
      <c r="F839" s="62"/>
      <c r="G839" s="73" t="e">
        <v>#N/A</v>
      </c>
      <c r="H839" s="74" t="str">
        <f>IFERROR(_xlfn.XLOOKUP($G839,通讯通路门店!$S$4:$S$993784,通讯通路门店!$R$4:$R$993784,0,0),"")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 hidden="1">
      <c r="A840" s="71" t="str">
        <f>IFERROR(_xlfn.XLOOKUP($G840,通讯通路门店!$S$4:$S$993784,通讯通路门店!$A$4:$A$993784,0,0),"")</f>
        <v/>
      </c>
      <c r="B840" s="71" t="str">
        <f>IFERROR(_xlfn.XLOOKUP($G840,通讯通路门店!$S$4:$S$993784,通讯通路门店!$B$4:$B$993784,0,0),"")</f>
        <v/>
      </c>
      <c r="C840" s="71" t="str">
        <f>IFERROR(_xlfn.XLOOKUP($G840,通讯通路门店!$S$4:$S$993784,通讯通路门店!$C$4:$C$993784,0,0),"")</f>
        <v/>
      </c>
      <c r="D840" s="71" t="str">
        <f>IFERROR(_xlfn.XLOOKUP($G840,通讯通路门店!$S$4:$S$993784,通讯通路门店!$D$4:$D$993784,0,0),"")</f>
        <v/>
      </c>
      <c r="E840" s="62"/>
      <c r="F840" s="62"/>
      <c r="G840" s="73" t="e">
        <v>#N/A</v>
      </c>
      <c r="H840" s="74" t="str">
        <f>IFERROR(_xlfn.XLOOKUP($G840,通讯通路门店!$S$4:$S$993784,通讯通路门店!$R$4:$R$993784,0,0),"")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 hidden="1">
      <c r="A841" s="71" t="str">
        <f>IFERROR(_xlfn.XLOOKUP($G841,通讯通路门店!$S$4:$S$993784,通讯通路门店!$A$4:$A$993784,0,0),"")</f>
        <v/>
      </c>
      <c r="B841" s="71" t="str">
        <f>IFERROR(_xlfn.XLOOKUP($G841,通讯通路门店!$S$4:$S$993784,通讯通路门店!$B$4:$B$993784,0,0),"")</f>
        <v/>
      </c>
      <c r="C841" s="71" t="str">
        <f>IFERROR(_xlfn.XLOOKUP($G841,通讯通路门店!$S$4:$S$993784,通讯通路门店!$C$4:$C$993784,0,0),"")</f>
        <v/>
      </c>
      <c r="D841" s="71" t="str">
        <f>IFERROR(_xlfn.XLOOKUP($G841,通讯通路门店!$S$4:$S$993784,通讯通路门店!$D$4:$D$993784,0,0),"")</f>
        <v/>
      </c>
      <c r="E841" s="62"/>
      <c r="F841" s="62"/>
      <c r="G841" s="73" t="e">
        <v>#N/A</v>
      </c>
      <c r="H841" s="74" t="str">
        <f>IFERROR(_xlfn.XLOOKUP($G841,通讯通路门店!$S$4:$S$993784,通讯通路门店!$R$4:$R$993784,0,0),"")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 hidden="1">
      <c r="A842" s="71" t="str">
        <f>IFERROR(_xlfn.XLOOKUP($G842,通讯通路门店!$S$4:$S$993784,通讯通路门店!$A$4:$A$993784,0,0),"")</f>
        <v/>
      </c>
      <c r="B842" s="71" t="str">
        <f>IFERROR(_xlfn.XLOOKUP($G842,通讯通路门店!$S$4:$S$993784,通讯通路门店!$B$4:$B$993784,0,0),"")</f>
        <v/>
      </c>
      <c r="C842" s="71" t="str">
        <f>IFERROR(_xlfn.XLOOKUP($G842,通讯通路门店!$S$4:$S$993784,通讯通路门店!$C$4:$C$993784,0,0),"")</f>
        <v/>
      </c>
      <c r="D842" s="71" t="str">
        <f>IFERROR(_xlfn.XLOOKUP($G842,通讯通路门店!$S$4:$S$993784,通讯通路门店!$D$4:$D$993784,0,0),"")</f>
        <v/>
      </c>
      <c r="E842" s="62"/>
      <c r="F842" s="62"/>
      <c r="G842" s="73" t="e">
        <v>#N/A</v>
      </c>
      <c r="H842" s="74" t="str">
        <f>IFERROR(_xlfn.XLOOKUP($G842,通讯通路门店!$S$4:$S$993784,通讯通路门店!$R$4:$R$993784,0,0),"")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 hidden="1">
      <c r="A843" s="71" t="str">
        <f>IFERROR(_xlfn.XLOOKUP($G843,通讯通路门店!$S$4:$S$993784,通讯通路门店!$A$4:$A$993784,0,0),"")</f>
        <v/>
      </c>
      <c r="B843" s="71" t="str">
        <f>IFERROR(_xlfn.XLOOKUP($G843,通讯通路门店!$S$4:$S$993784,通讯通路门店!$B$4:$B$993784,0,0),"")</f>
        <v/>
      </c>
      <c r="C843" s="71" t="str">
        <f>IFERROR(_xlfn.XLOOKUP($G843,通讯通路门店!$S$4:$S$993784,通讯通路门店!$C$4:$C$993784,0,0),"")</f>
        <v/>
      </c>
      <c r="D843" s="71" t="str">
        <f>IFERROR(_xlfn.XLOOKUP($G843,通讯通路门店!$S$4:$S$993784,通讯通路门店!$D$4:$D$993784,0,0),"")</f>
        <v/>
      </c>
      <c r="E843" s="62"/>
      <c r="F843" s="62"/>
      <c r="G843" s="73" t="e">
        <v>#N/A</v>
      </c>
      <c r="H843" s="74" t="str">
        <f>IFERROR(_xlfn.XLOOKUP($G843,通讯通路门店!$S$4:$S$993784,通讯通路门店!$R$4:$R$993784,0,0),"")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 hidden="1">
      <c r="A844" s="71" t="str">
        <f>IFERROR(_xlfn.XLOOKUP($G844,通讯通路门店!$S$4:$S$993784,通讯通路门店!$A$4:$A$993784,0,0),"")</f>
        <v/>
      </c>
      <c r="B844" s="71" t="str">
        <f>IFERROR(_xlfn.XLOOKUP($G844,通讯通路门店!$S$4:$S$993784,通讯通路门店!$B$4:$B$993784,0,0),"")</f>
        <v/>
      </c>
      <c r="C844" s="71" t="str">
        <f>IFERROR(_xlfn.XLOOKUP($G844,通讯通路门店!$S$4:$S$993784,通讯通路门店!$C$4:$C$993784,0,0),"")</f>
        <v/>
      </c>
      <c r="D844" s="71" t="str">
        <f>IFERROR(_xlfn.XLOOKUP($G844,通讯通路门店!$S$4:$S$993784,通讯通路门店!$D$4:$D$993784,0,0),"")</f>
        <v/>
      </c>
      <c r="E844" s="62"/>
      <c r="F844" s="62"/>
      <c r="G844" s="73" t="e">
        <v>#N/A</v>
      </c>
      <c r="H844" s="74" t="str">
        <f>IFERROR(_xlfn.XLOOKUP($G844,通讯通路门店!$S$4:$S$993784,通讯通路门店!$R$4:$R$993784,0,0),"")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 hidden="1">
      <c r="A845" s="71" t="str">
        <f>IFERROR(_xlfn.XLOOKUP($G845,通讯通路门店!$S$4:$S$993784,通讯通路门店!$A$4:$A$993784,0,0),"")</f>
        <v/>
      </c>
      <c r="B845" s="71" t="str">
        <f>IFERROR(_xlfn.XLOOKUP($G845,通讯通路门店!$S$4:$S$993784,通讯通路门店!$B$4:$B$993784,0,0),"")</f>
        <v/>
      </c>
      <c r="C845" s="71" t="str">
        <f>IFERROR(_xlfn.XLOOKUP($G845,通讯通路门店!$S$4:$S$993784,通讯通路门店!$C$4:$C$993784,0,0),"")</f>
        <v/>
      </c>
      <c r="D845" s="71" t="str">
        <f>IFERROR(_xlfn.XLOOKUP($G845,通讯通路门店!$S$4:$S$993784,通讯通路门店!$D$4:$D$993784,0,0),"")</f>
        <v/>
      </c>
      <c r="E845" s="62"/>
      <c r="F845" s="62"/>
      <c r="G845" s="73" t="e">
        <v>#N/A</v>
      </c>
      <c r="H845" s="74" t="str">
        <f>IFERROR(_xlfn.XLOOKUP($G845,通讯通路门店!$S$4:$S$993784,通讯通路门店!$R$4:$R$993784,0,0),"")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 hidden="1">
      <c r="A846" s="71" t="str">
        <f>IFERROR(_xlfn.XLOOKUP($G846,通讯通路门店!$S$4:$S$993784,通讯通路门店!$A$4:$A$993784,0,0),"")</f>
        <v/>
      </c>
      <c r="B846" s="71" t="str">
        <f>IFERROR(_xlfn.XLOOKUP($G846,通讯通路门店!$S$4:$S$993784,通讯通路门店!$B$4:$B$993784,0,0),"")</f>
        <v/>
      </c>
      <c r="C846" s="71" t="str">
        <f>IFERROR(_xlfn.XLOOKUP($G846,通讯通路门店!$S$4:$S$993784,通讯通路门店!$C$4:$C$993784,0,0),"")</f>
        <v/>
      </c>
      <c r="D846" s="71" t="str">
        <f>IFERROR(_xlfn.XLOOKUP($G846,通讯通路门店!$S$4:$S$993784,通讯通路门店!$D$4:$D$993784,0,0),"")</f>
        <v/>
      </c>
      <c r="E846" s="62"/>
      <c r="F846" s="62"/>
      <c r="G846" s="73" t="e">
        <v>#N/A</v>
      </c>
      <c r="H846" s="74" t="str">
        <f>IFERROR(_xlfn.XLOOKUP($G846,通讯通路门店!$S$4:$S$993784,通讯通路门店!$R$4:$R$993784,0,0),"")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 hidden="1">
      <c r="A847" s="71" t="str">
        <f>IFERROR(_xlfn.XLOOKUP($G847,通讯通路门店!$S$4:$S$993784,通讯通路门店!$A$4:$A$993784,0,0),"")</f>
        <v/>
      </c>
      <c r="B847" s="71" t="str">
        <f>IFERROR(_xlfn.XLOOKUP($G847,通讯通路门店!$S$4:$S$993784,通讯通路门店!$B$4:$B$993784,0,0),"")</f>
        <v/>
      </c>
      <c r="C847" s="71" t="str">
        <f>IFERROR(_xlfn.XLOOKUP($G847,通讯通路门店!$S$4:$S$993784,通讯通路门店!$C$4:$C$993784,0,0),"")</f>
        <v/>
      </c>
      <c r="D847" s="71" t="str">
        <f>IFERROR(_xlfn.XLOOKUP($G847,通讯通路门店!$S$4:$S$993784,通讯通路门店!$D$4:$D$993784,0,0),"")</f>
        <v/>
      </c>
      <c r="E847" s="62"/>
      <c r="F847" s="62"/>
      <c r="G847" s="73" t="e">
        <v>#N/A</v>
      </c>
      <c r="H847" s="74" t="str">
        <f>IFERROR(_xlfn.XLOOKUP($G847,通讯通路门店!$S$4:$S$993784,通讯通路门店!$R$4:$R$993784,0,0),"")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 hidden="1">
      <c r="A848" s="71" t="str">
        <f>IFERROR(_xlfn.XLOOKUP($G848,通讯通路门店!$S$4:$S$993784,通讯通路门店!$A$4:$A$993784,0,0),"")</f>
        <v/>
      </c>
      <c r="B848" s="71" t="str">
        <f>IFERROR(_xlfn.XLOOKUP($G848,通讯通路门店!$S$4:$S$993784,通讯通路门店!$B$4:$B$993784,0,0),"")</f>
        <v/>
      </c>
      <c r="C848" s="71" t="str">
        <f>IFERROR(_xlfn.XLOOKUP($G848,通讯通路门店!$S$4:$S$993784,通讯通路门店!$C$4:$C$993784,0,0),"")</f>
        <v/>
      </c>
      <c r="D848" s="71" t="str">
        <f>IFERROR(_xlfn.XLOOKUP($G848,通讯通路门店!$S$4:$S$993784,通讯通路门店!$D$4:$D$993784,0,0),"")</f>
        <v/>
      </c>
      <c r="E848" s="62"/>
      <c r="F848" s="62"/>
      <c r="G848" s="73" t="e">
        <v>#N/A</v>
      </c>
      <c r="H848" s="74" t="str">
        <f>IFERROR(_xlfn.XLOOKUP($G848,通讯通路门店!$S$4:$S$993784,通讯通路门店!$R$4:$R$993784,0,0),"")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 hidden="1">
      <c r="A849" s="71" t="str">
        <f>IFERROR(_xlfn.XLOOKUP($G849,通讯通路门店!$S$4:$S$993784,通讯通路门店!$A$4:$A$993784,0,0),"")</f>
        <v/>
      </c>
      <c r="B849" s="71" t="str">
        <f>IFERROR(_xlfn.XLOOKUP($G849,通讯通路门店!$S$4:$S$993784,通讯通路门店!$B$4:$B$993784,0,0),"")</f>
        <v/>
      </c>
      <c r="C849" s="71" t="str">
        <f>IFERROR(_xlfn.XLOOKUP($G849,通讯通路门店!$S$4:$S$993784,通讯通路门店!$C$4:$C$993784,0,0),"")</f>
        <v/>
      </c>
      <c r="D849" s="71" t="str">
        <f>IFERROR(_xlfn.XLOOKUP($G849,通讯通路门店!$S$4:$S$993784,通讯通路门店!$D$4:$D$993784,0,0),"")</f>
        <v/>
      </c>
      <c r="E849" s="62"/>
      <c r="F849" s="62"/>
      <c r="G849" s="73" t="e">
        <v>#N/A</v>
      </c>
      <c r="H849" s="74" t="str">
        <f>IFERROR(_xlfn.XLOOKUP($G849,通讯通路门店!$S$4:$S$993784,通讯通路门店!$R$4:$R$993784,0,0),"")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 hidden="1">
      <c r="A850" s="71" t="str">
        <f>IFERROR(_xlfn.XLOOKUP($G850,通讯通路门店!$S$4:$S$993784,通讯通路门店!$A$4:$A$993784,0,0),"")</f>
        <v/>
      </c>
      <c r="B850" s="71" t="str">
        <f>IFERROR(_xlfn.XLOOKUP($G850,通讯通路门店!$S$4:$S$993784,通讯通路门店!$B$4:$B$993784,0,0),"")</f>
        <v/>
      </c>
      <c r="C850" s="71" t="str">
        <f>IFERROR(_xlfn.XLOOKUP($G850,通讯通路门店!$S$4:$S$993784,通讯通路门店!$C$4:$C$993784,0,0),"")</f>
        <v/>
      </c>
      <c r="D850" s="71" t="str">
        <f>IFERROR(_xlfn.XLOOKUP($G850,通讯通路门店!$S$4:$S$993784,通讯通路门店!$D$4:$D$993784,0,0),"")</f>
        <v/>
      </c>
      <c r="E850" s="62"/>
      <c r="F850" s="62"/>
      <c r="G850" s="73" t="e">
        <v>#N/A</v>
      </c>
      <c r="H850" s="74" t="str">
        <f>IFERROR(_xlfn.XLOOKUP($G850,通讯通路门店!$S$4:$S$993784,通讯通路门店!$R$4:$R$993784,0,0),"")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 hidden="1">
      <c r="A851" s="71" t="str">
        <f>IFERROR(_xlfn.XLOOKUP($G851,通讯通路门店!$S$4:$S$993784,通讯通路门店!$A$4:$A$993784,0,0),"")</f>
        <v/>
      </c>
      <c r="B851" s="71" t="str">
        <f>IFERROR(_xlfn.XLOOKUP($G851,通讯通路门店!$S$4:$S$993784,通讯通路门店!$B$4:$B$993784,0,0),"")</f>
        <v/>
      </c>
      <c r="C851" s="71" t="str">
        <f>IFERROR(_xlfn.XLOOKUP($G851,通讯通路门店!$S$4:$S$993784,通讯通路门店!$C$4:$C$993784,0,0),"")</f>
        <v/>
      </c>
      <c r="D851" s="71" t="str">
        <f>IFERROR(_xlfn.XLOOKUP($G851,通讯通路门店!$S$4:$S$993784,通讯通路门店!$D$4:$D$993784,0,0),"")</f>
        <v/>
      </c>
      <c r="E851" s="62"/>
      <c r="F851" s="62"/>
      <c r="G851" s="73" t="e">
        <v>#N/A</v>
      </c>
      <c r="H851" s="74" t="str">
        <f>IFERROR(_xlfn.XLOOKUP($G851,通讯通路门店!$S$4:$S$993784,通讯通路门店!$R$4:$R$993784,0,0),"")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 hidden="1">
      <c r="A852" s="71" t="str">
        <f>IFERROR(_xlfn.XLOOKUP($G852,通讯通路门店!$S$4:$S$993784,通讯通路门店!$A$4:$A$993784,0,0),"")</f>
        <v/>
      </c>
      <c r="B852" s="71" t="str">
        <f>IFERROR(_xlfn.XLOOKUP($G852,通讯通路门店!$S$4:$S$993784,通讯通路门店!$B$4:$B$993784,0,0),"")</f>
        <v/>
      </c>
      <c r="C852" s="71" t="str">
        <f>IFERROR(_xlfn.XLOOKUP($G852,通讯通路门店!$S$4:$S$993784,通讯通路门店!$C$4:$C$993784,0,0),"")</f>
        <v/>
      </c>
      <c r="D852" s="71" t="str">
        <f>IFERROR(_xlfn.XLOOKUP($G852,通讯通路门店!$S$4:$S$993784,通讯通路门店!$D$4:$D$993784,0,0),"")</f>
        <v/>
      </c>
      <c r="E852" s="62"/>
      <c r="F852" s="62"/>
      <c r="G852" s="73" t="e">
        <v>#N/A</v>
      </c>
      <c r="H852" s="74" t="str">
        <f>IFERROR(_xlfn.XLOOKUP($G852,通讯通路门店!$S$4:$S$993784,通讯通路门店!$R$4:$R$993784,0,0),"")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 hidden="1">
      <c r="A853" s="71" t="str">
        <f>IFERROR(_xlfn.XLOOKUP($G853,通讯通路门店!$S$4:$S$993784,通讯通路门店!$A$4:$A$993784,0,0),"")</f>
        <v/>
      </c>
      <c r="B853" s="71" t="str">
        <f>IFERROR(_xlfn.XLOOKUP($G853,通讯通路门店!$S$4:$S$993784,通讯通路门店!$B$4:$B$993784,0,0),"")</f>
        <v/>
      </c>
      <c r="C853" s="71" t="str">
        <f>IFERROR(_xlfn.XLOOKUP($G853,通讯通路门店!$S$4:$S$993784,通讯通路门店!$C$4:$C$993784,0,0),"")</f>
        <v/>
      </c>
      <c r="D853" s="71" t="str">
        <f>IFERROR(_xlfn.XLOOKUP($G853,通讯通路门店!$S$4:$S$993784,通讯通路门店!$D$4:$D$993784,0,0),"")</f>
        <v/>
      </c>
      <c r="E853" s="62"/>
      <c r="F853" s="62"/>
      <c r="G853" s="73" t="e">
        <v>#N/A</v>
      </c>
      <c r="H853" s="74" t="str">
        <f>IFERROR(_xlfn.XLOOKUP($G853,通讯通路门店!$S$4:$S$993784,通讯通路门店!$R$4:$R$993784,0,0),"")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 hidden="1">
      <c r="A854" s="71" t="str">
        <f>IFERROR(_xlfn.XLOOKUP($G854,通讯通路门店!$S$4:$S$993784,通讯通路门店!$A$4:$A$993784,0,0),"")</f>
        <v/>
      </c>
      <c r="B854" s="71" t="str">
        <f>IFERROR(_xlfn.XLOOKUP($G854,通讯通路门店!$S$4:$S$993784,通讯通路门店!$B$4:$B$993784,0,0),"")</f>
        <v/>
      </c>
      <c r="C854" s="71" t="str">
        <f>IFERROR(_xlfn.XLOOKUP($G854,通讯通路门店!$S$4:$S$993784,通讯通路门店!$C$4:$C$993784,0,0),"")</f>
        <v/>
      </c>
      <c r="D854" s="71" t="str">
        <f>IFERROR(_xlfn.XLOOKUP($G854,通讯通路门店!$S$4:$S$993784,通讯通路门店!$D$4:$D$993784,0,0),"")</f>
        <v/>
      </c>
      <c r="E854" s="62"/>
      <c r="F854" s="62"/>
      <c r="G854" s="73" t="e">
        <v>#N/A</v>
      </c>
      <c r="H854" s="74" t="str">
        <f>IFERROR(_xlfn.XLOOKUP($G854,通讯通路门店!$S$4:$S$993784,通讯通路门店!$R$4:$R$993784,0,0),"")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 hidden="1">
      <c r="A855" s="71" t="str">
        <f>IFERROR(_xlfn.XLOOKUP($G855,通讯通路门店!$S$4:$S$993784,通讯通路门店!$A$4:$A$993784,0,0),"")</f>
        <v/>
      </c>
      <c r="B855" s="71" t="str">
        <f>IFERROR(_xlfn.XLOOKUP($G855,通讯通路门店!$S$4:$S$993784,通讯通路门店!$B$4:$B$993784,0,0),"")</f>
        <v/>
      </c>
      <c r="C855" s="71" t="str">
        <f>IFERROR(_xlfn.XLOOKUP($G855,通讯通路门店!$S$4:$S$993784,通讯通路门店!$C$4:$C$993784,0,0),"")</f>
        <v/>
      </c>
      <c r="D855" s="71" t="str">
        <f>IFERROR(_xlfn.XLOOKUP($G855,通讯通路门店!$S$4:$S$993784,通讯通路门店!$D$4:$D$993784,0,0),"")</f>
        <v/>
      </c>
      <c r="E855" s="62"/>
      <c r="F855" s="62"/>
      <c r="G855" s="73" t="e">
        <v>#N/A</v>
      </c>
      <c r="H855" s="74" t="str">
        <f>IFERROR(_xlfn.XLOOKUP($G855,通讯通路门店!$S$4:$S$993784,通讯通路门店!$R$4:$R$993784,0,0),"")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 hidden="1">
      <c r="A856" s="71" t="str">
        <f>IFERROR(_xlfn.XLOOKUP($G856,通讯通路门店!$S$4:$S$993784,通讯通路门店!$A$4:$A$993784,0,0),"")</f>
        <v/>
      </c>
      <c r="B856" s="71" t="str">
        <f>IFERROR(_xlfn.XLOOKUP($G856,通讯通路门店!$S$4:$S$993784,通讯通路门店!$B$4:$B$993784,0,0),"")</f>
        <v/>
      </c>
      <c r="C856" s="71" t="str">
        <f>IFERROR(_xlfn.XLOOKUP($G856,通讯通路门店!$S$4:$S$993784,通讯通路门店!$C$4:$C$993784,0,0),"")</f>
        <v/>
      </c>
      <c r="D856" s="71" t="str">
        <f>IFERROR(_xlfn.XLOOKUP($G856,通讯通路门店!$S$4:$S$993784,通讯通路门店!$D$4:$D$993784,0,0),"")</f>
        <v/>
      </c>
      <c r="E856" s="62"/>
      <c r="F856" s="62"/>
      <c r="G856" s="73" t="e">
        <v>#N/A</v>
      </c>
      <c r="H856" s="74" t="str">
        <f>IFERROR(_xlfn.XLOOKUP($G856,通讯通路门店!$S$4:$S$993784,通讯通路门店!$R$4:$R$993784,0,0),"")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 hidden="1">
      <c r="A857" s="71" t="str">
        <f>IFERROR(_xlfn.XLOOKUP($G857,通讯通路门店!$S$4:$S$993784,通讯通路门店!$A$4:$A$993784,0,0),"")</f>
        <v/>
      </c>
      <c r="B857" s="71" t="str">
        <f>IFERROR(_xlfn.XLOOKUP($G857,通讯通路门店!$S$4:$S$993784,通讯通路门店!$B$4:$B$993784,0,0),"")</f>
        <v/>
      </c>
      <c r="C857" s="71" t="str">
        <f>IFERROR(_xlfn.XLOOKUP($G857,通讯通路门店!$S$4:$S$993784,通讯通路门店!$C$4:$C$993784,0,0),"")</f>
        <v/>
      </c>
      <c r="D857" s="71" t="str">
        <f>IFERROR(_xlfn.XLOOKUP($G857,通讯通路门店!$S$4:$S$993784,通讯通路门店!$D$4:$D$993784,0,0),"")</f>
        <v/>
      </c>
      <c r="E857" s="62"/>
      <c r="F857" s="62"/>
      <c r="G857" s="73" t="e">
        <v>#N/A</v>
      </c>
      <c r="H857" s="74" t="str">
        <f>IFERROR(_xlfn.XLOOKUP($G857,通讯通路门店!$S$4:$S$993784,通讯通路门店!$R$4:$R$993784,0,0),"")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 hidden="1">
      <c r="A858" s="71" t="str">
        <f>IFERROR(_xlfn.XLOOKUP($G858,通讯通路门店!$S$4:$S$993784,通讯通路门店!$A$4:$A$993784,0,0),"")</f>
        <v/>
      </c>
      <c r="B858" s="71" t="str">
        <f>IFERROR(_xlfn.XLOOKUP($G858,通讯通路门店!$S$4:$S$993784,通讯通路门店!$B$4:$B$993784,0,0),"")</f>
        <v/>
      </c>
      <c r="C858" s="71" t="str">
        <f>IFERROR(_xlfn.XLOOKUP($G858,通讯通路门店!$S$4:$S$993784,通讯通路门店!$C$4:$C$993784,0,0),"")</f>
        <v/>
      </c>
      <c r="D858" s="71" t="str">
        <f>IFERROR(_xlfn.XLOOKUP($G858,通讯通路门店!$S$4:$S$993784,通讯通路门店!$D$4:$D$993784,0,0),"")</f>
        <v/>
      </c>
      <c r="E858" s="62"/>
      <c r="F858" s="62"/>
      <c r="G858" s="73" t="e">
        <v>#N/A</v>
      </c>
      <c r="H858" s="74" t="str">
        <f>IFERROR(_xlfn.XLOOKUP($G858,通讯通路门店!$S$4:$S$993784,通讯通路门店!$R$4:$R$993784,0,0),"")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 hidden="1">
      <c r="A859" s="71" t="str">
        <f>IFERROR(_xlfn.XLOOKUP($G859,通讯通路门店!$S$4:$S$993784,通讯通路门店!$A$4:$A$993784,0,0),"")</f>
        <v/>
      </c>
      <c r="B859" s="71" t="str">
        <f>IFERROR(_xlfn.XLOOKUP($G859,通讯通路门店!$S$4:$S$993784,通讯通路门店!$B$4:$B$993784,0,0),"")</f>
        <v/>
      </c>
      <c r="C859" s="71" t="str">
        <f>IFERROR(_xlfn.XLOOKUP($G859,通讯通路门店!$S$4:$S$993784,通讯通路门店!$C$4:$C$993784,0,0),"")</f>
        <v/>
      </c>
      <c r="D859" s="71" t="str">
        <f>IFERROR(_xlfn.XLOOKUP($G859,通讯通路门店!$S$4:$S$993784,通讯通路门店!$D$4:$D$993784,0,0),"")</f>
        <v/>
      </c>
      <c r="E859" s="62"/>
      <c r="F859" s="62"/>
      <c r="G859" s="73" t="e">
        <v>#N/A</v>
      </c>
      <c r="H859" s="74" t="str">
        <f>IFERROR(_xlfn.XLOOKUP($G859,通讯通路门店!$S$4:$S$993784,通讯通路门店!$R$4:$R$993784,0,0),"")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 hidden="1">
      <c r="A860" s="71" t="str">
        <f>IFERROR(_xlfn.XLOOKUP($G860,通讯通路门店!$S$4:$S$993784,通讯通路门店!$A$4:$A$993784,0,0),"")</f>
        <v/>
      </c>
      <c r="B860" s="71" t="str">
        <f>IFERROR(_xlfn.XLOOKUP($G860,通讯通路门店!$S$4:$S$993784,通讯通路门店!$B$4:$B$993784,0,0),"")</f>
        <v/>
      </c>
      <c r="C860" s="71" t="str">
        <f>IFERROR(_xlfn.XLOOKUP($G860,通讯通路门店!$S$4:$S$993784,通讯通路门店!$C$4:$C$993784,0,0),"")</f>
        <v/>
      </c>
      <c r="D860" s="71" t="str">
        <f>IFERROR(_xlfn.XLOOKUP($G860,通讯通路门店!$S$4:$S$993784,通讯通路门店!$D$4:$D$993784,0,0),"")</f>
        <v/>
      </c>
      <c r="E860" s="62"/>
      <c r="F860" s="62"/>
      <c r="G860" s="73" t="e">
        <v>#N/A</v>
      </c>
      <c r="H860" s="74" t="str">
        <f>IFERROR(_xlfn.XLOOKUP($G860,通讯通路门店!$S$4:$S$993784,通讯通路门店!$R$4:$R$993784,0,0),"")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 hidden="1">
      <c r="A861" s="71" t="str">
        <f>IFERROR(_xlfn.XLOOKUP($G861,通讯通路门店!$S$4:$S$993784,通讯通路门店!$A$4:$A$993784,0,0),"")</f>
        <v/>
      </c>
      <c r="B861" s="71" t="str">
        <f>IFERROR(_xlfn.XLOOKUP($G861,通讯通路门店!$S$4:$S$993784,通讯通路门店!$B$4:$B$993784,0,0),"")</f>
        <v/>
      </c>
      <c r="C861" s="71" t="str">
        <f>IFERROR(_xlfn.XLOOKUP($G861,通讯通路门店!$S$4:$S$993784,通讯通路门店!$C$4:$C$993784,0,0),"")</f>
        <v/>
      </c>
      <c r="D861" s="71" t="str">
        <f>IFERROR(_xlfn.XLOOKUP($G861,通讯通路门店!$S$4:$S$993784,通讯通路门店!$D$4:$D$993784,0,0),"")</f>
        <v/>
      </c>
      <c r="E861" s="62"/>
      <c r="F861" s="62"/>
      <c r="G861" s="73" t="e">
        <v>#N/A</v>
      </c>
      <c r="H861" s="74" t="str">
        <f>IFERROR(_xlfn.XLOOKUP($G861,通讯通路门店!$S$4:$S$993784,通讯通路门店!$R$4:$R$993784,0,0),"")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 hidden="1">
      <c r="A862" s="71" t="str">
        <f>IFERROR(_xlfn.XLOOKUP($G862,通讯通路门店!$S$4:$S$993784,通讯通路门店!$A$4:$A$993784,0,0),"")</f>
        <v/>
      </c>
      <c r="B862" s="71" t="str">
        <f>IFERROR(_xlfn.XLOOKUP($G862,通讯通路门店!$S$4:$S$993784,通讯通路门店!$B$4:$B$993784,0,0),"")</f>
        <v/>
      </c>
      <c r="C862" s="71" t="str">
        <f>IFERROR(_xlfn.XLOOKUP($G862,通讯通路门店!$S$4:$S$993784,通讯通路门店!$C$4:$C$993784,0,0),"")</f>
        <v/>
      </c>
      <c r="D862" s="71" t="str">
        <f>IFERROR(_xlfn.XLOOKUP($G862,通讯通路门店!$S$4:$S$993784,通讯通路门店!$D$4:$D$993784,0,0),"")</f>
        <v/>
      </c>
      <c r="E862" s="62"/>
      <c r="F862" s="62"/>
      <c r="G862" s="73" t="e">
        <v>#N/A</v>
      </c>
      <c r="H862" s="74" t="str">
        <f>IFERROR(_xlfn.XLOOKUP($G862,通讯通路门店!$S$4:$S$993784,通讯通路门店!$R$4:$R$993784,0,0),"")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 hidden="1">
      <c r="A863" s="71" t="str">
        <f>IFERROR(_xlfn.XLOOKUP($G863,通讯通路门店!$S$4:$S$993784,通讯通路门店!$A$4:$A$993784,0,0),"")</f>
        <v/>
      </c>
      <c r="B863" s="71" t="str">
        <f>IFERROR(_xlfn.XLOOKUP($G863,通讯通路门店!$S$4:$S$993784,通讯通路门店!$B$4:$B$993784,0,0),"")</f>
        <v/>
      </c>
      <c r="C863" s="71" t="str">
        <f>IFERROR(_xlfn.XLOOKUP($G863,通讯通路门店!$S$4:$S$993784,通讯通路门店!$C$4:$C$993784,0,0),"")</f>
        <v/>
      </c>
      <c r="D863" s="71" t="str">
        <f>IFERROR(_xlfn.XLOOKUP($G863,通讯通路门店!$S$4:$S$993784,通讯通路门店!$D$4:$D$993784,0,0),"")</f>
        <v/>
      </c>
      <c r="E863" s="62"/>
      <c r="F863" s="62"/>
      <c r="G863" s="73" t="e">
        <v>#N/A</v>
      </c>
      <c r="H863" s="74" t="str">
        <f>IFERROR(_xlfn.XLOOKUP($G863,通讯通路门店!$S$4:$S$993784,通讯通路门店!$R$4:$R$993784,0,0),"")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 hidden="1">
      <c r="A864" s="71" t="str">
        <f>IFERROR(_xlfn.XLOOKUP($G864,通讯通路门店!$S$4:$S$993784,通讯通路门店!$A$4:$A$993784,0,0),"")</f>
        <v/>
      </c>
      <c r="B864" s="71" t="str">
        <f>IFERROR(_xlfn.XLOOKUP($G864,通讯通路门店!$S$4:$S$993784,通讯通路门店!$B$4:$B$993784,0,0),"")</f>
        <v/>
      </c>
      <c r="C864" s="71" t="str">
        <f>IFERROR(_xlfn.XLOOKUP($G864,通讯通路门店!$S$4:$S$993784,通讯通路门店!$C$4:$C$993784,0,0),"")</f>
        <v/>
      </c>
      <c r="D864" s="71" t="str">
        <f>IFERROR(_xlfn.XLOOKUP($G864,通讯通路门店!$S$4:$S$993784,通讯通路门店!$D$4:$D$993784,0,0),"")</f>
        <v/>
      </c>
      <c r="E864" s="62"/>
      <c r="F864" s="62"/>
      <c r="G864" s="73" t="e">
        <v>#N/A</v>
      </c>
      <c r="H864" s="74" t="str">
        <f>IFERROR(_xlfn.XLOOKUP($G864,通讯通路门店!$S$4:$S$993784,通讯通路门店!$R$4:$R$993784,0,0),"")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 hidden="1">
      <c r="A865" s="71" t="str">
        <f>IFERROR(_xlfn.XLOOKUP($G865,通讯通路门店!$S$4:$S$993784,通讯通路门店!$A$4:$A$993784,0,0),"")</f>
        <v/>
      </c>
      <c r="B865" s="71" t="str">
        <f>IFERROR(_xlfn.XLOOKUP($G865,通讯通路门店!$S$4:$S$993784,通讯通路门店!$B$4:$B$993784,0,0),"")</f>
        <v/>
      </c>
      <c r="C865" s="71" t="str">
        <f>IFERROR(_xlfn.XLOOKUP($G865,通讯通路门店!$S$4:$S$993784,通讯通路门店!$C$4:$C$993784,0,0),"")</f>
        <v/>
      </c>
      <c r="D865" s="71" t="str">
        <f>IFERROR(_xlfn.XLOOKUP($G865,通讯通路门店!$S$4:$S$993784,通讯通路门店!$D$4:$D$993784,0,0),"")</f>
        <v/>
      </c>
      <c r="E865" s="62"/>
      <c r="F865" s="62"/>
      <c r="G865" s="73" t="e">
        <v>#N/A</v>
      </c>
      <c r="H865" s="74" t="str">
        <f>IFERROR(_xlfn.XLOOKUP($G865,通讯通路门店!$S$4:$S$993784,通讯通路门店!$R$4:$R$993784,0,0),"")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 hidden="1">
      <c r="A866" s="71" t="str">
        <f>IFERROR(_xlfn.XLOOKUP($G866,通讯通路门店!$S$4:$S$993784,通讯通路门店!$A$4:$A$993784,0,0),"")</f>
        <v/>
      </c>
      <c r="B866" s="71" t="str">
        <f>IFERROR(_xlfn.XLOOKUP($G866,通讯通路门店!$S$4:$S$993784,通讯通路门店!$B$4:$B$993784,0,0),"")</f>
        <v/>
      </c>
      <c r="C866" s="71" t="str">
        <f>IFERROR(_xlfn.XLOOKUP($G866,通讯通路门店!$S$4:$S$993784,通讯通路门店!$C$4:$C$993784,0,0),"")</f>
        <v/>
      </c>
      <c r="D866" s="71" t="str">
        <f>IFERROR(_xlfn.XLOOKUP($G866,通讯通路门店!$S$4:$S$993784,通讯通路门店!$D$4:$D$993784,0,0),"")</f>
        <v/>
      </c>
      <c r="E866" s="62"/>
      <c r="F866" s="62"/>
      <c r="G866" s="73" t="e">
        <v>#N/A</v>
      </c>
      <c r="H866" s="74" t="str">
        <f>IFERROR(_xlfn.XLOOKUP($G866,通讯通路门店!$S$4:$S$993784,通讯通路门店!$R$4:$R$993784,0,0),"")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 hidden="1">
      <c r="A867" s="71" t="str">
        <f>IFERROR(_xlfn.XLOOKUP($G867,通讯通路门店!$S$4:$S$993784,通讯通路门店!$A$4:$A$993784,0,0),"")</f>
        <v/>
      </c>
      <c r="B867" s="71" t="str">
        <f>IFERROR(_xlfn.XLOOKUP($G867,通讯通路门店!$S$4:$S$993784,通讯通路门店!$B$4:$B$993784,0,0),"")</f>
        <v/>
      </c>
      <c r="C867" s="71" t="str">
        <f>IFERROR(_xlfn.XLOOKUP($G867,通讯通路门店!$S$4:$S$993784,通讯通路门店!$C$4:$C$993784,0,0),"")</f>
        <v/>
      </c>
      <c r="D867" s="71" t="str">
        <f>IFERROR(_xlfn.XLOOKUP($G867,通讯通路门店!$S$4:$S$993784,通讯通路门店!$D$4:$D$993784,0,0),"")</f>
        <v/>
      </c>
      <c r="E867" s="62"/>
      <c r="F867" s="62"/>
      <c r="G867" s="73" t="e">
        <v>#N/A</v>
      </c>
      <c r="H867" s="74" t="str">
        <f>IFERROR(_xlfn.XLOOKUP($G867,通讯通路门店!$S$4:$S$993784,通讯通路门店!$R$4:$R$993784,0,0),"")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 hidden="1">
      <c r="A868" s="71" t="str">
        <f>IFERROR(_xlfn.XLOOKUP($G868,通讯通路门店!$S$4:$S$993784,通讯通路门店!$A$4:$A$993784,0,0),"")</f>
        <v/>
      </c>
      <c r="B868" s="71" t="str">
        <f>IFERROR(_xlfn.XLOOKUP($G868,通讯通路门店!$S$4:$S$993784,通讯通路门店!$B$4:$B$993784,0,0),"")</f>
        <v/>
      </c>
      <c r="C868" s="71" t="str">
        <f>IFERROR(_xlfn.XLOOKUP($G868,通讯通路门店!$S$4:$S$993784,通讯通路门店!$C$4:$C$993784,0,0),"")</f>
        <v/>
      </c>
      <c r="D868" s="71" t="str">
        <f>IFERROR(_xlfn.XLOOKUP($G868,通讯通路门店!$S$4:$S$993784,通讯通路门店!$D$4:$D$993784,0,0),"")</f>
        <v/>
      </c>
      <c r="E868" s="62"/>
      <c r="F868" s="62"/>
      <c r="G868" s="73" t="e">
        <v>#N/A</v>
      </c>
      <c r="H868" s="74" t="str">
        <f>IFERROR(_xlfn.XLOOKUP($G868,通讯通路门店!$S$4:$S$993784,通讯通路门店!$R$4:$R$993784,0,0),"")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 hidden="1">
      <c r="A869" s="71" t="str">
        <f>IFERROR(_xlfn.XLOOKUP($G869,通讯通路门店!$S$4:$S$993784,通讯通路门店!$A$4:$A$993784,0,0),"")</f>
        <v/>
      </c>
      <c r="B869" s="71" t="str">
        <f>IFERROR(_xlfn.XLOOKUP($G869,通讯通路门店!$S$4:$S$993784,通讯通路门店!$B$4:$B$993784,0,0),"")</f>
        <v/>
      </c>
      <c r="C869" s="71" t="str">
        <f>IFERROR(_xlfn.XLOOKUP($G869,通讯通路门店!$S$4:$S$993784,通讯通路门店!$C$4:$C$993784,0,0),"")</f>
        <v/>
      </c>
      <c r="D869" s="71" t="str">
        <f>IFERROR(_xlfn.XLOOKUP($G869,通讯通路门店!$S$4:$S$993784,通讯通路门店!$D$4:$D$993784,0,0),"")</f>
        <v/>
      </c>
      <c r="E869" s="62"/>
      <c r="F869" s="62"/>
      <c r="G869" s="73" t="e">
        <v>#N/A</v>
      </c>
      <c r="H869" s="74" t="str">
        <f>IFERROR(_xlfn.XLOOKUP($G869,通讯通路门店!$S$4:$S$993784,通讯通路门店!$R$4:$R$993784,0,0),"")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 hidden="1">
      <c r="A870" s="71" t="str">
        <f>IFERROR(_xlfn.XLOOKUP($G870,通讯通路门店!$S$4:$S$993784,通讯通路门店!$A$4:$A$993784,0,0),"")</f>
        <v/>
      </c>
      <c r="B870" s="71" t="str">
        <f>IFERROR(_xlfn.XLOOKUP($G870,通讯通路门店!$S$4:$S$993784,通讯通路门店!$B$4:$B$993784,0,0),"")</f>
        <v/>
      </c>
      <c r="C870" s="71" t="str">
        <f>IFERROR(_xlfn.XLOOKUP($G870,通讯通路门店!$S$4:$S$993784,通讯通路门店!$C$4:$C$993784,0,0),"")</f>
        <v/>
      </c>
      <c r="D870" s="71" t="str">
        <f>IFERROR(_xlfn.XLOOKUP($G870,通讯通路门店!$S$4:$S$993784,通讯通路门店!$D$4:$D$993784,0,0),"")</f>
        <v/>
      </c>
      <c r="E870" s="62"/>
      <c r="F870" s="62"/>
      <c r="G870" s="73" t="e">
        <v>#N/A</v>
      </c>
      <c r="H870" s="74" t="str">
        <f>IFERROR(_xlfn.XLOOKUP($G870,通讯通路门店!$S$4:$S$993784,通讯通路门店!$R$4:$R$993784,0,0),"")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 hidden="1">
      <c r="A871" s="71" t="str">
        <f>IFERROR(_xlfn.XLOOKUP($G871,通讯通路门店!$S$4:$S$993784,通讯通路门店!$A$4:$A$993784,0,0),"")</f>
        <v/>
      </c>
      <c r="B871" s="71" t="str">
        <f>IFERROR(_xlfn.XLOOKUP($G871,通讯通路门店!$S$4:$S$993784,通讯通路门店!$B$4:$B$993784,0,0),"")</f>
        <v/>
      </c>
      <c r="C871" s="71" t="str">
        <f>IFERROR(_xlfn.XLOOKUP($G871,通讯通路门店!$S$4:$S$993784,通讯通路门店!$C$4:$C$993784,0,0),"")</f>
        <v/>
      </c>
      <c r="D871" s="71" t="str">
        <f>IFERROR(_xlfn.XLOOKUP($G871,通讯通路门店!$S$4:$S$993784,通讯通路门店!$D$4:$D$993784,0,0),"")</f>
        <v/>
      </c>
      <c r="E871" s="62"/>
      <c r="F871" s="62"/>
      <c r="G871" s="73" t="e">
        <v>#N/A</v>
      </c>
      <c r="H871" s="74" t="str">
        <f>IFERROR(_xlfn.XLOOKUP($G871,通讯通路门店!$S$4:$S$993784,通讯通路门店!$R$4:$R$993784,0,0),"")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 hidden="1">
      <c r="A872" s="71" t="str">
        <f>IFERROR(_xlfn.XLOOKUP($G872,通讯通路门店!$S$4:$S$993784,通讯通路门店!$A$4:$A$993784,0,0),"")</f>
        <v/>
      </c>
      <c r="B872" s="71" t="str">
        <f>IFERROR(_xlfn.XLOOKUP($G872,通讯通路门店!$S$4:$S$993784,通讯通路门店!$B$4:$B$993784,0,0),"")</f>
        <v/>
      </c>
      <c r="C872" s="71" t="str">
        <f>IFERROR(_xlfn.XLOOKUP($G872,通讯通路门店!$S$4:$S$993784,通讯通路门店!$C$4:$C$993784,0,0),"")</f>
        <v/>
      </c>
      <c r="D872" s="71" t="str">
        <f>IFERROR(_xlfn.XLOOKUP($G872,通讯通路门店!$S$4:$S$993784,通讯通路门店!$D$4:$D$993784,0,0),"")</f>
        <v/>
      </c>
      <c r="E872" s="62"/>
      <c r="F872" s="62"/>
      <c r="G872" s="73" t="e">
        <v>#N/A</v>
      </c>
      <c r="H872" s="74" t="str">
        <f>IFERROR(_xlfn.XLOOKUP($G872,通讯通路门店!$S$4:$S$993784,通讯通路门店!$R$4:$R$993784,0,0),"")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 hidden="1">
      <c r="A873" s="71" t="str">
        <f>IFERROR(_xlfn.XLOOKUP($G873,通讯通路门店!$S$4:$S$993784,通讯通路门店!$A$4:$A$993784,0,0),"")</f>
        <v/>
      </c>
      <c r="B873" s="71" t="str">
        <f>IFERROR(_xlfn.XLOOKUP($G873,通讯通路门店!$S$4:$S$993784,通讯通路门店!$B$4:$B$993784,0,0),"")</f>
        <v/>
      </c>
      <c r="C873" s="71" t="str">
        <f>IFERROR(_xlfn.XLOOKUP($G873,通讯通路门店!$S$4:$S$993784,通讯通路门店!$C$4:$C$993784,0,0),"")</f>
        <v/>
      </c>
      <c r="D873" s="71" t="str">
        <f>IFERROR(_xlfn.XLOOKUP($G873,通讯通路门店!$S$4:$S$993784,通讯通路门店!$D$4:$D$993784,0,0),"")</f>
        <v/>
      </c>
      <c r="E873" s="62"/>
      <c r="F873" s="62"/>
      <c r="G873" s="73" t="e">
        <v>#N/A</v>
      </c>
      <c r="H873" s="74" t="str">
        <f>IFERROR(_xlfn.XLOOKUP($G873,通讯通路门店!$S$4:$S$993784,通讯通路门店!$R$4:$R$993784,0,0),"")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 hidden="1">
      <c r="A874" s="71" t="str">
        <f>IFERROR(_xlfn.XLOOKUP($G874,通讯通路门店!$S$4:$S$993784,通讯通路门店!$A$4:$A$993784,0,0),"")</f>
        <v/>
      </c>
      <c r="B874" s="71" t="str">
        <f>IFERROR(_xlfn.XLOOKUP($G874,通讯通路门店!$S$4:$S$993784,通讯通路门店!$B$4:$B$993784,0,0),"")</f>
        <v/>
      </c>
      <c r="C874" s="71" t="str">
        <f>IFERROR(_xlfn.XLOOKUP($G874,通讯通路门店!$S$4:$S$993784,通讯通路门店!$C$4:$C$993784,0,0),"")</f>
        <v/>
      </c>
      <c r="D874" s="71" t="str">
        <f>IFERROR(_xlfn.XLOOKUP($G874,通讯通路门店!$S$4:$S$993784,通讯通路门店!$D$4:$D$993784,0,0),"")</f>
        <v/>
      </c>
      <c r="E874" s="62"/>
      <c r="F874" s="62"/>
      <c r="G874" s="73" t="e">
        <v>#N/A</v>
      </c>
      <c r="H874" s="74" t="str">
        <f>IFERROR(_xlfn.XLOOKUP($G874,通讯通路门店!$S$4:$S$993784,通讯通路门店!$R$4:$R$993784,0,0),"")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 hidden="1">
      <c r="A875" s="71" t="str">
        <f>IFERROR(_xlfn.XLOOKUP($G875,通讯通路门店!$S$4:$S$993784,通讯通路门店!$A$4:$A$993784,0,0),"")</f>
        <v/>
      </c>
      <c r="B875" s="71" t="str">
        <f>IFERROR(_xlfn.XLOOKUP($G875,通讯通路门店!$S$4:$S$993784,通讯通路门店!$B$4:$B$993784,0,0),"")</f>
        <v/>
      </c>
      <c r="C875" s="71" t="str">
        <f>IFERROR(_xlfn.XLOOKUP($G875,通讯通路门店!$S$4:$S$993784,通讯通路门店!$C$4:$C$993784,0,0),"")</f>
        <v/>
      </c>
      <c r="D875" s="71" t="str">
        <f>IFERROR(_xlfn.XLOOKUP($G875,通讯通路门店!$S$4:$S$993784,通讯通路门店!$D$4:$D$993784,0,0),"")</f>
        <v/>
      </c>
      <c r="E875" s="62"/>
      <c r="F875" s="62"/>
      <c r="G875" s="73" t="e">
        <v>#N/A</v>
      </c>
      <c r="H875" s="74" t="str">
        <f>IFERROR(_xlfn.XLOOKUP($G875,通讯通路门店!$S$4:$S$993784,通讯通路门店!$R$4:$R$993784,0,0),"")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 hidden="1">
      <c r="A876" s="71" t="str">
        <f>IFERROR(_xlfn.XLOOKUP($G876,通讯通路门店!$S$4:$S$993784,通讯通路门店!$A$4:$A$993784,0,0),"")</f>
        <v/>
      </c>
      <c r="B876" s="71" t="str">
        <f>IFERROR(_xlfn.XLOOKUP($G876,通讯通路门店!$S$4:$S$993784,通讯通路门店!$B$4:$B$993784,0,0),"")</f>
        <v/>
      </c>
      <c r="C876" s="71" t="str">
        <f>IFERROR(_xlfn.XLOOKUP($G876,通讯通路门店!$S$4:$S$993784,通讯通路门店!$C$4:$C$993784,0,0),"")</f>
        <v/>
      </c>
      <c r="D876" s="71" t="str">
        <f>IFERROR(_xlfn.XLOOKUP($G876,通讯通路门店!$S$4:$S$993784,通讯通路门店!$D$4:$D$993784,0,0),"")</f>
        <v/>
      </c>
      <c r="E876" s="62"/>
      <c r="F876" s="62"/>
      <c r="G876" s="73" t="e">
        <v>#N/A</v>
      </c>
      <c r="H876" s="74" t="str">
        <f>IFERROR(_xlfn.XLOOKUP($G876,通讯通路门店!$S$4:$S$993784,通讯通路门店!$R$4:$R$993784,0,0),"")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 hidden="1">
      <c r="A877" s="71" t="str">
        <f>IFERROR(_xlfn.XLOOKUP($G877,通讯通路门店!$S$4:$S$993784,通讯通路门店!$A$4:$A$993784,0,0),"")</f>
        <v/>
      </c>
      <c r="B877" s="71" t="str">
        <f>IFERROR(_xlfn.XLOOKUP($G877,通讯通路门店!$S$4:$S$993784,通讯通路门店!$B$4:$B$993784,0,0),"")</f>
        <v/>
      </c>
      <c r="C877" s="71" t="str">
        <f>IFERROR(_xlfn.XLOOKUP($G877,通讯通路门店!$S$4:$S$993784,通讯通路门店!$C$4:$C$993784,0,0),"")</f>
        <v/>
      </c>
      <c r="D877" s="71" t="str">
        <f>IFERROR(_xlfn.XLOOKUP($G877,通讯通路门店!$S$4:$S$993784,通讯通路门店!$D$4:$D$993784,0,0),"")</f>
        <v/>
      </c>
      <c r="E877" s="62"/>
      <c r="F877" s="62"/>
      <c r="G877" s="73" t="e">
        <v>#N/A</v>
      </c>
      <c r="H877" s="74" t="str">
        <f>IFERROR(_xlfn.XLOOKUP($G877,通讯通路门店!$S$4:$S$993784,通讯通路门店!$R$4:$R$993784,0,0),"")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 hidden="1">
      <c r="A878" s="71" t="str">
        <f>IFERROR(_xlfn.XLOOKUP($G878,通讯通路门店!$S$4:$S$993784,通讯通路门店!$A$4:$A$993784,0,0),"")</f>
        <v/>
      </c>
      <c r="B878" s="71" t="str">
        <f>IFERROR(_xlfn.XLOOKUP($G878,通讯通路门店!$S$4:$S$993784,通讯通路门店!$B$4:$B$993784,0,0),"")</f>
        <v/>
      </c>
      <c r="C878" s="71" t="str">
        <f>IFERROR(_xlfn.XLOOKUP($G878,通讯通路门店!$S$4:$S$993784,通讯通路门店!$C$4:$C$993784,0,0),"")</f>
        <v/>
      </c>
      <c r="D878" s="71" t="str">
        <f>IFERROR(_xlfn.XLOOKUP($G878,通讯通路门店!$S$4:$S$993784,通讯通路门店!$D$4:$D$993784,0,0),"")</f>
        <v/>
      </c>
      <c r="E878" s="62"/>
      <c r="F878" s="62"/>
      <c r="G878" s="73" t="e">
        <v>#N/A</v>
      </c>
      <c r="H878" s="74" t="str">
        <f>IFERROR(_xlfn.XLOOKUP($G878,通讯通路门店!$S$4:$S$993784,通讯通路门店!$R$4:$R$993784,0,0),"")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 hidden="1">
      <c r="A879" s="71" t="str">
        <f>IFERROR(_xlfn.XLOOKUP($G879,通讯通路门店!$S$4:$S$993784,通讯通路门店!$A$4:$A$993784,0,0),"")</f>
        <v/>
      </c>
      <c r="B879" s="71" t="str">
        <f>IFERROR(_xlfn.XLOOKUP($G879,通讯通路门店!$S$4:$S$993784,通讯通路门店!$B$4:$B$993784,0,0),"")</f>
        <v/>
      </c>
      <c r="C879" s="71" t="str">
        <f>IFERROR(_xlfn.XLOOKUP($G879,通讯通路门店!$S$4:$S$993784,通讯通路门店!$C$4:$C$993784,0,0),"")</f>
        <v/>
      </c>
      <c r="D879" s="71" t="str">
        <f>IFERROR(_xlfn.XLOOKUP($G879,通讯通路门店!$S$4:$S$993784,通讯通路门店!$D$4:$D$993784,0,0),"")</f>
        <v/>
      </c>
      <c r="E879" s="62"/>
      <c r="F879" s="62"/>
      <c r="G879" s="73" t="e">
        <v>#N/A</v>
      </c>
      <c r="H879" s="74" t="str">
        <f>IFERROR(_xlfn.XLOOKUP($G879,通讯通路门店!$S$4:$S$993784,通讯通路门店!$R$4:$R$993784,0,0),"")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 hidden="1">
      <c r="A880" s="71" t="str">
        <f>IFERROR(_xlfn.XLOOKUP($G880,通讯通路门店!$S$4:$S$993784,通讯通路门店!$A$4:$A$993784,0,0),"")</f>
        <v/>
      </c>
      <c r="B880" s="71" t="str">
        <f>IFERROR(_xlfn.XLOOKUP($G880,通讯通路门店!$S$4:$S$993784,通讯通路门店!$B$4:$B$993784,0,0),"")</f>
        <v/>
      </c>
      <c r="C880" s="71" t="str">
        <f>IFERROR(_xlfn.XLOOKUP($G880,通讯通路门店!$S$4:$S$993784,通讯通路门店!$C$4:$C$993784,0,0),"")</f>
        <v/>
      </c>
      <c r="D880" s="71" t="str">
        <f>IFERROR(_xlfn.XLOOKUP($G880,通讯通路门店!$S$4:$S$993784,通讯通路门店!$D$4:$D$993784,0,0),"")</f>
        <v/>
      </c>
      <c r="E880" s="62"/>
      <c r="F880" s="62"/>
      <c r="G880" s="73" t="e">
        <v>#N/A</v>
      </c>
      <c r="H880" s="74" t="str">
        <f>IFERROR(_xlfn.XLOOKUP($G880,通讯通路门店!$S$4:$S$993784,通讯通路门店!$R$4:$R$993784,0,0),"")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 hidden="1">
      <c r="A881" s="71" t="str">
        <f>IFERROR(_xlfn.XLOOKUP($G881,通讯通路门店!$S$4:$S$993784,通讯通路门店!$A$4:$A$993784,0,0),"")</f>
        <v/>
      </c>
      <c r="B881" s="71" t="str">
        <f>IFERROR(_xlfn.XLOOKUP($G881,通讯通路门店!$S$4:$S$993784,通讯通路门店!$B$4:$B$993784,0,0),"")</f>
        <v/>
      </c>
      <c r="C881" s="71" t="str">
        <f>IFERROR(_xlfn.XLOOKUP($G881,通讯通路门店!$S$4:$S$993784,通讯通路门店!$C$4:$C$993784,0,0),"")</f>
        <v/>
      </c>
      <c r="D881" s="71" t="str">
        <f>IFERROR(_xlfn.XLOOKUP($G881,通讯通路门店!$S$4:$S$993784,通讯通路门店!$D$4:$D$993784,0,0),"")</f>
        <v/>
      </c>
      <c r="E881" s="62"/>
      <c r="F881" s="62"/>
      <c r="G881" s="73" t="e">
        <v>#N/A</v>
      </c>
      <c r="H881" s="74" t="str">
        <f>IFERROR(_xlfn.XLOOKUP($G881,通讯通路门店!$S$4:$S$993784,通讯通路门店!$R$4:$R$993784,0,0),"")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 hidden="1">
      <c r="A882" s="71" t="str">
        <f>IFERROR(_xlfn.XLOOKUP($G882,通讯通路门店!$S$4:$S$993784,通讯通路门店!$A$4:$A$993784,0,0),"")</f>
        <v/>
      </c>
      <c r="B882" s="71" t="str">
        <f>IFERROR(_xlfn.XLOOKUP($G882,通讯通路门店!$S$4:$S$993784,通讯通路门店!$B$4:$B$993784,0,0),"")</f>
        <v/>
      </c>
      <c r="C882" s="71" t="str">
        <f>IFERROR(_xlfn.XLOOKUP($G882,通讯通路门店!$S$4:$S$993784,通讯通路门店!$C$4:$C$993784,0,0),"")</f>
        <v/>
      </c>
      <c r="D882" s="71" t="str">
        <f>IFERROR(_xlfn.XLOOKUP($G882,通讯通路门店!$S$4:$S$993784,通讯通路门店!$D$4:$D$993784,0,0),"")</f>
        <v/>
      </c>
      <c r="E882" s="62"/>
      <c r="F882" s="62"/>
      <c r="G882" s="73" t="e">
        <v>#N/A</v>
      </c>
      <c r="H882" s="74" t="str">
        <f>IFERROR(_xlfn.XLOOKUP($G882,通讯通路门店!$S$4:$S$993784,通讯通路门店!$R$4:$R$993784,0,0),"")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 hidden="1">
      <c r="A883" s="71" t="str">
        <f>IFERROR(_xlfn.XLOOKUP($G883,通讯通路门店!$S$4:$S$993784,通讯通路门店!$A$4:$A$993784,0,0),"")</f>
        <v/>
      </c>
      <c r="B883" s="71" t="str">
        <f>IFERROR(_xlfn.XLOOKUP($G883,通讯通路门店!$S$4:$S$993784,通讯通路门店!$B$4:$B$993784,0,0),"")</f>
        <v/>
      </c>
      <c r="C883" s="71" t="str">
        <f>IFERROR(_xlfn.XLOOKUP($G883,通讯通路门店!$S$4:$S$993784,通讯通路门店!$C$4:$C$993784,0,0),"")</f>
        <v/>
      </c>
      <c r="D883" s="71" t="str">
        <f>IFERROR(_xlfn.XLOOKUP($G883,通讯通路门店!$S$4:$S$993784,通讯通路门店!$D$4:$D$993784,0,0),"")</f>
        <v/>
      </c>
      <c r="E883" s="62"/>
      <c r="F883" s="62"/>
      <c r="G883" s="73" t="e">
        <v>#N/A</v>
      </c>
      <c r="H883" s="74" t="str">
        <f>IFERROR(_xlfn.XLOOKUP($G883,通讯通路门店!$S$4:$S$993784,通讯通路门店!$R$4:$R$993784,0,0),"")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 hidden="1">
      <c r="A884" s="71" t="str">
        <f>IFERROR(_xlfn.XLOOKUP($G884,通讯通路门店!$S$4:$S$993784,通讯通路门店!$A$4:$A$993784,0,0),"")</f>
        <v/>
      </c>
      <c r="B884" s="71" t="str">
        <f>IFERROR(_xlfn.XLOOKUP($G884,通讯通路门店!$S$4:$S$993784,通讯通路门店!$B$4:$B$993784,0,0),"")</f>
        <v/>
      </c>
      <c r="C884" s="71" t="str">
        <f>IFERROR(_xlfn.XLOOKUP($G884,通讯通路门店!$S$4:$S$993784,通讯通路门店!$C$4:$C$993784,0,0),"")</f>
        <v/>
      </c>
      <c r="D884" s="71" t="str">
        <f>IFERROR(_xlfn.XLOOKUP($G884,通讯通路门店!$S$4:$S$993784,通讯通路门店!$D$4:$D$993784,0,0),"")</f>
        <v/>
      </c>
      <c r="E884" s="62"/>
      <c r="F884" s="62"/>
      <c r="G884" s="73" t="e">
        <v>#N/A</v>
      </c>
      <c r="H884" s="74" t="str">
        <f>IFERROR(_xlfn.XLOOKUP($G884,通讯通路门店!$S$4:$S$993784,通讯通路门店!$R$4:$R$993784,0,0),"")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 hidden="1">
      <c r="A885" s="71" t="str">
        <f>IFERROR(_xlfn.XLOOKUP($G885,通讯通路门店!$S$4:$S$993784,通讯通路门店!$A$4:$A$993784,0,0),"")</f>
        <v/>
      </c>
      <c r="B885" s="71" t="str">
        <f>IFERROR(_xlfn.XLOOKUP($G885,通讯通路门店!$S$4:$S$993784,通讯通路门店!$B$4:$B$993784,0,0),"")</f>
        <v/>
      </c>
      <c r="C885" s="71" t="str">
        <f>IFERROR(_xlfn.XLOOKUP($G885,通讯通路门店!$S$4:$S$993784,通讯通路门店!$C$4:$C$993784,0,0),"")</f>
        <v/>
      </c>
      <c r="D885" s="71" t="str">
        <f>IFERROR(_xlfn.XLOOKUP($G885,通讯通路门店!$S$4:$S$993784,通讯通路门店!$D$4:$D$993784,0,0),"")</f>
        <v/>
      </c>
      <c r="E885" s="62"/>
      <c r="F885" s="62"/>
      <c r="G885" s="73" t="e">
        <v>#N/A</v>
      </c>
      <c r="H885" s="74" t="str">
        <f>IFERROR(_xlfn.XLOOKUP($G885,通讯通路门店!$S$4:$S$993784,通讯通路门店!$R$4:$R$993784,0,0),"")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 hidden="1">
      <c r="A886" s="71" t="str">
        <f>IFERROR(_xlfn.XLOOKUP($G886,通讯通路门店!$S$4:$S$993784,通讯通路门店!$A$4:$A$993784,0,0),"")</f>
        <v/>
      </c>
      <c r="B886" s="71" t="str">
        <f>IFERROR(_xlfn.XLOOKUP($G886,通讯通路门店!$S$4:$S$993784,通讯通路门店!$B$4:$B$993784,0,0),"")</f>
        <v/>
      </c>
      <c r="C886" s="71" t="str">
        <f>IFERROR(_xlfn.XLOOKUP($G886,通讯通路门店!$S$4:$S$993784,通讯通路门店!$C$4:$C$993784,0,0),"")</f>
        <v/>
      </c>
      <c r="D886" s="71" t="str">
        <f>IFERROR(_xlfn.XLOOKUP($G886,通讯通路门店!$S$4:$S$993784,通讯通路门店!$D$4:$D$993784,0,0),"")</f>
        <v/>
      </c>
      <c r="E886" s="62"/>
      <c r="F886" s="62"/>
      <c r="G886" s="73" t="e">
        <v>#N/A</v>
      </c>
      <c r="H886" s="74" t="str">
        <f>IFERROR(_xlfn.XLOOKUP($G886,通讯通路门店!$S$4:$S$993784,通讯通路门店!$R$4:$R$993784,0,0),"")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 hidden="1">
      <c r="A887" s="71" t="str">
        <f>IFERROR(_xlfn.XLOOKUP($G887,通讯通路门店!$S$4:$S$993784,通讯通路门店!$A$4:$A$993784,0,0),"")</f>
        <v/>
      </c>
      <c r="B887" s="71" t="str">
        <f>IFERROR(_xlfn.XLOOKUP($G887,通讯通路门店!$S$4:$S$993784,通讯通路门店!$B$4:$B$993784,0,0),"")</f>
        <v/>
      </c>
      <c r="C887" s="71" t="str">
        <f>IFERROR(_xlfn.XLOOKUP($G887,通讯通路门店!$S$4:$S$993784,通讯通路门店!$C$4:$C$993784,0,0),"")</f>
        <v/>
      </c>
      <c r="D887" s="71" t="str">
        <f>IFERROR(_xlfn.XLOOKUP($G887,通讯通路门店!$S$4:$S$993784,通讯通路门店!$D$4:$D$993784,0,0),"")</f>
        <v/>
      </c>
      <c r="E887" s="62"/>
      <c r="F887" s="62"/>
      <c r="G887" s="73" t="e">
        <v>#N/A</v>
      </c>
      <c r="H887" s="74" t="str">
        <f>IFERROR(_xlfn.XLOOKUP($G887,通讯通路门店!$S$4:$S$993784,通讯通路门店!$R$4:$R$993784,0,0),"")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 hidden="1">
      <c r="A888" s="71" t="str">
        <f>IFERROR(_xlfn.XLOOKUP($G888,通讯通路门店!$S$4:$S$993784,通讯通路门店!$A$4:$A$993784,0,0),"")</f>
        <v/>
      </c>
      <c r="B888" s="71" t="str">
        <f>IFERROR(_xlfn.XLOOKUP($G888,通讯通路门店!$S$4:$S$993784,通讯通路门店!$B$4:$B$993784,0,0),"")</f>
        <v/>
      </c>
      <c r="C888" s="71" t="str">
        <f>IFERROR(_xlfn.XLOOKUP($G888,通讯通路门店!$S$4:$S$993784,通讯通路门店!$C$4:$C$993784,0,0),"")</f>
        <v/>
      </c>
      <c r="D888" s="71" t="str">
        <f>IFERROR(_xlfn.XLOOKUP($G888,通讯通路门店!$S$4:$S$993784,通讯通路门店!$D$4:$D$993784,0,0),"")</f>
        <v/>
      </c>
      <c r="E888" s="62"/>
      <c r="F888" s="62"/>
      <c r="G888" s="73" t="e">
        <v>#N/A</v>
      </c>
      <c r="H888" s="74" t="str">
        <f>IFERROR(_xlfn.XLOOKUP($G888,通讯通路门店!$S$4:$S$993784,通讯通路门店!$R$4:$R$993784,0,0),"")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 hidden="1">
      <c r="A889" s="71" t="str">
        <f>IFERROR(_xlfn.XLOOKUP($G889,通讯通路门店!$S$4:$S$993784,通讯通路门店!$A$4:$A$993784,0,0),"")</f>
        <v/>
      </c>
      <c r="B889" s="71" t="str">
        <f>IFERROR(_xlfn.XLOOKUP($G889,通讯通路门店!$S$4:$S$993784,通讯通路门店!$B$4:$B$993784,0,0),"")</f>
        <v/>
      </c>
      <c r="C889" s="71" t="str">
        <f>IFERROR(_xlfn.XLOOKUP($G889,通讯通路门店!$S$4:$S$993784,通讯通路门店!$C$4:$C$993784,0,0),"")</f>
        <v/>
      </c>
      <c r="D889" s="71" t="str">
        <f>IFERROR(_xlfn.XLOOKUP($G889,通讯通路门店!$S$4:$S$993784,通讯通路门店!$D$4:$D$993784,0,0),"")</f>
        <v/>
      </c>
      <c r="E889" s="62"/>
      <c r="F889" s="62"/>
      <c r="G889" s="73" t="e">
        <v>#N/A</v>
      </c>
      <c r="H889" s="74" t="str">
        <f>IFERROR(_xlfn.XLOOKUP($G889,通讯通路门店!$S$4:$S$993784,通讯通路门店!$R$4:$R$993784,0,0),"")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 hidden="1">
      <c r="A890" s="71" t="str">
        <f>IFERROR(_xlfn.XLOOKUP($G890,通讯通路门店!$S$4:$S$993784,通讯通路门店!$A$4:$A$993784,0,0),"")</f>
        <v/>
      </c>
      <c r="B890" s="71" t="str">
        <f>IFERROR(_xlfn.XLOOKUP($G890,通讯通路门店!$S$4:$S$993784,通讯通路门店!$B$4:$B$993784,0,0),"")</f>
        <v/>
      </c>
      <c r="C890" s="71" t="str">
        <f>IFERROR(_xlfn.XLOOKUP($G890,通讯通路门店!$S$4:$S$993784,通讯通路门店!$C$4:$C$993784,0,0),"")</f>
        <v/>
      </c>
      <c r="D890" s="71" t="str">
        <f>IFERROR(_xlfn.XLOOKUP($G890,通讯通路门店!$S$4:$S$993784,通讯通路门店!$D$4:$D$993784,0,0),"")</f>
        <v/>
      </c>
      <c r="E890" s="62"/>
      <c r="F890" s="62"/>
      <c r="G890" s="73" t="e">
        <v>#N/A</v>
      </c>
      <c r="H890" s="74" t="str">
        <f>IFERROR(_xlfn.XLOOKUP($G890,通讯通路门店!$S$4:$S$993784,通讯通路门店!$R$4:$R$993784,0,0),"")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 hidden="1">
      <c r="A891" s="71" t="str">
        <f>IFERROR(_xlfn.XLOOKUP($G891,通讯通路门店!$S$4:$S$993784,通讯通路门店!$A$4:$A$993784,0,0),"")</f>
        <v/>
      </c>
      <c r="B891" s="71" t="str">
        <f>IFERROR(_xlfn.XLOOKUP($G891,通讯通路门店!$S$4:$S$993784,通讯通路门店!$B$4:$B$993784,0,0),"")</f>
        <v/>
      </c>
      <c r="C891" s="71" t="str">
        <f>IFERROR(_xlfn.XLOOKUP($G891,通讯通路门店!$S$4:$S$993784,通讯通路门店!$C$4:$C$993784,0,0),"")</f>
        <v/>
      </c>
      <c r="D891" s="71" t="str">
        <f>IFERROR(_xlfn.XLOOKUP($G891,通讯通路门店!$S$4:$S$993784,通讯通路门店!$D$4:$D$993784,0,0),"")</f>
        <v/>
      </c>
      <c r="E891" s="62"/>
      <c r="F891" s="62"/>
      <c r="G891" s="73" t="e">
        <v>#N/A</v>
      </c>
      <c r="H891" s="74" t="str">
        <f>IFERROR(_xlfn.XLOOKUP($G891,通讯通路门店!$S$4:$S$993784,通讯通路门店!$R$4:$R$993784,0,0),"")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 hidden="1">
      <c r="A892" s="71" t="str">
        <f>IFERROR(_xlfn.XLOOKUP($G892,通讯通路门店!$S$4:$S$993784,通讯通路门店!$A$4:$A$993784,0,0),"")</f>
        <v/>
      </c>
      <c r="B892" s="71" t="str">
        <f>IFERROR(_xlfn.XLOOKUP($G892,通讯通路门店!$S$4:$S$993784,通讯通路门店!$B$4:$B$993784,0,0),"")</f>
        <v/>
      </c>
      <c r="C892" s="71" t="str">
        <f>IFERROR(_xlfn.XLOOKUP($G892,通讯通路门店!$S$4:$S$993784,通讯通路门店!$C$4:$C$993784,0,0),"")</f>
        <v/>
      </c>
      <c r="D892" s="71" t="str">
        <f>IFERROR(_xlfn.XLOOKUP($G892,通讯通路门店!$S$4:$S$993784,通讯通路门店!$D$4:$D$993784,0,0),"")</f>
        <v/>
      </c>
      <c r="E892" s="62"/>
      <c r="F892" s="62"/>
      <c r="G892" s="73" t="e">
        <v>#N/A</v>
      </c>
      <c r="H892" s="74" t="str">
        <f>IFERROR(_xlfn.XLOOKUP($G892,通讯通路门店!$S$4:$S$993784,通讯通路门店!$R$4:$R$993784,0,0),"")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 hidden="1">
      <c r="A893" s="71" t="str">
        <f>IFERROR(_xlfn.XLOOKUP($G893,通讯通路门店!$S$4:$S$993784,通讯通路门店!$A$4:$A$993784,0,0),"")</f>
        <v/>
      </c>
      <c r="B893" s="71" t="str">
        <f>IFERROR(_xlfn.XLOOKUP($G893,通讯通路门店!$S$4:$S$993784,通讯通路门店!$B$4:$B$993784,0,0),"")</f>
        <v/>
      </c>
      <c r="C893" s="71" t="str">
        <f>IFERROR(_xlfn.XLOOKUP($G893,通讯通路门店!$S$4:$S$993784,通讯通路门店!$C$4:$C$993784,0,0),"")</f>
        <v/>
      </c>
      <c r="D893" s="71" t="str">
        <f>IFERROR(_xlfn.XLOOKUP($G893,通讯通路门店!$S$4:$S$993784,通讯通路门店!$D$4:$D$993784,0,0),"")</f>
        <v/>
      </c>
      <c r="E893" s="62"/>
      <c r="F893" s="62"/>
      <c r="G893" s="73" t="e">
        <v>#N/A</v>
      </c>
      <c r="H893" s="74" t="str">
        <f>IFERROR(_xlfn.XLOOKUP($G893,通讯通路门店!$S$4:$S$993784,通讯通路门店!$R$4:$R$993784,0,0),"")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 hidden="1">
      <c r="A894" s="71" t="str">
        <f>IFERROR(_xlfn.XLOOKUP($G894,通讯通路门店!$S$4:$S$993784,通讯通路门店!$A$4:$A$993784,0,0),"")</f>
        <v/>
      </c>
      <c r="B894" s="71" t="str">
        <f>IFERROR(_xlfn.XLOOKUP($G894,通讯通路门店!$S$4:$S$993784,通讯通路门店!$B$4:$B$993784,0,0),"")</f>
        <v/>
      </c>
      <c r="C894" s="71" t="str">
        <f>IFERROR(_xlfn.XLOOKUP($G894,通讯通路门店!$S$4:$S$993784,通讯通路门店!$C$4:$C$993784,0,0),"")</f>
        <v/>
      </c>
      <c r="D894" s="71" t="str">
        <f>IFERROR(_xlfn.XLOOKUP($G894,通讯通路门店!$S$4:$S$993784,通讯通路门店!$D$4:$D$993784,0,0),"")</f>
        <v/>
      </c>
      <c r="E894" s="62"/>
      <c r="F894" s="62"/>
      <c r="G894" s="73" t="e">
        <v>#N/A</v>
      </c>
      <c r="H894" s="74" t="str">
        <f>IFERROR(_xlfn.XLOOKUP($G894,通讯通路门店!$S$4:$S$993784,通讯通路门店!$R$4:$R$993784,0,0),"")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 hidden="1">
      <c r="A895" s="71" t="str">
        <f>IFERROR(_xlfn.XLOOKUP($G895,通讯通路门店!$S$4:$S$993784,通讯通路门店!$A$4:$A$993784,0,0),"")</f>
        <v/>
      </c>
      <c r="B895" s="71" t="str">
        <f>IFERROR(_xlfn.XLOOKUP($G895,通讯通路门店!$S$4:$S$993784,通讯通路门店!$B$4:$B$993784,0,0),"")</f>
        <v/>
      </c>
      <c r="C895" s="71" t="str">
        <f>IFERROR(_xlfn.XLOOKUP($G895,通讯通路门店!$S$4:$S$993784,通讯通路门店!$C$4:$C$993784,0,0),"")</f>
        <v/>
      </c>
      <c r="D895" s="71" t="str">
        <f>IFERROR(_xlfn.XLOOKUP($G895,通讯通路门店!$S$4:$S$993784,通讯通路门店!$D$4:$D$993784,0,0),"")</f>
        <v/>
      </c>
      <c r="E895" s="62"/>
      <c r="F895" s="62"/>
      <c r="G895" s="73" t="e">
        <v>#N/A</v>
      </c>
      <c r="H895" s="74" t="str">
        <f>IFERROR(_xlfn.XLOOKUP($G895,通讯通路门店!$S$4:$S$993784,通讯通路门店!$R$4:$R$993784,0,0),"")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 hidden="1">
      <c r="A896" s="71" t="str">
        <f>IFERROR(_xlfn.XLOOKUP($G896,通讯通路门店!$S$4:$S$993784,通讯通路门店!$A$4:$A$993784,0,0),"")</f>
        <v/>
      </c>
      <c r="B896" s="71" t="str">
        <f>IFERROR(_xlfn.XLOOKUP($G896,通讯通路门店!$S$4:$S$993784,通讯通路门店!$B$4:$B$993784,0,0),"")</f>
        <v/>
      </c>
      <c r="C896" s="71" t="str">
        <f>IFERROR(_xlfn.XLOOKUP($G896,通讯通路门店!$S$4:$S$993784,通讯通路门店!$C$4:$C$993784,0,0),"")</f>
        <v/>
      </c>
      <c r="D896" s="71" t="str">
        <f>IFERROR(_xlfn.XLOOKUP($G896,通讯通路门店!$S$4:$S$993784,通讯通路门店!$D$4:$D$993784,0,0),"")</f>
        <v/>
      </c>
      <c r="E896" s="62"/>
      <c r="F896" s="62"/>
      <c r="G896" s="73" t="e">
        <v>#N/A</v>
      </c>
      <c r="H896" s="74" t="str">
        <f>IFERROR(_xlfn.XLOOKUP($G896,通讯通路门店!$S$4:$S$993784,通讯通路门店!$R$4:$R$993784,0,0),"")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 hidden="1">
      <c r="A897" s="71" t="str">
        <f>IFERROR(_xlfn.XLOOKUP($G897,通讯通路门店!$S$4:$S$993784,通讯通路门店!$A$4:$A$993784,0,0),"")</f>
        <v/>
      </c>
      <c r="B897" s="71" t="str">
        <f>IFERROR(_xlfn.XLOOKUP($G897,通讯通路门店!$S$4:$S$993784,通讯通路门店!$B$4:$B$993784,0,0),"")</f>
        <v/>
      </c>
      <c r="C897" s="71" t="str">
        <f>IFERROR(_xlfn.XLOOKUP($G897,通讯通路门店!$S$4:$S$993784,通讯通路门店!$C$4:$C$993784,0,0),"")</f>
        <v/>
      </c>
      <c r="D897" s="71" t="str">
        <f>IFERROR(_xlfn.XLOOKUP($G897,通讯通路门店!$S$4:$S$993784,通讯通路门店!$D$4:$D$993784,0,0),"")</f>
        <v/>
      </c>
      <c r="E897" s="62"/>
      <c r="F897" s="62"/>
      <c r="G897" s="73" t="e">
        <v>#N/A</v>
      </c>
      <c r="H897" s="74" t="str">
        <f>IFERROR(_xlfn.XLOOKUP($G897,通讯通路门店!$S$4:$S$993784,通讯通路门店!$R$4:$R$993784,0,0),"")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 hidden="1">
      <c r="A898" s="71" t="str">
        <f>IFERROR(_xlfn.XLOOKUP($G898,通讯通路门店!$S$4:$S$993784,通讯通路门店!$A$4:$A$993784,0,0),"")</f>
        <v/>
      </c>
      <c r="B898" s="71" t="str">
        <f>IFERROR(_xlfn.XLOOKUP($G898,通讯通路门店!$S$4:$S$993784,通讯通路门店!$B$4:$B$993784,0,0),"")</f>
        <v/>
      </c>
      <c r="C898" s="71" t="str">
        <f>IFERROR(_xlfn.XLOOKUP($G898,通讯通路门店!$S$4:$S$993784,通讯通路门店!$C$4:$C$993784,0,0),"")</f>
        <v/>
      </c>
      <c r="D898" s="71" t="str">
        <f>IFERROR(_xlfn.XLOOKUP($G898,通讯通路门店!$S$4:$S$993784,通讯通路门店!$D$4:$D$993784,0,0),"")</f>
        <v/>
      </c>
      <c r="E898" s="62"/>
      <c r="F898" s="62"/>
      <c r="G898" s="73" t="e">
        <v>#N/A</v>
      </c>
      <c r="H898" s="74" t="str">
        <f>IFERROR(_xlfn.XLOOKUP($G898,通讯通路门店!$S$4:$S$993784,通讯通路门店!$R$4:$R$993784,0,0),"")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 hidden="1">
      <c r="A899" s="71" t="str">
        <f>IFERROR(_xlfn.XLOOKUP($G899,通讯通路门店!$S$4:$S$993784,通讯通路门店!$A$4:$A$993784,0,0),"")</f>
        <v/>
      </c>
      <c r="B899" s="71" t="str">
        <f>IFERROR(_xlfn.XLOOKUP($G899,通讯通路门店!$S$4:$S$993784,通讯通路门店!$B$4:$B$993784,0,0),"")</f>
        <v/>
      </c>
      <c r="C899" s="71" t="str">
        <f>IFERROR(_xlfn.XLOOKUP($G899,通讯通路门店!$S$4:$S$993784,通讯通路门店!$C$4:$C$993784,0,0),"")</f>
        <v/>
      </c>
      <c r="D899" s="71" t="str">
        <f>IFERROR(_xlfn.XLOOKUP($G899,通讯通路门店!$S$4:$S$993784,通讯通路门店!$D$4:$D$993784,0,0),"")</f>
        <v/>
      </c>
      <c r="E899" s="62"/>
      <c r="F899" s="62"/>
      <c r="G899" s="73" t="e">
        <v>#N/A</v>
      </c>
      <c r="H899" s="74" t="str">
        <f>IFERROR(_xlfn.XLOOKUP($G899,通讯通路门店!$S$4:$S$993784,通讯通路门店!$R$4:$R$993784,0,0),"")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 hidden="1">
      <c r="A900" s="71" t="str">
        <f>IFERROR(_xlfn.XLOOKUP($G900,通讯通路门店!$S$4:$S$993784,通讯通路门店!$A$4:$A$993784,0,0),"")</f>
        <v/>
      </c>
      <c r="B900" s="71" t="str">
        <f>IFERROR(_xlfn.XLOOKUP($G900,通讯通路门店!$S$4:$S$993784,通讯通路门店!$B$4:$B$993784,0,0),"")</f>
        <v/>
      </c>
      <c r="C900" s="71" t="str">
        <f>IFERROR(_xlfn.XLOOKUP($G900,通讯通路门店!$S$4:$S$993784,通讯通路门店!$C$4:$C$993784,0,0),"")</f>
        <v/>
      </c>
      <c r="D900" s="71" t="str">
        <f>IFERROR(_xlfn.XLOOKUP($G900,通讯通路门店!$S$4:$S$993784,通讯通路门店!$D$4:$D$993784,0,0),"")</f>
        <v/>
      </c>
      <c r="E900" s="62"/>
      <c r="F900" s="62"/>
      <c r="G900" s="73" t="e">
        <v>#N/A</v>
      </c>
      <c r="H900" s="74" t="str">
        <f>IFERROR(_xlfn.XLOOKUP($G900,通讯通路门店!$S$4:$S$993784,通讯通路门店!$R$4:$R$993784,0,0),"")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 hidden="1">
      <c r="A901" s="71" t="str">
        <f>IFERROR(_xlfn.XLOOKUP($G901,通讯通路门店!$S$4:$S$993784,通讯通路门店!$A$4:$A$993784,0,0),"")</f>
        <v/>
      </c>
      <c r="B901" s="71" t="str">
        <f>IFERROR(_xlfn.XLOOKUP($G901,通讯通路门店!$S$4:$S$993784,通讯通路门店!$B$4:$B$993784,0,0),"")</f>
        <v/>
      </c>
      <c r="C901" s="71" t="str">
        <f>IFERROR(_xlfn.XLOOKUP($G901,通讯通路门店!$S$4:$S$993784,通讯通路门店!$C$4:$C$993784,0,0),"")</f>
        <v/>
      </c>
      <c r="D901" s="71" t="str">
        <f>IFERROR(_xlfn.XLOOKUP($G901,通讯通路门店!$S$4:$S$993784,通讯通路门店!$D$4:$D$993784,0,0),"")</f>
        <v/>
      </c>
      <c r="E901" s="62"/>
      <c r="F901" s="62"/>
      <c r="G901" s="73" t="e">
        <v>#N/A</v>
      </c>
      <c r="H901" s="74" t="str">
        <f>IFERROR(_xlfn.XLOOKUP($G901,通讯通路门店!$S$4:$S$993784,通讯通路门店!$R$4:$R$993784,0,0),"")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 hidden="1">
      <c r="A902" s="71" t="str">
        <f>IFERROR(_xlfn.XLOOKUP($G902,通讯通路门店!$S$4:$S$993784,通讯通路门店!$A$4:$A$993784,0,0),"")</f>
        <v/>
      </c>
      <c r="B902" s="71" t="str">
        <f>IFERROR(_xlfn.XLOOKUP($G902,通讯通路门店!$S$4:$S$993784,通讯通路门店!$B$4:$B$993784,0,0),"")</f>
        <v/>
      </c>
      <c r="C902" s="71" t="str">
        <f>IFERROR(_xlfn.XLOOKUP($G902,通讯通路门店!$S$4:$S$993784,通讯通路门店!$C$4:$C$993784,0,0),"")</f>
        <v/>
      </c>
      <c r="D902" s="71" t="str">
        <f>IFERROR(_xlfn.XLOOKUP($G902,通讯通路门店!$S$4:$S$993784,通讯通路门店!$D$4:$D$993784,0,0),"")</f>
        <v/>
      </c>
      <c r="E902" s="62"/>
      <c r="F902" s="62"/>
      <c r="G902" s="73" t="e">
        <v>#N/A</v>
      </c>
      <c r="H902" s="74" t="str">
        <f>IFERROR(_xlfn.XLOOKUP($G902,通讯通路门店!$S$4:$S$993784,通讯通路门店!$R$4:$R$993784,0,0),"")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 hidden="1">
      <c r="A903" s="71" t="str">
        <f>IFERROR(_xlfn.XLOOKUP($G903,通讯通路门店!$S$4:$S$993784,通讯通路门店!$A$4:$A$993784,0,0),"")</f>
        <v/>
      </c>
      <c r="B903" s="71" t="str">
        <f>IFERROR(_xlfn.XLOOKUP($G903,通讯通路门店!$S$4:$S$993784,通讯通路门店!$B$4:$B$993784,0,0),"")</f>
        <v/>
      </c>
      <c r="C903" s="71" t="str">
        <f>IFERROR(_xlfn.XLOOKUP($G903,通讯通路门店!$S$4:$S$993784,通讯通路门店!$C$4:$C$993784,0,0),"")</f>
        <v/>
      </c>
      <c r="D903" s="71" t="str">
        <f>IFERROR(_xlfn.XLOOKUP($G903,通讯通路门店!$S$4:$S$993784,通讯通路门店!$D$4:$D$993784,0,0),"")</f>
        <v/>
      </c>
      <c r="E903" s="62"/>
      <c r="F903" s="62"/>
      <c r="G903" s="73" t="e">
        <v>#N/A</v>
      </c>
      <c r="H903" s="74" t="str">
        <f>IFERROR(_xlfn.XLOOKUP($G903,通讯通路门店!$S$4:$S$993784,通讯通路门店!$R$4:$R$993784,0,0),"")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 hidden="1">
      <c r="A904" s="71" t="str">
        <f>IFERROR(_xlfn.XLOOKUP($G904,通讯通路门店!$S$4:$S$993784,通讯通路门店!$A$4:$A$993784,0,0),"")</f>
        <v/>
      </c>
      <c r="B904" s="71" t="str">
        <f>IFERROR(_xlfn.XLOOKUP($G904,通讯通路门店!$S$4:$S$993784,通讯通路门店!$B$4:$B$993784,0,0),"")</f>
        <v/>
      </c>
      <c r="C904" s="71" t="str">
        <f>IFERROR(_xlfn.XLOOKUP($G904,通讯通路门店!$S$4:$S$993784,通讯通路门店!$C$4:$C$993784,0,0),"")</f>
        <v/>
      </c>
      <c r="D904" s="71" t="str">
        <f>IFERROR(_xlfn.XLOOKUP($G904,通讯通路门店!$S$4:$S$993784,通讯通路门店!$D$4:$D$993784,0,0),"")</f>
        <v/>
      </c>
      <c r="E904" s="62"/>
      <c r="F904" s="62"/>
      <c r="G904" s="73" t="e">
        <v>#N/A</v>
      </c>
      <c r="H904" s="74" t="str">
        <f>IFERROR(_xlfn.XLOOKUP($G904,通讯通路门店!$S$4:$S$993784,通讯通路门店!$R$4:$R$993784,0,0),"")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 hidden="1">
      <c r="A905" s="71" t="str">
        <f>IFERROR(_xlfn.XLOOKUP($G905,通讯通路门店!$S$4:$S$993784,通讯通路门店!$A$4:$A$993784,0,0),"")</f>
        <v/>
      </c>
      <c r="B905" s="71" t="str">
        <f>IFERROR(_xlfn.XLOOKUP($G905,通讯通路门店!$S$4:$S$993784,通讯通路门店!$B$4:$B$993784,0,0),"")</f>
        <v/>
      </c>
      <c r="C905" s="71" t="str">
        <f>IFERROR(_xlfn.XLOOKUP($G905,通讯通路门店!$S$4:$S$993784,通讯通路门店!$C$4:$C$993784,0,0),"")</f>
        <v/>
      </c>
      <c r="D905" s="71" t="str">
        <f>IFERROR(_xlfn.XLOOKUP($G905,通讯通路门店!$S$4:$S$993784,通讯通路门店!$D$4:$D$993784,0,0),"")</f>
        <v/>
      </c>
      <c r="E905" s="62"/>
      <c r="F905" s="62"/>
      <c r="G905" s="73" t="e">
        <v>#N/A</v>
      </c>
      <c r="H905" s="74" t="str">
        <f>IFERROR(_xlfn.XLOOKUP($G905,通讯通路门店!$S$4:$S$993784,通讯通路门店!$R$4:$R$993784,0,0),"")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 hidden="1">
      <c r="A906" s="71" t="str">
        <f>IFERROR(_xlfn.XLOOKUP($G906,通讯通路门店!$S$4:$S$993784,通讯通路门店!$A$4:$A$993784,0,0),"")</f>
        <v/>
      </c>
      <c r="B906" s="71" t="str">
        <f>IFERROR(_xlfn.XLOOKUP($G906,通讯通路门店!$S$4:$S$993784,通讯通路门店!$B$4:$B$993784,0,0),"")</f>
        <v/>
      </c>
      <c r="C906" s="71" t="str">
        <f>IFERROR(_xlfn.XLOOKUP($G906,通讯通路门店!$S$4:$S$993784,通讯通路门店!$C$4:$C$993784,0,0),"")</f>
        <v/>
      </c>
      <c r="D906" s="71" t="str">
        <f>IFERROR(_xlfn.XLOOKUP($G906,通讯通路门店!$S$4:$S$993784,通讯通路门店!$D$4:$D$993784,0,0),"")</f>
        <v/>
      </c>
      <c r="E906" s="62"/>
      <c r="F906" s="62"/>
      <c r="G906" s="73" t="e">
        <v>#N/A</v>
      </c>
      <c r="H906" s="74" t="str">
        <f>IFERROR(_xlfn.XLOOKUP($G906,通讯通路门店!$S$4:$S$993784,通讯通路门店!$R$4:$R$993784,0,0),"")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 hidden="1">
      <c r="A907" s="71" t="str">
        <f>IFERROR(_xlfn.XLOOKUP($G907,通讯通路门店!$S$4:$S$993784,通讯通路门店!$A$4:$A$993784,0,0),"")</f>
        <v/>
      </c>
      <c r="B907" s="71" t="str">
        <f>IFERROR(_xlfn.XLOOKUP($G907,通讯通路门店!$S$4:$S$993784,通讯通路门店!$B$4:$B$993784,0,0),"")</f>
        <v/>
      </c>
      <c r="C907" s="71" t="str">
        <f>IFERROR(_xlfn.XLOOKUP($G907,通讯通路门店!$S$4:$S$993784,通讯通路门店!$C$4:$C$993784,0,0),"")</f>
        <v/>
      </c>
      <c r="D907" s="71" t="str">
        <f>IFERROR(_xlfn.XLOOKUP($G907,通讯通路门店!$S$4:$S$993784,通讯通路门店!$D$4:$D$993784,0,0),"")</f>
        <v/>
      </c>
      <c r="E907" s="62"/>
      <c r="F907" s="62"/>
      <c r="G907" s="73" t="e">
        <v>#N/A</v>
      </c>
      <c r="H907" s="74" t="str">
        <f>IFERROR(_xlfn.XLOOKUP($G907,通讯通路门店!$S$4:$S$993784,通讯通路门店!$R$4:$R$993784,0,0),"")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 hidden="1">
      <c r="A908" s="71" t="str">
        <f>IFERROR(_xlfn.XLOOKUP($G908,通讯通路门店!$S$4:$S$993784,通讯通路门店!$A$4:$A$993784,0,0),"")</f>
        <v/>
      </c>
      <c r="B908" s="71" t="str">
        <f>IFERROR(_xlfn.XLOOKUP($G908,通讯通路门店!$S$4:$S$993784,通讯通路门店!$B$4:$B$993784,0,0),"")</f>
        <v/>
      </c>
      <c r="C908" s="71" t="str">
        <f>IFERROR(_xlfn.XLOOKUP($G908,通讯通路门店!$S$4:$S$993784,通讯通路门店!$C$4:$C$993784,0,0),"")</f>
        <v/>
      </c>
      <c r="D908" s="71" t="str">
        <f>IFERROR(_xlfn.XLOOKUP($G908,通讯通路门店!$S$4:$S$993784,通讯通路门店!$D$4:$D$993784,0,0),"")</f>
        <v/>
      </c>
      <c r="E908" s="62"/>
      <c r="F908" s="62"/>
      <c r="G908" s="73" t="e">
        <v>#N/A</v>
      </c>
      <c r="H908" s="74" t="str">
        <f>IFERROR(_xlfn.XLOOKUP($G908,通讯通路门店!$S$4:$S$993784,通讯通路门店!$R$4:$R$993784,0,0),"")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 hidden="1">
      <c r="A909" s="71" t="str">
        <f>IFERROR(_xlfn.XLOOKUP($G909,通讯通路门店!$S$4:$S$993784,通讯通路门店!$A$4:$A$993784,0,0),"")</f>
        <v/>
      </c>
      <c r="B909" s="71" t="str">
        <f>IFERROR(_xlfn.XLOOKUP($G909,通讯通路门店!$S$4:$S$993784,通讯通路门店!$B$4:$B$993784,0,0),"")</f>
        <v/>
      </c>
      <c r="C909" s="71" t="str">
        <f>IFERROR(_xlfn.XLOOKUP($G909,通讯通路门店!$S$4:$S$993784,通讯通路门店!$C$4:$C$993784,0,0),"")</f>
        <v/>
      </c>
      <c r="D909" s="71" t="str">
        <f>IFERROR(_xlfn.XLOOKUP($G909,通讯通路门店!$S$4:$S$993784,通讯通路门店!$D$4:$D$993784,0,0),"")</f>
        <v/>
      </c>
      <c r="E909" s="62"/>
      <c r="F909" s="62"/>
      <c r="G909" s="73" t="e">
        <v>#N/A</v>
      </c>
      <c r="H909" s="74" t="str">
        <f>IFERROR(_xlfn.XLOOKUP($G909,通讯通路门店!$S$4:$S$993784,通讯通路门店!$R$4:$R$993784,0,0),"")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 hidden="1">
      <c r="A910" s="71" t="str">
        <f>IFERROR(_xlfn.XLOOKUP($G910,通讯通路门店!$S$4:$S$993784,通讯通路门店!$A$4:$A$993784,0,0),"")</f>
        <v/>
      </c>
      <c r="B910" s="71" t="str">
        <f>IFERROR(_xlfn.XLOOKUP($G910,通讯通路门店!$S$4:$S$993784,通讯通路门店!$B$4:$B$993784,0,0),"")</f>
        <v/>
      </c>
      <c r="C910" s="71" t="str">
        <f>IFERROR(_xlfn.XLOOKUP($G910,通讯通路门店!$S$4:$S$993784,通讯通路门店!$C$4:$C$993784,0,0),"")</f>
        <v/>
      </c>
      <c r="D910" s="71" t="str">
        <f>IFERROR(_xlfn.XLOOKUP($G910,通讯通路门店!$S$4:$S$993784,通讯通路门店!$D$4:$D$993784,0,0),"")</f>
        <v/>
      </c>
      <c r="E910" s="62"/>
      <c r="F910" s="62"/>
      <c r="G910" s="73" t="e">
        <v>#N/A</v>
      </c>
      <c r="H910" s="74" t="str">
        <f>IFERROR(_xlfn.XLOOKUP($G910,通讯通路门店!$S$4:$S$993784,通讯通路门店!$R$4:$R$993784,0,0),"")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 hidden="1">
      <c r="A911" s="71" t="str">
        <f>IFERROR(_xlfn.XLOOKUP($G911,通讯通路门店!$S$4:$S$993784,通讯通路门店!$A$4:$A$993784,0,0),"")</f>
        <v/>
      </c>
      <c r="B911" s="71" t="str">
        <f>IFERROR(_xlfn.XLOOKUP($G911,通讯通路门店!$S$4:$S$993784,通讯通路门店!$B$4:$B$993784,0,0),"")</f>
        <v/>
      </c>
      <c r="C911" s="71" t="str">
        <f>IFERROR(_xlfn.XLOOKUP($G911,通讯通路门店!$S$4:$S$993784,通讯通路门店!$C$4:$C$993784,0,0),"")</f>
        <v/>
      </c>
      <c r="D911" s="71" t="str">
        <f>IFERROR(_xlfn.XLOOKUP($G911,通讯通路门店!$S$4:$S$993784,通讯通路门店!$D$4:$D$993784,0,0),"")</f>
        <v/>
      </c>
      <c r="E911" s="62"/>
      <c r="F911" s="62"/>
      <c r="G911" s="73" t="e">
        <v>#N/A</v>
      </c>
      <c r="H911" s="74" t="str">
        <f>IFERROR(_xlfn.XLOOKUP($G911,通讯通路门店!$S$4:$S$993784,通讯通路门店!$R$4:$R$993784,0,0),"")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 hidden="1">
      <c r="A912" s="71" t="str">
        <f>IFERROR(_xlfn.XLOOKUP($G912,通讯通路门店!$S$4:$S$993784,通讯通路门店!$A$4:$A$993784,0,0),"")</f>
        <v/>
      </c>
      <c r="B912" s="71" t="str">
        <f>IFERROR(_xlfn.XLOOKUP($G912,通讯通路门店!$S$4:$S$993784,通讯通路门店!$B$4:$B$993784,0,0),"")</f>
        <v/>
      </c>
      <c r="C912" s="71" t="str">
        <f>IFERROR(_xlfn.XLOOKUP($G912,通讯通路门店!$S$4:$S$993784,通讯通路门店!$C$4:$C$993784,0,0),"")</f>
        <v/>
      </c>
      <c r="D912" s="71" t="str">
        <f>IFERROR(_xlfn.XLOOKUP($G912,通讯通路门店!$S$4:$S$993784,通讯通路门店!$D$4:$D$993784,0,0),"")</f>
        <v/>
      </c>
      <c r="E912" s="62"/>
      <c r="F912" s="62"/>
      <c r="G912" s="73" t="e">
        <v>#N/A</v>
      </c>
      <c r="H912" s="74" t="str">
        <f>IFERROR(_xlfn.XLOOKUP($G912,通讯通路门店!$S$4:$S$993784,通讯通路门店!$R$4:$R$993784,0,0),"")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 hidden="1">
      <c r="A913" s="71" t="str">
        <f>IFERROR(_xlfn.XLOOKUP($G913,通讯通路门店!$S$4:$S$993784,通讯通路门店!$A$4:$A$993784,0,0),"")</f>
        <v/>
      </c>
      <c r="B913" s="71" t="str">
        <f>IFERROR(_xlfn.XLOOKUP($G913,通讯通路门店!$S$4:$S$993784,通讯通路门店!$B$4:$B$993784,0,0),"")</f>
        <v/>
      </c>
      <c r="C913" s="71" t="str">
        <f>IFERROR(_xlfn.XLOOKUP($G913,通讯通路门店!$S$4:$S$993784,通讯通路门店!$C$4:$C$993784,0,0),"")</f>
        <v/>
      </c>
      <c r="D913" s="71" t="str">
        <f>IFERROR(_xlfn.XLOOKUP($G913,通讯通路门店!$S$4:$S$993784,通讯通路门店!$D$4:$D$993784,0,0),"")</f>
        <v/>
      </c>
      <c r="E913" s="62"/>
      <c r="F913" s="62"/>
      <c r="G913" s="73" t="e">
        <v>#N/A</v>
      </c>
      <c r="H913" s="74" t="str">
        <f>IFERROR(_xlfn.XLOOKUP($G913,通讯通路门店!$S$4:$S$993784,通讯通路门店!$R$4:$R$993784,0,0),"")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 hidden="1">
      <c r="A914" s="71" t="str">
        <f>IFERROR(_xlfn.XLOOKUP($G914,通讯通路门店!$S$4:$S$993784,通讯通路门店!$A$4:$A$993784,0,0),"")</f>
        <v/>
      </c>
      <c r="B914" s="71" t="str">
        <f>IFERROR(_xlfn.XLOOKUP($G914,通讯通路门店!$S$4:$S$993784,通讯通路门店!$B$4:$B$993784,0,0),"")</f>
        <v/>
      </c>
      <c r="C914" s="71" t="str">
        <f>IFERROR(_xlfn.XLOOKUP($G914,通讯通路门店!$S$4:$S$993784,通讯通路门店!$C$4:$C$993784,0,0),"")</f>
        <v/>
      </c>
      <c r="D914" s="71" t="str">
        <f>IFERROR(_xlfn.XLOOKUP($G914,通讯通路门店!$S$4:$S$993784,通讯通路门店!$D$4:$D$993784,0,0),"")</f>
        <v/>
      </c>
      <c r="E914" s="62"/>
      <c r="F914" s="62"/>
      <c r="G914" s="73" t="e">
        <v>#N/A</v>
      </c>
      <c r="H914" s="74" t="str">
        <f>IFERROR(_xlfn.XLOOKUP($G914,通讯通路门店!$S$4:$S$993784,通讯通路门店!$R$4:$R$993784,0,0),"")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 hidden="1">
      <c r="A915" s="71" t="str">
        <f>IFERROR(_xlfn.XLOOKUP($G915,通讯通路门店!$S$4:$S$993784,通讯通路门店!$A$4:$A$993784,0,0),"")</f>
        <v/>
      </c>
      <c r="B915" s="71" t="str">
        <f>IFERROR(_xlfn.XLOOKUP($G915,通讯通路门店!$S$4:$S$993784,通讯通路门店!$B$4:$B$993784,0,0),"")</f>
        <v/>
      </c>
      <c r="C915" s="71" t="str">
        <f>IFERROR(_xlfn.XLOOKUP($G915,通讯通路门店!$S$4:$S$993784,通讯通路门店!$C$4:$C$993784,0,0),"")</f>
        <v/>
      </c>
      <c r="D915" s="71" t="str">
        <f>IFERROR(_xlfn.XLOOKUP($G915,通讯通路门店!$S$4:$S$993784,通讯通路门店!$D$4:$D$993784,0,0),"")</f>
        <v/>
      </c>
      <c r="E915" s="62"/>
      <c r="F915" s="62"/>
      <c r="G915" s="73" t="e">
        <v>#N/A</v>
      </c>
      <c r="H915" s="74" t="str">
        <f>IFERROR(_xlfn.XLOOKUP($G915,通讯通路门店!$S$4:$S$993784,通讯通路门店!$R$4:$R$993784,0,0),"")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 hidden="1">
      <c r="A916" s="71" t="str">
        <f>IFERROR(_xlfn.XLOOKUP($G916,通讯通路门店!$S$4:$S$993784,通讯通路门店!$A$4:$A$993784,0,0),"")</f>
        <v/>
      </c>
      <c r="B916" s="71" t="str">
        <f>IFERROR(_xlfn.XLOOKUP($G916,通讯通路门店!$S$4:$S$993784,通讯通路门店!$B$4:$B$993784,0,0),"")</f>
        <v/>
      </c>
      <c r="C916" s="71" t="str">
        <f>IFERROR(_xlfn.XLOOKUP($G916,通讯通路门店!$S$4:$S$993784,通讯通路门店!$C$4:$C$993784,0,0),"")</f>
        <v/>
      </c>
      <c r="D916" s="71" t="str">
        <f>IFERROR(_xlfn.XLOOKUP($G916,通讯通路门店!$S$4:$S$993784,通讯通路门店!$D$4:$D$993784,0,0),"")</f>
        <v/>
      </c>
      <c r="E916" s="62"/>
      <c r="F916" s="62"/>
      <c r="G916" s="73" t="e">
        <v>#N/A</v>
      </c>
      <c r="H916" s="74" t="str">
        <f>IFERROR(_xlfn.XLOOKUP($G916,通讯通路门店!$S$4:$S$993784,通讯通路门店!$R$4:$R$993784,0,0),"")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 hidden="1">
      <c r="A917" s="71" t="str">
        <f>IFERROR(_xlfn.XLOOKUP($G917,通讯通路门店!$S$4:$S$993784,通讯通路门店!$A$4:$A$993784,0,0),"")</f>
        <v/>
      </c>
      <c r="B917" s="71" t="str">
        <f>IFERROR(_xlfn.XLOOKUP($G917,通讯通路门店!$S$4:$S$993784,通讯通路门店!$B$4:$B$993784,0,0),"")</f>
        <v/>
      </c>
      <c r="C917" s="71" t="str">
        <f>IFERROR(_xlfn.XLOOKUP($G917,通讯通路门店!$S$4:$S$993784,通讯通路门店!$C$4:$C$993784,0,0),"")</f>
        <v/>
      </c>
      <c r="D917" s="71" t="str">
        <f>IFERROR(_xlfn.XLOOKUP($G917,通讯通路门店!$S$4:$S$993784,通讯通路门店!$D$4:$D$993784,0,0),"")</f>
        <v/>
      </c>
      <c r="E917" s="62"/>
      <c r="F917" s="62"/>
      <c r="G917" s="73" t="e">
        <v>#N/A</v>
      </c>
      <c r="H917" s="74" t="str">
        <f>IFERROR(_xlfn.XLOOKUP($G917,通讯通路门店!$S$4:$S$993784,通讯通路门店!$R$4:$R$993784,0,0),"")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 hidden="1">
      <c r="A918" s="71" t="str">
        <f>IFERROR(_xlfn.XLOOKUP($G918,通讯通路门店!$S$4:$S$993784,通讯通路门店!$A$4:$A$993784,0,0),"")</f>
        <v/>
      </c>
      <c r="B918" s="71" t="str">
        <f>IFERROR(_xlfn.XLOOKUP($G918,通讯通路门店!$S$4:$S$993784,通讯通路门店!$B$4:$B$993784,0,0),"")</f>
        <v/>
      </c>
      <c r="C918" s="71" t="str">
        <f>IFERROR(_xlfn.XLOOKUP($G918,通讯通路门店!$S$4:$S$993784,通讯通路门店!$C$4:$C$993784,0,0),"")</f>
        <v/>
      </c>
      <c r="D918" s="71" t="str">
        <f>IFERROR(_xlfn.XLOOKUP($G918,通讯通路门店!$S$4:$S$993784,通讯通路门店!$D$4:$D$993784,0,0),"")</f>
        <v/>
      </c>
      <c r="E918" s="62"/>
      <c r="F918" s="62"/>
      <c r="G918" s="73" t="e">
        <v>#N/A</v>
      </c>
      <c r="H918" s="74" t="str">
        <f>IFERROR(_xlfn.XLOOKUP($G918,通讯通路门店!$S$4:$S$993784,通讯通路门店!$R$4:$R$993784,0,0),"")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 hidden="1">
      <c r="A919" s="71" t="str">
        <f>IFERROR(_xlfn.XLOOKUP($G919,通讯通路门店!$S$4:$S$993784,通讯通路门店!$A$4:$A$993784,0,0),"")</f>
        <v/>
      </c>
      <c r="B919" s="71" t="str">
        <f>IFERROR(_xlfn.XLOOKUP($G919,通讯通路门店!$S$4:$S$993784,通讯通路门店!$B$4:$B$993784,0,0),"")</f>
        <v/>
      </c>
      <c r="C919" s="71" t="str">
        <f>IFERROR(_xlfn.XLOOKUP($G919,通讯通路门店!$S$4:$S$993784,通讯通路门店!$C$4:$C$993784,0,0),"")</f>
        <v/>
      </c>
      <c r="D919" s="71" t="str">
        <f>IFERROR(_xlfn.XLOOKUP($G919,通讯通路门店!$S$4:$S$993784,通讯通路门店!$D$4:$D$993784,0,0),"")</f>
        <v/>
      </c>
      <c r="E919" s="62"/>
      <c r="F919" s="62"/>
      <c r="G919" s="73" t="e">
        <v>#N/A</v>
      </c>
      <c r="H919" s="74" t="str">
        <f>IFERROR(_xlfn.XLOOKUP($G919,通讯通路门店!$S$4:$S$993784,通讯通路门店!$R$4:$R$993784,0,0),"")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 hidden="1">
      <c r="A920" s="71">
        <f>IFERROR(_xlfn.XLOOKUP($G920,通讯通路门店!$S$4:$S$993784,通讯通路门店!$A$4:$A$993784,0,0),"")</f>
        <v>0</v>
      </c>
      <c r="B920" s="71">
        <f>IFERROR(_xlfn.XLOOKUP($G920,通讯通路门店!$S$4:$S$993784,通讯通路门店!$B$4:$B$993784,0,0),"")</f>
        <v>0</v>
      </c>
      <c r="C920" s="71">
        <f>IFERROR(_xlfn.XLOOKUP($G920,通讯通路门店!$S$4:$S$993784,通讯通路门店!$C$4:$C$993784,0,0),"")</f>
        <v>0</v>
      </c>
      <c r="D920" s="71">
        <f>IFERROR(_xlfn.XLOOKUP($G920,通讯通路门店!$S$4:$S$993784,通讯通路门店!$D$4:$D$993784,0,0),"")</f>
        <v>0</v>
      </c>
      <c r="E920" s="62"/>
      <c r="F920" s="62"/>
      <c r="G920" s="73"/>
      <c r="H920" s="74">
        <f>IFERROR(_xlfn.XLOOKUP($G920,通讯通路门店!$S$4:$S$993784,通讯通路门店!$R$4:$R$993784,0,0),"")</f>
        <v>0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 hidden="1">
      <c r="A921" s="71">
        <f>IFERROR(_xlfn.XLOOKUP($G921,通讯通路门店!$S$4:$S$993784,通讯通路门店!$A$4:$A$993784,0,0),"")</f>
        <v>0</v>
      </c>
      <c r="B921" s="71">
        <f>IFERROR(_xlfn.XLOOKUP($G921,通讯通路门店!$S$4:$S$993784,通讯通路门店!$B$4:$B$993784,0,0),"")</f>
        <v>0</v>
      </c>
      <c r="C921" s="71">
        <f>IFERROR(_xlfn.XLOOKUP($G921,通讯通路门店!$S$4:$S$993784,通讯通路门店!$C$4:$C$993784,0,0),"")</f>
        <v>0</v>
      </c>
      <c r="D921" s="71">
        <f>IFERROR(_xlfn.XLOOKUP($G921,通讯通路门店!$S$4:$S$993784,通讯通路门店!$D$4:$D$993784,0,0),"")</f>
        <v>0</v>
      </c>
      <c r="E921" s="62"/>
      <c r="F921" s="62"/>
      <c r="G921" s="73"/>
      <c r="H921" s="74">
        <f>IFERROR(_xlfn.XLOOKUP($G921,通讯通路门店!$S$4:$S$993784,通讯通路门店!$R$4:$R$993784,0,0),"")</f>
        <v>0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 hidden="1">
      <c r="A922" s="71">
        <f>IFERROR(_xlfn.XLOOKUP($G922,通讯通路门店!$S$4:$S$993784,通讯通路门店!$A$4:$A$993784,0,0),"")</f>
        <v>0</v>
      </c>
      <c r="B922" s="71">
        <f>IFERROR(_xlfn.XLOOKUP($G922,通讯通路门店!$S$4:$S$993784,通讯通路门店!$B$4:$B$993784,0,0),"")</f>
        <v>0</v>
      </c>
      <c r="C922" s="71">
        <f>IFERROR(_xlfn.XLOOKUP($G922,通讯通路门店!$S$4:$S$993784,通讯通路门店!$C$4:$C$993784,0,0),"")</f>
        <v>0</v>
      </c>
      <c r="D922" s="71">
        <f>IFERROR(_xlfn.XLOOKUP($G922,通讯通路门店!$S$4:$S$993784,通讯通路门店!$D$4:$D$993784,0,0),"")</f>
        <v>0</v>
      </c>
      <c r="E922" s="62"/>
      <c r="F922" s="62"/>
      <c r="G922" s="73"/>
      <c r="H922" s="74">
        <f>IFERROR(_xlfn.XLOOKUP($G922,通讯通路门店!$S$4:$S$993784,通讯通路门店!$R$4:$R$993784,0,0),"")</f>
        <v>0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 hidden="1">
      <c r="A923" s="71">
        <f>IFERROR(_xlfn.XLOOKUP($G923,通讯通路门店!$S$4:$S$993784,通讯通路门店!$A$4:$A$993784,0,0),"")</f>
        <v>0</v>
      </c>
      <c r="B923" s="71">
        <f>IFERROR(_xlfn.XLOOKUP($G923,通讯通路门店!$S$4:$S$993784,通讯通路门店!$B$4:$B$993784,0,0),"")</f>
        <v>0</v>
      </c>
      <c r="C923" s="71">
        <f>IFERROR(_xlfn.XLOOKUP($G923,通讯通路门店!$S$4:$S$993784,通讯通路门店!$C$4:$C$993784,0,0),"")</f>
        <v>0</v>
      </c>
      <c r="D923" s="71">
        <f>IFERROR(_xlfn.XLOOKUP($G923,通讯通路门店!$S$4:$S$993784,通讯通路门店!$D$4:$D$993784,0,0),"")</f>
        <v>0</v>
      </c>
      <c r="E923" s="62"/>
      <c r="F923" s="62"/>
      <c r="G923" s="73"/>
      <c r="H923" s="74">
        <f>IFERROR(_xlfn.XLOOKUP($G923,通讯通路门店!$S$4:$S$993784,通讯通路门店!$R$4:$R$993784,0,0),"")</f>
        <v>0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 hidden="1">
      <c r="A924" s="71">
        <f>IFERROR(_xlfn.XLOOKUP($G924,通讯通路门店!$S$4:$S$993784,通讯通路门店!$A$4:$A$993784,0,0),"")</f>
        <v>0</v>
      </c>
      <c r="B924" s="71">
        <f>IFERROR(_xlfn.XLOOKUP($G924,通讯通路门店!$S$4:$S$993784,通讯通路门店!$B$4:$B$993784,0,0),"")</f>
        <v>0</v>
      </c>
      <c r="C924" s="71">
        <f>IFERROR(_xlfn.XLOOKUP($G924,通讯通路门店!$S$4:$S$993784,通讯通路门店!$C$4:$C$993784,0,0),"")</f>
        <v>0</v>
      </c>
      <c r="D924" s="71">
        <f>IFERROR(_xlfn.XLOOKUP($G924,通讯通路门店!$S$4:$S$993784,通讯通路门店!$D$4:$D$993784,0,0),"")</f>
        <v>0</v>
      </c>
      <c r="E924" s="62"/>
      <c r="F924" s="62"/>
      <c r="G924" s="73"/>
      <c r="H924" s="74">
        <f>IFERROR(_xlfn.XLOOKUP($G924,通讯通路门店!$S$4:$S$993784,通讯通路门店!$R$4:$R$993784,0,0),"")</f>
        <v>0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 hidden="1">
      <c r="A925" s="71">
        <f>IFERROR(_xlfn.XLOOKUP($G925,通讯通路门店!$S$4:$S$993784,通讯通路门店!$A$4:$A$993784,0,0),"")</f>
        <v>0</v>
      </c>
      <c r="B925" s="71">
        <f>IFERROR(_xlfn.XLOOKUP($G925,通讯通路门店!$S$4:$S$993784,通讯通路门店!$B$4:$B$993784,0,0),"")</f>
        <v>0</v>
      </c>
      <c r="C925" s="71">
        <f>IFERROR(_xlfn.XLOOKUP($G925,通讯通路门店!$S$4:$S$993784,通讯通路门店!$C$4:$C$993784,0,0),"")</f>
        <v>0</v>
      </c>
      <c r="D925" s="71">
        <f>IFERROR(_xlfn.XLOOKUP($G925,通讯通路门店!$S$4:$S$993784,通讯通路门店!$D$4:$D$993784,0,0),"")</f>
        <v>0</v>
      </c>
      <c r="E925" s="62"/>
      <c r="F925" s="62"/>
      <c r="G925" s="73"/>
      <c r="H925" s="74">
        <f>IFERROR(_xlfn.XLOOKUP($G925,通讯通路门店!$S$4:$S$993784,通讯通路门店!$R$4:$R$993784,0,0),"")</f>
        <v>0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 hidden="1">
      <c r="A926" s="71">
        <f>IFERROR(_xlfn.XLOOKUP($G926,通讯通路门店!$S$4:$S$993784,通讯通路门店!$A$4:$A$993784,0,0),"")</f>
        <v>0</v>
      </c>
      <c r="B926" s="71">
        <f>IFERROR(_xlfn.XLOOKUP($G926,通讯通路门店!$S$4:$S$993784,通讯通路门店!$B$4:$B$993784,0,0),"")</f>
        <v>0</v>
      </c>
      <c r="C926" s="71">
        <f>IFERROR(_xlfn.XLOOKUP($G926,通讯通路门店!$S$4:$S$993784,通讯通路门店!$C$4:$C$993784,0,0),"")</f>
        <v>0</v>
      </c>
      <c r="D926" s="71">
        <f>IFERROR(_xlfn.XLOOKUP($G926,通讯通路门店!$S$4:$S$993784,通讯通路门店!$D$4:$D$993784,0,0),"")</f>
        <v>0</v>
      </c>
      <c r="E926" s="62"/>
      <c r="F926" s="62"/>
      <c r="G926" s="73"/>
      <c r="H926" s="74">
        <f>IFERROR(_xlfn.XLOOKUP($G926,通讯通路门店!$S$4:$S$993784,通讯通路门店!$R$4:$R$993784,0,0),"")</f>
        <v>0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 hidden="1">
      <c r="A927" s="71">
        <f>IFERROR(_xlfn.XLOOKUP($G927,通讯通路门店!$S$4:$S$993784,通讯通路门店!$A$4:$A$993784,0,0),"")</f>
        <v>0</v>
      </c>
      <c r="B927" s="71">
        <f>IFERROR(_xlfn.XLOOKUP($G927,通讯通路门店!$S$4:$S$993784,通讯通路门店!$B$4:$B$993784,0,0),"")</f>
        <v>0</v>
      </c>
      <c r="C927" s="71">
        <f>IFERROR(_xlfn.XLOOKUP($G927,通讯通路门店!$S$4:$S$993784,通讯通路门店!$C$4:$C$993784,0,0),"")</f>
        <v>0</v>
      </c>
      <c r="D927" s="71">
        <f>IFERROR(_xlfn.XLOOKUP($G927,通讯通路门店!$S$4:$S$993784,通讯通路门店!$D$4:$D$993784,0,0),"")</f>
        <v>0</v>
      </c>
      <c r="E927" s="62"/>
      <c r="F927" s="62"/>
      <c r="G927" s="73"/>
      <c r="H927" s="74">
        <f>IFERROR(_xlfn.XLOOKUP($G927,通讯通路门店!$S$4:$S$993784,通讯通路门店!$R$4:$R$993784,0,0),"")</f>
        <v>0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 hidden="1">
      <c r="A928" s="71">
        <f>IFERROR(_xlfn.XLOOKUP($G928,通讯通路门店!$S$4:$S$993784,通讯通路门店!$A$4:$A$993784,0,0),"")</f>
        <v>0</v>
      </c>
      <c r="B928" s="71">
        <f>IFERROR(_xlfn.XLOOKUP($G928,通讯通路门店!$S$4:$S$993784,通讯通路门店!$B$4:$B$993784,0,0),"")</f>
        <v>0</v>
      </c>
      <c r="C928" s="71">
        <f>IFERROR(_xlfn.XLOOKUP($G928,通讯通路门店!$S$4:$S$993784,通讯通路门店!$C$4:$C$993784,0,0),"")</f>
        <v>0</v>
      </c>
      <c r="D928" s="71">
        <f>IFERROR(_xlfn.XLOOKUP($G928,通讯通路门店!$S$4:$S$993784,通讯通路门店!$D$4:$D$993784,0,0),"")</f>
        <v>0</v>
      </c>
      <c r="E928" s="62"/>
      <c r="F928" s="62"/>
      <c r="G928" s="73"/>
      <c r="H928" s="74">
        <f>IFERROR(_xlfn.XLOOKUP($G928,通讯通路门店!$S$4:$S$993784,通讯通路门店!$R$4:$R$993784,0,0),"")</f>
        <v>0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 hidden="1">
      <c r="A929" s="71">
        <f>IFERROR(_xlfn.XLOOKUP($G929,通讯通路门店!$S$4:$S$993784,通讯通路门店!$A$4:$A$993784,0,0),"")</f>
        <v>0</v>
      </c>
      <c r="B929" s="71">
        <f>IFERROR(_xlfn.XLOOKUP($G929,通讯通路门店!$S$4:$S$993784,通讯通路门店!$B$4:$B$993784,0,0),"")</f>
        <v>0</v>
      </c>
      <c r="C929" s="71">
        <f>IFERROR(_xlfn.XLOOKUP($G929,通讯通路门店!$S$4:$S$993784,通讯通路门店!$C$4:$C$993784,0,0),"")</f>
        <v>0</v>
      </c>
      <c r="D929" s="71">
        <f>IFERROR(_xlfn.XLOOKUP($G929,通讯通路门店!$S$4:$S$993784,通讯通路门店!$D$4:$D$993784,0,0),"")</f>
        <v>0</v>
      </c>
      <c r="E929" s="62"/>
      <c r="F929" s="62"/>
      <c r="G929" s="73"/>
      <c r="H929" s="74">
        <f>IFERROR(_xlfn.XLOOKUP($G929,通讯通路门店!$S$4:$S$993784,通讯通路门店!$R$4:$R$993784,0,0),"")</f>
        <v>0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 hidden="1">
      <c r="A930" s="71">
        <f>IFERROR(_xlfn.XLOOKUP($G930,通讯通路门店!$S$4:$S$993784,通讯通路门店!$A$4:$A$993784,0,0),"")</f>
        <v>0</v>
      </c>
      <c r="B930" s="71">
        <f>IFERROR(_xlfn.XLOOKUP($G930,通讯通路门店!$S$4:$S$993784,通讯通路门店!$B$4:$B$993784,0,0),"")</f>
        <v>0</v>
      </c>
      <c r="C930" s="71">
        <f>IFERROR(_xlfn.XLOOKUP($G930,通讯通路门店!$S$4:$S$993784,通讯通路门店!$C$4:$C$993784,0,0),"")</f>
        <v>0</v>
      </c>
      <c r="D930" s="71">
        <f>IFERROR(_xlfn.XLOOKUP($G930,通讯通路门店!$S$4:$S$993784,通讯通路门店!$D$4:$D$993784,0,0),"")</f>
        <v>0</v>
      </c>
      <c r="E930" s="62"/>
      <c r="F930" s="62"/>
      <c r="G930" s="73"/>
      <c r="H930" s="74">
        <f>IFERROR(_xlfn.XLOOKUP($G930,通讯通路门店!$S$4:$S$993784,通讯通路门店!$R$4:$R$993784,0,0),"")</f>
        <v>0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 hidden="1">
      <c r="A931" s="71">
        <f>IFERROR(_xlfn.XLOOKUP($G931,通讯通路门店!$S$4:$S$993784,通讯通路门店!$A$4:$A$993784,0,0),"")</f>
        <v>0</v>
      </c>
      <c r="B931" s="71">
        <f>IFERROR(_xlfn.XLOOKUP($G931,通讯通路门店!$S$4:$S$993784,通讯通路门店!$B$4:$B$993784,0,0),"")</f>
        <v>0</v>
      </c>
      <c r="C931" s="71">
        <f>IFERROR(_xlfn.XLOOKUP($G931,通讯通路门店!$S$4:$S$993784,通讯通路门店!$C$4:$C$993784,0,0),"")</f>
        <v>0</v>
      </c>
      <c r="D931" s="71">
        <f>IFERROR(_xlfn.XLOOKUP($G931,通讯通路门店!$S$4:$S$993784,通讯通路门店!$D$4:$D$993784,0,0),"")</f>
        <v>0</v>
      </c>
      <c r="E931" s="62"/>
      <c r="F931" s="62"/>
      <c r="G931" s="73"/>
      <c r="H931" s="74">
        <f>IFERROR(_xlfn.XLOOKUP($G931,通讯通路门店!$S$4:$S$993784,通讯通路门店!$R$4:$R$993784,0,0),"")</f>
        <v>0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 hidden="1">
      <c r="A932" s="71">
        <f>IFERROR(_xlfn.XLOOKUP($G932,通讯通路门店!$S$4:$S$993784,通讯通路门店!$A$4:$A$993784,0,0),"")</f>
        <v>0</v>
      </c>
      <c r="B932" s="71">
        <f>IFERROR(_xlfn.XLOOKUP($G932,通讯通路门店!$S$4:$S$993784,通讯通路门店!$B$4:$B$993784,0,0),"")</f>
        <v>0</v>
      </c>
      <c r="C932" s="71">
        <f>IFERROR(_xlfn.XLOOKUP($G932,通讯通路门店!$S$4:$S$993784,通讯通路门店!$C$4:$C$993784,0,0),"")</f>
        <v>0</v>
      </c>
      <c r="D932" s="71">
        <f>IFERROR(_xlfn.XLOOKUP($G932,通讯通路门店!$S$4:$S$993784,通讯通路门店!$D$4:$D$993784,0,0),"")</f>
        <v>0</v>
      </c>
      <c r="E932" s="62"/>
      <c r="F932" s="62"/>
      <c r="G932" s="73"/>
      <c r="H932" s="74">
        <f>IFERROR(_xlfn.XLOOKUP($G932,通讯通路门店!$S$4:$S$993784,通讯通路门店!$R$4:$R$993784,0,0),"")</f>
        <v>0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 hidden="1">
      <c r="A933" s="71">
        <f>IFERROR(_xlfn.XLOOKUP($G933,通讯通路门店!$S$4:$S$993784,通讯通路门店!$A$4:$A$993784,0,0),"")</f>
        <v>0</v>
      </c>
      <c r="B933" s="71">
        <f>IFERROR(_xlfn.XLOOKUP($G933,通讯通路门店!$S$4:$S$993784,通讯通路门店!$B$4:$B$993784,0,0),"")</f>
        <v>0</v>
      </c>
      <c r="C933" s="71">
        <f>IFERROR(_xlfn.XLOOKUP($G933,通讯通路门店!$S$4:$S$993784,通讯通路门店!$C$4:$C$993784,0,0),"")</f>
        <v>0</v>
      </c>
      <c r="D933" s="71">
        <f>IFERROR(_xlfn.XLOOKUP($G933,通讯通路门店!$S$4:$S$993784,通讯通路门店!$D$4:$D$993784,0,0),"")</f>
        <v>0</v>
      </c>
      <c r="E933" s="62"/>
      <c r="F933" s="62"/>
      <c r="G933" s="73"/>
      <c r="H933" s="74">
        <f>IFERROR(_xlfn.XLOOKUP($G933,通讯通路门店!$S$4:$S$993784,通讯通路门店!$R$4:$R$993784,0,0),"")</f>
        <v>0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 hidden="1">
      <c r="A934" s="71">
        <f>IFERROR(_xlfn.XLOOKUP($G934,通讯通路门店!$S$4:$S$993784,通讯通路门店!$A$4:$A$993784,0,0),"")</f>
        <v>0</v>
      </c>
      <c r="B934" s="71">
        <f>IFERROR(_xlfn.XLOOKUP($G934,通讯通路门店!$S$4:$S$993784,通讯通路门店!$B$4:$B$993784,0,0),"")</f>
        <v>0</v>
      </c>
      <c r="C934" s="71">
        <f>IFERROR(_xlfn.XLOOKUP($G934,通讯通路门店!$S$4:$S$993784,通讯通路门店!$C$4:$C$993784,0,0),"")</f>
        <v>0</v>
      </c>
      <c r="D934" s="71">
        <f>IFERROR(_xlfn.XLOOKUP($G934,通讯通路门店!$S$4:$S$993784,通讯通路门店!$D$4:$D$993784,0,0),"")</f>
        <v>0</v>
      </c>
      <c r="E934" s="62"/>
      <c r="F934" s="62"/>
      <c r="G934" s="73"/>
      <c r="H934" s="74">
        <f>IFERROR(_xlfn.XLOOKUP($G934,通讯通路门店!$S$4:$S$993784,通讯通路门店!$R$4:$R$993784,0,0),"")</f>
        <v>0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 hidden="1">
      <c r="A935" s="71">
        <f>IFERROR(_xlfn.XLOOKUP($G935,通讯通路门店!$S$4:$S$993784,通讯通路门店!$A$4:$A$993784,0,0),"")</f>
        <v>0</v>
      </c>
      <c r="B935" s="71">
        <f>IFERROR(_xlfn.XLOOKUP($G935,通讯通路门店!$S$4:$S$993784,通讯通路门店!$B$4:$B$993784,0,0),"")</f>
        <v>0</v>
      </c>
      <c r="C935" s="71">
        <f>IFERROR(_xlfn.XLOOKUP($G935,通讯通路门店!$S$4:$S$993784,通讯通路门店!$C$4:$C$993784,0,0),"")</f>
        <v>0</v>
      </c>
      <c r="D935" s="71">
        <f>IFERROR(_xlfn.XLOOKUP($G935,通讯通路门店!$S$4:$S$993784,通讯通路门店!$D$4:$D$993784,0,0),"")</f>
        <v>0</v>
      </c>
      <c r="E935" s="62"/>
      <c r="F935" s="62"/>
      <c r="G935" s="73"/>
      <c r="H935" s="74">
        <f>IFERROR(_xlfn.XLOOKUP($G935,通讯通路门店!$S$4:$S$993784,通讯通路门店!$R$4:$R$993784,0,0),"")</f>
        <v>0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 hidden="1">
      <c r="A936" s="71">
        <f>IFERROR(_xlfn.XLOOKUP($G936,通讯通路门店!$S$4:$S$993784,通讯通路门店!$A$4:$A$993784,0,0),"")</f>
        <v>0</v>
      </c>
      <c r="B936" s="71">
        <f>IFERROR(_xlfn.XLOOKUP($G936,通讯通路门店!$S$4:$S$993784,通讯通路门店!$B$4:$B$993784,0,0),"")</f>
        <v>0</v>
      </c>
      <c r="C936" s="71">
        <f>IFERROR(_xlfn.XLOOKUP($G936,通讯通路门店!$S$4:$S$993784,通讯通路门店!$C$4:$C$993784,0,0),"")</f>
        <v>0</v>
      </c>
      <c r="D936" s="71">
        <f>IFERROR(_xlfn.XLOOKUP($G936,通讯通路门店!$S$4:$S$993784,通讯通路门店!$D$4:$D$993784,0,0),"")</f>
        <v>0</v>
      </c>
      <c r="E936" s="62"/>
      <c r="F936" s="62"/>
      <c r="G936" s="73"/>
      <c r="H936" s="74">
        <f>IFERROR(_xlfn.XLOOKUP($G936,通讯通路门店!$S$4:$S$993784,通讯通路门店!$R$4:$R$993784,0,0),"")</f>
        <v>0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 hidden="1">
      <c r="A937" s="71">
        <f>IFERROR(_xlfn.XLOOKUP($G937,通讯通路门店!$S$4:$S$993784,通讯通路门店!$A$4:$A$993784,0,0),"")</f>
        <v>0</v>
      </c>
      <c r="B937" s="71">
        <f>IFERROR(_xlfn.XLOOKUP($G937,通讯通路门店!$S$4:$S$993784,通讯通路门店!$B$4:$B$993784,0,0),"")</f>
        <v>0</v>
      </c>
      <c r="C937" s="71">
        <f>IFERROR(_xlfn.XLOOKUP($G937,通讯通路门店!$S$4:$S$993784,通讯通路门店!$C$4:$C$993784,0,0),"")</f>
        <v>0</v>
      </c>
      <c r="D937" s="71">
        <f>IFERROR(_xlfn.XLOOKUP($G937,通讯通路门店!$S$4:$S$993784,通讯通路门店!$D$4:$D$993784,0,0),"")</f>
        <v>0</v>
      </c>
      <c r="E937" s="62"/>
      <c r="F937" s="62"/>
      <c r="G937" s="73"/>
      <c r="H937" s="74">
        <f>IFERROR(_xlfn.XLOOKUP($G937,通讯通路门店!$S$4:$S$993784,通讯通路门店!$R$4:$R$993784,0,0),"")</f>
        <v>0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 hidden="1">
      <c r="A938" s="71">
        <f>IFERROR(_xlfn.XLOOKUP($G938,通讯通路门店!$S$4:$S$993784,通讯通路门店!$A$4:$A$993784,0,0),"")</f>
        <v>0</v>
      </c>
      <c r="B938" s="71">
        <f>IFERROR(_xlfn.XLOOKUP($G938,通讯通路门店!$S$4:$S$993784,通讯通路门店!$B$4:$B$993784,0,0),"")</f>
        <v>0</v>
      </c>
      <c r="C938" s="71">
        <f>IFERROR(_xlfn.XLOOKUP($G938,通讯通路门店!$S$4:$S$993784,通讯通路门店!$C$4:$C$993784,0,0),"")</f>
        <v>0</v>
      </c>
      <c r="D938" s="71">
        <f>IFERROR(_xlfn.XLOOKUP($G938,通讯通路门店!$S$4:$S$993784,通讯通路门店!$D$4:$D$993784,0,0),"")</f>
        <v>0</v>
      </c>
      <c r="E938" s="62"/>
      <c r="F938" s="62"/>
      <c r="G938" s="73"/>
      <c r="H938" s="74">
        <f>IFERROR(_xlfn.XLOOKUP($G938,通讯通路门店!$S$4:$S$993784,通讯通路门店!$R$4:$R$993784,0,0),"")</f>
        <v>0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 hidden="1">
      <c r="A939" s="71">
        <f>IFERROR(_xlfn.XLOOKUP($G939,通讯通路门店!$S$4:$S$993784,通讯通路门店!$A$4:$A$993784,0,0),"")</f>
        <v>0</v>
      </c>
      <c r="B939" s="71">
        <f>IFERROR(_xlfn.XLOOKUP($G939,通讯通路门店!$S$4:$S$993784,通讯通路门店!$B$4:$B$993784,0,0),"")</f>
        <v>0</v>
      </c>
      <c r="C939" s="71">
        <f>IFERROR(_xlfn.XLOOKUP($G939,通讯通路门店!$S$4:$S$993784,通讯通路门店!$C$4:$C$993784,0,0),"")</f>
        <v>0</v>
      </c>
      <c r="D939" s="71">
        <f>IFERROR(_xlfn.XLOOKUP($G939,通讯通路门店!$S$4:$S$993784,通讯通路门店!$D$4:$D$993784,0,0),"")</f>
        <v>0</v>
      </c>
      <c r="E939" s="62"/>
      <c r="F939" s="62"/>
      <c r="G939" s="73"/>
      <c r="H939" s="74">
        <f>IFERROR(_xlfn.XLOOKUP($G939,通讯通路门店!$S$4:$S$993784,通讯通路门店!$R$4:$R$993784,0,0),"")</f>
        <v>0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 hidden="1">
      <c r="A940" s="71">
        <f>IFERROR(_xlfn.XLOOKUP($G940,通讯通路门店!$S$4:$S$993784,通讯通路门店!$A$4:$A$993784,0,0),"")</f>
        <v>0</v>
      </c>
      <c r="B940" s="71">
        <f>IFERROR(_xlfn.XLOOKUP($G940,通讯通路门店!$S$4:$S$993784,通讯通路门店!$B$4:$B$993784,0,0),"")</f>
        <v>0</v>
      </c>
      <c r="C940" s="71">
        <f>IFERROR(_xlfn.XLOOKUP($G940,通讯通路门店!$S$4:$S$993784,通讯通路门店!$C$4:$C$993784,0,0),"")</f>
        <v>0</v>
      </c>
      <c r="D940" s="71">
        <f>IFERROR(_xlfn.XLOOKUP($G940,通讯通路门店!$S$4:$S$993784,通讯通路门店!$D$4:$D$993784,0,0),"")</f>
        <v>0</v>
      </c>
      <c r="E940" s="62"/>
      <c r="F940" s="62"/>
      <c r="G940" s="73"/>
      <c r="H940" s="74">
        <f>IFERROR(_xlfn.XLOOKUP($G940,通讯通路门店!$S$4:$S$993784,通讯通路门店!$R$4:$R$993784,0,0),"")</f>
        <v>0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 hidden="1">
      <c r="A941" s="71">
        <f>IFERROR(_xlfn.XLOOKUP($G941,通讯通路门店!$S$4:$S$993784,通讯通路门店!$A$4:$A$993784,0,0),"")</f>
        <v>0</v>
      </c>
      <c r="B941" s="71">
        <f>IFERROR(_xlfn.XLOOKUP($G941,通讯通路门店!$S$4:$S$993784,通讯通路门店!$B$4:$B$993784,0,0),"")</f>
        <v>0</v>
      </c>
      <c r="C941" s="71">
        <f>IFERROR(_xlfn.XLOOKUP($G941,通讯通路门店!$S$4:$S$993784,通讯通路门店!$C$4:$C$993784,0,0),"")</f>
        <v>0</v>
      </c>
      <c r="D941" s="71">
        <f>IFERROR(_xlfn.XLOOKUP($G941,通讯通路门店!$S$4:$S$993784,通讯通路门店!$D$4:$D$993784,0,0),"")</f>
        <v>0</v>
      </c>
      <c r="E941" s="62"/>
      <c r="F941" s="62"/>
      <c r="G941" s="73"/>
      <c r="H941" s="74">
        <f>IFERROR(_xlfn.XLOOKUP($G941,通讯通路门店!$S$4:$S$993784,通讯通路门店!$R$4:$R$993784,0,0),"")</f>
        <v>0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 hidden="1">
      <c r="A942" s="71">
        <f>IFERROR(_xlfn.XLOOKUP($G942,通讯通路门店!$S$4:$S$993784,通讯通路门店!$A$4:$A$993784,0,0),"")</f>
        <v>0</v>
      </c>
      <c r="B942" s="71">
        <f>IFERROR(_xlfn.XLOOKUP($G942,通讯通路门店!$S$4:$S$993784,通讯通路门店!$B$4:$B$993784,0,0),"")</f>
        <v>0</v>
      </c>
      <c r="C942" s="71">
        <f>IFERROR(_xlfn.XLOOKUP($G942,通讯通路门店!$S$4:$S$993784,通讯通路门店!$C$4:$C$993784,0,0),"")</f>
        <v>0</v>
      </c>
      <c r="D942" s="71">
        <f>IFERROR(_xlfn.XLOOKUP($G942,通讯通路门店!$S$4:$S$993784,通讯通路门店!$D$4:$D$993784,0,0),"")</f>
        <v>0</v>
      </c>
      <c r="E942" s="62"/>
      <c r="F942" s="62"/>
      <c r="G942" s="73"/>
      <c r="H942" s="74">
        <f>IFERROR(_xlfn.XLOOKUP($G942,通讯通路门店!$S$4:$S$993784,通讯通路门店!$R$4:$R$993784,0,0),"")</f>
        <v>0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 hidden="1">
      <c r="A943" s="71">
        <f>IFERROR(_xlfn.XLOOKUP($G943,通讯通路门店!$S$4:$S$993784,通讯通路门店!$A$4:$A$993784,0,0),"")</f>
        <v>0</v>
      </c>
      <c r="B943" s="71">
        <f>IFERROR(_xlfn.XLOOKUP($G943,通讯通路门店!$S$4:$S$993784,通讯通路门店!$B$4:$B$993784,0,0),"")</f>
        <v>0</v>
      </c>
      <c r="C943" s="71">
        <f>IFERROR(_xlfn.XLOOKUP($G943,通讯通路门店!$S$4:$S$993784,通讯通路门店!$C$4:$C$993784,0,0),"")</f>
        <v>0</v>
      </c>
      <c r="D943" s="71">
        <f>IFERROR(_xlfn.XLOOKUP($G943,通讯通路门店!$S$4:$S$993784,通讯通路门店!$D$4:$D$993784,0,0),"")</f>
        <v>0</v>
      </c>
      <c r="E943" s="62"/>
      <c r="F943" s="62"/>
      <c r="G943" s="73"/>
      <c r="H943" s="74">
        <f>IFERROR(_xlfn.XLOOKUP($G943,通讯通路门店!$S$4:$S$993784,通讯通路门店!$R$4:$R$993784,0,0),"")</f>
        <v>0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 hidden="1">
      <c r="A944" s="71">
        <f>IFERROR(_xlfn.XLOOKUP($G944,通讯通路门店!$S$4:$S$993784,通讯通路门店!$A$4:$A$993784,0,0),"")</f>
        <v>0</v>
      </c>
      <c r="B944" s="71">
        <f>IFERROR(_xlfn.XLOOKUP($G944,通讯通路门店!$S$4:$S$993784,通讯通路门店!$B$4:$B$993784,0,0),"")</f>
        <v>0</v>
      </c>
      <c r="C944" s="71">
        <f>IFERROR(_xlfn.XLOOKUP($G944,通讯通路门店!$S$4:$S$993784,通讯通路门店!$C$4:$C$993784,0,0),"")</f>
        <v>0</v>
      </c>
      <c r="D944" s="71">
        <f>IFERROR(_xlfn.XLOOKUP($G944,通讯通路门店!$S$4:$S$993784,通讯通路门店!$D$4:$D$993784,0,0),"")</f>
        <v>0</v>
      </c>
      <c r="E944" s="62"/>
      <c r="F944" s="62"/>
      <c r="G944" s="73"/>
      <c r="H944" s="74">
        <f>IFERROR(_xlfn.XLOOKUP($G944,通讯通路门店!$S$4:$S$993784,通讯通路门店!$R$4:$R$993784,0,0),"")</f>
        <v>0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 hidden="1">
      <c r="A945" s="71">
        <f>IFERROR(_xlfn.XLOOKUP($G945,通讯通路门店!$S$4:$S$993784,通讯通路门店!$A$4:$A$993784,0,0),"")</f>
        <v>0</v>
      </c>
      <c r="B945" s="71">
        <f>IFERROR(_xlfn.XLOOKUP($G945,通讯通路门店!$S$4:$S$993784,通讯通路门店!$B$4:$B$993784,0,0),"")</f>
        <v>0</v>
      </c>
      <c r="C945" s="71">
        <f>IFERROR(_xlfn.XLOOKUP($G945,通讯通路门店!$S$4:$S$993784,通讯通路门店!$C$4:$C$993784,0,0),"")</f>
        <v>0</v>
      </c>
      <c r="D945" s="71">
        <f>IFERROR(_xlfn.XLOOKUP($G945,通讯通路门店!$S$4:$S$993784,通讯通路门店!$D$4:$D$993784,0,0),"")</f>
        <v>0</v>
      </c>
      <c r="E945" s="62"/>
      <c r="F945" s="62"/>
      <c r="G945" s="73"/>
      <c r="H945" s="74">
        <f>IFERROR(_xlfn.XLOOKUP($G945,通讯通路门店!$S$4:$S$993784,通讯通路门店!$R$4:$R$993784,0,0),"")</f>
        <v>0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 hidden="1">
      <c r="A946" s="71">
        <f>IFERROR(_xlfn.XLOOKUP($G946,通讯通路门店!$S$4:$S$993784,通讯通路门店!$A$4:$A$993784,0,0),"")</f>
        <v>0</v>
      </c>
      <c r="B946" s="71">
        <f>IFERROR(_xlfn.XLOOKUP($G946,通讯通路门店!$S$4:$S$993784,通讯通路门店!$B$4:$B$993784,0,0),"")</f>
        <v>0</v>
      </c>
      <c r="C946" s="71">
        <f>IFERROR(_xlfn.XLOOKUP($G946,通讯通路门店!$S$4:$S$993784,通讯通路门店!$C$4:$C$993784,0,0),"")</f>
        <v>0</v>
      </c>
      <c r="D946" s="71">
        <f>IFERROR(_xlfn.XLOOKUP($G946,通讯通路门店!$S$4:$S$993784,通讯通路门店!$D$4:$D$993784,0,0),"")</f>
        <v>0</v>
      </c>
      <c r="E946" s="62"/>
      <c r="F946" s="62"/>
      <c r="G946" s="73"/>
      <c r="H946" s="74">
        <f>IFERROR(_xlfn.XLOOKUP($G946,通讯通路门店!$S$4:$S$993784,通讯通路门店!$R$4:$R$993784,0,0),"")</f>
        <v>0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 hidden="1">
      <c r="A947" s="71">
        <f>IFERROR(_xlfn.XLOOKUP($G947,通讯通路门店!$S$4:$S$993784,通讯通路门店!$A$4:$A$993784,0,0),"")</f>
        <v>0</v>
      </c>
      <c r="B947" s="71">
        <f>IFERROR(_xlfn.XLOOKUP($G947,通讯通路门店!$S$4:$S$993784,通讯通路门店!$B$4:$B$993784,0,0),"")</f>
        <v>0</v>
      </c>
      <c r="C947" s="71">
        <f>IFERROR(_xlfn.XLOOKUP($G947,通讯通路门店!$S$4:$S$993784,通讯通路门店!$C$4:$C$993784,0,0),"")</f>
        <v>0</v>
      </c>
      <c r="D947" s="71">
        <f>IFERROR(_xlfn.XLOOKUP($G947,通讯通路门店!$S$4:$S$993784,通讯通路门店!$D$4:$D$993784,0,0),"")</f>
        <v>0</v>
      </c>
      <c r="E947" s="62"/>
      <c r="F947" s="62"/>
      <c r="G947" s="73"/>
      <c r="H947" s="74">
        <f>IFERROR(_xlfn.XLOOKUP($G947,通讯通路门店!$S$4:$S$993784,通讯通路门店!$R$4:$R$993784,0,0),"")</f>
        <v>0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 hidden="1">
      <c r="A948" s="71">
        <f>IFERROR(_xlfn.XLOOKUP($G948,通讯通路门店!$S$4:$S$993784,通讯通路门店!$A$4:$A$993784,0,0),"")</f>
        <v>0</v>
      </c>
      <c r="B948" s="71">
        <f>IFERROR(_xlfn.XLOOKUP($G948,通讯通路门店!$S$4:$S$993784,通讯通路门店!$B$4:$B$993784,0,0),"")</f>
        <v>0</v>
      </c>
      <c r="C948" s="71">
        <f>IFERROR(_xlfn.XLOOKUP($G948,通讯通路门店!$S$4:$S$993784,通讯通路门店!$C$4:$C$993784,0,0),"")</f>
        <v>0</v>
      </c>
      <c r="D948" s="71">
        <f>IFERROR(_xlfn.XLOOKUP($G948,通讯通路门店!$S$4:$S$993784,通讯通路门店!$D$4:$D$993784,0,0),"")</f>
        <v>0</v>
      </c>
      <c r="E948" s="62"/>
      <c r="F948" s="62"/>
      <c r="G948" s="73"/>
      <c r="H948" s="74">
        <f>IFERROR(_xlfn.XLOOKUP($G948,通讯通路门店!$S$4:$S$993784,通讯通路门店!$R$4:$R$993784,0,0),"")</f>
        <v>0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 hidden="1">
      <c r="A949" s="71">
        <f>IFERROR(_xlfn.XLOOKUP($G949,通讯通路门店!$S$4:$S$993784,通讯通路门店!$A$4:$A$993784,0,0),"")</f>
        <v>0</v>
      </c>
      <c r="B949" s="71">
        <f>IFERROR(_xlfn.XLOOKUP($G949,通讯通路门店!$S$4:$S$993784,通讯通路门店!$B$4:$B$993784,0,0),"")</f>
        <v>0</v>
      </c>
      <c r="C949" s="71">
        <f>IFERROR(_xlfn.XLOOKUP($G949,通讯通路门店!$S$4:$S$993784,通讯通路门店!$C$4:$C$993784,0,0),"")</f>
        <v>0</v>
      </c>
      <c r="D949" s="71">
        <f>IFERROR(_xlfn.XLOOKUP($G949,通讯通路门店!$S$4:$S$993784,通讯通路门店!$D$4:$D$993784,0,0),"")</f>
        <v>0</v>
      </c>
      <c r="E949" s="62"/>
      <c r="F949" s="62"/>
      <c r="G949" s="73"/>
      <c r="H949" s="74">
        <f>IFERROR(_xlfn.XLOOKUP($G949,通讯通路门店!$S$4:$S$993784,通讯通路门店!$R$4:$R$993784,0,0),"")</f>
        <v>0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 hidden="1">
      <c r="A950" s="71">
        <f>IFERROR(_xlfn.XLOOKUP($G950,通讯通路门店!$S$4:$S$993784,通讯通路门店!$A$4:$A$993784,0,0),"")</f>
        <v>0</v>
      </c>
      <c r="B950" s="71">
        <f>IFERROR(_xlfn.XLOOKUP($G950,通讯通路门店!$S$4:$S$993784,通讯通路门店!$B$4:$B$993784,0,0),"")</f>
        <v>0</v>
      </c>
      <c r="C950" s="71">
        <f>IFERROR(_xlfn.XLOOKUP($G950,通讯通路门店!$S$4:$S$993784,通讯通路门店!$C$4:$C$993784,0,0),"")</f>
        <v>0</v>
      </c>
      <c r="D950" s="71">
        <f>IFERROR(_xlfn.XLOOKUP($G950,通讯通路门店!$S$4:$S$993784,通讯通路门店!$D$4:$D$993784,0,0),"")</f>
        <v>0</v>
      </c>
      <c r="E950" s="62"/>
      <c r="F950" s="62"/>
      <c r="G950" s="73"/>
      <c r="H950" s="74">
        <f>IFERROR(_xlfn.XLOOKUP($G950,通讯通路门店!$S$4:$S$993784,通讯通路门店!$R$4:$R$993784,0,0),"")</f>
        <v>0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 hidden="1">
      <c r="A951" s="71">
        <f>IFERROR(_xlfn.XLOOKUP($G951,通讯通路门店!$S$4:$S$993784,通讯通路门店!$A$4:$A$993784,0,0),"")</f>
        <v>0</v>
      </c>
      <c r="B951" s="71">
        <f>IFERROR(_xlfn.XLOOKUP($G951,通讯通路门店!$S$4:$S$993784,通讯通路门店!$B$4:$B$993784,0,0),"")</f>
        <v>0</v>
      </c>
      <c r="C951" s="71">
        <f>IFERROR(_xlfn.XLOOKUP($G951,通讯通路门店!$S$4:$S$993784,通讯通路门店!$C$4:$C$993784,0,0),"")</f>
        <v>0</v>
      </c>
      <c r="D951" s="71">
        <f>IFERROR(_xlfn.XLOOKUP($G951,通讯通路门店!$S$4:$S$993784,通讯通路门店!$D$4:$D$993784,0,0),"")</f>
        <v>0</v>
      </c>
      <c r="E951" s="62"/>
      <c r="F951" s="62"/>
      <c r="G951" s="73"/>
      <c r="H951" s="74">
        <f>IFERROR(_xlfn.XLOOKUP($G951,通讯通路门店!$S$4:$S$993784,通讯通路门店!$R$4:$R$993784,0,0),"")</f>
        <v>0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 hidden="1">
      <c r="A952" s="71">
        <f>IFERROR(_xlfn.XLOOKUP($G952,通讯通路门店!$S$4:$S$993784,通讯通路门店!$A$4:$A$993784,0,0),"")</f>
        <v>0</v>
      </c>
      <c r="B952" s="71">
        <f>IFERROR(_xlfn.XLOOKUP($G952,通讯通路门店!$S$4:$S$993784,通讯通路门店!$B$4:$B$993784,0,0),"")</f>
        <v>0</v>
      </c>
      <c r="C952" s="71">
        <f>IFERROR(_xlfn.XLOOKUP($G952,通讯通路门店!$S$4:$S$993784,通讯通路门店!$C$4:$C$993784,0,0),"")</f>
        <v>0</v>
      </c>
      <c r="D952" s="71">
        <f>IFERROR(_xlfn.XLOOKUP($G952,通讯通路门店!$S$4:$S$993784,通讯通路门店!$D$4:$D$993784,0,0),"")</f>
        <v>0</v>
      </c>
      <c r="E952" s="62"/>
      <c r="F952" s="62"/>
      <c r="G952" s="73"/>
      <c r="H952" s="74">
        <f>IFERROR(_xlfn.XLOOKUP($G952,通讯通路门店!$S$4:$S$993784,通讯通路门店!$R$4:$R$993784,0,0),"")</f>
        <v>0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 hidden="1">
      <c r="A953" s="71">
        <f>IFERROR(_xlfn.XLOOKUP($G953,通讯通路门店!$S$4:$S$993784,通讯通路门店!$A$4:$A$993784,0,0),"")</f>
        <v>0</v>
      </c>
      <c r="B953" s="71">
        <f>IFERROR(_xlfn.XLOOKUP($G953,通讯通路门店!$S$4:$S$993784,通讯通路门店!$B$4:$B$993784,0,0),"")</f>
        <v>0</v>
      </c>
      <c r="C953" s="71">
        <f>IFERROR(_xlfn.XLOOKUP($G953,通讯通路门店!$S$4:$S$993784,通讯通路门店!$C$4:$C$993784,0,0),"")</f>
        <v>0</v>
      </c>
      <c r="D953" s="71">
        <f>IFERROR(_xlfn.XLOOKUP($G953,通讯通路门店!$S$4:$S$993784,通讯通路门店!$D$4:$D$993784,0,0),"")</f>
        <v>0</v>
      </c>
      <c r="E953" s="62"/>
      <c r="F953" s="62"/>
      <c r="G953" s="73"/>
      <c r="H953" s="74">
        <f>IFERROR(_xlfn.XLOOKUP($G953,通讯通路门店!$S$4:$S$993784,通讯通路门店!$R$4:$R$993784,0,0),"")</f>
        <v>0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 hidden="1">
      <c r="A954" s="71">
        <f>IFERROR(_xlfn.XLOOKUP($G954,通讯通路门店!$S$4:$S$993784,通讯通路门店!$A$4:$A$993784,0,0),"")</f>
        <v>0</v>
      </c>
      <c r="B954" s="71">
        <f>IFERROR(_xlfn.XLOOKUP($G954,通讯通路门店!$S$4:$S$993784,通讯通路门店!$B$4:$B$993784,0,0),"")</f>
        <v>0</v>
      </c>
      <c r="C954" s="71">
        <f>IFERROR(_xlfn.XLOOKUP($G954,通讯通路门店!$S$4:$S$993784,通讯通路门店!$C$4:$C$993784,0,0),"")</f>
        <v>0</v>
      </c>
      <c r="D954" s="71">
        <f>IFERROR(_xlfn.XLOOKUP($G954,通讯通路门店!$S$4:$S$993784,通讯通路门店!$D$4:$D$993784,0,0),"")</f>
        <v>0</v>
      </c>
      <c r="E954" s="62"/>
      <c r="F954" s="62"/>
      <c r="G954" s="73"/>
      <c r="H954" s="74">
        <f>IFERROR(_xlfn.XLOOKUP($G954,通讯通路门店!$S$4:$S$993784,通讯通路门店!$R$4:$R$993784,0,0),"")</f>
        <v>0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 hidden="1">
      <c r="A955" s="71">
        <f>IFERROR(_xlfn.XLOOKUP($G955,通讯通路门店!$S$4:$S$993784,通讯通路门店!$A$4:$A$993784,0,0),"")</f>
        <v>0</v>
      </c>
      <c r="B955" s="71">
        <f>IFERROR(_xlfn.XLOOKUP($G955,通讯通路门店!$S$4:$S$993784,通讯通路门店!$B$4:$B$993784,0,0),"")</f>
        <v>0</v>
      </c>
      <c r="C955" s="71">
        <f>IFERROR(_xlfn.XLOOKUP($G955,通讯通路门店!$S$4:$S$993784,通讯通路门店!$C$4:$C$993784,0,0),"")</f>
        <v>0</v>
      </c>
      <c r="D955" s="71">
        <f>IFERROR(_xlfn.XLOOKUP($G955,通讯通路门店!$S$4:$S$993784,通讯通路门店!$D$4:$D$993784,0,0),"")</f>
        <v>0</v>
      </c>
      <c r="E955" s="62"/>
      <c r="F955" s="62"/>
      <c r="G955" s="73"/>
      <c r="H955" s="74">
        <f>IFERROR(_xlfn.XLOOKUP($G955,通讯通路门店!$S$4:$S$993784,通讯通路门店!$R$4:$R$993784,0,0),"")</f>
        <v>0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 hidden="1">
      <c r="A956" s="71">
        <f>IFERROR(_xlfn.XLOOKUP($G956,通讯通路门店!$S$4:$S$993784,通讯通路门店!$A$4:$A$993784,0,0),"")</f>
        <v>0</v>
      </c>
      <c r="B956" s="71">
        <f>IFERROR(_xlfn.XLOOKUP($G956,通讯通路门店!$S$4:$S$993784,通讯通路门店!$B$4:$B$993784,0,0),"")</f>
        <v>0</v>
      </c>
      <c r="C956" s="71">
        <f>IFERROR(_xlfn.XLOOKUP($G956,通讯通路门店!$S$4:$S$993784,通讯通路门店!$C$4:$C$993784,0,0),"")</f>
        <v>0</v>
      </c>
      <c r="D956" s="71">
        <f>IFERROR(_xlfn.XLOOKUP($G956,通讯通路门店!$S$4:$S$993784,通讯通路门店!$D$4:$D$993784,0,0),"")</f>
        <v>0</v>
      </c>
      <c r="E956" s="62"/>
      <c r="F956" s="62"/>
      <c r="G956" s="73"/>
      <c r="H956" s="74">
        <f>IFERROR(_xlfn.XLOOKUP($G956,通讯通路门店!$S$4:$S$993784,通讯通路门店!$R$4:$R$993784,0,0),"")</f>
        <v>0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 hidden="1">
      <c r="A957" s="71">
        <f>IFERROR(_xlfn.XLOOKUP($G957,通讯通路门店!$S$4:$S$993784,通讯通路门店!$A$4:$A$993784,0,0),"")</f>
        <v>0</v>
      </c>
      <c r="B957" s="71">
        <f>IFERROR(_xlfn.XLOOKUP($G957,通讯通路门店!$S$4:$S$993784,通讯通路门店!$B$4:$B$993784,0,0),"")</f>
        <v>0</v>
      </c>
      <c r="C957" s="71">
        <f>IFERROR(_xlfn.XLOOKUP($G957,通讯通路门店!$S$4:$S$993784,通讯通路门店!$C$4:$C$993784,0,0),"")</f>
        <v>0</v>
      </c>
      <c r="D957" s="71">
        <f>IFERROR(_xlfn.XLOOKUP($G957,通讯通路门店!$S$4:$S$993784,通讯通路门店!$D$4:$D$993784,0,0),"")</f>
        <v>0</v>
      </c>
      <c r="E957" s="62"/>
      <c r="F957" s="62"/>
      <c r="G957" s="73"/>
      <c r="H957" s="74">
        <f>IFERROR(_xlfn.XLOOKUP($G957,通讯通路门店!$S$4:$S$993784,通讯通路门店!$R$4:$R$993784,0,0),"")</f>
        <v>0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 hidden="1">
      <c r="A958" s="71">
        <f>IFERROR(_xlfn.XLOOKUP($G958,通讯通路门店!$S$4:$S$993784,通讯通路门店!$A$4:$A$993784,0,0),"")</f>
        <v>0</v>
      </c>
      <c r="B958" s="71">
        <f>IFERROR(_xlfn.XLOOKUP($G958,通讯通路门店!$S$4:$S$993784,通讯通路门店!$B$4:$B$993784,0,0),"")</f>
        <v>0</v>
      </c>
      <c r="C958" s="71">
        <f>IFERROR(_xlfn.XLOOKUP($G958,通讯通路门店!$S$4:$S$993784,通讯通路门店!$C$4:$C$993784,0,0),"")</f>
        <v>0</v>
      </c>
      <c r="D958" s="71">
        <f>IFERROR(_xlfn.XLOOKUP($G958,通讯通路门店!$S$4:$S$993784,通讯通路门店!$D$4:$D$993784,0,0),"")</f>
        <v>0</v>
      </c>
      <c r="E958" s="62"/>
      <c r="F958" s="62"/>
      <c r="G958" s="73"/>
      <c r="H958" s="74">
        <f>IFERROR(_xlfn.XLOOKUP($G958,通讯通路门店!$S$4:$S$993784,通讯通路门店!$R$4:$R$993784,0,0),"")</f>
        <v>0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 hidden="1">
      <c r="A959" s="71">
        <f>IFERROR(_xlfn.XLOOKUP($G959,通讯通路门店!$S$4:$S$993784,通讯通路门店!$A$4:$A$993784,0,0),"")</f>
        <v>0</v>
      </c>
      <c r="B959" s="71">
        <f>IFERROR(_xlfn.XLOOKUP($G959,通讯通路门店!$S$4:$S$993784,通讯通路门店!$B$4:$B$993784,0,0),"")</f>
        <v>0</v>
      </c>
      <c r="C959" s="71">
        <f>IFERROR(_xlfn.XLOOKUP($G959,通讯通路门店!$S$4:$S$993784,通讯通路门店!$C$4:$C$993784,0,0),"")</f>
        <v>0</v>
      </c>
      <c r="D959" s="71">
        <f>IFERROR(_xlfn.XLOOKUP($G959,通讯通路门店!$S$4:$S$993784,通讯通路门店!$D$4:$D$993784,0,0),"")</f>
        <v>0</v>
      </c>
      <c r="E959" s="62"/>
      <c r="F959" s="62"/>
      <c r="G959" s="73"/>
      <c r="H959" s="74">
        <f>IFERROR(_xlfn.XLOOKUP($G959,通讯通路门店!$S$4:$S$993784,通讯通路门店!$R$4:$R$993784,0,0),"")</f>
        <v>0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 hidden="1">
      <c r="A960" s="71">
        <f>IFERROR(_xlfn.XLOOKUP($G960,通讯通路门店!$S$4:$S$993784,通讯通路门店!$A$4:$A$993784,0,0),"")</f>
        <v>0</v>
      </c>
      <c r="B960" s="71">
        <f>IFERROR(_xlfn.XLOOKUP($G960,通讯通路门店!$S$4:$S$993784,通讯通路门店!$B$4:$B$993784,0,0),"")</f>
        <v>0</v>
      </c>
      <c r="C960" s="71">
        <f>IFERROR(_xlfn.XLOOKUP($G960,通讯通路门店!$S$4:$S$993784,通讯通路门店!$C$4:$C$993784,0,0),"")</f>
        <v>0</v>
      </c>
      <c r="D960" s="71">
        <f>IFERROR(_xlfn.XLOOKUP($G960,通讯通路门店!$S$4:$S$993784,通讯通路门店!$D$4:$D$993784,0,0),"")</f>
        <v>0</v>
      </c>
      <c r="E960" s="62"/>
      <c r="F960" s="62"/>
      <c r="G960" s="73"/>
      <c r="H960" s="74">
        <f>IFERROR(_xlfn.XLOOKUP($G960,通讯通路门店!$S$4:$S$993784,通讯通路门店!$R$4:$R$993784,0,0),"")</f>
        <v>0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 hidden="1">
      <c r="A961" s="71">
        <f>IFERROR(_xlfn.XLOOKUP($G961,通讯通路门店!$S$4:$S$993784,通讯通路门店!$A$4:$A$993784,0,0),"")</f>
        <v>0</v>
      </c>
      <c r="B961" s="71">
        <f>IFERROR(_xlfn.XLOOKUP($G961,通讯通路门店!$S$4:$S$993784,通讯通路门店!$B$4:$B$993784,0,0),"")</f>
        <v>0</v>
      </c>
      <c r="C961" s="71">
        <f>IFERROR(_xlfn.XLOOKUP($G961,通讯通路门店!$S$4:$S$993784,通讯通路门店!$C$4:$C$993784,0,0),"")</f>
        <v>0</v>
      </c>
      <c r="D961" s="71">
        <f>IFERROR(_xlfn.XLOOKUP($G961,通讯通路门店!$S$4:$S$993784,通讯通路门店!$D$4:$D$993784,0,0),"")</f>
        <v>0</v>
      </c>
      <c r="E961" s="62"/>
      <c r="F961" s="62"/>
      <c r="G961" s="73"/>
      <c r="H961" s="74">
        <f>IFERROR(_xlfn.XLOOKUP($G961,通讯通路门店!$S$4:$S$993784,通讯通路门店!$R$4:$R$993784,0,0),"")</f>
        <v>0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 hidden="1">
      <c r="A962" s="71">
        <f>IFERROR(_xlfn.XLOOKUP($G962,通讯通路门店!$S$4:$S$993784,通讯通路门店!$A$4:$A$993784,0,0),"")</f>
        <v>0</v>
      </c>
      <c r="B962" s="71">
        <f>IFERROR(_xlfn.XLOOKUP($G962,通讯通路门店!$S$4:$S$993784,通讯通路门店!$B$4:$B$993784,0,0),"")</f>
        <v>0</v>
      </c>
      <c r="C962" s="71">
        <f>IFERROR(_xlfn.XLOOKUP($G962,通讯通路门店!$S$4:$S$993784,通讯通路门店!$C$4:$C$993784,0,0),"")</f>
        <v>0</v>
      </c>
      <c r="D962" s="71">
        <f>IFERROR(_xlfn.XLOOKUP($G962,通讯通路门店!$S$4:$S$993784,通讯通路门店!$D$4:$D$993784,0,0),"")</f>
        <v>0</v>
      </c>
      <c r="E962" s="62"/>
      <c r="F962" s="62"/>
      <c r="G962" s="73"/>
      <c r="H962" s="74">
        <f>IFERROR(_xlfn.XLOOKUP($G962,通讯通路门店!$S$4:$S$993784,通讯通路门店!$R$4:$R$993784,0,0),"")</f>
        <v>0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 hidden="1">
      <c r="A963" s="71">
        <f>IFERROR(_xlfn.XLOOKUP($G963,通讯通路门店!$S$4:$S$993784,通讯通路门店!$A$4:$A$993784,0,0),"")</f>
        <v>0</v>
      </c>
      <c r="B963" s="71">
        <f>IFERROR(_xlfn.XLOOKUP($G963,通讯通路门店!$S$4:$S$993784,通讯通路门店!$B$4:$B$993784,0,0),"")</f>
        <v>0</v>
      </c>
      <c r="C963" s="71">
        <f>IFERROR(_xlfn.XLOOKUP($G963,通讯通路门店!$S$4:$S$993784,通讯通路门店!$C$4:$C$993784,0,0),"")</f>
        <v>0</v>
      </c>
      <c r="D963" s="71">
        <f>IFERROR(_xlfn.XLOOKUP($G963,通讯通路门店!$S$4:$S$993784,通讯通路门店!$D$4:$D$993784,0,0),"")</f>
        <v>0</v>
      </c>
      <c r="E963" s="62"/>
      <c r="F963" s="62"/>
      <c r="G963" s="73"/>
      <c r="H963" s="74">
        <f>IFERROR(_xlfn.XLOOKUP($G963,通讯通路门店!$S$4:$S$993784,通讯通路门店!$R$4:$R$993784,0,0),"")</f>
        <v>0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 hidden="1">
      <c r="A964" s="71">
        <f>IFERROR(_xlfn.XLOOKUP($G964,通讯通路门店!$S$4:$S$993784,通讯通路门店!$A$4:$A$993784,0,0),"")</f>
        <v>0</v>
      </c>
      <c r="B964" s="71">
        <f>IFERROR(_xlfn.XLOOKUP($G964,通讯通路门店!$S$4:$S$993784,通讯通路门店!$B$4:$B$993784,0,0),"")</f>
        <v>0</v>
      </c>
      <c r="C964" s="71">
        <f>IFERROR(_xlfn.XLOOKUP($G964,通讯通路门店!$S$4:$S$993784,通讯通路门店!$C$4:$C$993784,0,0),"")</f>
        <v>0</v>
      </c>
      <c r="D964" s="71">
        <f>IFERROR(_xlfn.XLOOKUP($G964,通讯通路门店!$S$4:$S$993784,通讯通路门店!$D$4:$D$993784,0,0),"")</f>
        <v>0</v>
      </c>
      <c r="E964" s="62"/>
      <c r="F964" s="62"/>
      <c r="G964" s="73"/>
      <c r="H964" s="74">
        <f>IFERROR(_xlfn.XLOOKUP($G964,通讯通路门店!$S$4:$S$993784,通讯通路门店!$R$4:$R$993784,0,0),"")</f>
        <v>0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 hidden="1">
      <c r="A965" s="71">
        <f>IFERROR(_xlfn.XLOOKUP($G965,通讯通路门店!$S$4:$S$993784,通讯通路门店!$A$4:$A$993784,0,0),"")</f>
        <v>0</v>
      </c>
      <c r="B965" s="71">
        <f>IFERROR(_xlfn.XLOOKUP($G965,通讯通路门店!$S$4:$S$993784,通讯通路门店!$B$4:$B$993784,0,0),"")</f>
        <v>0</v>
      </c>
      <c r="C965" s="71">
        <f>IFERROR(_xlfn.XLOOKUP($G965,通讯通路门店!$S$4:$S$993784,通讯通路门店!$C$4:$C$993784,0,0),"")</f>
        <v>0</v>
      </c>
      <c r="D965" s="71">
        <f>IFERROR(_xlfn.XLOOKUP($G965,通讯通路门店!$S$4:$S$993784,通讯通路门店!$D$4:$D$993784,0,0),"")</f>
        <v>0</v>
      </c>
      <c r="E965" s="62"/>
      <c r="F965" s="62"/>
      <c r="G965" s="73"/>
      <c r="H965" s="74">
        <f>IFERROR(_xlfn.XLOOKUP($G965,通讯通路门店!$S$4:$S$993784,通讯通路门店!$R$4:$R$993784,0,0),"")</f>
        <v>0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 hidden="1">
      <c r="A966" s="71">
        <f>IFERROR(_xlfn.XLOOKUP($G966,通讯通路门店!$S$4:$S$993784,通讯通路门店!$A$4:$A$993784,0,0),"")</f>
        <v>0</v>
      </c>
      <c r="B966" s="71">
        <f>IFERROR(_xlfn.XLOOKUP($G966,通讯通路门店!$S$4:$S$993784,通讯通路门店!$B$4:$B$993784,0,0),"")</f>
        <v>0</v>
      </c>
      <c r="C966" s="71">
        <f>IFERROR(_xlfn.XLOOKUP($G966,通讯通路门店!$S$4:$S$993784,通讯通路门店!$C$4:$C$993784,0,0),"")</f>
        <v>0</v>
      </c>
      <c r="D966" s="71">
        <f>IFERROR(_xlfn.XLOOKUP($G966,通讯通路门店!$S$4:$S$993784,通讯通路门店!$D$4:$D$993784,0,0),"")</f>
        <v>0</v>
      </c>
      <c r="E966" s="62"/>
      <c r="F966" s="62"/>
      <c r="G966" s="73"/>
      <c r="H966" s="74">
        <f>IFERROR(_xlfn.XLOOKUP($G966,通讯通路门店!$S$4:$S$993784,通讯通路门店!$R$4:$R$993784,0,0),"")</f>
        <v>0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 hidden="1">
      <c r="A967" s="71">
        <f>IFERROR(_xlfn.XLOOKUP($G967,通讯通路门店!$S$4:$S$993784,通讯通路门店!$A$4:$A$993784,0,0),"")</f>
        <v>0</v>
      </c>
      <c r="B967" s="71">
        <f>IFERROR(_xlfn.XLOOKUP($G967,通讯通路门店!$S$4:$S$993784,通讯通路门店!$B$4:$B$993784,0,0),"")</f>
        <v>0</v>
      </c>
      <c r="C967" s="71">
        <f>IFERROR(_xlfn.XLOOKUP($G967,通讯通路门店!$S$4:$S$993784,通讯通路门店!$C$4:$C$993784,0,0),"")</f>
        <v>0</v>
      </c>
      <c r="D967" s="71">
        <f>IFERROR(_xlfn.XLOOKUP($G967,通讯通路门店!$S$4:$S$993784,通讯通路门店!$D$4:$D$993784,0,0),"")</f>
        <v>0</v>
      </c>
      <c r="E967" s="62"/>
      <c r="F967" s="62"/>
      <c r="G967" s="73"/>
      <c r="H967" s="74">
        <f>IFERROR(_xlfn.XLOOKUP($G967,通讯通路门店!$S$4:$S$993784,通讯通路门店!$R$4:$R$993784,0,0),"")</f>
        <v>0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 hidden="1">
      <c r="A968" s="71">
        <f>IFERROR(_xlfn.XLOOKUP($G968,通讯通路门店!$S$4:$S$993784,通讯通路门店!$A$4:$A$993784,0,0),"")</f>
        <v>0</v>
      </c>
      <c r="B968" s="71">
        <f>IFERROR(_xlfn.XLOOKUP($G968,通讯通路门店!$S$4:$S$993784,通讯通路门店!$B$4:$B$993784,0,0),"")</f>
        <v>0</v>
      </c>
      <c r="C968" s="71">
        <f>IFERROR(_xlfn.XLOOKUP($G968,通讯通路门店!$S$4:$S$993784,通讯通路门店!$C$4:$C$993784,0,0),"")</f>
        <v>0</v>
      </c>
      <c r="D968" s="71">
        <f>IFERROR(_xlfn.XLOOKUP($G968,通讯通路门店!$S$4:$S$993784,通讯通路门店!$D$4:$D$993784,0,0),"")</f>
        <v>0</v>
      </c>
      <c r="E968" s="62"/>
      <c r="F968" s="62"/>
      <c r="G968" s="73"/>
      <c r="H968" s="74">
        <f>IFERROR(_xlfn.XLOOKUP($G968,通讯通路门店!$S$4:$S$993784,通讯通路门店!$R$4:$R$993784,0,0),"")</f>
        <v>0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 hidden="1">
      <c r="A969" s="71">
        <f>IFERROR(_xlfn.XLOOKUP($G969,通讯通路门店!$S$4:$S$993784,通讯通路门店!$A$4:$A$993784,0,0),"")</f>
        <v>0</v>
      </c>
      <c r="B969" s="71">
        <f>IFERROR(_xlfn.XLOOKUP($G969,通讯通路门店!$S$4:$S$993784,通讯通路门店!$B$4:$B$993784,0,0),"")</f>
        <v>0</v>
      </c>
      <c r="C969" s="71">
        <f>IFERROR(_xlfn.XLOOKUP($G969,通讯通路门店!$S$4:$S$993784,通讯通路门店!$C$4:$C$993784,0,0),"")</f>
        <v>0</v>
      </c>
      <c r="D969" s="71">
        <f>IFERROR(_xlfn.XLOOKUP($G969,通讯通路门店!$S$4:$S$993784,通讯通路门店!$D$4:$D$993784,0,0),"")</f>
        <v>0</v>
      </c>
      <c r="E969" s="62"/>
      <c r="F969" s="62"/>
      <c r="G969" s="73"/>
      <c r="H969" s="74">
        <f>IFERROR(_xlfn.XLOOKUP($G969,通讯通路门店!$S$4:$S$993784,通讯通路门店!$R$4:$R$993784,0,0),"")</f>
        <v>0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 hidden="1">
      <c r="A970" s="71">
        <f>IFERROR(_xlfn.XLOOKUP($G970,通讯通路门店!$S$4:$S$993784,通讯通路门店!$A$4:$A$993784,0,0),"")</f>
        <v>0</v>
      </c>
      <c r="B970" s="71">
        <f>IFERROR(_xlfn.XLOOKUP($G970,通讯通路门店!$S$4:$S$993784,通讯通路门店!$B$4:$B$993784,0,0),"")</f>
        <v>0</v>
      </c>
      <c r="C970" s="71">
        <f>IFERROR(_xlfn.XLOOKUP($G970,通讯通路门店!$S$4:$S$993784,通讯通路门店!$C$4:$C$993784,0,0),"")</f>
        <v>0</v>
      </c>
      <c r="D970" s="71">
        <f>IFERROR(_xlfn.XLOOKUP($G970,通讯通路门店!$S$4:$S$993784,通讯通路门店!$D$4:$D$993784,0,0),"")</f>
        <v>0</v>
      </c>
      <c r="E970" s="62"/>
      <c r="F970" s="62"/>
      <c r="G970" s="73"/>
      <c r="H970" s="74">
        <f>IFERROR(_xlfn.XLOOKUP($G970,通讯通路门店!$S$4:$S$993784,通讯通路门店!$R$4:$R$993784,0,0),"")</f>
        <v>0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 hidden="1">
      <c r="A971" s="71">
        <f>IFERROR(_xlfn.XLOOKUP($G971,通讯通路门店!$S$4:$S$993784,通讯通路门店!$A$4:$A$993784,0,0),"")</f>
        <v>0</v>
      </c>
      <c r="B971" s="71">
        <f>IFERROR(_xlfn.XLOOKUP($G971,通讯通路门店!$S$4:$S$993784,通讯通路门店!$B$4:$B$993784,0,0),"")</f>
        <v>0</v>
      </c>
      <c r="C971" s="71">
        <f>IFERROR(_xlfn.XLOOKUP($G971,通讯通路门店!$S$4:$S$993784,通讯通路门店!$C$4:$C$993784,0,0),"")</f>
        <v>0</v>
      </c>
      <c r="D971" s="71">
        <f>IFERROR(_xlfn.XLOOKUP($G971,通讯通路门店!$S$4:$S$993784,通讯通路门店!$D$4:$D$993784,0,0),"")</f>
        <v>0</v>
      </c>
      <c r="E971" s="62"/>
      <c r="F971" s="62"/>
      <c r="G971" s="73"/>
      <c r="H971" s="74">
        <f>IFERROR(_xlfn.XLOOKUP($G971,通讯通路门店!$S$4:$S$993784,通讯通路门店!$R$4:$R$993784,0,0),"")</f>
        <v>0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 hidden="1">
      <c r="A972" s="71">
        <f>IFERROR(_xlfn.XLOOKUP($G972,通讯通路门店!$S$4:$S$993784,通讯通路门店!$A$4:$A$993784,0,0),"")</f>
        <v>0</v>
      </c>
      <c r="B972" s="71">
        <f>IFERROR(_xlfn.XLOOKUP($G972,通讯通路门店!$S$4:$S$993784,通讯通路门店!$B$4:$B$993784,0,0),"")</f>
        <v>0</v>
      </c>
      <c r="C972" s="71">
        <f>IFERROR(_xlfn.XLOOKUP($G972,通讯通路门店!$S$4:$S$993784,通讯通路门店!$C$4:$C$993784,0,0),"")</f>
        <v>0</v>
      </c>
      <c r="D972" s="71">
        <f>IFERROR(_xlfn.XLOOKUP($G972,通讯通路门店!$S$4:$S$993784,通讯通路门店!$D$4:$D$993784,0,0),"")</f>
        <v>0</v>
      </c>
      <c r="E972" s="62"/>
      <c r="F972" s="62"/>
      <c r="G972" s="73"/>
      <c r="H972" s="74">
        <f>IFERROR(_xlfn.XLOOKUP($G972,通讯通路门店!$S$4:$S$993784,通讯通路门店!$R$4:$R$993784,0,0),"")</f>
        <v>0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 hidden="1">
      <c r="A973" s="71">
        <f>IFERROR(_xlfn.XLOOKUP($G973,通讯通路门店!$S$4:$S$993784,通讯通路门店!$A$4:$A$993784,0,0),"")</f>
        <v>0</v>
      </c>
      <c r="B973" s="71">
        <f>IFERROR(_xlfn.XLOOKUP($G973,通讯通路门店!$S$4:$S$993784,通讯通路门店!$B$4:$B$993784,0,0),"")</f>
        <v>0</v>
      </c>
      <c r="C973" s="71">
        <f>IFERROR(_xlfn.XLOOKUP($G973,通讯通路门店!$S$4:$S$993784,通讯通路门店!$C$4:$C$993784,0,0),"")</f>
        <v>0</v>
      </c>
      <c r="D973" s="71">
        <f>IFERROR(_xlfn.XLOOKUP($G973,通讯通路门店!$S$4:$S$993784,通讯通路门店!$D$4:$D$993784,0,0),"")</f>
        <v>0</v>
      </c>
      <c r="E973" s="62"/>
      <c r="F973" s="62"/>
      <c r="G973" s="73"/>
      <c r="H973" s="74">
        <f>IFERROR(_xlfn.XLOOKUP($G973,通讯通路门店!$S$4:$S$993784,通讯通路门店!$R$4:$R$993784,0,0),"")</f>
        <v>0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 hidden="1">
      <c r="A974" s="71">
        <f>IFERROR(_xlfn.XLOOKUP($G974,通讯通路门店!$S$4:$S$993784,通讯通路门店!$A$4:$A$993784,0,0),"")</f>
        <v>0</v>
      </c>
      <c r="B974" s="71">
        <f>IFERROR(_xlfn.XLOOKUP($G974,通讯通路门店!$S$4:$S$993784,通讯通路门店!$B$4:$B$993784,0,0),"")</f>
        <v>0</v>
      </c>
      <c r="C974" s="71">
        <f>IFERROR(_xlfn.XLOOKUP($G974,通讯通路门店!$S$4:$S$993784,通讯通路门店!$C$4:$C$993784,0,0),"")</f>
        <v>0</v>
      </c>
      <c r="D974" s="71">
        <f>IFERROR(_xlfn.XLOOKUP($G974,通讯通路门店!$S$4:$S$993784,通讯通路门店!$D$4:$D$993784,0,0),"")</f>
        <v>0</v>
      </c>
      <c r="E974" s="62"/>
      <c r="F974" s="62"/>
      <c r="G974" s="73"/>
      <c r="H974" s="74">
        <f>IFERROR(_xlfn.XLOOKUP($G974,通讯通路门店!$S$4:$S$993784,通讯通路门店!$R$4:$R$993784,0,0),"")</f>
        <v>0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 hidden="1">
      <c r="A975" s="71">
        <f>IFERROR(_xlfn.XLOOKUP($G975,通讯通路门店!$S$4:$S$993784,通讯通路门店!$A$4:$A$993784,0,0),"")</f>
        <v>0</v>
      </c>
      <c r="B975" s="71">
        <f>IFERROR(_xlfn.XLOOKUP($G975,通讯通路门店!$S$4:$S$993784,通讯通路门店!$B$4:$B$993784,0,0),"")</f>
        <v>0</v>
      </c>
      <c r="C975" s="71">
        <f>IFERROR(_xlfn.XLOOKUP($G975,通讯通路门店!$S$4:$S$993784,通讯通路门店!$C$4:$C$993784,0,0),"")</f>
        <v>0</v>
      </c>
      <c r="D975" s="71">
        <f>IFERROR(_xlfn.XLOOKUP($G975,通讯通路门店!$S$4:$S$993784,通讯通路门店!$D$4:$D$993784,0,0),"")</f>
        <v>0</v>
      </c>
      <c r="E975" s="62"/>
      <c r="F975" s="62"/>
      <c r="G975" s="73"/>
      <c r="H975" s="74">
        <f>IFERROR(_xlfn.XLOOKUP($G975,通讯通路门店!$S$4:$S$993784,通讯通路门店!$R$4:$R$993784,0,0),"")</f>
        <v>0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 hidden="1">
      <c r="A976" s="71">
        <f>IFERROR(_xlfn.XLOOKUP($G976,通讯通路门店!$S$4:$S$993784,通讯通路门店!$A$4:$A$993784,0,0),"")</f>
        <v>0</v>
      </c>
      <c r="B976" s="71">
        <f>IFERROR(_xlfn.XLOOKUP($G976,通讯通路门店!$S$4:$S$993784,通讯通路门店!$B$4:$B$993784,0,0),"")</f>
        <v>0</v>
      </c>
      <c r="C976" s="71">
        <f>IFERROR(_xlfn.XLOOKUP($G976,通讯通路门店!$S$4:$S$993784,通讯通路门店!$C$4:$C$993784,0,0),"")</f>
        <v>0</v>
      </c>
      <c r="D976" s="71">
        <f>IFERROR(_xlfn.XLOOKUP($G976,通讯通路门店!$S$4:$S$993784,通讯通路门店!$D$4:$D$993784,0,0),"")</f>
        <v>0</v>
      </c>
      <c r="E976" s="62"/>
      <c r="F976" s="62"/>
      <c r="G976" s="73"/>
      <c r="H976" s="74">
        <f>IFERROR(_xlfn.XLOOKUP($G976,通讯通路门店!$S$4:$S$993784,通讯通路门店!$R$4:$R$993784,0,0),"")</f>
        <v>0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 hidden="1">
      <c r="A977" s="71">
        <f>IFERROR(_xlfn.XLOOKUP($G977,通讯通路门店!$S$4:$S$993784,通讯通路门店!$A$4:$A$993784,0,0),"")</f>
        <v>0</v>
      </c>
      <c r="B977" s="71">
        <f>IFERROR(_xlfn.XLOOKUP($G977,通讯通路门店!$S$4:$S$993784,通讯通路门店!$B$4:$B$993784,0,0),"")</f>
        <v>0</v>
      </c>
      <c r="C977" s="71">
        <f>IFERROR(_xlfn.XLOOKUP($G977,通讯通路门店!$S$4:$S$993784,通讯通路门店!$C$4:$C$993784,0,0),"")</f>
        <v>0</v>
      </c>
      <c r="D977" s="71">
        <f>IFERROR(_xlfn.XLOOKUP($G977,通讯通路门店!$S$4:$S$993784,通讯通路门店!$D$4:$D$993784,0,0),"")</f>
        <v>0</v>
      </c>
      <c r="E977" s="62"/>
      <c r="F977" s="62"/>
      <c r="G977" s="73"/>
      <c r="H977" s="74">
        <f>IFERROR(_xlfn.XLOOKUP($G977,通讯通路门店!$S$4:$S$993784,通讯通路门店!$R$4:$R$993784,0,0),"")</f>
        <v>0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 hidden="1">
      <c r="A978" s="71">
        <f>IFERROR(_xlfn.XLOOKUP($G978,通讯通路门店!$S$4:$S$993784,通讯通路门店!$A$4:$A$993784,0,0),"")</f>
        <v>0</v>
      </c>
      <c r="B978" s="71">
        <f>IFERROR(_xlfn.XLOOKUP($G978,通讯通路门店!$S$4:$S$993784,通讯通路门店!$B$4:$B$993784,0,0),"")</f>
        <v>0</v>
      </c>
      <c r="C978" s="71">
        <f>IFERROR(_xlfn.XLOOKUP($G978,通讯通路门店!$S$4:$S$993784,通讯通路门店!$C$4:$C$993784,0,0),"")</f>
        <v>0</v>
      </c>
      <c r="D978" s="71">
        <f>IFERROR(_xlfn.XLOOKUP($G978,通讯通路门店!$S$4:$S$993784,通讯通路门店!$D$4:$D$993784,0,0),"")</f>
        <v>0</v>
      </c>
      <c r="E978" s="62"/>
      <c r="F978" s="62"/>
      <c r="G978" s="73"/>
      <c r="H978" s="74">
        <f>IFERROR(_xlfn.XLOOKUP($G978,通讯通路门店!$S$4:$S$993784,通讯通路门店!$R$4:$R$993784,0,0),"")</f>
        <v>0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 hidden="1">
      <c r="A979" s="71">
        <f>IFERROR(_xlfn.XLOOKUP($G979,通讯通路门店!$S$4:$S$993784,通讯通路门店!$A$4:$A$993784,0,0),"")</f>
        <v>0</v>
      </c>
      <c r="B979" s="71">
        <f>IFERROR(_xlfn.XLOOKUP($G979,通讯通路门店!$S$4:$S$993784,通讯通路门店!$B$4:$B$993784,0,0),"")</f>
        <v>0</v>
      </c>
      <c r="C979" s="71">
        <f>IFERROR(_xlfn.XLOOKUP($G979,通讯通路门店!$S$4:$S$993784,通讯通路门店!$C$4:$C$993784,0,0),"")</f>
        <v>0</v>
      </c>
      <c r="D979" s="71">
        <f>IFERROR(_xlfn.XLOOKUP($G979,通讯通路门店!$S$4:$S$993784,通讯通路门店!$D$4:$D$993784,0,0),"")</f>
        <v>0</v>
      </c>
      <c r="E979" s="62"/>
      <c r="F979" s="62"/>
      <c r="G979" s="73"/>
      <c r="H979" s="74">
        <f>IFERROR(_xlfn.XLOOKUP($G979,通讯通路门店!$S$4:$S$993784,通讯通路门店!$R$4:$R$993784,0,0),"")</f>
        <v>0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 hidden="1">
      <c r="A980" s="71">
        <f>IFERROR(_xlfn.XLOOKUP($G980,通讯通路门店!$S$4:$S$993784,通讯通路门店!$A$4:$A$993784,0,0),"")</f>
        <v>0</v>
      </c>
      <c r="B980" s="71">
        <f>IFERROR(_xlfn.XLOOKUP($G980,通讯通路门店!$S$4:$S$993784,通讯通路门店!$B$4:$B$993784,0,0),"")</f>
        <v>0</v>
      </c>
      <c r="C980" s="71">
        <f>IFERROR(_xlfn.XLOOKUP($G980,通讯通路门店!$S$4:$S$993784,通讯通路门店!$C$4:$C$993784,0,0),"")</f>
        <v>0</v>
      </c>
      <c r="D980" s="71">
        <f>IFERROR(_xlfn.XLOOKUP($G980,通讯通路门店!$S$4:$S$993784,通讯通路门店!$D$4:$D$993784,0,0),"")</f>
        <v>0</v>
      </c>
      <c r="E980" s="62"/>
      <c r="F980" s="62"/>
      <c r="G980" s="73"/>
      <c r="H980" s="74">
        <f>IFERROR(_xlfn.XLOOKUP($G980,通讯通路门店!$S$4:$S$993784,通讯通路门店!$R$4:$R$993784,0,0),"")</f>
        <v>0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 hidden="1">
      <c r="A981" s="71">
        <f>IFERROR(_xlfn.XLOOKUP($G981,通讯通路门店!$S$4:$S$993784,通讯通路门店!$A$4:$A$993784,0,0),"")</f>
        <v>0</v>
      </c>
      <c r="B981" s="71">
        <f>IFERROR(_xlfn.XLOOKUP($G981,通讯通路门店!$S$4:$S$993784,通讯通路门店!$B$4:$B$993784,0,0),"")</f>
        <v>0</v>
      </c>
      <c r="C981" s="71">
        <f>IFERROR(_xlfn.XLOOKUP($G981,通讯通路门店!$S$4:$S$993784,通讯通路门店!$C$4:$C$993784,0,0),"")</f>
        <v>0</v>
      </c>
      <c r="D981" s="71">
        <f>IFERROR(_xlfn.XLOOKUP($G981,通讯通路门店!$S$4:$S$993784,通讯通路门店!$D$4:$D$993784,0,0),"")</f>
        <v>0</v>
      </c>
      <c r="E981" s="62"/>
      <c r="F981" s="62"/>
      <c r="G981" s="73"/>
      <c r="H981" s="74">
        <f>IFERROR(_xlfn.XLOOKUP($G981,通讯通路门店!$S$4:$S$993784,通讯通路门店!$R$4:$R$993784,0,0),"")</f>
        <v>0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 hidden="1">
      <c r="A982" s="71">
        <f>IFERROR(_xlfn.XLOOKUP($G982,通讯通路门店!$S$4:$S$993784,通讯通路门店!$A$4:$A$993784,0,0),"")</f>
        <v>0</v>
      </c>
      <c r="B982" s="71">
        <f>IFERROR(_xlfn.XLOOKUP($G982,通讯通路门店!$S$4:$S$993784,通讯通路门店!$B$4:$B$993784,0,0),"")</f>
        <v>0</v>
      </c>
      <c r="C982" s="71">
        <f>IFERROR(_xlfn.XLOOKUP($G982,通讯通路门店!$S$4:$S$993784,通讯通路门店!$C$4:$C$993784,0,0),"")</f>
        <v>0</v>
      </c>
      <c r="D982" s="71">
        <f>IFERROR(_xlfn.XLOOKUP($G982,通讯通路门店!$S$4:$S$993784,通讯通路门店!$D$4:$D$993784,0,0),"")</f>
        <v>0</v>
      </c>
      <c r="E982" s="62"/>
      <c r="F982" s="62"/>
      <c r="G982" s="73"/>
      <c r="H982" s="74">
        <f>IFERROR(_xlfn.XLOOKUP($G982,通讯通路门店!$S$4:$S$993784,通讯通路门店!$R$4:$R$993784,0,0),"")</f>
        <v>0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 hidden="1">
      <c r="A983" s="71">
        <f>IFERROR(_xlfn.XLOOKUP($G983,通讯通路门店!$S$4:$S$993784,通讯通路门店!$A$4:$A$993784,0,0),"")</f>
        <v>0</v>
      </c>
      <c r="B983" s="71">
        <f>IFERROR(_xlfn.XLOOKUP($G983,通讯通路门店!$S$4:$S$993784,通讯通路门店!$B$4:$B$993784,0,0),"")</f>
        <v>0</v>
      </c>
      <c r="C983" s="71">
        <f>IFERROR(_xlfn.XLOOKUP($G983,通讯通路门店!$S$4:$S$993784,通讯通路门店!$C$4:$C$993784,0,0),"")</f>
        <v>0</v>
      </c>
      <c r="D983" s="71">
        <f>IFERROR(_xlfn.XLOOKUP($G983,通讯通路门店!$S$4:$S$993784,通讯通路门店!$D$4:$D$993784,0,0),"")</f>
        <v>0</v>
      </c>
      <c r="E983" s="62"/>
      <c r="F983" s="62"/>
      <c r="G983" s="73"/>
      <c r="H983" s="74">
        <f>IFERROR(_xlfn.XLOOKUP($G983,通讯通路门店!$S$4:$S$993784,通讯通路门店!$R$4:$R$993784,0,0),"")</f>
        <v>0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 hidden="1">
      <c r="A984" s="71">
        <f>IFERROR(_xlfn.XLOOKUP($G984,通讯通路门店!$S$4:$S$993784,通讯通路门店!$A$4:$A$993784,0,0),"")</f>
        <v>0</v>
      </c>
      <c r="B984" s="71">
        <f>IFERROR(_xlfn.XLOOKUP($G984,通讯通路门店!$S$4:$S$993784,通讯通路门店!$B$4:$B$993784,0,0),"")</f>
        <v>0</v>
      </c>
      <c r="C984" s="71">
        <f>IFERROR(_xlfn.XLOOKUP($G984,通讯通路门店!$S$4:$S$993784,通讯通路门店!$C$4:$C$993784,0,0),"")</f>
        <v>0</v>
      </c>
      <c r="D984" s="71">
        <f>IFERROR(_xlfn.XLOOKUP($G984,通讯通路门店!$S$4:$S$993784,通讯通路门店!$D$4:$D$993784,0,0),"")</f>
        <v>0</v>
      </c>
      <c r="E984" s="62"/>
      <c r="F984" s="62"/>
      <c r="G984" s="73"/>
      <c r="H984" s="74">
        <f>IFERROR(_xlfn.XLOOKUP($G984,通讯通路门店!$S$4:$S$993784,通讯通路门店!$R$4:$R$993784,0,0),"")</f>
        <v>0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 hidden="1">
      <c r="A985" s="71">
        <f>IFERROR(_xlfn.XLOOKUP($G985,通讯通路门店!$S$4:$S$993784,通讯通路门店!$A$4:$A$993784,0,0),"")</f>
        <v>0</v>
      </c>
      <c r="B985" s="71">
        <f>IFERROR(_xlfn.XLOOKUP($G985,通讯通路门店!$S$4:$S$993784,通讯通路门店!$B$4:$B$993784,0,0),"")</f>
        <v>0</v>
      </c>
      <c r="C985" s="71">
        <f>IFERROR(_xlfn.XLOOKUP($G985,通讯通路门店!$S$4:$S$993784,通讯通路门店!$C$4:$C$993784,0,0),"")</f>
        <v>0</v>
      </c>
      <c r="D985" s="71">
        <f>IFERROR(_xlfn.XLOOKUP($G985,通讯通路门店!$S$4:$S$993784,通讯通路门店!$D$4:$D$993784,0,0),"")</f>
        <v>0</v>
      </c>
      <c r="E985" s="62"/>
      <c r="F985" s="62"/>
      <c r="G985" s="73"/>
      <c r="H985" s="74">
        <f>IFERROR(_xlfn.XLOOKUP($G985,通讯通路门店!$S$4:$S$993784,通讯通路门店!$R$4:$R$993784,0,0),"")</f>
        <v>0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 hidden="1">
      <c r="A986" s="71">
        <f>IFERROR(_xlfn.XLOOKUP($G986,通讯通路门店!$S$4:$S$993784,通讯通路门店!$A$4:$A$993784,0,0),"")</f>
        <v>0</v>
      </c>
      <c r="B986" s="71">
        <f>IFERROR(_xlfn.XLOOKUP($G986,通讯通路门店!$S$4:$S$993784,通讯通路门店!$B$4:$B$993784,0,0),"")</f>
        <v>0</v>
      </c>
      <c r="C986" s="71">
        <f>IFERROR(_xlfn.XLOOKUP($G986,通讯通路门店!$S$4:$S$993784,通讯通路门店!$C$4:$C$993784,0,0),"")</f>
        <v>0</v>
      </c>
      <c r="D986" s="71">
        <f>IFERROR(_xlfn.XLOOKUP($G986,通讯通路门店!$S$4:$S$993784,通讯通路门店!$D$4:$D$993784,0,0),"")</f>
        <v>0</v>
      </c>
      <c r="E986" s="62"/>
      <c r="F986" s="62"/>
      <c r="G986" s="73"/>
      <c r="H986" s="74">
        <f>IFERROR(_xlfn.XLOOKUP($G986,通讯通路门店!$S$4:$S$993784,通讯通路门店!$R$4:$R$993784,0,0),"")</f>
        <v>0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 hidden="1">
      <c r="A987" s="71">
        <f>IFERROR(_xlfn.XLOOKUP($G987,通讯通路门店!$S$4:$S$993784,通讯通路门店!$A$4:$A$993784,0,0),"")</f>
        <v>0</v>
      </c>
      <c r="B987" s="71">
        <f>IFERROR(_xlfn.XLOOKUP($G987,通讯通路门店!$S$4:$S$993784,通讯通路门店!$B$4:$B$993784,0,0),"")</f>
        <v>0</v>
      </c>
      <c r="C987" s="71">
        <f>IFERROR(_xlfn.XLOOKUP($G987,通讯通路门店!$S$4:$S$993784,通讯通路门店!$C$4:$C$993784,0,0),"")</f>
        <v>0</v>
      </c>
      <c r="D987" s="71">
        <f>IFERROR(_xlfn.XLOOKUP($G987,通讯通路门店!$S$4:$S$993784,通讯通路门店!$D$4:$D$993784,0,0),"")</f>
        <v>0</v>
      </c>
      <c r="E987" s="62"/>
      <c r="F987" s="62"/>
      <c r="G987" s="73"/>
      <c r="H987" s="74">
        <f>IFERROR(_xlfn.XLOOKUP($G987,通讯通路门店!$S$4:$S$993784,通讯通路门店!$R$4:$R$993784,0,0),"")</f>
        <v>0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 hidden="1">
      <c r="A988" s="71">
        <f>IFERROR(_xlfn.XLOOKUP($G988,通讯通路门店!$S$4:$S$993784,通讯通路门店!$A$4:$A$993784,0,0),"")</f>
        <v>0</v>
      </c>
      <c r="B988" s="71">
        <f>IFERROR(_xlfn.XLOOKUP($G988,通讯通路门店!$S$4:$S$993784,通讯通路门店!$B$4:$B$993784,0,0),"")</f>
        <v>0</v>
      </c>
      <c r="C988" s="71">
        <f>IFERROR(_xlfn.XLOOKUP($G988,通讯通路门店!$S$4:$S$993784,通讯通路门店!$C$4:$C$993784,0,0),"")</f>
        <v>0</v>
      </c>
      <c r="D988" s="71">
        <f>IFERROR(_xlfn.XLOOKUP($G988,通讯通路门店!$S$4:$S$993784,通讯通路门店!$D$4:$D$993784,0,0),"")</f>
        <v>0</v>
      </c>
      <c r="E988" s="62"/>
      <c r="F988" s="62"/>
      <c r="G988" s="73"/>
      <c r="H988" s="74">
        <f>IFERROR(_xlfn.XLOOKUP($G988,通讯通路门店!$S$4:$S$993784,通讯通路门店!$R$4:$R$993784,0,0),"")</f>
        <v>0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 hidden="1">
      <c r="A989" s="71">
        <f>IFERROR(_xlfn.XLOOKUP($G989,通讯通路门店!$S$4:$S$993784,通讯通路门店!$A$4:$A$993784,0,0),"")</f>
        <v>0</v>
      </c>
      <c r="B989" s="71">
        <f>IFERROR(_xlfn.XLOOKUP($G989,通讯通路门店!$S$4:$S$993784,通讯通路门店!$B$4:$B$993784,0,0),"")</f>
        <v>0</v>
      </c>
      <c r="C989" s="71">
        <f>IFERROR(_xlfn.XLOOKUP($G989,通讯通路门店!$S$4:$S$993784,通讯通路门店!$C$4:$C$993784,0,0),"")</f>
        <v>0</v>
      </c>
      <c r="D989" s="71">
        <f>IFERROR(_xlfn.XLOOKUP($G989,通讯通路门店!$S$4:$S$993784,通讯通路门店!$D$4:$D$993784,0,0),"")</f>
        <v>0</v>
      </c>
      <c r="E989" s="62"/>
      <c r="F989" s="62"/>
      <c r="G989" s="73"/>
      <c r="H989" s="74">
        <f>IFERROR(_xlfn.XLOOKUP($G989,通讯通路门店!$S$4:$S$993784,通讯通路门店!$R$4:$R$993784,0,0),"")</f>
        <v>0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 hidden="1">
      <c r="A990" s="71">
        <f>IFERROR(_xlfn.XLOOKUP($G990,通讯通路门店!$S$4:$S$993784,通讯通路门店!$A$4:$A$993784,0,0),"")</f>
        <v>0</v>
      </c>
      <c r="B990" s="71">
        <f>IFERROR(_xlfn.XLOOKUP($G990,通讯通路门店!$S$4:$S$993784,通讯通路门店!$B$4:$B$993784,0,0),"")</f>
        <v>0</v>
      </c>
      <c r="C990" s="71">
        <f>IFERROR(_xlfn.XLOOKUP($G990,通讯通路门店!$S$4:$S$993784,通讯通路门店!$C$4:$C$993784,0,0),"")</f>
        <v>0</v>
      </c>
      <c r="D990" s="71">
        <f>IFERROR(_xlfn.XLOOKUP($G990,通讯通路门店!$S$4:$S$993784,通讯通路门店!$D$4:$D$993784,0,0),"")</f>
        <v>0</v>
      </c>
      <c r="E990" s="62"/>
      <c r="F990" s="62"/>
      <c r="G990" s="73"/>
      <c r="H990" s="74">
        <f>IFERROR(_xlfn.XLOOKUP($G990,通讯通路门店!$S$4:$S$993784,通讯通路门店!$R$4:$R$993784,0,0),"")</f>
        <v>0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 hidden="1">
      <c r="A991" s="71">
        <f>IFERROR(_xlfn.XLOOKUP($G991,通讯通路门店!$S$4:$S$993784,通讯通路门店!$A$4:$A$993784,0,0),"")</f>
        <v>0</v>
      </c>
      <c r="B991" s="71">
        <f>IFERROR(_xlfn.XLOOKUP($G991,通讯通路门店!$S$4:$S$993784,通讯通路门店!$B$4:$B$993784,0,0),"")</f>
        <v>0</v>
      </c>
      <c r="C991" s="71">
        <f>IFERROR(_xlfn.XLOOKUP($G991,通讯通路门店!$S$4:$S$993784,通讯通路门店!$C$4:$C$993784,0,0),"")</f>
        <v>0</v>
      </c>
      <c r="D991" s="71">
        <f>IFERROR(_xlfn.XLOOKUP($G991,通讯通路门店!$S$4:$S$993784,通讯通路门店!$D$4:$D$993784,0,0),"")</f>
        <v>0</v>
      </c>
      <c r="E991" s="62"/>
      <c r="F991" s="62"/>
      <c r="G991" s="73"/>
      <c r="H991" s="74">
        <f>IFERROR(_xlfn.XLOOKUP($G991,通讯通路门店!$S$4:$S$993784,通讯通路门店!$R$4:$R$993784,0,0),"")</f>
        <v>0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 hidden="1">
      <c r="A992" s="71">
        <f>IFERROR(_xlfn.XLOOKUP($G992,通讯通路门店!$S$4:$S$993784,通讯通路门店!$A$4:$A$993784,0,0),"")</f>
        <v>0</v>
      </c>
      <c r="B992" s="71">
        <f>IFERROR(_xlfn.XLOOKUP($G992,通讯通路门店!$S$4:$S$993784,通讯通路门店!$B$4:$B$993784,0,0),"")</f>
        <v>0</v>
      </c>
      <c r="C992" s="71">
        <f>IFERROR(_xlfn.XLOOKUP($G992,通讯通路门店!$S$4:$S$993784,通讯通路门店!$C$4:$C$993784,0,0),"")</f>
        <v>0</v>
      </c>
      <c r="D992" s="71">
        <f>IFERROR(_xlfn.XLOOKUP($G992,通讯通路门店!$S$4:$S$993784,通讯通路门店!$D$4:$D$993784,0,0),"")</f>
        <v>0</v>
      </c>
      <c r="E992" s="62"/>
      <c r="F992" s="62"/>
      <c r="G992" s="73"/>
      <c r="H992" s="74">
        <f>IFERROR(_xlfn.XLOOKUP($G992,通讯通路门店!$S$4:$S$993784,通讯通路门店!$R$4:$R$993784,0,0),"")</f>
        <v>0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 hidden="1">
      <c r="A993" s="71">
        <f>IFERROR(_xlfn.XLOOKUP($G993,通讯通路门店!$S$4:$S$993784,通讯通路门店!$A$4:$A$993784,0,0),"")</f>
        <v>0</v>
      </c>
      <c r="B993" s="71">
        <f>IFERROR(_xlfn.XLOOKUP($G993,通讯通路门店!$S$4:$S$993784,通讯通路门店!$B$4:$B$993784,0,0),"")</f>
        <v>0</v>
      </c>
      <c r="C993" s="71">
        <f>IFERROR(_xlfn.XLOOKUP($G993,通讯通路门店!$S$4:$S$993784,通讯通路门店!$C$4:$C$993784,0,0),"")</f>
        <v>0</v>
      </c>
      <c r="D993" s="71">
        <f>IFERROR(_xlfn.XLOOKUP($G993,通讯通路门店!$S$4:$S$993784,通讯通路门店!$D$4:$D$993784,0,0),"")</f>
        <v>0</v>
      </c>
      <c r="E993" s="62"/>
      <c r="F993" s="62"/>
      <c r="G993" s="73"/>
      <c r="H993" s="74">
        <f>IFERROR(_xlfn.XLOOKUP($G993,通讯通路门店!$S$4:$S$993784,通讯通路门店!$R$4:$R$993784,0,0),"")</f>
        <v>0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 hidden="1">
      <c r="A994" s="71">
        <f>IFERROR(_xlfn.XLOOKUP($G994,通讯通路门店!$S$4:$S$993784,通讯通路门店!$A$4:$A$993784,0,0),"")</f>
        <v>0</v>
      </c>
      <c r="B994" s="71">
        <f>IFERROR(_xlfn.XLOOKUP($G994,通讯通路门店!$S$4:$S$993784,通讯通路门店!$B$4:$B$993784,0,0),"")</f>
        <v>0</v>
      </c>
      <c r="C994" s="71">
        <f>IFERROR(_xlfn.XLOOKUP($G994,通讯通路门店!$S$4:$S$993784,通讯通路门店!$C$4:$C$993784,0,0),"")</f>
        <v>0</v>
      </c>
      <c r="D994" s="71">
        <f>IFERROR(_xlfn.XLOOKUP($G994,通讯通路门店!$S$4:$S$993784,通讯通路门店!$D$4:$D$993784,0,0),"")</f>
        <v>0</v>
      </c>
      <c r="E994" s="62"/>
      <c r="F994" s="62"/>
      <c r="G994" s="73"/>
      <c r="H994" s="74">
        <f>IFERROR(_xlfn.XLOOKUP($G994,通讯通路门店!$S$4:$S$993784,通讯通路门店!$R$4:$R$993784,0,0),"")</f>
        <v>0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 hidden="1">
      <c r="A995" s="71">
        <f>IFERROR(_xlfn.XLOOKUP($G995,通讯通路门店!$S$4:$S$993784,通讯通路门店!$A$4:$A$993784,0,0),"")</f>
        <v>0</v>
      </c>
      <c r="B995" s="71">
        <f>IFERROR(_xlfn.XLOOKUP($G995,通讯通路门店!$S$4:$S$993784,通讯通路门店!$B$4:$B$993784,0,0),"")</f>
        <v>0</v>
      </c>
      <c r="C995" s="71">
        <f>IFERROR(_xlfn.XLOOKUP($G995,通讯通路门店!$S$4:$S$993784,通讯通路门店!$C$4:$C$993784,0,0),"")</f>
        <v>0</v>
      </c>
      <c r="D995" s="71">
        <f>IFERROR(_xlfn.XLOOKUP($G995,通讯通路门店!$S$4:$S$993784,通讯通路门店!$D$4:$D$993784,0,0),"")</f>
        <v>0</v>
      </c>
      <c r="E995" s="62"/>
      <c r="F995" s="62"/>
      <c r="G995" s="73"/>
      <c r="H995" s="74">
        <f>IFERROR(_xlfn.XLOOKUP($G995,通讯通路门店!$S$4:$S$993784,通讯通路门店!$R$4:$R$993784,0,0),"")</f>
        <v>0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 hidden="1">
      <c r="A996" s="71">
        <f>IFERROR(_xlfn.XLOOKUP($G996,通讯通路门店!$S$4:$S$993784,通讯通路门店!$A$4:$A$993784,0,0),"")</f>
        <v>0</v>
      </c>
      <c r="B996" s="71">
        <f>IFERROR(_xlfn.XLOOKUP($G996,通讯通路门店!$S$4:$S$993784,通讯通路门店!$B$4:$B$993784,0,0),"")</f>
        <v>0</v>
      </c>
      <c r="C996" s="71">
        <f>IFERROR(_xlfn.XLOOKUP($G996,通讯通路门店!$S$4:$S$993784,通讯通路门店!$C$4:$C$993784,0,0),"")</f>
        <v>0</v>
      </c>
      <c r="D996" s="71">
        <f>IFERROR(_xlfn.XLOOKUP($G996,通讯通路门店!$S$4:$S$993784,通讯通路门店!$D$4:$D$993784,0,0),"")</f>
        <v>0</v>
      </c>
      <c r="E996" s="62"/>
      <c r="F996" s="62"/>
      <c r="G996" s="73"/>
      <c r="H996" s="74">
        <f>IFERROR(_xlfn.XLOOKUP($G996,通讯通路门店!$S$4:$S$993784,通讯通路门店!$R$4:$R$993784,0,0),"")</f>
        <v>0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 hidden="1">
      <c r="A997" s="71">
        <f>IFERROR(_xlfn.XLOOKUP($G997,通讯通路门店!$S$4:$S$993784,通讯通路门店!$A$4:$A$993784,0,0),"")</f>
        <v>0</v>
      </c>
      <c r="B997" s="71">
        <f>IFERROR(_xlfn.XLOOKUP($G997,通讯通路门店!$S$4:$S$993784,通讯通路门店!$B$4:$B$993784,0,0),"")</f>
        <v>0</v>
      </c>
      <c r="C997" s="71">
        <f>IFERROR(_xlfn.XLOOKUP($G997,通讯通路门店!$S$4:$S$993784,通讯通路门店!$C$4:$C$993784,0,0),"")</f>
        <v>0</v>
      </c>
      <c r="D997" s="71">
        <f>IFERROR(_xlfn.XLOOKUP($G997,通讯通路门店!$S$4:$S$993784,通讯通路门店!$D$4:$D$993784,0,0),"")</f>
        <v>0</v>
      </c>
      <c r="E997" s="62"/>
      <c r="F997" s="62"/>
      <c r="G997" s="73"/>
      <c r="H997" s="74">
        <f>IFERROR(_xlfn.XLOOKUP($G997,通讯通路门店!$S$4:$S$993784,通讯通路门店!$R$4:$R$993784,0,0),"")</f>
        <v>0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 hidden="1">
      <c r="A998" s="71">
        <f>IFERROR(_xlfn.XLOOKUP($G998,通讯通路门店!$S$4:$S$993784,通讯通路门店!$A$4:$A$993784,0,0),"")</f>
        <v>0</v>
      </c>
      <c r="B998" s="71">
        <f>IFERROR(_xlfn.XLOOKUP($G998,通讯通路门店!$S$4:$S$993784,通讯通路门店!$B$4:$B$993784,0,0),"")</f>
        <v>0</v>
      </c>
      <c r="C998" s="71">
        <f>IFERROR(_xlfn.XLOOKUP($G998,通讯通路门店!$S$4:$S$993784,通讯通路门店!$C$4:$C$993784,0,0),"")</f>
        <v>0</v>
      </c>
      <c r="D998" s="71">
        <f>IFERROR(_xlfn.XLOOKUP($G998,通讯通路门店!$S$4:$S$993784,通讯通路门店!$D$4:$D$993784,0,0),"")</f>
        <v>0</v>
      </c>
      <c r="E998" s="62"/>
      <c r="F998" s="62"/>
      <c r="G998" s="73"/>
      <c r="H998" s="74">
        <f>IFERROR(_xlfn.XLOOKUP($G998,通讯通路门店!$S$4:$S$993784,通讯通路门店!$R$4:$R$993784,0,0),"")</f>
        <v>0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 hidden="1">
      <c r="A999" s="71">
        <f>IFERROR(_xlfn.XLOOKUP($G999,通讯通路门店!$S$4:$S$993784,通讯通路门店!$A$4:$A$993784,0,0),"")</f>
        <v>0</v>
      </c>
      <c r="B999" s="71">
        <f>IFERROR(_xlfn.XLOOKUP($G999,通讯通路门店!$S$4:$S$993784,通讯通路门店!$B$4:$B$993784,0,0),"")</f>
        <v>0</v>
      </c>
      <c r="C999" s="71">
        <f>IFERROR(_xlfn.XLOOKUP($G999,通讯通路门店!$S$4:$S$993784,通讯通路门店!$C$4:$C$993784,0,0),"")</f>
        <v>0</v>
      </c>
      <c r="D999" s="71">
        <f>IFERROR(_xlfn.XLOOKUP($G999,通讯通路门店!$S$4:$S$993784,通讯通路门店!$D$4:$D$993784,0,0),"")</f>
        <v>0</v>
      </c>
      <c r="E999" s="62"/>
      <c r="F999" s="62"/>
      <c r="G999" s="73"/>
      <c r="H999" s="74">
        <f>IFERROR(_xlfn.XLOOKUP($G999,通讯通路门店!$S$4:$S$993784,通讯通路门店!$R$4:$R$993784,0,0),"")</f>
        <v>0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 hidden="1">
      <c r="A1000" s="71">
        <f>IFERROR(_xlfn.XLOOKUP($G1000,通讯通路门店!$S$4:$S$993784,通讯通路门店!$A$4:$A$993784,0,0),"")</f>
        <v>0</v>
      </c>
      <c r="B1000" s="71">
        <f>IFERROR(_xlfn.XLOOKUP($G1000,通讯通路门店!$S$4:$S$993784,通讯通路门店!$B$4:$B$993784,0,0),"")</f>
        <v>0</v>
      </c>
      <c r="C1000" s="71">
        <f>IFERROR(_xlfn.XLOOKUP($G1000,通讯通路门店!$S$4:$S$993784,通讯通路门店!$C$4:$C$993784,0,0),"")</f>
        <v>0</v>
      </c>
      <c r="D1000" s="71">
        <f>IFERROR(_xlfn.XLOOKUP($G1000,通讯通路门店!$S$4:$S$993784,通讯通路门店!$D$4:$D$993784,0,0),"")</f>
        <v>0</v>
      </c>
      <c r="E1000" s="62"/>
      <c r="F1000" s="62"/>
      <c r="G1000" s="73"/>
      <c r="H1000" s="74">
        <f>IFERROR(_xlfn.XLOOKUP($G1000,通讯通路门店!$S$4:$S$993784,通讯通路门店!$R$4:$R$993784,0,0),"")</f>
        <v>0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 hidden="1">
      <c r="A1001" s="71">
        <f>IFERROR(_xlfn.XLOOKUP($G1001,通讯通路门店!$S$4:$S$993784,通讯通路门店!$A$4:$A$993784,0,0),"")</f>
        <v>0</v>
      </c>
      <c r="B1001" s="71">
        <f>IFERROR(_xlfn.XLOOKUP($G1001,通讯通路门店!$S$4:$S$993784,通讯通路门店!$B$4:$B$993784,0,0),"")</f>
        <v>0</v>
      </c>
      <c r="C1001" s="71">
        <f>IFERROR(_xlfn.XLOOKUP($G1001,通讯通路门店!$S$4:$S$993784,通讯通路门店!$C$4:$C$993784,0,0),"")</f>
        <v>0</v>
      </c>
      <c r="D1001" s="71">
        <f>IFERROR(_xlfn.XLOOKUP($G1001,通讯通路门店!$S$4:$S$993784,通讯通路门店!$D$4:$D$993784,0,0),"")</f>
        <v>0</v>
      </c>
      <c r="E1001" s="62"/>
      <c r="F1001" s="62"/>
      <c r="G1001" s="73"/>
      <c r="H1001" s="74">
        <f>IFERROR(_xlfn.XLOOKUP($G1001,通讯通路门店!$S$4:$S$993784,通讯通路门店!$R$4:$R$993784,0,0),"")</f>
        <v>0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 hidden="1">
      <c r="A1002" s="71">
        <f>IFERROR(_xlfn.XLOOKUP($G1002,通讯通路门店!$S$4:$S$993784,通讯通路门店!$A$4:$A$993784,0,0),"")</f>
        <v>0</v>
      </c>
      <c r="B1002" s="71">
        <f>IFERROR(_xlfn.XLOOKUP($G1002,通讯通路门店!$S$4:$S$993784,通讯通路门店!$B$4:$B$993784,0,0),"")</f>
        <v>0</v>
      </c>
      <c r="C1002" s="71">
        <f>IFERROR(_xlfn.XLOOKUP($G1002,通讯通路门店!$S$4:$S$993784,通讯通路门店!$C$4:$C$993784,0,0),"")</f>
        <v>0</v>
      </c>
      <c r="D1002" s="71">
        <f>IFERROR(_xlfn.XLOOKUP($G1002,通讯通路门店!$S$4:$S$993784,通讯通路门店!$D$4:$D$993784,0,0),"")</f>
        <v>0</v>
      </c>
      <c r="E1002" s="62"/>
      <c r="F1002" s="62"/>
      <c r="G1002" s="73"/>
      <c r="H1002" s="74">
        <f>IFERROR(_xlfn.XLOOKUP($G1002,通讯通路门店!$S$4:$S$993784,通讯通路门店!$R$4:$R$993784,0,0),"")</f>
        <v>0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 hidden="1">
      <c r="A1003" s="71">
        <f>IFERROR(_xlfn.XLOOKUP($G1003,通讯通路门店!$S$4:$S$993784,通讯通路门店!$A$4:$A$993784,0,0),"")</f>
        <v>0</v>
      </c>
      <c r="B1003" s="71">
        <f>IFERROR(_xlfn.XLOOKUP($G1003,通讯通路门店!$S$4:$S$993784,通讯通路门店!$B$4:$B$993784,0,0),"")</f>
        <v>0</v>
      </c>
      <c r="C1003" s="71">
        <f>IFERROR(_xlfn.XLOOKUP($G1003,通讯通路门店!$S$4:$S$993784,通讯通路门店!$C$4:$C$993784,0,0),"")</f>
        <v>0</v>
      </c>
      <c r="D1003" s="71">
        <f>IFERROR(_xlfn.XLOOKUP($G1003,通讯通路门店!$S$4:$S$993784,通讯通路门店!$D$4:$D$993784,0,0),"")</f>
        <v>0</v>
      </c>
      <c r="E1003" s="62"/>
      <c r="F1003" s="62"/>
      <c r="G1003" s="73"/>
      <c r="H1003" s="74">
        <f>IFERROR(_xlfn.XLOOKUP($G1003,通讯通路门店!$S$4:$S$993784,通讯通路门店!$R$4:$R$993784,0,0),"")</f>
        <v>0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 hidden="1">
      <c r="A1004" s="71">
        <f>IFERROR(_xlfn.XLOOKUP($G1004,通讯通路门店!$S$4:$S$993784,通讯通路门店!$A$4:$A$993784,0,0),"")</f>
        <v>0</v>
      </c>
      <c r="B1004" s="71">
        <f>IFERROR(_xlfn.XLOOKUP($G1004,通讯通路门店!$S$4:$S$993784,通讯通路门店!$B$4:$B$993784,0,0),"")</f>
        <v>0</v>
      </c>
      <c r="C1004" s="71">
        <f>IFERROR(_xlfn.XLOOKUP($G1004,通讯通路门店!$S$4:$S$993784,通讯通路门店!$C$4:$C$993784,0,0),"")</f>
        <v>0</v>
      </c>
      <c r="D1004" s="71">
        <f>IFERROR(_xlfn.XLOOKUP($G1004,通讯通路门店!$S$4:$S$993784,通讯通路门店!$D$4:$D$993784,0,0),"")</f>
        <v>0</v>
      </c>
      <c r="E1004" s="62"/>
      <c r="F1004" s="62"/>
      <c r="G1004" s="73"/>
      <c r="H1004" s="74">
        <f>IFERROR(_xlfn.XLOOKUP($G1004,通讯通路门店!$S$4:$S$993784,通讯通路门店!$R$4:$R$993784,0,0),"")</f>
        <v>0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 hidden="1">
      <c r="A1005" s="71">
        <f>IFERROR(_xlfn.XLOOKUP($G1005,通讯通路门店!$S$4:$S$993784,通讯通路门店!$A$4:$A$993784,0,0),"")</f>
        <v>0</v>
      </c>
      <c r="B1005" s="71">
        <f>IFERROR(_xlfn.XLOOKUP($G1005,通讯通路门店!$S$4:$S$993784,通讯通路门店!$B$4:$B$993784,0,0),"")</f>
        <v>0</v>
      </c>
      <c r="C1005" s="71">
        <f>IFERROR(_xlfn.XLOOKUP($G1005,通讯通路门店!$S$4:$S$993784,通讯通路门店!$C$4:$C$993784,0,0),"")</f>
        <v>0</v>
      </c>
      <c r="D1005" s="71">
        <f>IFERROR(_xlfn.XLOOKUP($G1005,通讯通路门店!$S$4:$S$993784,通讯通路门店!$D$4:$D$993784,0,0),"")</f>
        <v>0</v>
      </c>
      <c r="E1005" s="62"/>
      <c r="F1005" s="62"/>
      <c r="G1005" s="73"/>
      <c r="H1005" s="74">
        <f>IFERROR(_xlfn.XLOOKUP($G1005,通讯通路门店!$S$4:$S$993784,通讯通路门店!$R$4:$R$993784,0,0),"")</f>
        <v>0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 hidden="1">
      <c r="A1006" s="71">
        <f>IFERROR(_xlfn.XLOOKUP($G1006,通讯通路门店!$S$4:$S$993784,通讯通路门店!$A$4:$A$993784,0,0),"")</f>
        <v>0</v>
      </c>
      <c r="B1006" s="71">
        <f>IFERROR(_xlfn.XLOOKUP($G1006,通讯通路门店!$S$4:$S$993784,通讯通路门店!$B$4:$B$993784,0,0),"")</f>
        <v>0</v>
      </c>
      <c r="C1006" s="71">
        <f>IFERROR(_xlfn.XLOOKUP($G1006,通讯通路门店!$S$4:$S$993784,通讯通路门店!$C$4:$C$993784,0,0),"")</f>
        <v>0</v>
      </c>
      <c r="D1006" s="71">
        <f>IFERROR(_xlfn.XLOOKUP($G1006,通讯通路门店!$S$4:$S$993784,通讯通路门店!$D$4:$D$993784,0,0),"")</f>
        <v>0</v>
      </c>
      <c r="E1006" s="62"/>
      <c r="F1006" s="62"/>
      <c r="G1006" s="73"/>
      <c r="H1006" s="74">
        <f>IFERROR(_xlfn.XLOOKUP($G1006,通讯通路门店!$S$4:$S$993784,通讯通路门店!$R$4:$R$993784,0,0),"")</f>
        <v>0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 hidden="1">
      <c r="A1007" s="71">
        <f>IFERROR(_xlfn.XLOOKUP($G1007,通讯通路门店!$S$4:$S$993784,通讯通路门店!$A$4:$A$993784,0,0),"")</f>
        <v>0</v>
      </c>
      <c r="B1007" s="71">
        <f>IFERROR(_xlfn.XLOOKUP($G1007,通讯通路门店!$S$4:$S$993784,通讯通路门店!$B$4:$B$993784,0,0),"")</f>
        <v>0</v>
      </c>
      <c r="C1007" s="71">
        <f>IFERROR(_xlfn.XLOOKUP($G1007,通讯通路门店!$S$4:$S$993784,通讯通路门店!$C$4:$C$993784,0,0),"")</f>
        <v>0</v>
      </c>
      <c r="D1007" s="71">
        <f>IFERROR(_xlfn.XLOOKUP($G1007,通讯通路门店!$S$4:$S$993784,通讯通路门店!$D$4:$D$993784,0,0),"")</f>
        <v>0</v>
      </c>
      <c r="E1007" s="62"/>
      <c r="F1007" s="62"/>
      <c r="G1007" s="73"/>
      <c r="H1007" s="74">
        <f>IFERROR(_xlfn.XLOOKUP($G1007,通讯通路门店!$S$4:$S$993784,通讯通路门店!$R$4:$R$993784,0,0),"")</f>
        <v>0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 hidden="1">
      <c r="A1008" s="71">
        <f>IFERROR(_xlfn.XLOOKUP($G1008,通讯通路门店!$S$4:$S$993784,通讯通路门店!$A$4:$A$993784,0,0),"")</f>
        <v>0</v>
      </c>
      <c r="B1008" s="71">
        <f>IFERROR(_xlfn.XLOOKUP($G1008,通讯通路门店!$S$4:$S$993784,通讯通路门店!$B$4:$B$993784,0,0),"")</f>
        <v>0</v>
      </c>
      <c r="C1008" s="71">
        <f>IFERROR(_xlfn.XLOOKUP($G1008,通讯通路门店!$S$4:$S$993784,通讯通路门店!$C$4:$C$993784,0,0),"")</f>
        <v>0</v>
      </c>
      <c r="D1008" s="71">
        <f>IFERROR(_xlfn.XLOOKUP($G1008,通讯通路门店!$S$4:$S$993784,通讯通路门店!$D$4:$D$993784,0,0),"")</f>
        <v>0</v>
      </c>
      <c r="E1008" s="62"/>
      <c r="F1008" s="62"/>
      <c r="G1008" s="73"/>
      <c r="H1008" s="74">
        <f>IFERROR(_xlfn.XLOOKUP($G1008,通讯通路门店!$S$4:$S$993784,通讯通路门店!$R$4:$R$993784,0,0),"")</f>
        <v>0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 hidden="1">
      <c r="A1009" s="71">
        <f>IFERROR(_xlfn.XLOOKUP($G1009,通讯通路门店!$S$4:$S$993784,通讯通路门店!$A$4:$A$993784,0,0),"")</f>
        <v>0</v>
      </c>
      <c r="B1009" s="71">
        <f>IFERROR(_xlfn.XLOOKUP($G1009,通讯通路门店!$S$4:$S$993784,通讯通路门店!$B$4:$B$993784,0,0),"")</f>
        <v>0</v>
      </c>
      <c r="C1009" s="71">
        <f>IFERROR(_xlfn.XLOOKUP($G1009,通讯通路门店!$S$4:$S$993784,通讯通路门店!$C$4:$C$993784,0,0),"")</f>
        <v>0</v>
      </c>
      <c r="D1009" s="71">
        <f>IFERROR(_xlfn.XLOOKUP($G1009,通讯通路门店!$S$4:$S$993784,通讯通路门店!$D$4:$D$993784,0,0),"")</f>
        <v>0</v>
      </c>
      <c r="E1009" s="62"/>
      <c r="F1009" s="62"/>
      <c r="G1009" s="73"/>
      <c r="H1009" s="74">
        <f>IFERROR(_xlfn.XLOOKUP($G1009,通讯通路门店!$S$4:$S$993784,通讯通路门店!$R$4:$R$993784,0,0),"")</f>
        <v>0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 hidden="1">
      <c r="A1010" s="71">
        <f>IFERROR(_xlfn.XLOOKUP($G1010,通讯通路门店!$S$4:$S$993784,通讯通路门店!$A$4:$A$993784,0,0),"")</f>
        <v>0</v>
      </c>
      <c r="B1010" s="71">
        <f>IFERROR(_xlfn.XLOOKUP($G1010,通讯通路门店!$S$4:$S$993784,通讯通路门店!$B$4:$B$993784,0,0),"")</f>
        <v>0</v>
      </c>
      <c r="C1010" s="71">
        <f>IFERROR(_xlfn.XLOOKUP($G1010,通讯通路门店!$S$4:$S$993784,通讯通路门店!$C$4:$C$993784,0,0),"")</f>
        <v>0</v>
      </c>
      <c r="D1010" s="71">
        <f>IFERROR(_xlfn.XLOOKUP($G1010,通讯通路门店!$S$4:$S$993784,通讯通路门店!$D$4:$D$993784,0,0),"")</f>
        <v>0</v>
      </c>
      <c r="E1010" s="62"/>
      <c r="F1010" s="62"/>
      <c r="G1010" s="73"/>
      <c r="H1010" s="74">
        <f>IFERROR(_xlfn.XLOOKUP($G1010,通讯通路门店!$S$4:$S$993784,通讯通路门店!$R$4:$R$993784,0,0),"")</f>
        <v>0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 hidden="1">
      <c r="A1011" s="71">
        <f>IFERROR(_xlfn.XLOOKUP($G1011,通讯通路门店!$S$4:$S$993784,通讯通路门店!$A$4:$A$993784,0,0),"")</f>
        <v>0</v>
      </c>
      <c r="B1011" s="71">
        <f>IFERROR(_xlfn.XLOOKUP($G1011,通讯通路门店!$S$4:$S$993784,通讯通路门店!$B$4:$B$993784,0,0),"")</f>
        <v>0</v>
      </c>
      <c r="C1011" s="71">
        <f>IFERROR(_xlfn.XLOOKUP($G1011,通讯通路门店!$S$4:$S$993784,通讯通路门店!$C$4:$C$993784,0,0),"")</f>
        <v>0</v>
      </c>
      <c r="D1011" s="71">
        <f>IFERROR(_xlfn.XLOOKUP($G1011,通讯通路门店!$S$4:$S$993784,通讯通路门店!$D$4:$D$993784,0,0),"")</f>
        <v>0</v>
      </c>
      <c r="E1011" s="62"/>
      <c r="F1011" s="62"/>
      <c r="G1011" s="73"/>
      <c r="H1011" s="74">
        <f>IFERROR(_xlfn.XLOOKUP($G1011,通讯通路门店!$S$4:$S$993784,通讯通路门店!$R$4:$R$993784,0,0),"")</f>
        <v>0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 hidden="1">
      <c r="A1012" s="71">
        <f>IFERROR(_xlfn.XLOOKUP($G1012,通讯通路门店!$S$4:$S$993784,通讯通路门店!$A$4:$A$993784,0,0),"")</f>
        <v>0</v>
      </c>
      <c r="B1012" s="71">
        <f>IFERROR(_xlfn.XLOOKUP($G1012,通讯通路门店!$S$4:$S$993784,通讯通路门店!$B$4:$B$993784,0,0),"")</f>
        <v>0</v>
      </c>
      <c r="C1012" s="71">
        <f>IFERROR(_xlfn.XLOOKUP($G1012,通讯通路门店!$S$4:$S$993784,通讯通路门店!$C$4:$C$993784,0,0),"")</f>
        <v>0</v>
      </c>
      <c r="D1012" s="71">
        <f>IFERROR(_xlfn.XLOOKUP($G1012,通讯通路门店!$S$4:$S$993784,通讯通路门店!$D$4:$D$993784,0,0),"")</f>
        <v>0</v>
      </c>
      <c r="E1012" s="62"/>
      <c r="F1012" s="62"/>
      <c r="G1012" s="73"/>
      <c r="H1012" s="74">
        <f>IFERROR(_xlfn.XLOOKUP($G1012,通讯通路门店!$S$4:$S$993784,通讯通路门店!$R$4:$R$993784,0,0),"")</f>
        <v>0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 hidden="1">
      <c r="A1013" s="71">
        <f>IFERROR(_xlfn.XLOOKUP($G1013,通讯通路门店!$S$4:$S$993784,通讯通路门店!$A$4:$A$993784,0,0),"")</f>
        <v>0</v>
      </c>
      <c r="B1013" s="71">
        <f>IFERROR(_xlfn.XLOOKUP($G1013,通讯通路门店!$S$4:$S$993784,通讯通路门店!$B$4:$B$993784,0,0),"")</f>
        <v>0</v>
      </c>
      <c r="C1013" s="71">
        <f>IFERROR(_xlfn.XLOOKUP($G1013,通讯通路门店!$S$4:$S$993784,通讯通路门店!$C$4:$C$993784,0,0),"")</f>
        <v>0</v>
      </c>
      <c r="D1013" s="71">
        <f>IFERROR(_xlfn.XLOOKUP($G1013,通讯通路门店!$S$4:$S$993784,通讯通路门店!$D$4:$D$993784,0,0),"")</f>
        <v>0</v>
      </c>
      <c r="E1013" s="62"/>
      <c r="F1013" s="62"/>
      <c r="G1013" s="73"/>
      <c r="H1013" s="74">
        <f>IFERROR(_xlfn.XLOOKUP($G1013,通讯通路门店!$S$4:$S$993784,通讯通路门店!$R$4:$R$993784,0,0),"")</f>
        <v>0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 hidden="1">
      <c r="A1014" s="71">
        <f>IFERROR(_xlfn.XLOOKUP($G1014,通讯通路门店!$S$4:$S$993784,通讯通路门店!$A$4:$A$993784,0,0),"")</f>
        <v>0</v>
      </c>
      <c r="B1014" s="71">
        <f>IFERROR(_xlfn.XLOOKUP($G1014,通讯通路门店!$S$4:$S$993784,通讯通路门店!$B$4:$B$993784,0,0),"")</f>
        <v>0</v>
      </c>
      <c r="C1014" s="71">
        <f>IFERROR(_xlfn.XLOOKUP($G1014,通讯通路门店!$S$4:$S$993784,通讯通路门店!$C$4:$C$993784,0,0),"")</f>
        <v>0</v>
      </c>
      <c r="D1014" s="71">
        <f>IFERROR(_xlfn.XLOOKUP($G1014,通讯通路门店!$S$4:$S$993784,通讯通路门店!$D$4:$D$993784,0,0),"")</f>
        <v>0</v>
      </c>
      <c r="E1014" s="62"/>
      <c r="F1014" s="62"/>
      <c r="G1014" s="73"/>
      <c r="H1014" s="74">
        <f>IFERROR(_xlfn.XLOOKUP($G1014,通讯通路门店!$S$4:$S$993784,通讯通路门店!$R$4:$R$993784,0,0),"")</f>
        <v>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 hidden="1">
      <c r="A1015" s="71">
        <f>IFERROR(_xlfn.XLOOKUP($G1015,通讯通路门店!$S$4:$S$993784,通讯通路门店!$A$4:$A$993784,0,0),"")</f>
        <v>0</v>
      </c>
      <c r="B1015" s="71">
        <f>IFERROR(_xlfn.XLOOKUP($G1015,通讯通路门店!$S$4:$S$993784,通讯通路门店!$B$4:$B$993784,0,0),"")</f>
        <v>0</v>
      </c>
      <c r="C1015" s="71">
        <f>IFERROR(_xlfn.XLOOKUP($G1015,通讯通路门店!$S$4:$S$993784,通讯通路门店!$C$4:$C$993784,0,0),"")</f>
        <v>0</v>
      </c>
      <c r="D1015" s="71">
        <f>IFERROR(_xlfn.XLOOKUP($G1015,通讯通路门店!$S$4:$S$993784,通讯通路门店!$D$4:$D$993784,0,0),"")</f>
        <v>0</v>
      </c>
      <c r="E1015" s="62"/>
      <c r="F1015" s="62"/>
      <c r="G1015" s="73"/>
      <c r="H1015" s="74">
        <f>IFERROR(_xlfn.XLOOKUP($G1015,通讯通路门店!$S$4:$S$993784,通讯通路门店!$R$4:$R$993784,0,0),"")</f>
        <v>0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 hidden="1">
      <c r="A1016" s="71">
        <f>IFERROR(_xlfn.XLOOKUP($G1016,通讯通路门店!$S$4:$S$993784,通讯通路门店!$A$4:$A$993784,0,0),"")</f>
        <v>0</v>
      </c>
      <c r="B1016" s="71">
        <f>IFERROR(_xlfn.XLOOKUP($G1016,通讯通路门店!$S$4:$S$993784,通讯通路门店!$B$4:$B$993784,0,0),"")</f>
        <v>0</v>
      </c>
      <c r="C1016" s="71">
        <f>IFERROR(_xlfn.XLOOKUP($G1016,通讯通路门店!$S$4:$S$993784,通讯通路门店!$C$4:$C$993784,0,0),"")</f>
        <v>0</v>
      </c>
      <c r="D1016" s="71">
        <f>IFERROR(_xlfn.XLOOKUP($G1016,通讯通路门店!$S$4:$S$993784,通讯通路门店!$D$4:$D$993784,0,0),"")</f>
        <v>0</v>
      </c>
      <c r="E1016" s="62"/>
      <c r="F1016" s="62"/>
      <c r="G1016" s="73"/>
      <c r="H1016" s="74">
        <f>IFERROR(_xlfn.XLOOKUP($G1016,通讯通路门店!$S$4:$S$993784,通讯通路门店!$R$4:$R$993784,0,0),"")</f>
        <v>0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 hidden="1">
      <c r="A1017" s="71">
        <f>IFERROR(_xlfn.XLOOKUP($G1017,通讯通路门店!$S$4:$S$993784,通讯通路门店!$A$4:$A$993784,0,0),"")</f>
        <v>0</v>
      </c>
      <c r="B1017" s="71">
        <f>IFERROR(_xlfn.XLOOKUP($G1017,通讯通路门店!$S$4:$S$993784,通讯通路门店!$B$4:$B$993784,0,0),"")</f>
        <v>0</v>
      </c>
      <c r="C1017" s="71">
        <f>IFERROR(_xlfn.XLOOKUP($G1017,通讯通路门店!$S$4:$S$993784,通讯通路门店!$C$4:$C$993784,0,0),"")</f>
        <v>0</v>
      </c>
      <c r="D1017" s="71">
        <f>IFERROR(_xlfn.XLOOKUP($G1017,通讯通路门店!$S$4:$S$993784,通讯通路门店!$D$4:$D$993784,0,0),"")</f>
        <v>0</v>
      </c>
      <c r="E1017" s="62"/>
      <c r="F1017" s="62"/>
      <c r="G1017" s="73"/>
      <c r="H1017" s="74">
        <f>IFERROR(_xlfn.XLOOKUP($G1017,通讯通路门店!$S$4:$S$993784,通讯通路门店!$R$4:$R$993784,0,0),"")</f>
        <v>0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 hidden="1">
      <c r="A1018" s="71">
        <f>IFERROR(_xlfn.XLOOKUP($G1018,通讯通路门店!$S$4:$S$993784,通讯通路门店!$A$4:$A$993784,0,0),"")</f>
        <v>0</v>
      </c>
      <c r="B1018" s="71">
        <f>IFERROR(_xlfn.XLOOKUP($G1018,通讯通路门店!$S$4:$S$993784,通讯通路门店!$B$4:$B$993784,0,0),"")</f>
        <v>0</v>
      </c>
      <c r="C1018" s="71">
        <f>IFERROR(_xlfn.XLOOKUP($G1018,通讯通路门店!$S$4:$S$993784,通讯通路门店!$C$4:$C$993784,0,0),"")</f>
        <v>0</v>
      </c>
      <c r="D1018" s="71">
        <f>IFERROR(_xlfn.XLOOKUP($G1018,通讯通路门店!$S$4:$S$993784,通讯通路门店!$D$4:$D$993784,0,0),"")</f>
        <v>0</v>
      </c>
      <c r="E1018" s="62"/>
      <c r="F1018" s="62"/>
      <c r="G1018" s="73"/>
      <c r="H1018" s="74">
        <f>IFERROR(_xlfn.XLOOKUP($G1018,通讯通路门店!$S$4:$S$993784,通讯通路门店!$R$4:$R$993784,0,0),"")</f>
        <v>0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 hidden="1">
      <c r="A1019" s="71">
        <f>IFERROR(_xlfn.XLOOKUP($G1019,通讯通路门店!$S$4:$S$993784,通讯通路门店!$A$4:$A$993784,0,0),"")</f>
        <v>0</v>
      </c>
      <c r="B1019" s="71">
        <f>IFERROR(_xlfn.XLOOKUP($G1019,通讯通路门店!$S$4:$S$993784,通讯通路门店!$B$4:$B$993784,0,0),"")</f>
        <v>0</v>
      </c>
      <c r="C1019" s="71">
        <f>IFERROR(_xlfn.XLOOKUP($G1019,通讯通路门店!$S$4:$S$993784,通讯通路门店!$C$4:$C$993784,0,0),"")</f>
        <v>0</v>
      </c>
      <c r="D1019" s="71">
        <f>IFERROR(_xlfn.XLOOKUP($G1019,通讯通路门店!$S$4:$S$993784,通讯通路门店!$D$4:$D$993784,0,0),"")</f>
        <v>0</v>
      </c>
      <c r="E1019" s="62"/>
      <c r="F1019" s="62"/>
      <c r="G1019" s="73"/>
      <c r="H1019" s="74">
        <f>IFERROR(_xlfn.XLOOKUP($G1019,通讯通路门店!$S$4:$S$993784,通讯通路门店!$R$4:$R$993784,0,0),"")</f>
        <v>0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 hidden="1">
      <c r="A1020" s="71">
        <f>IFERROR(_xlfn.XLOOKUP($G1020,通讯通路门店!$S$4:$S$993784,通讯通路门店!$A$4:$A$993784,0,0),"")</f>
        <v>0</v>
      </c>
      <c r="B1020" s="71">
        <f>IFERROR(_xlfn.XLOOKUP($G1020,通讯通路门店!$S$4:$S$993784,通讯通路门店!$B$4:$B$993784,0,0),"")</f>
        <v>0</v>
      </c>
      <c r="C1020" s="71">
        <f>IFERROR(_xlfn.XLOOKUP($G1020,通讯通路门店!$S$4:$S$993784,通讯通路门店!$C$4:$C$993784,0,0),"")</f>
        <v>0</v>
      </c>
      <c r="D1020" s="71">
        <f>IFERROR(_xlfn.XLOOKUP($G1020,通讯通路门店!$S$4:$S$993784,通讯通路门店!$D$4:$D$993784,0,0),"")</f>
        <v>0</v>
      </c>
      <c r="E1020" s="62"/>
      <c r="F1020" s="62"/>
      <c r="G1020" s="73"/>
      <c r="H1020" s="74">
        <f>IFERROR(_xlfn.XLOOKUP($G1020,通讯通路门店!$S$4:$S$993784,通讯通路门店!$R$4:$R$993784,0,0),"")</f>
        <v>0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 hidden="1">
      <c r="A1021" s="71">
        <f>IFERROR(_xlfn.XLOOKUP($G1021,通讯通路门店!$S$4:$S$993784,通讯通路门店!$A$4:$A$993784,0,0),"")</f>
        <v>0</v>
      </c>
      <c r="B1021" s="71">
        <f>IFERROR(_xlfn.XLOOKUP($G1021,通讯通路门店!$S$4:$S$993784,通讯通路门店!$B$4:$B$993784,0,0),"")</f>
        <v>0</v>
      </c>
      <c r="C1021" s="71">
        <f>IFERROR(_xlfn.XLOOKUP($G1021,通讯通路门店!$S$4:$S$993784,通讯通路门店!$C$4:$C$993784,0,0),"")</f>
        <v>0</v>
      </c>
      <c r="D1021" s="71">
        <f>IFERROR(_xlfn.XLOOKUP($G1021,通讯通路门店!$S$4:$S$993784,通讯通路门店!$D$4:$D$993784,0,0),"")</f>
        <v>0</v>
      </c>
      <c r="E1021" s="62"/>
      <c r="F1021" s="62"/>
      <c r="G1021" s="73"/>
      <c r="H1021" s="74">
        <f>IFERROR(_xlfn.XLOOKUP($G1021,通讯通路门店!$S$4:$S$993784,通讯通路门店!$R$4:$R$993784,0,0),"")</f>
        <v>0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 hidden="1">
      <c r="A1022" s="71">
        <f>IFERROR(_xlfn.XLOOKUP($G1022,通讯通路门店!$S$4:$S$993784,通讯通路门店!$A$4:$A$993784,0,0),"")</f>
        <v>0</v>
      </c>
      <c r="B1022" s="71">
        <f>IFERROR(_xlfn.XLOOKUP($G1022,通讯通路门店!$S$4:$S$993784,通讯通路门店!$B$4:$B$993784,0,0),"")</f>
        <v>0</v>
      </c>
      <c r="C1022" s="71">
        <f>IFERROR(_xlfn.XLOOKUP($G1022,通讯通路门店!$S$4:$S$993784,通讯通路门店!$C$4:$C$993784,0,0),"")</f>
        <v>0</v>
      </c>
      <c r="D1022" s="71">
        <f>IFERROR(_xlfn.XLOOKUP($G1022,通讯通路门店!$S$4:$S$993784,通讯通路门店!$D$4:$D$993784,0,0),"")</f>
        <v>0</v>
      </c>
      <c r="E1022" s="62"/>
      <c r="F1022" s="62"/>
      <c r="G1022" s="73"/>
      <c r="H1022" s="74">
        <f>IFERROR(_xlfn.XLOOKUP($G1022,通讯通路门店!$S$4:$S$993784,通讯通路门店!$R$4:$R$993784,0,0),"")</f>
        <v>0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 hidden="1">
      <c r="A1023" s="71">
        <f>IFERROR(_xlfn.XLOOKUP($G1023,通讯通路门店!$S$4:$S$993784,通讯通路门店!$A$4:$A$993784,0,0),"")</f>
        <v>0</v>
      </c>
      <c r="B1023" s="71">
        <f>IFERROR(_xlfn.XLOOKUP($G1023,通讯通路门店!$S$4:$S$993784,通讯通路门店!$B$4:$B$993784,0,0),"")</f>
        <v>0</v>
      </c>
      <c r="C1023" s="71">
        <f>IFERROR(_xlfn.XLOOKUP($G1023,通讯通路门店!$S$4:$S$993784,通讯通路门店!$C$4:$C$993784,0,0),"")</f>
        <v>0</v>
      </c>
      <c r="D1023" s="71">
        <f>IFERROR(_xlfn.XLOOKUP($G1023,通讯通路门店!$S$4:$S$993784,通讯通路门店!$D$4:$D$993784,0,0),"")</f>
        <v>0</v>
      </c>
      <c r="E1023" s="62"/>
      <c r="F1023" s="62"/>
      <c r="G1023" s="73"/>
      <c r="H1023" s="74">
        <f>IFERROR(_xlfn.XLOOKUP($G1023,通讯通路门店!$S$4:$S$993784,通讯通路门店!$R$4:$R$993784,0,0),"")</f>
        <v>0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 hidden="1">
      <c r="A1024" s="71">
        <f>IFERROR(_xlfn.XLOOKUP($G1024,通讯通路门店!$S$4:$S$993784,通讯通路门店!$A$4:$A$993784,0,0),"")</f>
        <v>0</v>
      </c>
      <c r="B1024" s="71">
        <f>IFERROR(_xlfn.XLOOKUP($G1024,通讯通路门店!$S$4:$S$993784,通讯通路门店!$B$4:$B$993784,0,0),"")</f>
        <v>0</v>
      </c>
      <c r="C1024" s="71">
        <f>IFERROR(_xlfn.XLOOKUP($G1024,通讯通路门店!$S$4:$S$993784,通讯通路门店!$C$4:$C$993784,0,0),"")</f>
        <v>0</v>
      </c>
      <c r="D1024" s="71">
        <f>IFERROR(_xlfn.XLOOKUP($G1024,通讯通路门店!$S$4:$S$993784,通讯通路门店!$D$4:$D$993784,0,0),"")</f>
        <v>0</v>
      </c>
      <c r="E1024" s="62"/>
      <c r="F1024" s="62"/>
      <c r="G1024" s="73"/>
      <c r="H1024" s="74">
        <f>IFERROR(_xlfn.XLOOKUP($G1024,通讯通路门店!$S$4:$S$993784,通讯通路门店!$R$4:$R$993784,0,0),"")</f>
        <v>0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 hidden="1">
      <c r="A1025" s="71">
        <f>IFERROR(_xlfn.XLOOKUP($G1025,通讯通路门店!$S$4:$S$993784,通讯通路门店!$A$4:$A$993784,0,0),"")</f>
        <v>0</v>
      </c>
      <c r="B1025" s="71">
        <f>IFERROR(_xlfn.XLOOKUP($G1025,通讯通路门店!$S$4:$S$993784,通讯通路门店!$B$4:$B$993784,0,0),"")</f>
        <v>0</v>
      </c>
      <c r="C1025" s="71">
        <f>IFERROR(_xlfn.XLOOKUP($G1025,通讯通路门店!$S$4:$S$993784,通讯通路门店!$C$4:$C$993784,0,0),"")</f>
        <v>0</v>
      </c>
      <c r="D1025" s="71">
        <f>IFERROR(_xlfn.XLOOKUP($G1025,通讯通路门店!$S$4:$S$993784,通讯通路门店!$D$4:$D$993784,0,0),"")</f>
        <v>0</v>
      </c>
      <c r="E1025" s="62"/>
      <c r="F1025" s="62"/>
      <c r="G1025" s="73"/>
      <c r="H1025" s="74">
        <f>IFERROR(_xlfn.XLOOKUP($G1025,通讯通路门店!$S$4:$S$993784,通讯通路门店!$R$4:$R$993784,0,0),"")</f>
        <v>0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 hidden="1">
      <c r="A1026" s="71">
        <f>IFERROR(_xlfn.XLOOKUP($G1026,通讯通路门店!$S$4:$S$993784,通讯通路门店!$A$4:$A$993784,0,0),"")</f>
        <v>0</v>
      </c>
      <c r="B1026" s="71">
        <f>IFERROR(_xlfn.XLOOKUP($G1026,通讯通路门店!$S$4:$S$993784,通讯通路门店!$B$4:$B$993784,0,0),"")</f>
        <v>0</v>
      </c>
      <c r="C1026" s="71">
        <f>IFERROR(_xlfn.XLOOKUP($G1026,通讯通路门店!$S$4:$S$993784,通讯通路门店!$C$4:$C$993784,0,0),"")</f>
        <v>0</v>
      </c>
      <c r="D1026" s="71">
        <f>IFERROR(_xlfn.XLOOKUP($G1026,通讯通路门店!$S$4:$S$993784,通讯通路门店!$D$4:$D$993784,0,0),"")</f>
        <v>0</v>
      </c>
      <c r="E1026" s="62"/>
      <c r="F1026" s="62"/>
      <c r="G1026" s="73"/>
      <c r="H1026" s="74">
        <f>IFERROR(_xlfn.XLOOKUP($G1026,通讯通路门店!$S$4:$S$993784,通讯通路门店!$R$4:$R$993784,0,0),"")</f>
        <v>0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 hidden="1">
      <c r="A1027" s="71">
        <f>IFERROR(_xlfn.XLOOKUP($G1027,通讯通路门店!$S$4:$S$993784,通讯通路门店!$A$4:$A$993784,0,0),"")</f>
        <v>0</v>
      </c>
      <c r="B1027" s="71">
        <f>IFERROR(_xlfn.XLOOKUP($G1027,通讯通路门店!$S$4:$S$993784,通讯通路门店!$B$4:$B$993784,0,0),"")</f>
        <v>0</v>
      </c>
      <c r="C1027" s="71">
        <f>IFERROR(_xlfn.XLOOKUP($G1027,通讯通路门店!$S$4:$S$993784,通讯通路门店!$C$4:$C$993784,0,0),"")</f>
        <v>0</v>
      </c>
      <c r="D1027" s="71">
        <f>IFERROR(_xlfn.XLOOKUP($G1027,通讯通路门店!$S$4:$S$993784,通讯通路门店!$D$4:$D$993784,0,0),"")</f>
        <v>0</v>
      </c>
      <c r="E1027" s="62"/>
      <c r="F1027" s="62"/>
      <c r="G1027" s="73"/>
      <c r="H1027" s="74">
        <f>IFERROR(_xlfn.XLOOKUP($G1027,通讯通路门店!$S$4:$S$993784,通讯通路门店!$R$4:$R$993784,0,0),"")</f>
        <v>0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 hidden="1">
      <c r="A1028" s="71">
        <f>IFERROR(_xlfn.XLOOKUP($G1028,通讯通路门店!$S$4:$S$993784,通讯通路门店!$A$4:$A$993784,0,0),"")</f>
        <v>0</v>
      </c>
      <c r="B1028" s="71">
        <f>IFERROR(_xlfn.XLOOKUP($G1028,通讯通路门店!$S$4:$S$993784,通讯通路门店!$B$4:$B$993784,0,0),"")</f>
        <v>0</v>
      </c>
      <c r="C1028" s="71">
        <f>IFERROR(_xlfn.XLOOKUP($G1028,通讯通路门店!$S$4:$S$993784,通讯通路门店!$C$4:$C$993784,0,0),"")</f>
        <v>0</v>
      </c>
      <c r="D1028" s="71">
        <f>IFERROR(_xlfn.XLOOKUP($G1028,通讯通路门店!$S$4:$S$993784,通讯通路门店!$D$4:$D$993784,0,0),"")</f>
        <v>0</v>
      </c>
      <c r="E1028" s="62"/>
      <c r="F1028" s="62"/>
      <c r="G1028" s="73"/>
      <c r="H1028" s="74">
        <f>IFERROR(_xlfn.XLOOKUP($G1028,通讯通路门店!$S$4:$S$993784,通讯通路门店!$R$4:$R$993784,0,0),"")</f>
        <v>0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 hidden="1">
      <c r="A1029" s="71">
        <f>IFERROR(_xlfn.XLOOKUP($G1029,通讯通路门店!$S$4:$S$993784,通讯通路门店!$A$4:$A$993784,0,0),"")</f>
        <v>0</v>
      </c>
      <c r="B1029" s="71">
        <f>IFERROR(_xlfn.XLOOKUP($G1029,通讯通路门店!$S$4:$S$993784,通讯通路门店!$B$4:$B$993784,0,0),"")</f>
        <v>0</v>
      </c>
      <c r="C1029" s="71">
        <f>IFERROR(_xlfn.XLOOKUP($G1029,通讯通路门店!$S$4:$S$993784,通讯通路门店!$C$4:$C$993784,0,0),"")</f>
        <v>0</v>
      </c>
      <c r="D1029" s="71">
        <f>IFERROR(_xlfn.XLOOKUP($G1029,通讯通路门店!$S$4:$S$993784,通讯通路门店!$D$4:$D$993784,0,0),"")</f>
        <v>0</v>
      </c>
      <c r="E1029" s="62"/>
      <c r="F1029" s="62"/>
      <c r="G1029" s="73"/>
      <c r="H1029" s="74">
        <f>IFERROR(_xlfn.XLOOKUP($G1029,通讯通路门店!$S$4:$S$993784,通讯通路门店!$R$4:$R$993784,0,0),"")</f>
        <v>0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 hidden="1">
      <c r="A1030" s="71">
        <f>IFERROR(_xlfn.XLOOKUP($G1030,通讯通路门店!$S$4:$S$993784,通讯通路门店!$A$4:$A$993784,0,0),"")</f>
        <v>0</v>
      </c>
      <c r="B1030" s="71">
        <f>IFERROR(_xlfn.XLOOKUP($G1030,通讯通路门店!$S$4:$S$993784,通讯通路门店!$B$4:$B$993784,0,0),"")</f>
        <v>0</v>
      </c>
      <c r="C1030" s="71">
        <f>IFERROR(_xlfn.XLOOKUP($G1030,通讯通路门店!$S$4:$S$993784,通讯通路门店!$C$4:$C$993784,0,0),"")</f>
        <v>0</v>
      </c>
      <c r="D1030" s="71">
        <f>IFERROR(_xlfn.XLOOKUP($G1030,通讯通路门店!$S$4:$S$993784,通讯通路门店!$D$4:$D$993784,0,0),"")</f>
        <v>0</v>
      </c>
      <c r="E1030" s="62"/>
      <c r="F1030" s="62"/>
      <c r="G1030" s="73"/>
      <c r="H1030" s="74">
        <f>IFERROR(_xlfn.XLOOKUP($G1030,通讯通路门店!$S$4:$S$993784,通讯通路门店!$R$4:$R$993784,0,0),"")</f>
        <v>0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 hidden="1">
      <c r="A1031" s="71">
        <f>IFERROR(_xlfn.XLOOKUP($G1031,通讯通路门店!$S$4:$S$993784,通讯通路门店!$A$4:$A$993784,0,0),"")</f>
        <v>0</v>
      </c>
      <c r="B1031" s="71">
        <f>IFERROR(_xlfn.XLOOKUP($G1031,通讯通路门店!$S$4:$S$993784,通讯通路门店!$B$4:$B$993784,0,0),"")</f>
        <v>0</v>
      </c>
      <c r="C1031" s="71">
        <f>IFERROR(_xlfn.XLOOKUP($G1031,通讯通路门店!$S$4:$S$993784,通讯通路门店!$C$4:$C$993784,0,0),"")</f>
        <v>0</v>
      </c>
      <c r="D1031" s="71">
        <f>IFERROR(_xlfn.XLOOKUP($G1031,通讯通路门店!$S$4:$S$993784,通讯通路门店!$D$4:$D$993784,0,0),"")</f>
        <v>0</v>
      </c>
      <c r="E1031" s="62"/>
      <c r="F1031" s="62"/>
      <c r="G1031" s="73"/>
      <c r="H1031" s="74">
        <f>IFERROR(_xlfn.XLOOKUP($G1031,通讯通路门店!$S$4:$S$993784,通讯通路门店!$R$4:$R$993784,0,0),"")</f>
        <v>0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 hidden="1">
      <c r="A1032" s="71">
        <f>IFERROR(_xlfn.XLOOKUP($G1032,通讯通路门店!$S$4:$S$993784,通讯通路门店!$A$4:$A$993784,0,0),"")</f>
        <v>0</v>
      </c>
      <c r="B1032" s="71">
        <f>IFERROR(_xlfn.XLOOKUP($G1032,通讯通路门店!$S$4:$S$993784,通讯通路门店!$B$4:$B$993784,0,0),"")</f>
        <v>0</v>
      </c>
      <c r="C1032" s="71">
        <f>IFERROR(_xlfn.XLOOKUP($G1032,通讯通路门店!$S$4:$S$993784,通讯通路门店!$C$4:$C$993784,0,0),"")</f>
        <v>0</v>
      </c>
      <c r="D1032" s="71">
        <f>IFERROR(_xlfn.XLOOKUP($G1032,通讯通路门店!$S$4:$S$993784,通讯通路门店!$D$4:$D$993784,0,0),"")</f>
        <v>0</v>
      </c>
      <c r="E1032" s="62"/>
      <c r="F1032" s="62"/>
      <c r="G1032" s="73"/>
      <c r="H1032" s="74">
        <f>IFERROR(_xlfn.XLOOKUP($G1032,通讯通路门店!$S$4:$S$993784,通讯通路门店!$R$4:$R$993784,0,0),"")</f>
        <v>0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 hidden="1">
      <c r="A1033" s="71">
        <f>IFERROR(_xlfn.XLOOKUP($G1033,通讯通路门店!$S$4:$S$993784,通讯通路门店!$A$4:$A$993784,0,0),"")</f>
        <v>0</v>
      </c>
      <c r="B1033" s="71">
        <f>IFERROR(_xlfn.XLOOKUP($G1033,通讯通路门店!$S$4:$S$993784,通讯通路门店!$B$4:$B$993784,0,0),"")</f>
        <v>0</v>
      </c>
      <c r="C1033" s="71">
        <f>IFERROR(_xlfn.XLOOKUP($G1033,通讯通路门店!$S$4:$S$993784,通讯通路门店!$C$4:$C$993784,0,0),"")</f>
        <v>0</v>
      </c>
      <c r="D1033" s="71">
        <f>IFERROR(_xlfn.XLOOKUP($G1033,通讯通路门店!$S$4:$S$993784,通讯通路门店!$D$4:$D$993784,0,0),"")</f>
        <v>0</v>
      </c>
      <c r="E1033" s="62"/>
      <c r="F1033" s="62"/>
      <c r="G1033" s="73"/>
      <c r="H1033" s="74">
        <f>IFERROR(_xlfn.XLOOKUP($G1033,通讯通路门店!$S$4:$S$993784,通讯通路门店!$R$4:$R$993784,0,0),"")</f>
        <v>0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 hidden="1">
      <c r="A1034" s="71">
        <f>IFERROR(_xlfn.XLOOKUP($G1034,通讯通路门店!$S$4:$S$993784,通讯通路门店!$A$4:$A$993784,0,0),"")</f>
        <v>0</v>
      </c>
      <c r="B1034" s="71">
        <f>IFERROR(_xlfn.XLOOKUP($G1034,通讯通路门店!$S$4:$S$993784,通讯通路门店!$B$4:$B$993784,0,0),"")</f>
        <v>0</v>
      </c>
      <c r="C1034" s="71">
        <f>IFERROR(_xlfn.XLOOKUP($G1034,通讯通路门店!$S$4:$S$993784,通讯通路门店!$C$4:$C$993784,0,0),"")</f>
        <v>0</v>
      </c>
      <c r="D1034" s="71">
        <f>IFERROR(_xlfn.XLOOKUP($G1034,通讯通路门店!$S$4:$S$993784,通讯通路门店!$D$4:$D$993784,0,0),"")</f>
        <v>0</v>
      </c>
      <c r="E1034" s="62"/>
      <c r="F1034" s="62"/>
      <c r="G1034" s="73"/>
      <c r="H1034" s="74">
        <f>IFERROR(_xlfn.XLOOKUP($G1034,通讯通路门店!$S$4:$S$993784,通讯通路门店!$R$4:$R$993784,0,0),"")</f>
        <v>0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 hidden="1">
      <c r="A1035" s="71">
        <f>IFERROR(_xlfn.XLOOKUP($G1035,通讯通路门店!$S$4:$S$993784,通讯通路门店!$A$4:$A$993784,0,0),"")</f>
        <v>0</v>
      </c>
      <c r="B1035" s="71">
        <f>IFERROR(_xlfn.XLOOKUP($G1035,通讯通路门店!$S$4:$S$993784,通讯通路门店!$B$4:$B$993784,0,0),"")</f>
        <v>0</v>
      </c>
      <c r="C1035" s="71">
        <f>IFERROR(_xlfn.XLOOKUP($G1035,通讯通路门店!$S$4:$S$993784,通讯通路门店!$C$4:$C$993784,0,0),"")</f>
        <v>0</v>
      </c>
      <c r="D1035" s="71">
        <f>IFERROR(_xlfn.XLOOKUP($G1035,通讯通路门店!$S$4:$S$993784,通讯通路门店!$D$4:$D$993784,0,0),"")</f>
        <v>0</v>
      </c>
      <c r="E1035" s="62"/>
      <c r="F1035" s="62"/>
      <c r="G1035" s="73"/>
      <c r="H1035" s="74">
        <f>IFERROR(_xlfn.XLOOKUP($G1035,通讯通路门店!$S$4:$S$993784,通讯通路门店!$R$4:$R$993784,0,0),"")</f>
        <v>0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 hidden="1">
      <c r="A1036" s="71">
        <f>IFERROR(_xlfn.XLOOKUP($G1036,通讯通路门店!$S$4:$S$993784,通讯通路门店!$A$4:$A$993784,0,0),"")</f>
        <v>0</v>
      </c>
      <c r="B1036" s="71">
        <f>IFERROR(_xlfn.XLOOKUP($G1036,通讯通路门店!$S$4:$S$993784,通讯通路门店!$B$4:$B$993784,0,0),"")</f>
        <v>0</v>
      </c>
      <c r="C1036" s="71">
        <f>IFERROR(_xlfn.XLOOKUP($G1036,通讯通路门店!$S$4:$S$993784,通讯通路门店!$C$4:$C$993784,0,0),"")</f>
        <v>0</v>
      </c>
      <c r="D1036" s="71">
        <f>IFERROR(_xlfn.XLOOKUP($G1036,通讯通路门店!$S$4:$S$993784,通讯通路门店!$D$4:$D$993784,0,0),"")</f>
        <v>0</v>
      </c>
      <c r="E1036" s="62"/>
      <c r="F1036" s="62"/>
      <c r="G1036" s="73"/>
      <c r="H1036" s="74">
        <f>IFERROR(_xlfn.XLOOKUP($G1036,通讯通路门店!$S$4:$S$993784,通讯通路门店!$R$4:$R$993784,0,0),"")</f>
        <v>0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 hidden="1">
      <c r="A1037" s="71">
        <f>IFERROR(_xlfn.XLOOKUP($G1037,通讯通路门店!$S$4:$S$993784,通讯通路门店!$A$4:$A$993784,0,0),"")</f>
        <v>0</v>
      </c>
      <c r="B1037" s="71">
        <f>IFERROR(_xlfn.XLOOKUP($G1037,通讯通路门店!$S$4:$S$993784,通讯通路门店!$B$4:$B$993784,0,0),"")</f>
        <v>0</v>
      </c>
      <c r="C1037" s="71">
        <f>IFERROR(_xlfn.XLOOKUP($G1037,通讯通路门店!$S$4:$S$993784,通讯通路门店!$C$4:$C$993784,0,0),"")</f>
        <v>0</v>
      </c>
      <c r="D1037" s="71">
        <f>IFERROR(_xlfn.XLOOKUP($G1037,通讯通路门店!$S$4:$S$993784,通讯通路门店!$D$4:$D$993784,0,0),"")</f>
        <v>0</v>
      </c>
      <c r="E1037" s="62"/>
      <c r="F1037" s="62"/>
      <c r="G1037" s="73"/>
      <c r="H1037" s="74">
        <f>IFERROR(_xlfn.XLOOKUP($G1037,通讯通路门店!$S$4:$S$993784,通讯通路门店!$R$4:$R$993784,0,0),"")</f>
        <v>0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 hidden="1">
      <c r="A1038" s="71">
        <f>IFERROR(_xlfn.XLOOKUP($G1038,通讯通路门店!$S$4:$S$993784,通讯通路门店!$A$4:$A$993784,0,0),"")</f>
        <v>0</v>
      </c>
      <c r="B1038" s="71">
        <f>IFERROR(_xlfn.XLOOKUP($G1038,通讯通路门店!$S$4:$S$993784,通讯通路门店!$B$4:$B$993784,0,0),"")</f>
        <v>0</v>
      </c>
      <c r="C1038" s="71">
        <f>IFERROR(_xlfn.XLOOKUP($G1038,通讯通路门店!$S$4:$S$993784,通讯通路门店!$C$4:$C$993784,0,0),"")</f>
        <v>0</v>
      </c>
      <c r="D1038" s="71">
        <f>IFERROR(_xlfn.XLOOKUP($G1038,通讯通路门店!$S$4:$S$993784,通讯通路门店!$D$4:$D$993784,0,0),"")</f>
        <v>0</v>
      </c>
      <c r="E1038" s="62"/>
      <c r="F1038" s="62"/>
      <c r="G1038" s="73"/>
      <c r="H1038" s="74">
        <f>IFERROR(_xlfn.XLOOKUP($G1038,通讯通路门店!$S$4:$S$993784,通讯通路门店!$R$4:$R$993784,0,0),"")</f>
        <v>0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 hidden="1">
      <c r="A1039" s="71">
        <f>IFERROR(_xlfn.XLOOKUP($G1039,通讯通路门店!$S$4:$S$993784,通讯通路门店!$A$4:$A$993784,0,0),"")</f>
        <v>0</v>
      </c>
      <c r="B1039" s="71">
        <f>IFERROR(_xlfn.XLOOKUP($G1039,通讯通路门店!$S$4:$S$993784,通讯通路门店!$B$4:$B$993784,0,0),"")</f>
        <v>0</v>
      </c>
      <c r="C1039" s="71">
        <f>IFERROR(_xlfn.XLOOKUP($G1039,通讯通路门店!$S$4:$S$993784,通讯通路门店!$C$4:$C$993784,0,0),"")</f>
        <v>0</v>
      </c>
      <c r="D1039" s="71">
        <f>IFERROR(_xlfn.XLOOKUP($G1039,通讯通路门店!$S$4:$S$993784,通讯通路门店!$D$4:$D$993784,0,0),"")</f>
        <v>0</v>
      </c>
      <c r="E1039" s="62"/>
      <c r="F1039" s="62"/>
      <c r="G1039" s="73"/>
      <c r="H1039" s="74">
        <f>IFERROR(_xlfn.XLOOKUP($G1039,通讯通路门店!$S$4:$S$993784,通讯通路门店!$R$4:$R$993784,0,0),"")</f>
        <v>0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 hidden="1">
      <c r="A1040" s="71">
        <f>IFERROR(_xlfn.XLOOKUP($G1040,通讯通路门店!$S$4:$S$993784,通讯通路门店!$A$4:$A$993784,0,0),"")</f>
        <v>0</v>
      </c>
      <c r="B1040" s="71">
        <f>IFERROR(_xlfn.XLOOKUP($G1040,通讯通路门店!$S$4:$S$993784,通讯通路门店!$B$4:$B$993784,0,0),"")</f>
        <v>0</v>
      </c>
      <c r="C1040" s="71">
        <f>IFERROR(_xlfn.XLOOKUP($G1040,通讯通路门店!$S$4:$S$993784,通讯通路门店!$C$4:$C$993784,0,0),"")</f>
        <v>0</v>
      </c>
      <c r="D1040" s="71">
        <f>IFERROR(_xlfn.XLOOKUP($G1040,通讯通路门店!$S$4:$S$993784,通讯通路门店!$D$4:$D$993784,0,0),"")</f>
        <v>0</v>
      </c>
      <c r="E1040" s="62"/>
      <c r="F1040" s="62"/>
      <c r="G1040" s="73"/>
      <c r="H1040" s="74">
        <f>IFERROR(_xlfn.XLOOKUP($G1040,通讯通路门店!$S$4:$S$993784,通讯通路门店!$R$4:$R$993784,0,0),"")</f>
        <v>0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 hidden="1">
      <c r="A1041" s="71">
        <f>IFERROR(_xlfn.XLOOKUP($G1041,通讯通路门店!$S$4:$S$993784,通讯通路门店!$A$4:$A$993784,0,0),"")</f>
        <v>0</v>
      </c>
      <c r="B1041" s="71">
        <f>IFERROR(_xlfn.XLOOKUP($G1041,通讯通路门店!$S$4:$S$993784,通讯通路门店!$B$4:$B$993784,0,0),"")</f>
        <v>0</v>
      </c>
      <c r="C1041" s="71">
        <f>IFERROR(_xlfn.XLOOKUP($G1041,通讯通路门店!$S$4:$S$993784,通讯通路门店!$C$4:$C$993784,0,0),"")</f>
        <v>0</v>
      </c>
      <c r="D1041" s="71">
        <f>IFERROR(_xlfn.XLOOKUP($G1041,通讯通路门店!$S$4:$S$993784,通讯通路门店!$D$4:$D$993784,0,0),"")</f>
        <v>0</v>
      </c>
      <c r="E1041" s="62"/>
      <c r="F1041" s="62"/>
      <c r="G1041" s="73"/>
      <c r="H1041" s="74">
        <f>IFERROR(_xlfn.XLOOKUP($G1041,通讯通路门店!$S$4:$S$993784,通讯通路门店!$R$4:$R$993784,0,0),"")</f>
        <v>0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 hidden="1">
      <c r="A1042" s="71">
        <f>IFERROR(_xlfn.XLOOKUP($G1042,通讯通路门店!$S$4:$S$993784,通讯通路门店!$A$4:$A$993784,0,0),"")</f>
        <v>0</v>
      </c>
      <c r="B1042" s="71">
        <f>IFERROR(_xlfn.XLOOKUP($G1042,通讯通路门店!$S$4:$S$993784,通讯通路门店!$B$4:$B$993784,0,0),"")</f>
        <v>0</v>
      </c>
      <c r="C1042" s="71">
        <f>IFERROR(_xlfn.XLOOKUP($G1042,通讯通路门店!$S$4:$S$993784,通讯通路门店!$C$4:$C$993784,0,0),"")</f>
        <v>0</v>
      </c>
      <c r="D1042" s="71">
        <f>IFERROR(_xlfn.XLOOKUP($G1042,通讯通路门店!$S$4:$S$993784,通讯通路门店!$D$4:$D$993784,0,0),"")</f>
        <v>0</v>
      </c>
      <c r="E1042" s="62"/>
      <c r="F1042" s="62"/>
      <c r="G1042" s="73"/>
      <c r="H1042" s="74">
        <f>IFERROR(_xlfn.XLOOKUP($G1042,通讯通路门店!$S$4:$S$993784,通讯通路门店!$R$4:$R$993784,0,0),"")</f>
        <v>0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 hidden="1">
      <c r="A1043" s="71">
        <f>IFERROR(_xlfn.XLOOKUP($G1043,通讯通路门店!$S$4:$S$993784,通讯通路门店!$A$4:$A$993784,0,0),"")</f>
        <v>0</v>
      </c>
      <c r="B1043" s="71">
        <f>IFERROR(_xlfn.XLOOKUP($G1043,通讯通路门店!$S$4:$S$993784,通讯通路门店!$B$4:$B$993784,0,0),"")</f>
        <v>0</v>
      </c>
      <c r="C1043" s="71">
        <f>IFERROR(_xlfn.XLOOKUP($G1043,通讯通路门店!$S$4:$S$993784,通讯通路门店!$C$4:$C$993784,0,0),"")</f>
        <v>0</v>
      </c>
      <c r="D1043" s="71">
        <f>IFERROR(_xlfn.XLOOKUP($G1043,通讯通路门店!$S$4:$S$993784,通讯通路门店!$D$4:$D$993784,0,0),"")</f>
        <v>0</v>
      </c>
      <c r="E1043" s="62"/>
      <c r="F1043" s="62"/>
      <c r="G1043" s="73"/>
      <c r="H1043" s="74">
        <f>IFERROR(_xlfn.XLOOKUP($G1043,通讯通路门店!$S$4:$S$993784,通讯通路门店!$R$4:$R$993784,0,0),"")</f>
        <v>0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 hidden="1">
      <c r="A1044" s="71">
        <f>IFERROR(_xlfn.XLOOKUP($G1044,通讯通路门店!$S$4:$S$993784,通讯通路门店!$A$4:$A$993784,0,0),"")</f>
        <v>0</v>
      </c>
      <c r="B1044" s="71">
        <f>IFERROR(_xlfn.XLOOKUP($G1044,通讯通路门店!$S$4:$S$993784,通讯通路门店!$B$4:$B$993784,0,0),"")</f>
        <v>0</v>
      </c>
      <c r="C1044" s="71">
        <f>IFERROR(_xlfn.XLOOKUP($G1044,通讯通路门店!$S$4:$S$993784,通讯通路门店!$C$4:$C$993784,0,0),"")</f>
        <v>0</v>
      </c>
      <c r="D1044" s="71">
        <f>IFERROR(_xlfn.XLOOKUP($G1044,通讯通路门店!$S$4:$S$993784,通讯通路门店!$D$4:$D$993784,0,0),"")</f>
        <v>0</v>
      </c>
      <c r="E1044" s="62"/>
      <c r="F1044" s="62"/>
      <c r="G1044" s="73"/>
      <c r="H1044" s="74">
        <f>IFERROR(_xlfn.XLOOKUP($G1044,通讯通路门店!$S$4:$S$993784,通讯通路门店!$R$4:$R$993784,0,0),"")</f>
        <v>0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 hidden="1">
      <c r="A1045" s="71">
        <f>IFERROR(_xlfn.XLOOKUP($G1045,通讯通路门店!$S$4:$S$993784,通讯通路门店!$A$4:$A$993784,0,0),"")</f>
        <v>0</v>
      </c>
      <c r="B1045" s="71">
        <f>IFERROR(_xlfn.XLOOKUP($G1045,通讯通路门店!$S$4:$S$993784,通讯通路门店!$B$4:$B$993784,0,0),"")</f>
        <v>0</v>
      </c>
      <c r="C1045" s="71">
        <f>IFERROR(_xlfn.XLOOKUP($G1045,通讯通路门店!$S$4:$S$993784,通讯通路门店!$C$4:$C$993784,0,0),"")</f>
        <v>0</v>
      </c>
      <c r="D1045" s="71">
        <f>IFERROR(_xlfn.XLOOKUP($G1045,通讯通路门店!$S$4:$S$993784,通讯通路门店!$D$4:$D$993784,0,0),"")</f>
        <v>0</v>
      </c>
      <c r="E1045" s="62"/>
      <c r="F1045" s="62"/>
      <c r="G1045" s="73"/>
      <c r="H1045" s="74">
        <f>IFERROR(_xlfn.XLOOKUP($G1045,通讯通路门店!$S$4:$S$993784,通讯通路门店!$R$4:$R$993784,0,0),"")</f>
        <v>0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 hidden="1">
      <c r="A1046" s="71">
        <f>IFERROR(_xlfn.XLOOKUP($G1046,通讯通路门店!$S$4:$S$993784,通讯通路门店!$A$4:$A$993784,0,0),"")</f>
        <v>0</v>
      </c>
      <c r="B1046" s="71">
        <f>IFERROR(_xlfn.XLOOKUP($G1046,通讯通路门店!$S$4:$S$993784,通讯通路门店!$B$4:$B$993784,0,0),"")</f>
        <v>0</v>
      </c>
      <c r="C1046" s="71">
        <f>IFERROR(_xlfn.XLOOKUP($G1046,通讯通路门店!$S$4:$S$993784,通讯通路门店!$C$4:$C$993784,0,0),"")</f>
        <v>0</v>
      </c>
      <c r="D1046" s="71">
        <f>IFERROR(_xlfn.XLOOKUP($G1046,通讯通路门店!$S$4:$S$993784,通讯通路门店!$D$4:$D$993784,0,0),"")</f>
        <v>0</v>
      </c>
      <c r="E1046" s="62"/>
      <c r="F1046" s="62"/>
      <c r="G1046" s="73"/>
      <c r="H1046" s="74">
        <f>IFERROR(_xlfn.XLOOKUP($G1046,通讯通路门店!$S$4:$S$993784,通讯通路门店!$R$4:$R$993784,0,0),"")</f>
        <v>0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 hidden="1">
      <c r="A1047" s="71">
        <f>IFERROR(_xlfn.XLOOKUP($G1047,通讯通路门店!$S$4:$S$993784,通讯通路门店!$A$4:$A$993784,0,0),"")</f>
        <v>0</v>
      </c>
      <c r="B1047" s="71">
        <f>IFERROR(_xlfn.XLOOKUP($G1047,通讯通路门店!$S$4:$S$993784,通讯通路门店!$B$4:$B$993784,0,0),"")</f>
        <v>0</v>
      </c>
      <c r="C1047" s="71">
        <f>IFERROR(_xlfn.XLOOKUP($G1047,通讯通路门店!$S$4:$S$993784,通讯通路门店!$C$4:$C$993784,0,0),"")</f>
        <v>0</v>
      </c>
      <c r="D1047" s="71">
        <f>IFERROR(_xlfn.XLOOKUP($G1047,通讯通路门店!$S$4:$S$993784,通讯通路门店!$D$4:$D$993784,0,0),"")</f>
        <v>0</v>
      </c>
      <c r="E1047" s="62"/>
      <c r="F1047" s="62"/>
      <c r="G1047" s="73"/>
      <c r="H1047" s="74">
        <f>IFERROR(_xlfn.XLOOKUP($G1047,通讯通路门店!$S$4:$S$993784,通讯通路门店!$R$4:$R$993784,0,0),"")</f>
        <v>0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 hidden="1">
      <c r="A1048" s="71">
        <f>IFERROR(_xlfn.XLOOKUP($G1048,通讯通路门店!$S$4:$S$993784,通讯通路门店!$A$4:$A$993784,0,0),"")</f>
        <v>0</v>
      </c>
      <c r="B1048" s="71">
        <f>IFERROR(_xlfn.XLOOKUP($G1048,通讯通路门店!$S$4:$S$993784,通讯通路门店!$B$4:$B$993784,0,0),"")</f>
        <v>0</v>
      </c>
      <c r="C1048" s="71">
        <f>IFERROR(_xlfn.XLOOKUP($G1048,通讯通路门店!$S$4:$S$993784,通讯通路门店!$C$4:$C$993784,0,0),"")</f>
        <v>0</v>
      </c>
      <c r="D1048" s="71">
        <f>IFERROR(_xlfn.XLOOKUP($G1048,通讯通路门店!$S$4:$S$993784,通讯通路门店!$D$4:$D$993784,0,0),"")</f>
        <v>0</v>
      </c>
      <c r="E1048" s="62"/>
      <c r="F1048" s="62"/>
      <c r="G1048" s="73"/>
      <c r="H1048" s="74">
        <f>IFERROR(_xlfn.XLOOKUP($G1048,通讯通路门店!$S$4:$S$993784,通讯通路门店!$R$4:$R$993784,0,0),"")</f>
        <v>0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 hidden="1">
      <c r="A1049" s="71">
        <f>IFERROR(_xlfn.XLOOKUP($G1049,通讯通路门店!$S$4:$S$993784,通讯通路门店!$A$4:$A$993784,0,0),"")</f>
        <v>0</v>
      </c>
      <c r="B1049" s="71">
        <f>IFERROR(_xlfn.XLOOKUP($G1049,通讯通路门店!$S$4:$S$993784,通讯通路门店!$B$4:$B$993784,0,0),"")</f>
        <v>0</v>
      </c>
      <c r="C1049" s="71">
        <f>IFERROR(_xlfn.XLOOKUP($G1049,通讯通路门店!$S$4:$S$993784,通讯通路门店!$C$4:$C$993784,0,0),"")</f>
        <v>0</v>
      </c>
      <c r="D1049" s="71">
        <f>IFERROR(_xlfn.XLOOKUP($G1049,通讯通路门店!$S$4:$S$993784,通讯通路门店!$D$4:$D$993784,0,0),"")</f>
        <v>0</v>
      </c>
      <c r="E1049" s="62"/>
      <c r="F1049" s="62"/>
      <c r="G1049" s="73"/>
      <c r="H1049" s="74">
        <f>IFERROR(_xlfn.XLOOKUP($G1049,通讯通路门店!$S$4:$S$993784,通讯通路门店!$R$4:$R$993784,0,0),"")</f>
        <v>0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 hidden="1">
      <c r="A1050" s="71">
        <f>IFERROR(_xlfn.XLOOKUP($G1050,通讯通路门店!$S$4:$S$993784,通讯通路门店!$A$4:$A$993784,0,0),"")</f>
        <v>0</v>
      </c>
      <c r="B1050" s="71">
        <f>IFERROR(_xlfn.XLOOKUP($G1050,通讯通路门店!$S$4:$S$993784,通讯通路门店!$B$4:$B$993784,0,0),"")</f>
        <v>0</v>
      </c>
      <c r="C1050" s="71">
        <f>IFERROR(_xlfn.XLOOKUP($G1050,通讯通路门店!$S$4:$S$993784,通讯通路门店!$C$4:$C$993784,0,0),"")</f>
        <v>0</v>
      </c>
      <c r="D1050" s="71">
        <f>IFERROR(_xlfn.XLOOKUP($G1050,通讯通路门店!$S$4:$S$993784,通讯通路门店!$D$4:$D$993784,0,0),"")</f>
        <v>0</v>
      </c>
      <c r="E1050" s="62"/>
      <c r="F1050" s="62"/>
      <c r="G1050" s="73"/>
      <c r="H1050" s="74">
        <f>IFERROR(_xlfn.XLOOKUP($G1050,通讯通路门店!$S$4:$S$993784,通讯通路门店!$R$4:$R$993784,0,0),"")</f>
        <v>0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 hidden="1">
      <c r="A1051" s="71">
        <f>IFERROR(_xlfn.XLOOKUP($G1051,通讯通路门店!$S$4:$S$993784,通讯通路门店!$A$4:$A$993784,0,0),"")</f>
        <v>0</v>
      </c>
      <c r="B1051" s="71">
        <f>IFERROR(_xlfn.XLOOKUP($G1051,通讯通路门店!$S$4:$S$993784,通讯通路门店!$B$4:$B$993784,0,0),"")</f>
        <v>0</v>
      </c>
      <c r="C1051" s="71">
        <f>IFERROR(_xlfn.XLOOKUP($G1051,通讯通路门店!$S$4:$S$993784,通讯通路门店!$C$4:$C$993784,0,0),"")</f>
        <v>0</v>
      </c>
      <c r="D1051" s="71">
        <f>IFERROR(_xlfn.XLOOKUP($G1051,通讯通路门店!$S$4:$S$993784,通讯通路门店!$D$4:$D$993784,0,0),"")</f>
        <v>0</v>
      </c>
      <c r="E1051" s="62"/>
      <c r="F1051" s="62"/>
      <c r="G1051" s="73"/>
      <c r="H1051" s="74">
        <f>IFERROR(_xlfn.XLOOKUP($G1051,通讯通路门店!$S$4:$S$993784,通讯通路门店!$R$4:$R$993784,0,0),"")</f>
        <v>0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 hidden="1">
      <c r="A1052" s="71">
        <f>IFERROR(_xlfn.XLOOKUP($G1052,通讯通路门店!$S$4:$S$993784,通讯通路门店!$A$4:$A$993784,0,0),"")</f>
        <v>0</v>
      </c>
      <c r="B1052" s="71">
        <f>IFERROR(_xlfn.XLOOKUP($G1052,通讯通路门店!$S$4:$S$993784,通讯通路门店!$B$4:$B$993784,0,0),"")</f>
        <v>0</v>
      </c>
      <c r="C1052" s="71">
        <f>IFERROR(_xlfn.XLOOKUP($G1052,通讯通路门店!$S$4:$S$993784,通讯通路门店!$C$4:$C$993784,0,0),"")</f>
        <v>0</v>
      </c>
      <c r="D1052" s="71">
        <f>IFERROR(_xlfn.XLOOKUP($G1052,通讯通路门店!$S$4:$S$993784,通讯通路门店!$D$4:$D$993784,0,0),"")</f>
        <v>0</v>
      </c>
      <c r="E1052" s="62"/>
      <c r="F1052" s="62"/>
      <c r="G1052" s="73"/>
      <c r="H1052" s="74">
        <f>IFERROR(_xlfn.XLOOKUP($G1052,通讯通路门店!$S$4:$S$993784,通讯通路门店!$R$4:$R$993784,0,0),"")</f>
        <v>0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 hidden="1">
      <c r="A1053" s="71">
        <f>IFERROR(_xlfn.XLOOKUP($G1053,通讯通路门店!$S$4:$S$993784,通讯通路门店!$A$4:$A$993784,0,0),"")</f>
        <v>0</v>
      </c>
      <c r="B1053" s="71">
        <f>IFERROR(_xlfn.XLOOKUP($G1053,通讯通路门店!$S$4:$S$993784,通讯通路门店!$B$4:$B$993784,0,0),"")</f>
        <v>0</v>
      </c>
      <c r="C1053" s="71">
        <f>IFERROR(_xlfn.XLOOKUP($G1053,通讯通路门店!$S$4:$S$993784,通讯通路门店!$C$4:$C$993784,0,0),"")</f>
        <v>0</v>
      </c>
      <c r="D1053" s="71">
        <f>IFERROR(_xlfn.XLOOKUP($G1053,通讯通路门店!$S$4:$S$993784,通讯通路门店!$D$4:$D$993784,0,0),"")</f>
        <v>0</v>
      </c>
      <c r="E1053" s="62"/>
      <c r="F1053" s="62"/>
      <c r="G1053" s="73"/>
      <c r="H1053" s="74">
        <f>IFERROR(_xlfn.XLOOKUP($G1053,通讯通路门店!$S$4:$S$993784,通讯通路门店!$R$4:$R$993784,0,0),"")</f>
        <v>0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 hidden="1">
      <c r="A1054" s="71">
        <f>IFERROR(_xlfn.XLOOKUP($G1054,通讯通路门店!$S$4:$S$993784,通讯通路门店!$A$4:$A$993784,0,0),"")</f>
        <v>0</v>
      </c>
      <c r="B1054" s="71">
        <f>IFERROR(_xlfn.XLOOKUP($G1054,通讯通路门店!$S$4:$S$993784,通讯通路门店!$B$4:$B$993784,0,0),"")</f>
        <v>0</v>
      </c>
      <c r="C1054" s="71">
        <f>IFERROR(_xlfn.XLOOKUP($G1054,通讯通路门店!$S$4:$S$993784,通讯通路门店!$C$4:$C$993784,0,0),"")</f>
        <v>0</v>
      </c>
      <c r="D1054" s="71">
        <f>IFERROR(_xlfn.XLOOKUP($G1054,通讯通路门店!$S$4:$S$993784,通讯通路门店!$D$4:$D$993784,0,0),"")</f>
        <v>0</v>
      </c>
      <c r="E1054" s="62"/>
      <c r="F1054" s="62"/>
      <c r="G1054" s="73"/>
      <c r="H1054" s="74">
        <f>IFERROR(_xlfn.XLOOKUP($G1054,通讯通路门店!$S$4:$S$993784,通讯通路门店!$R$4:$R$993784,0,0),"")</f>
        <v>0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 hidden="1">
      <c r="A1055" s="71">
        <f>IFERROR(_xlfn.XLOOKUP($G1055,通讯通路门店!$S$4:$S$993784,通讯通路门店!$A$4:$A$993784,0,0),"")</f>
        <v>0</v>
      </c>
      <c r="B1055" s="71">
        <f>IFERROR(_xlfn.XLOOKUP($G1055,通讯通路门店!$S$4:$S$993784,通讯通路门店!$B$4:$B$993784,0,0),"")</f>
        <v>0</v>
      </c>
      <c r="C1055" s="71">
        <f>IFERROR(_xlfn.XLOOKUP($G1055,通讯通路门店!$S$4:$S$993784,通讯通路门店!$C$4:$C$993784,0,0),"")</f>
        <v>0</v>
      </c>
      <c r="D1055" s="71">
        <f>IFERROR(_xlfn.XLOOKUP($G1055,通讯通路门店!$S$4:$S$993784,通讯通路门店!$D$4:$D$993784,0,0),"")</f>
        <v>0</v>
      </c>
      <c r="E1055" s="62"/>
      <c r="F1055" s="62"/>
      <c r="G1055" s="73"/>
      <c r="H1055" s="74">
        <f>IFERROR(_xlfn.XLOOKUP($G1055,通讯通路门店!$S$4:$S$993784,通讯通路门店!$R$4:$R$993784,0,0),"")</f>
        <v>0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 hidden="1">
      <c r="A1056" s="71">
        <f>IFERROR(_xlfn.XLOOKUP($G1056,通讯通路门店!$S$4:$S$993784,通讯通路门店!$A$4:$A$993784,0,0),"")</f>
        <v>0</v>
      </c>
      <c r="B1056" s="71">
        <f>IFERROR(_xlfn.XLOOKUP($G1056,通讯通路门店!$S$4:$S$993784,通讯通路门店!$B$4:$B$993784,0,0),"")</f>
        <v>0</v>
      </c>
      <c r="C1056" s="71">
        <f>IFERROR(_xlfn.XLOOKUP($G1056,通讯通路门店!$S$4:$S$993784,通讯通路门店!$C$4:$C$993784,0,0),"")</f>
        <v>0</v>
      </c>
      <c r="D1056" s="71">
        <f>IFERROR(_xlfn.XLOOKUP($G1056,通讯通路门店!$S$4:$S$993784,通讯通路门店!$D$4:$D$993784,0,0),"")</f>
        <v>0</v>
      </c>
      <c r="E1056" s="62"/>
      <c r="F1056" s="62"/>
      <c r="G1056" s="73"/>
      <c r="H1056" s="74">
        <f>IFERROR(_xlfn.XLOOKUP($G1056,通讯通路门店!$S$4:$S$993784,通讯通路门店!$R$4:$R$993784,0,0),"")</f>
        <v>0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 hidden="1">
      <c r="A1057" s="71">
        <f>IFERROR(_xlfn.XLOOKUP($G1057,通讯通路门店!$S$4:$S$993784,通讯通路门店!$A$4:$A$993784,0,0),"")</f>
        <v>0</v>
      </c>
      <c r="B1057" s="71">
        <f>IFERROR(_xlfn.XLOOKUP($G1057,通讯通路门店!$S$4:$S$993784,通讯通路门店!$B$4:$B$993784,0,0),"")</f>
        <v>0</v>
      </c>
      <c r="C1057" s="71">
        <f>IFERROR(_xlfn.XLOOKUP($G1057,通讯通路门店!$S$4:$S$993784,通讯通路门店!$C$4:$C$993784,0,0),"")</f>
        <v>0</v>
      </c>
      <c r="D1057" s="71">
        <f>IFERROR(_xlfn.XLOOKUP($G1057,通讯通路门店!$S$4:$S$993784,通讯通路门店!$D$4:$D$993784,0,0),"")</f>
        <v>0</v>
      </c>
      <c r="E1057" s="62"/>
      <c r="F1057" s="62"/>
      <c r="G1057" s="73"/>
      <c r="H1057" s="74">
        <f>IFERROR(_xlfn.XLOOKUP($G1057,通讯通路门店!$S$4:$S$993784,通讯通路门店!$R$4:$R$993784,0,0),"")</f>
        <v>0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 hidden="1">
      <c r="A1058" s="71">
        <f>IFERROR(_xlfn.XLOOKUP($G1058,通讯通路门店!$S$4:$S$993784,通讯通路门店!$A$4:$A$993784,0,0),"")</f>
        <v>0</v>
      </c>
      <c r="B1058" s="71">
        <f>IFERROR(_xlfn.XLOOKUP($G1058,通讯通路门店!$S$4:$S$993784,通讯通路门店!$B$4:$B$993784,0,0),"")</f>
        <v>0</v>
      </c>
      <c r="C1058" s="71">
        <f>IFERROR(_xlfn.XLOOKUP($G1058,通讯通路门店!$S$4:$S$993784,通讯通路门店!$C$4:$C$993784,0,0),"")</f>
        <v>0</v>
      </c>
      <c r="D1058" s="71">
        <f>IFERROR(_xlfn.XLOOKUP($G1058,通讯通路门店!$S$4:$S$993784,通讯通路门店!$D$4:$D$993784,0,0),"")</f>
        <v>0</v>
      </c>
      <c r="E1058" s="62"/>
      <c r="F1058" s="62"/>
      <c r="G1058" s="73"/>
      <c r="H1058" s="74">
        <f>IFERROR(_xlfn.XLOOKUP($G1058,通讯通路门店!$S$4:$S$993784,通讯通路门店!$R$4:$R$993784,0,0),"")</f>
        <v>0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 hidden="1">
      <c r="A1059" s="71">
        <f>IFERROR(_xlfn.XLOOKUP($G1059,通讯通路门店!$S$4:$S$993784,通讯通路门店!$A$4:$A$993784,0,0),"")</f>
        <v>0</v>
      </c>
      <c r="B1059" s="71">
        <f>IFERROR(_xlfn.XLOOKUP($G1059,通讯通路门店!$S$4:$S$993784,通讯通路门店!$B$4:$B$993784,0,0),"")</f>
        <v>0</v>
      </c>
      <c r="C1059" s="71">
        <f>IFERROR(_xlfn.XLOOKUP($G1059,通讯通路门店!$S$4:$S$993784,通讯通路门店!$C$4:$C$993784,0,0),"")</f>
        <v>0</v>
      </c>
      <c r="D1059" s="71">
        <f>IFERROR(_xlfn.XLOOKUP($G1059,通讯通路门店!$S$4:$S$993784,通讯通路门店!$D$4:$D$993784,0,0),"")</f>
        <v>0</v>
      </c>
      <c r="E1059" s="62"/>
      <c r="F1059" s="62"/>
      <c r="G1059" s="73"/>
      <c r="H1059" s="74">
        <f>IFERROR(_xlfn.XLOOKUP($G1059,通讯通路门店!$S$4:$S$993784,通讯通路门店!$R$4:$R$993784,0,0),"")</f>
        <v>0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 hidden="1">
      <c r="A1060" s="71">
        <f>IFERROR(_xlfn.XLOOKUP($G1060,通讯通路门店!$S$4:$S$993784,通讯通路门店!$A$4:$A$993784,0,0),"")</f>
        <v>0</v>
      </c>
      <c r="B1060" s="71">
        <f>IFERROR(_xlfn.XLOOKUP($G1060,通讯通路门店!$S$4:$S$993784,通讯通路门店!$B$4:$B$993784,0,0),"")</f>
        <v>0</v>
      </c>
      <c r="C1060" s="71">
        <f>IFERROR(_xlfn.XLOOKUP($G1060,通讯通路门店!$S$4:$S$993784,通讯通路门店!$C$4:$C$993784,0,0),"")</f>
        <v>0</v>
      </c>
      <c r="D1060" s="71">
        <f>IFERROR(_xlfn.XLOOKUP($G1060,通讯通路门店!$S$4:$S$993784,通讯通路门店!$D$4:$D$993784,0,0),"")</f>
        <v>0</v>
      </c>
      <c r="E1060" s="62"/>
      <c r="F1060" s="62"/>
      <c r="G1060" s="73"/>
      <c r="H1060" s="74">
        <f>IFERROR(_xlfn.XLOOKUP($G1060,通讯通路门店!$S$4:$S$993784,通讯通路门店!$R$4:$R$993784,0,0),"")</f>
        <v>0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 hidden="1">
      <c r="A1061" s="71">
        <f>IFERROR(_xlfn.XLOOKUP($G1061,通讯通路门店!$S$4:$S$993784,通讯通路门店!$A$4:$A$993784,0,0),"")</f>
        <v>0</v>
      </c>
      <c r="B1061" s="71">
        <f>IFERROR(_xlfn.XLOOKUP($G1061,通讯通路门店!$S$4:$S$993784,通讯通路门店!$B$4:$B$993784,0,0),"")</f>
        <v>0</v>
      </c>
      <c r="C1061" s="71">
        <f>IFERROR(_xlfn.XLOOKUP($G1061,通讯通路门店!$S$4:$S$993784,通讯通路门店!$C$4:$C$993784,0,0),"")</f>
        <v>0</v>
      </c>
      <c r="D1061" s="71">
        <f>IFERROR(_xlfn.XLOOKUP($G1061,通讯通路门店!$S$4:$S$993784,通讯通路门店!$D$4:$D$993784,0,0),"")</f>
        <v>0</v>
      </c>
      <c r="E1061" s="62"/>
      <c r="F1061" s="62"/>
      <c r="G1061" s="73"/>
      <c r="H1061" s="74">
        <f>IFERROR(_xlfn.XLOOKUP($G1061,通讯通路门店!$S$4:$S$993784,通讯通路门店!$R$4:$R$993784,0,0),"")</f>
        <v>0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 hidden="1">
      <c r="A1062" s="71">
        <f>IFERROR(_xlfn.XLOOKUP($G1062,通讯通路门店!$S$4:$S$993784,通讯通路门店!$A$4:$A$993784,0,0),"")</f>
        <v>0</v>
      </c>
      <c r="B1062" s="71">
        <f>IFERROR(_xlfn.XLOOKUP($G1062,通讯通路门店!$S$4:$S$993784,通讯通路门店!$B$4:$B$993784,0,0),"")</f>
        <v>0</v>
      </c>
      <c r="C1062" s="71">
        <f>IFERROR(_xlfn.XLOOKUP($G1062,通讯通路门店!$S$4:$S$993784,通讯通路门店!$C$4:$C$993784,0,0),"")</f>
        <v>0</v>
      </c>
      <c r="D1062" s="71">
        <f>IFERROR(_xlfn.XLOOKUP($G1062,通讯通路门店!$S$4:$S$993784,通讯通路门店!$D$4:$D$993784,0,0),"")</f>
        <v>0</v>
      </c>
      <c r="E1062" s="62"/>
      <c r="F1062" s="62"/>
      <c r="G1062" s="73"/>
      <c r="H1062" s="74">
        <f>IFERROR(_xlfn.XLOOKUP($G1062,通讯通路门店!$S$4:$S$993784,通讯通路门店!$R$4:$R$993784,0,0),"")</f>
        <v>0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 hidden="1">
      <c r="A1063" s="71">
        <f>IFERROR(_xlfn.XLOOKUP($G1063,通讯通路门店!$S$4:$S$993784,通讯通路门店!$A$4:$A$993784,0,0),"")</f>
        <v>0</v>
      </c>
      <c r="B1063" s="71">
        <f>IFERROR(_xlfn.XLOOKUP($G1063,通讯通路门店!$S$4:$S$993784,通讯通路门店!$B$4:$B$993784,0,0),"")</f>
        <v>0</v>
      </c>
      <c r="C1063" s="71">
        <f>IFERROR(_xlfn.XLOOKUP($G1063,通讯通路门店!$S$4:$S$993784,通讯通路门店!$C$4:$C$993784,0,0),"")</f>
        <v>0</v>
      </c>
      <c r="D1063" s="71">
        <f>IFERROR(_xlfn.XLOOKUP($G1063,通讯通路门店!$S$4:$S$993784,通讯通路门店!$D$4:$D$993784,0,0),"")</f>
        <v>0</v>
      </c>
      <c r="E1063" s="62"/>
      <c r="F1063" s="62"/>
      <c r="G1063" s="73"/>
      <c r="H1063" s="74">
        <f>IFERROR(_xlfn.XLOOKUP($G1063,通讯通路门店!$S$4:$S$993784,通讯通路门店!$R$4:$R$993784,0,0),"")</f>
        <v>0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 hidden="1">
      <c r="A1064" s="71">
        <f>IFERROR(_xlfn.XLOOKUP($G1064,通讯通路门店!$S$4:$S$993784,通讯通路门店!$A$4:$A$993784,0,0),"")</f>
        <v>0</v>
      </c>
      <c r="B1064" s="71">
        <f>IFERROR(_xlfn.XLOOKUP($G1064,通讯通路门店!$S$4:$S$993784,通讯通路门店!$B$4:$B$993784,0,0),"")</f>
        <v>0</v>
      </c>
      <c r="C1064" s="71">
        <f>IFERROR(_xlfn.XLOOKUP($G1064,通讯通路门店!$S$4:$S$993784,通讯通路门店!$C$4:$C$993784,0,0),"")</f>
        <v>0</v>
      </c>
      <c r="D1064" s="71">
        <f>IFERROR(_xlfn.XLOOKUP($G1064,通讯通路门店!$S$4:$S$993784,通讯通路门店!$D$4:$D$993784,0,0),"")</f>
        <v>0</v>
      </c>
      <c r="E1064" s="62"/>
      <c r="F1064" s="62"/>
      <c r="G1064" s="73"/>
      <c r="H1064" s="74">
        <f>IFERROR(_xlfn.XLOOKUP($G1064,通讯通路门店!$S$4:$S$993784,通讯通路门店!$R$4:$R$993784,0,0),"")</f>
        <v>0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 hidden="1">
      <c r="A1065" s="71">
        <f>IFERROR(_xlfn.XLOOKUP($G1065,通讯通路门店!$S$4:$S$993784,通讯通路门店!$A$4:$A$993784,0,0),"")</f>
        <v>0</v>
      </c>
      <c r="B1065" s="71">
        <f>IFERROR(_xlfn.XLOOKUP($G1065,通讯通路门店!$S$4:$S$993784,通讯通路门店!$B$4:$B$993784,0,0),"")</f>
        <v>0</v>
      </c>
      <c r="C1065" s="71">
        <f>IFERROR(_xlfn.XLOOKUP($G1065,通讯通路门店!$S$4:$S$993784,通讯通路门店!$C$4:$C$993784,0,0),"")</f>
        <v>0</v>
      </c>
      <c r="D1065" s="71">
        <f>IFERROR(_xlfn.XLOOKUP($G1065,通讯通路门店!$S$4:$S$993784,通讯通路门店!$D$4:$D$993784,0,0),"")</f>
        <v>0</v>
      </c>
      <c r="E1065" s="62"/>
      <c r="F1065" s="62"/>
      <c r="G1065" s="73"/>
      <c r="H1065" s="74">
        <f>IFERROR(_xlfn.XLOOKUP($G1065,通讯通路门店!$S$4:$S$993784,通讯通路门店!$R$4:$R$993784,0,0),"")</f>
        <v>0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 hidden="1">
      <c r="A1066" s="71">
        <f>IFERROR(_xlfn.XLOOKUP($G1066,通讯通路门店!$S$4:$S$993784,通讯通路门店!$A$4:$A$993784,0,0),"")</f>
        <v>0</v>
      </c>
      <c r="B1066" s="71">
        <f>IFERROR(_xlfn.XLOOKUP($G1066,通讯通路门店!$S$4:$S$993784,通讯通路门店!$B$4:$B$993784,0,0),"")</f>
        <v>0</v>
      </c>
      <c r="C1066" s="71">
        <f>IFERROR(_xlfn.XLOOKUP($G1066,通讯通路门店!$S$4:$S$993784,通讯通路门店!$C$4:$C$993784,0,0),"")</f>
        <v>0</v>
      </c>
      <c r="D1066" s="71">
        <f>IFERROR(_xlfn.XLOOKUP($G1066,通讯通路门店!$S$4:$S$993784,通讯通路门店!$D$4:$D$993784,0,0),"")</f>
        <v>0</v>
      </c>
      <c r="E1066" s="62"/>
      <c r="F1066" s="62"/>
      <c r="G1066" s="73"/>
      <c r="H1066" s="74">
        <f>IFERROR(_xlfn.XLOOKUP($G1066,通讯通路门店!$S$4:$S$993784,通讯通路门店!$R$4:$R$993784,0,0),"")</f>
        <v>0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 hidden="1">
      <c r="A1067" s="71">
        <f>IFERROR(_xlfn.XLOOKUP($G1067,通讯通路门店!$S$4:$S$993784,通讯通路门店!$A$4:$A$993784,0,0),"")</f>
        <v>0</v>
      </c>
      <c r="B1067" s="71">
        <f>IFERROR(_xlfn.XLOOKUP($G1067,通讯通路门店!$S$4:$S$993784,通讯通路门店!$B$4:$B$993784,0,0),"")</f>
        <v>0</v>
      </c>
      <c r="C1067" s="71">
        <f>IFERROR(_xlfn.XLOOKUP($G1067,通讯通路门店!$S$4:$S$993784,通讯通路门店!$C$4:$C$993784,0,0),"")</f>
        <v>0</v>
      </c>
      <c r="D1067" s="71">
        <f>IFERROR(_xlfn.XLOOKUP($G1067,通讯通路门店!$S$4:$S$993784,通讯通路门店!$D$4:$D$993784,0,0),"")</f>
        <v>0</v>
      </c>
      <c r="E1067" s="62"/>
      <c r="F1067" s="62"/>
      <c r="G1067" s="73"/>
      <c r="H1067" s="74">
        <f>IFERROR(_xlfn.XLOOKUP($G1067,通讯通路门店!$S$4:$S$993784,通讯通路门店!$R$4:$R$993784,0,0),"")</f>
        <v>0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 hidden="1">
      <c r="A1068" s="71">
        <f>IFERROR(_xlfn.XLOOKUP($G1068,通讯通路门店!$S$4:$S$993784,通讯通路门店!$A$4:$A$993784,0,0),"")</f>
        <v>0</v>
      </c>
      <c r="B1068" s="71">
        <f>IFERROR(_xlfn.XLOOKUP($G1068,通讯通路门店!$S$4:$S$993784,通讯通路门店!$B$4:$B$993784,0,0),"")</f>
        <v>0</v>
      </c>
      <c r="C1068" s="71">
        <f>IFERROR(_xlfn.XLOOKUP($G1068,通讯通路门店!$S$4:$S$993784,通讯通路门店!$C$4:$C$993784,0,0),"")</f>
        <v>0</v>
      </c>
      <c r="D1068" s="71">
        <f>IFERROR(_xlfn.XLOOKUP($G1068,通讯通路门店!$S$4:$S$993784,通讯通路门店!$D$4:$D$993784,0,0),"")</f>
        <v>0</v>
      </c>
      <c r="E1068" s="62"/>
      <c r="F1068" s="62"/>
      <c r="G1068" s="73"/>
      <c r="H1068" s="74">
        <f>IFERROR(_xlfn.XLOOKUP($G1068,通讯通路门店!$S$4:$S$993784,通讯通路门店!$R$4:$R$993784,0,0),"")</f>
        <v>0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 hidden="1">
      <c r="A1069" s="71">
        <f>IFERROR(_xlfn.XLOOKUP($G1069,通讯通路门店!$S$4:$S$993784,通讯通路门店!$A$4:$A$993784,0,0),"")</f>
        <v>0</v>
      </c>
      <c r="B1069" s="71">
        <f>IFERROR(_xlfn.XLOOKUP($G1069,通讯通路门店!$S$4:$S$993784,通讯通路门店!$B$4:$B$993784,0,0),"")</f>
        <v>0</v>
      </c>
      <c r="C1069" s="71">
        <f>IFERROR(_xlfn.XLOOKUP($G1069,通讯通路门店!$S$4:$S$993784,通讯通路门店!$C$4:$C$993784,0,0),"")</f>
        <v>0</v>
      </c>
      <c r="D1069" s="71">
        <f>IFERROR(_xlfn.XLOOKUP($G1069,通讯通路门店!$S$4:$S$993784,通讯通路门店!$D$4:$D$993784,0,0),"")</f>
        <v>0</v>
      </c>
      <c r="E1069" s="62"/>
      <c r="F1069" s="62"/>
      <c r="G1069" s="73"/>
      <c r="H1069" s="74">
        <f>IFERROR(_xlfn.XLOOKUP($G1069,通讯通路门店!$S$4:$S$993784,通讯通路门店!$R$4:$R$993784,0,0),"")</f>
        <v>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 hidden="1">
      <c r="A1070" s="71">
        <f>IFERROR(_xlfn.XLOOKUP($G1070,通讯通路门店!$S$4:$S$993784,通讯通路门店!$A$4:$A$993784,0,0),"")</f>
        <v>0</v>
      </c>
      <c r="B1070" s="71">
        <f>IFERROR(_xlfn.XLOOKUP($G1070,通讯通路门店!$S$4:$S$993784,通讯通路门店!$B$4:$B$993784,0,0),"")</f>
        <v>0</v>
      </c>
      <c r="C1070" s="71">
        <f>IFERROR(_xlfn.XLOOKUP($G1070,通讯通路门店!$S$4:$S$993784,通讯通路门店!$C$4:$C$993784,0,0),"")</f>
        <v>0</v>
      </c>
      <c r="D1070" s="71">
        <f>IFERROR(_xlfn.XLOOKUP($G1070,通讯通路门店!$S$4:$S$993784,通讯通路门店!$D$4:$D$993784,0,0),"")</f>
        <v>0</v>
      </c>
      <c r="E1070" s="62"/>
      <c r="F1070" s="62"/>
      <c r="G1070" s="73"/>
      <c r="H1070" s="74">
        <f>IFERROR(_xlfn.XLOOKUP($G1070,通讯通路门店!$S$4:$S$993784,通讯通路门店!$R$4:$R$993784,0,0),"")</f>
        <v>0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 hidden="1">
      <c r="A1071" s="71">
        <f>IFERROR(_xlfn.XLOOKUP($G1071,通讯通路门店!$S$4:$S$993784,通讯通路门店!$A$4:$A$993784,0,0),"")</f>
        <v>0</v>
      </c>
      <c r="B1071" s="71">
        <f>IFERROR(_xlfn.XLOOKUP($G1071,通讯通路门店!$S$4:$S$993784,通讯通路门店!$B$4:$B$993784,0,0),"")</f>
        <v>0</v>
      </c>
      <c r="C1071" s="71">
        <f>IFERROR(_xlfn.XLOOKUP($G1071,通讯通路门店!$S$4:$S$993784,通讯通路门店!$C$4:$C$993784,0,0),"")</f>
        <v>0</v>
      </c>
      <c r="D1071" s="71">
        <f>IFERROR(_xlfn.XLOOKUP($G1071,通讯通路门店!$S$4:$S$993784,通讯通路门店!$D$4:$D$993784,0,0),"")</f>
        <v>0</v>
      </c>
      <c r="E1071" s="62"/>
      <c r="F1071" s="62"/>
      <c r="G1071" s="73"/>
      <c r="H1071" s="74">
        <f>IFERROR(_xlfn.XLOOKUP($G1071,通讯通路门店!$S$4:$S$993784,通讯通路门店!$R$4:$R$993784,0,0),"")</f>
        <v>0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 hidden="1">
      <c r="A1072" s="71">
        <f>IFERROR(_xlfn.XLOOKUP($G1072,通讯通路门店!$S$4:$S$993784,通讯通路门店!$A$4:$A$993784,0,0),"")</f>
        <v>0</v>
      </c>
      <c r="B1072" s="71">
        <f>IFERROR(_xlfn.XLOOKUP($G1072,通讯通路门店!$S$4:$S$993784,通讯通路门店!$B$4:$B$993784,0,0),"")</f>
        <v>0</v>
      </c>
      <c r="C1072" s="71">
        <f>IFERROR(_xlfn.XLOOKUP($G1072,通讯通路门店!$S$4:$S$993784,通讯通路门店!$C$4:$C$993784,0,0),"")</f>
        <v>0</v>
      </c>
      <c r="D1072" s="71">
        <f>IFERROR(_xlfn.XLOOKUP($G1072,通讯通路门店!$S$4:$S$993784,通讯通路门店!$D$4:$D$993784,0,0),"")</f>
        <v>0</v>
      </c>
      <c r="E1072" s="62"/>
      <c r="F1072" s="62"/>
      <c r="G1072" s="73"/>
      <c r="H1072" s="74">
        <f>IFERROR(_xlfn.XLOOKUP($G1072,通讯通路门店!$S$4:$S$993784,通讯通路门店!$R$4:$R$993784,0,0),"")</f>
        <v>0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 hidden="1">
      <c r="A1073" s="71">
        <f>IFERROR(_xlfn.XLOOKUP($G1073,通讯通路门店!$S$4:$S$993784,通讯通路门店!$A$4:$A$993784,0,0),"")</f>
        <v>0</v>
      </c>
      <c r="B1073" s="71">
        <f>IFERROR(_xlfn.XLOOKUP($G1073,通讯通路门店!$S$4:$S$993784,通讯通路门店!$B$4:$B$993784,0,0),"")</f>
        <v>0</v>
      </c>
      <c r="C1073" s="71">
        <f>IFERROR(_xlfn.XLOOKUP($G1073,通讯通路门店!$S$4:$S$993784,通讯通路门店!$C$4:$C$993784,0,0),"")</f>
        <v>0</v>
      </c>
      <c r="D1073" s="71">
        <f>IFERROR(_xlfn.XLOOKUP($G1073,通讯通路门店!$S$4:$S$993784,通讯通路门店!$D$4:$D$993784,0,0),"")</f>
        <v>0</v>
      </c>
      <c r="E1073" s="62"/>
      <c r="F1073" s="62"/>
      <c r="G1073" s="73"/>
      <c r="H1073" s="74">
        <f>IFERROR(_xlfn.XLOOKUP($G1073,通讯通路门店!$S$4:$S$993784,通讯通路门店!$R$4:$R$993784,0,0),"")</f>
        <v>0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 hidden="1">
      <c r="A1074" s="71">
        <f>IFERROR(_xlfn.XLOOKUP($G1074,通讯通路门店!$S$4:$S$993784,通讯通路门店!$A$4:$A$993784,0,0),"")</f>
        <v>0</v>
      </c>
      <c r="B1074" s="71">
        <f>IFERROR(_xlfn.XLOOKUP($G1074,通讯通路门店!$S$4:$S$993784,通讯通路门店!$B$4:$B$993784,0,0),"")</f>
        <v>0</v>
      </c>
      <c r="C1074" s="71">
        <f>IFERROR(_xlfn.XLOOKUP($G1074,通讯通路门店!$S$4:$S$993784,通讯通路门店!$C$4:$C$993784,0,0),"")</f>
        <v>0</v>
      </c>
      <c r="D1074" s="71">
        <f>IFERROR(_xlfn.XLOOKUP($G1074,通讯通路门店!$S$4:$S$993784,通讯通路门店!$D$4:$D$993784,0,0),"")</f>
        <v>0</v>
      </c>
      <c r="E1074" s="62"/>
      <c r="F1074" s="62"/>
      <c r="G1074" s="73"/>
      <c r="H1074" s="74">
        <f>IFERROR(_xlfn.XLOOKUP($G1074,通讯通路门店!$S$4:$S$993784,通讯通路门店!$R$4:$R$993784,0,0),"")</f>
        <v>0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 hidden="1">
      <c r="A1075" s="71">
        <f>IFERROR(_xlfn.XLOOKUP($G1075,通讯通路门店!$S$4:$S$993784,通讯通路门店!$A$4:$A$993784,0,0),"")</f>
        <v>0</v>
      </c>
      <c r="B1075" s="71">
        <f>IFERROR(_xlfn.XLOOKUP($G1075,通讯通路门店!$S$4:$S$993784,通讯通路门店!$B$4:$B$993784,0,0),"")</f>
        <v>0</v>
      </c>
      <c r="C1075" s="71">
        <f>IFERROR(_xlfn.XLOOKUP($G1075,通讯通路门店!$S$4:$S$993784,通讯通路门店!$C$4:$C$993784,0,0),"")</f>
        <v>0</v>
      </c>
      <c r="D1075" s="71">
        <f>IFERROR(_xlfn.XLOOKUP($G1075,通讯通路门店!$S$4:$S$993784,通讯通路门店!$D$4:$D$993784,0,0),"")</f>
        <v>0</v>
      </c>
      <c r="E1075" s="62"/>
      <c r="F1075" s="62"/>
      <c r="G1075" s="73"/>
      <c r="H1075" s="74">
        <f>IFERROR(_xlfn.XLOOKUP($G1075,通讯通路门店!$S$4:$S$993784,通讯通路门店!$R$4:$R$993784,0,0),"")</f>
        <v>0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 hidden="1">
      <c r="A1076" s="71">
        <f>IFERROR(_xlfn.XLOOKUP($G1076,通讯通路门店!$S$4:$S$993784,通讯通路门店!$A$4:$A$993784,0,0),"")</f>
        <v>0</v>
      </c>
      <c r="B1076" s="71">
        <f>IFERROR(_xlfn.XLOOKUP($G1076,通讯通路门店!$S$4:$S$993784,通讯通路门店!$B$4:$B$993784,0,0),"")</f>
        <v>0</v>
      </c>
      <c r="C1076" s="71">
        <f>IFERROR(_xlfn.XLOOKUP($G1076,通讯通路门店!$S$4:$S$993784,通讯通路门店!$C$4:$C$993784,0,0),"")</f>
        <v>0</v>
      </c>
      <c r="D1076" s="71">
        <f>IFERROR(_xlfn.XLOOKUP($G1076,通讯通路门店!$S$4:$S$993784,通讯通路门店!$D$4:$D$993784,0,0),"")</f>
        <v>0</v>
      </c>
      <c r="E1076" s="62"/>
      <c r="F1076" s="62"/>
      <c r="G1076" s="73"/>
      <c r="H1076" s="74">
        <f>IFERROR(_xlfn.XLOOKUP($G1076,通讯通路门店!$S$4:$S$993784,通讯通路门店!$R$4:$R$993784,0,0),"")</f>
        <v>0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 hidden="1">
      <c r="A1077" s="71">
        <f>IFERROR(_xlfn.XLOOKUP($G1077,通讯通路门店!$S$4:$S$993784,通讯通路门店!$A$4:$A$993784,0,0),"")</f>
        <v>0</v>
      </c>
      <c r="B1077" s="71">
        <f>IFERROR(_xlfn.XLOOKUP($G1077,通讯通路门店!$S$4:$S$993784,通讯通路门店!$B$4:$B$993784,0,0),"")</f>
        <v>0</v>
      </c>
      <c r="C1077" s="71">
        <f>IFERROR(_xlfn.XLOOKUP($G1077,通讯通路门店!$S$4:$S$993784,通讯通路门店!$C$4:$C$993784,0,0),"")</f>
        <v>0</v>
      </c>
      <c r="D1077" s="71">
        <f>IFERROR(_xlfn.XLOOKUP($G1077,通讯通路门店!$S$4:$S$993784,通讯通路门店!$D$4:$D$993784,0,0),"")</f>
        <v>0</v>
      </c>
      <c r="E1077" s="62"/>
      <c r="F1077" s="62"/>
      <c r="G1077" s="73"/>
      <c r="H1077" s="74">
        <f>IFERROR(_xlfn.XLOOKUP($G1077,通讯通路门店!$S$4:$S$993784,通讯通路门店!$R$4:$R$993784,0,0),"")</f>
        <v>0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 hidden="1">
      <c r="A1078" s="71">
        <f>IFERROR(_xlfn.XLOOKUP($G1078,通讯通路门店!$S$4:$S$993784,通讯通路门店!$A$4:$A$993784,0,0),"")</f>
        <v>0</v>
      </c>
      <c r="B1078" s="71">
        <f>IFERROR(_xlfn.XLOOKUP($G1078,通讯通路门店!$S$4:$S$993784,通讯通路门店!$B$4:$B$993784,0,0),"")</f>
        <v>0</v>
      </c>
      <c r="C1078" s="71">
        <f>IFERROR(_xlfn.XLOOKUP($G1078,通讯通路门店!$S$4:$S$993784,通讯通路门店!$C$4:$C$993784,0,0),"")</f>
        <v>0</v>
      </c>
      <c r="D1078" s="71">
        <f>IFERROR(_xlfn.XLOOKUP($G1078,通讯通路门店!$S$4:$S$993784,通讯通路门店!$D$4:$D$993784,0,0),"")</f>
        <v>0</v>
      </c>
      <c r="E1078" s="62"/>
      <c r="F1078" s="62"/>
      <c r="G1078" s="73"/>
      <c r="H1078" s="74">
        <f>IFERROR(_xlfn.XLOOKUP($G1078,通讯通路门店!$S$4:$S$993784,通讯通路门店!$R$4:$R$993784,0,0),"")</f>
        <v>0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 hidden="1">
      <c r="A1079" s="71">
        <f>IFERROR(_xlfn.XLOOKUP($G1079,通讯通路门店!$S$4:$S$993784,通讯通路门店!$A$4:$A$993784,0,0),"")</f>
        <v>0</v>
      </c>
      <c r="B1079" s="71">
        <f>IFERROR(_xlfn.XLOOKUP($G1079,通讯通路门店!$S$4:$S$993784,通讯通路门店!$B$4:$B$993784,0,0),"")</f>
        <v>0</v>
      </c>
      <c r="C1079" s="71">
        <f>IFERROR(_xlfn.XLOOKUP($G1079,通讯通路门店!$S$4:$S$993784,通讯通路门店!$C$4:$C$993784,0,0),"")</f>
        <v>0</v>
      </c>
      <c r="D1079" s="71">
        <f>IFERROR(_xlfn.XLOOKUP($G1079,通讯通路门店!$S$4:$S$993784,通讯通路门店!$D$4:$D$993784,0,0),"")</f>
        <v>0</v>
      </c>
      <c r="E1079" s="62"/>
      <c r="F1079" s="62"/>
      <c r="G1079" s="73"/>
      <c r="H1079" s="74">
        <f>IFERROR(_xlfn.XLOOKUP($G1079,通讯通路门店!$S$4:$S$993784,通讯通路门店!$R$4:$R$993784,0,0),"")</f>
        <v>0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 hidden="1">
      <c r="A1080" s="71">
        <f>IFERROR(_xlfn.XLOOKUP($G1080,通讯通路门店!$S$4:$S$993784,通讯通路门店!$A$4:$A$993784,0,0),"")</f>
        <v>0</v>
      </c>
      <c r="B1080" s="71">
        <f>IFERROR(_xlfn.XLOOKUP($G1080,通讯通路门店!$S$4:$S$993784,通讯通路门店!$B$4:$B$993784,0,0),"")</f>
        <v>0</v>
      </c>
      <c r="C1080" s="71">
        <f>IFERROR(_xlfn.XLOOKUP($G1080,通讯通路门店!$S$4:$S$993784,通讯通路门店!$C$4:$C$993784,0,0),"")</f>
        <v>0</v>
      </c>
      <c r="D1080" s="71">
        <f>IFERROR(_xlfn.XLOOKUP($G1080,通讯通路门店!$S$4:$S$993784,通讯通路门店!$D$4:$D$993784,0,0),"")</f>
        <v>0</v>
      </c>
      <c r="E1080" s="62"/>
      <c r="F1080" s="62"/>
      <c r="G1080" s="73"/>
      <c r="H1080" s="74">
        <f>IFERROR(_xlfn.XLOOKUP($G1080,通讯通路门店!$S$4:$S$993784,通讯通路门店!$R$4:$R$993784,0,0),"")</f>
        <v>0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 hidden="1">
      <c r="A1081" s="71">
        <f>IFERROR(_xlfn.XLOOKUP($G1081,通讯通路门店!$S$4:$S$993784,通讯通路门店!$A$4:$A$993784,0,0),"")</f>
        <v>0</v>
      </c>
      <c r="B1081" s="71">
        <f>IFERROR(_xlfn.XLOOKUP($G1081,通讯通路门店!$S$4:$S$993784,通讯通路门店!$B$4:$B$993784,0,0),"")</f>
        <v>0</v>
      </c>
      <c r="C1081" s="71">
        <f>IFERROR(_xlfn.XLOOKUP($G1081,通讯通路门店!$S$4:$S$993784,通讯通路门店!$C$4:$C$993784,0,0),"")</f>
        <v>0</v>
      </c>
      <c r="D1081" s="71">
        <f>IFERROR(_xlfn.XLOOKUP($G1081,通讯通路门店!$S$4:$S$993784,通讯通路门店!$D$4:$D$993784,0,0),"")</f>
        <v>0</v>
      </c>
      <c r="E1081" s="62"/>
      <c r="F1081" s="62"/>
      <c r="G1081" s="73"/>
      <c r="H1081" s="74">
        <f>IFERROR(_xlfn.XLOOKUP($G1081,通讯通路门店!$S$4:$S$993784,通讯通路门店!$R$4:$R$993784,0,0),"")</f>
        <v>0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 hidden="1">
      <c r="A1082" s="71">
        <f>IFERROR(_xlfn.XLOOKUP($G1082,通讯通路门店!$S$4:$S$993784,通讯通路门店!$A$4:$A$993784,0,0),"")</f>
        <v>0</v>
      </c>
      <c r="B1082" s="71">
        <f>IFERROR(_xlfn.XLOOKUP($G1082,通讯通路门店!$S$4:$S$993784,通讯通路门店!$B$4:$B$993784,0,0),"")</f>
        <v>0</v>
      </c>
      <c r="C1082" s="71">
        <f>IFERROR(_xlfn.XLOOKUP($G1082,通讯通路门店!$S$4:$S$993784,通讯通路门店!$C$4:$C$993784,0,0),"")</f>
        <v>0</v>
      </c>
      <c r="D1082" s="71">
        <f>IFERROR(_xlfn.XLOOKUP($G1082,通讯通路门店!$S$4:$S$993784,通讯通路门店!$D$4:$D$993784,0,0),"")</f>
        <v>0</v>
      </c>
      <c r="E1082" s="62"/>
      <c r="F1082" s="62"/>
      <c r="G1082" s="73"/>
      <c r="H1082" s="74">
        <f>IFERROR(_xlfn.XLOOKUP($G1082,通讯通路门店!$S$4:$S$993784,通讯通路门店!$R$4:$R$993784,0,0),"")</f>
        <v>0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 hidden="1">
      <c r="A1083" s="71">
        <f>IFERROR(_xlfn.XLOOKUP($G1083,通讯通路门店!$S$4:$S$993784,通讯通路门店!$A$4:$A$993784,0,0),"")</f>
        <v>0</v>
      </c>
      <c r="B1083" s="71">
        <f>IFERROR(_xlfn.XLOOKUP($G1083,通讯通路门店!$S$4:$S$993784,通讯通路门店!$B$4:$B$993784,0,0),"")</f>
        <v>0</v>
      </c>
      <c r="C1083" s="71">
        <f>IFERROR(_xlfn.XLOOKUP($G1083,通讯通路门店!$S$4:$S$993784,通讯通路门店!$C$4:$C$993784,0,0),"")</f>
        <v>0</v>
      </c>
      <c r="D1083" s="71">
        <f>IFERROR(_xlfn.XLOOKUP($G1083,通讯通路门店!$S$4:$S$993784,通讯通路门店!$D$4:$D$993784,0,0),"")</f>
        <v>0</v>
      </c>
      <c r="E1083" s="62"/>
      <c r="F1083" s="62"/>
      <c r="G1083" s="73"/>
      <c r="H1083" s="74">
        <f>IFERROR(_xlfn.XLOOKUP($G1083,通讯通路门店!$S$4:$S$993784,通讯通路门店!$R$4:$R$993784,0,0),"")</f>
        <v>0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 hidden="1">
      <c r="A1084" s="71">
        <f>IFERROR(_xlfn.XLOOKUP($G1084,通讯通路门店!$S$4:$S$993784,通讯通路门店!$A$4:$A$993784,0,0),"")</f>
        <v>0</v>
      </c>
      <c r="B1084" s="71">
        <f>IFERROR(_xlfn.XLOOKUP($G1084,通讯通路门店!$S$4:$S$993784,通讯通路门店!$B$4:$B$993784,0,0),"")</f>
        <v>0</v>
      </c>
      <c r="C1084" s="71">
        <f>IFERROR(_xlfn.XLOOKUP($G1084,通讯通路门店!$S$4:$S$993784,通讯通路门店!$C$4:$C$993784,0,0),"")</f>
        <v>0</v>
      </c>
      <c r="D1084" s="71">
        <f>IFERROR(_xlfn.XLOOKUP($G1084,通讯通路门店!$S$4:$S$993784,通讯通路门店!$D$4:$D$993784,0,0),"")</f>
        <v>0</v>
      </c>
      <c r="E1084" s="62"/>
      <c r="F1084" s="62"/>
      <c r="G1084" s="73"/>
      <c r="H1084" s="74">
        <f>IFERROR(_xlfn.XLOOKUP($G1084,通讯通路门店!$S$4:$S$993784,通讯通路门店!$R$4:$R$993784,0,0),"")</f>
        <v>0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 hidden="1">
      <c r="A1085" s="71">
        <f>IFERROR(_xlfn.XLOOKUP($G1085,通讯通路门店!$S$4:$S$993784,通讯通路门店!$A$4:$A$993784,0,0),"")</f>
        <v>0</v>
      </c>
      <c r="B1085" s="71">
        <f>IFERROR(_xlfn.XLOOKUP($G1085,通讯通路门店!$S$4:$S$993784,通讯通路门店!$B$4:$B$993784,0,0),"")</f>
        <v>0</v>
      </c>
      <c r="C1085" s="71">
        <f>IFERROR(_xlfn.XLOOKUP($G1085,通讯通路门店!$S$4:$S$993784,通讯通路门店!$C$4:$C$993784,0,0),"")</f>
        <v>0</v>
      </c>
      <c r="D1085" s="71">
        <f>IFERROR(_xlfn.XLOOKUP($G1085,通讯通路门店!$S$4:$S$993784,通讯通路门店!$D$4:$D$993784,0,0),"")</f>
        <v>0</v>
      </c>
      <c r="E1085" s="62"/>
      <c r="F1085" s="62"/>
      <c r="G1085" s="73"/>
      <c r="H1085" s="74">
        <f>IFERROR(_xlfn.XLOOKUP($G1085,通讯通路门店!$S$4:$S$993784,通讯通路门店!$R$4:$R$993784,0,0),"")</f>
        <v>0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 hidden="1">
      <c r="A1086" s="71">
        <f>IFERROR(_xlfn.XLOOKUP($G1086,通讯通路门店!$S$4:$S$993784,通讯通路门店!$A$4:$A$993784,0,0),"")</f>
        <v>0</v>
      </c>
      <c r="B1086" s="71">
        <f>IFERROR(_xlfn.XLOOKUP($G1086,通讯通路门店!$S$4:$S$993784,通讯通路门店!$B$4:$B$993784,0,0),"")</f>
        <v>0</v>
      </c>
      <c r="C1086" s="71">
        <f>IFERROR(_xlfn.XLOOKUP($G1086,通讯通路门店!$S$4:$S$993784,通讯通路门店!$C$4:$C$993784,0,0),"")</f>
        <v>0</v>
      </c>
      <c r="D1086" s="71">
        <f>IFERROR(_xlfn.XLOOKUP($G1086,通讯通路门店!$S$4:$S$993784,通讯通路门店!$D$4:$D$993784,0,0),"")</f>
        <v>0</v>
      </c>
      <c r="E1086" s="62"/>
      <c r="F1086" s="62"/>
      <c r="G1086" s="73"/>
      <c r="H1086" s="74">
        <f>IFERROR(_xlfn.XLOOKUP($G1086,通讯通路门店!$S$4:$S$993784,通讯通路门店!$R$4:$R$993784,0,0),"")</f>
        <v>0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 hidden="1">
      <c r="A1087" s="71">
        <f>IFERROR(_xlfn.XLOOKUP($G1087,通讯通路门店!$S$4:$S$993784,通讯通路门店!$A$4:$A$993784,0,0),"")</f>
        <v>0</v>
      </c>
      <c r="B1087" s="71">
        <f>IFERROR(_xlfn.XLOOKUP($G1087,通讯通路门店!$S$4:$S$993784,通讯通路门店!$B$4:$B$993784,0,0),"")</f>
        <v>0</v>
      </c>
      <c r="C1087" s="71">
        <f>IFERROR(_xlfn.XLOOKUP($G1087,通讯通路门店!$S$4:$S$993784,通讯通路门店!$C$4:$C$993784,0,0),"")</f>
        <v>0</v>
      </c>
      <c r="D1087" s="71">
        <f>IFERROR(_xlfn.XLOOKUP($G1087,通讯通路门店!$S$4:$S$993784,通讯通路门店!$D$4:$D$993784,0,0),"")</f>
        <v>0</v>
      </c>
      <c r="E1087" s="62"/>
      <c r="F1087" s="62"/>
      <c r="G1087" s="73"/>
      <c r="H1087" s="74">
        <f>IFERROR(_xlfn.XLOOKUP($G1087,通讯通路门店!$S$4:$S$993784,通讯通路门店!$R$4:$R$993784,0,0),"")</f>
        <v>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 hidden="1">
      <c r="A1088" s="71">
        <f>IFERROR(_xlfn.XLOOKUP($G1088,通讯通路门店!$S$4:$S$993784,通讯通路门店!$A$4:$A$993784,0,0),"")</f>
        <v>0</v>
      </c>
      <c r="B1088" s="71">
        <f>IFERROR(_xlfn.XLOOKUP($G1088,通讯通路门店!$S$4:$S$993784,通讯通路门店!$B$4:$B$993784,0,0),"")</f>
        <v>0</v>
      </c>
      <c r="C1088" s="71">
        <f>IFERROR(_xlfn.XLOOKUP($G1088,通讯通路门店!$S$4:$S$993784,通讯通路门店!$C$4:$C$993784,0,0),"")</f>
        <v>0</v>
      </c>
      <c r="D1088" s="71">
        <f>IFERROR(_xlfn.XLOOKUP($G1088,通讯通路门店!$S$4:$S$993784,通讯通路门店!$D$4:$D$993784,0,0),"")</f>
        <v>0</v>
      </c>
      <c r="E1088" s="62"/>
      <c r="F1088" s="62"/>
      <c r="G1088" s="73"/>
      <c r="H1088" s="74">
        <f>IFERROR(_xlfn.XLOOKUP($G1088,通讯通路门店!$S$4:$S$993784,通讯通路门店!$R$4:$R$993784,0,0),"")</f>
        <v>0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 hidden="1">
      <c r="A1089" s="71">
        <f>IFERROR(_xlfn.XLOOKUP($G1089,通讯通路门店!$S$4:$S$993784,通讯通路门店!$A$4:$A$993784,0,0),"")</f>
        <v>0</v>
      </c>
      <c r="B1089" s="71">
        <f>IFERROR(_xlfn.XLOOKUP($G1089,通讯通路门店!$S$4:$S$993784,通讯通路门店!$B$4:$B$993784,0,0),"")</f>
        <v>0</v>
      </c>
      <c r="C1089" s="71">
        <f>IFERROR(_xlfn.XLOOKUP($G1089,通讯通路门店!$S$4:$S$993784,通讯通路门店!$C$4:$C$993784,0,0),"")</f>
        <v>0</v>
      </c>
      <c r="D1089" s="71">
        <f>IFERROR(_xlfn.XLOOKUP($G1089,通讯通路门店!$S$4:$S$993784,通讯通路门店!$D$4:$D$993784,0,0),"")</f>
        <v>0</v>
      </c>
      <c r="E1089" s="62"/>
      <c r="F1089" s="62"/>
      <c r="G1089" s="73"/>
      <c r="H1089" s="74">
        <f>IFERROR(_xlfn.XLOOKUP($G1089,通讯通路门店!$S$4:$S$993784,通讯通路门店!$R$4:$R$993784,0,0),"")</f>
        <v>0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 hidden="1">
      <c r="A1090" s="71">
        <f>IFERROR(_xlfn.XLOOKUP($G1090,通讯通路门店!$S$4:$S$993784,通讯通路门店!$A$4:$A$993784,0,0),"")</f>
        <v>0</v>
      </c>
      <c r="B1090" s="71">
        <f>IFERROR(_xlfn.XLOOKUP($G1090,通讯通路门店!$S$4:$S$993784,通讯通路门店!$B$4:$B$993784,0,0),"")</f>
        <v>0</v>
      </c>
      <c r="C1090" s="71">
        <f>IFERROR(_xlfn.XLOOKUP($G1090,通讯通路门店!$S$4:$S$993784,通讯通路门店!$C$4:$C$993784,0,0),"")</f>
        <v>0</v>
      </c>
      <c r="D1090" s="71">
        <f>IFERROR(_xlfn.XLOOKUP($G1090,通讯通路门店!$S$4:$S$993784,通讯通路门店!$D$4:$D$993784,0,0),"")</f>
        <v>0</v>
      </c>
      <c r="E1090" s="62"/>
      <c r="F1090" s="62"/>
      <c r="G1090" s="73"/>
      <c r="H1090" s="74">
        <f>IFERROR(_xlfn.XLOOKUP($G1090,通讯通路门店!$S$4:$S$993784,通讯通路门店!$R$4:$R$993784,0,0),"")</f>
        <v>0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 hidden="1">
      <c r="A1091" s="71">
        <f>IFERROR(_xlfn.XLOOKUP($G1091,通讯通路门店!$S$4:$S$993784,通讯通路门店!$A$4:$A$993784,0,0),"")</f>
        <v>0</v>
      </c>
      <c r="B1091" s="71">
        <f>IFERROR(_xlfn.XLOOKUP($G1091,通讯通路门店!$S$4:$S$993784,通讯通路门店!$B$4:$B$993784,0,0),"")</f>
        <v>0</v>
      </c>
      <c r="C1091" s="71">
        <f>IFERROR(_xlfn.XLOOKUP($G1091,通讯通路门店!$S$4:$S$993784,通讯通路门店!$C$4:$C$993784,0,0),"")</f>
        <v>0</v>
      </c>
      <c r="D1091" s="71">
        <f>IFERROR(_xlfn.XLOOKUP($G1091,通讯通路门店!$S$4:$S$993784,通讯通路门店!$D$4:$D$993784,0,0),"")</f>
        <v>0</v>
      </c>
      <c r="E1091" s="62"/>
      <c r="F1091" s="62"/>
      <c r="G1091" s="73"/>
      <c r="H1091" s="74">
        <f>IFERROR(_xlfn.XLOOKUP($G1091,通讯通路门店!$S$4:$S$993784,通讯通路门店!$R$4:$R$993784,0,0),"")</f>
        <v>0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 hidden="1">
      <c r="A1092" s="71">
        <f>IFERROR(_xlfn.XLOOKUP($G1092,通讯通路门店!$S$4:$S$993784,通讯通路门店!$A$4:$A$993784,0,0),"")</f>
        <v>0</v>
      </c>
      <c r="B1092" s="71">
        <f>IFERROR(_xlfn.XLOOKUP($G1092,通讯通路门店!$S$4:$S$993784,通讯通路门店!$B$4:$B$993784,0,0),"")</f>
        <v>0</v>
      </c>
      <c r="C1092" s="71">
        <f>IFERROR(_xlfn.XLOOKUP($G1092,通讯通路门店!$S$4:$S$993784,通讯通路门店!$C$4:$C$993784,0,0),"")</f>
        <v>0</v>
      </c>
      <c r="D1092" s="71">
        <f>IFERROR(_xlfn.XLOOKUP($G1092,通讯通路门店!$S$4:$S$993784,通讯通路门店!$D$4:$D$993784,0,0),"")</f>
        <v>0</v>
      </c>
      <c r="E1092" s="62"/>
      <c r="F1092" s="62"/>
      <c r="G1092" s="73"/>
      <c r="H1092" s="74">
        <f>IFERROR(_xlfn.XLOOKUP($G1092,通讯通路门店!$S$4:$S$993784,通讯通路门店!$R$4:$R$993784,0,0),"")</f>
        <v>0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 hidden="1">
      <c r="A1093" s="71">
        <f>IFERROR(_xlfn.XLOOKUP($G1093,通讯通路门店!$S$4:$S$993784,通讯通路门店!$A$4:$A$993784,0,0),"")</f>
        <v>0</v>
      </c>
      <c r="B1093" s="71">
        <f>IFERROR(_xlfn.XLOOKUP($G1093,通讯通路门店!$S$4:$S$993784,通讯通路门店!$B$4:$B$993784,0,0),"")</f>
        <v>0</v>
      </c>
      <c r="C1093" s="71">
        <f>IFERROR(_xlfn.XLOOKUP($G1093,通讯通路门店!$S$4:$S$993784,通讯通路门店!$C$4:$C$993784,0,0),"")</f>
        <v>0</v>
      </c>
      <c r="D1093" s="71">
        <f>IFERROR(_xlfn.XLOOKUP($G1093,通讯通路门店!$S$4:$S$993784,通讯通路门店!$D$4:$D$993784,0,0),"")</f>
        <v>0</v>
      </c>
      <c r="E1093" s="62"/>
      <c r="F1093" s="62"/>
      <c r="G1093" s="73"/>
      <c r="H1093" s="74">
        <f>IFERROR(_xlfn.XLOOKUP($G1093,通讯通路门店!$S$4:$S$993784,通讯通路门店!$R$4:$R$993784,0,0),"")</f>
        <v>0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 hidden="1">
      <c r="A1094" s="71">
        <f>IFERROR(_xlfn.XLOOKUP($G1094,通讯通路门店!$S$4:$S$993784,通讯通路门店!$A$4:$A$993784,0,0),"")</f>
        <v>0</v>
      </c>
      <c r="B1094" s="71">
        <f>IFERROR(_xlfn.XLOOKUP($G1094,通讯通路门店!$S$4:$S$993784,通讯通路门店!$B$4:$B$993784,0,0),"")</f>
        <v>0</v>
      </c>
      <c r="C1094" s="71">
        <f>IFERROR(_xlfn.XLOOKUP($G1094,通讯通路门店!$S$4:$S$993784,通讯通路门店!$C$4:$C$993784,0,0),"")</f>
        <v>0</v>
      </c>
      <c r="D1094" s="71">
        <f>IFERROR(_xlfn.XLOOKUP($G1094,通讯通路门店!$S$4:$S$993784,通讯通路门店!$D$4:$D$993784,0,0),"")</f>
        <v>0</v>
      </c>
      <c r="E1094" s="62"/>
      <c r="F1094" s="62"/>
      <c r="G1094" s="73"/>
      <c r="H1094" s="74">
        <f>IFERROR(_xlfn.XLOOKUP($G1094,通讯通路门店!$S$4:$S$993784,通讯通路门店!$R$4:$R$993784,0,0),"")</f>
        <v>0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 hidden="1">
      <c r="A1095" s="71">
        <f>IFERROR(_xlfn.XLOOKUP($G1095,通讯通路门店!$S$4:$S$993784,通讯通路门店!$A$4:$A$993784,0,0),"")</f>
        <v>0</v>
      </c>
      <c r="B1095" s="71">
        <f>IFERROR(_xlfn.XLOOKUP($G1095,通讯通路门店!$S$4:$S$993784,通讯通路门店!$B$4:$B$993784,0,0),"")</f>
        <v>0</v>
      </c>
      <c r="C1095" s="71">
        <f>IFERROR(_xlfn.XLOOKUP($G1095,通讯通路门店!$S$4:$S$993784,通讯通路门店!$C$4:$C$993784,0,0),"")</f>
        <v>0</v>
      </c>
      <c r="D1095" s="71">
        <f>IFERROR(_xlfn.XLOOKUP($G1095,通讯通路门店!$S$4:$S$993784,通讯通路门店!$D$4:$D$993784,0,0),"")</f>
        <v>0</v>
      </c>
      <c r="E1095" s="62"/>
      <c r="F1095" s="62"/>
      <c r="G1095" s="73"/>
      <c r="H1095" s="74">
        <f>IFERROR(_xlfn.XLOOKUP($G1095,通讯通路门店!$S$4:$S$993784,通讯通路门店!$R$4:$R$993784,0,0),"")</f>
        <v>0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 hidden="1">
      <c r="A1096" s="71">
        <f>IFERROR(_xlfn.XLOOKUP($G1096,通讯通路门店!$S$4:$S$993784,通讯通路门店!$A$4:$A$993784,0,0),"")</f>
        <v>0</v>
      </c>
      <c r="B1096" s="71">
        <f>IFERROR(_xlfn.XLOOKUP($G1096,通讯通路门店!$S$4:$S$993784,通讯通路门店!$B$4:$B$993784,0,0),"")</f>
        <v>0</v>
      </c>
      <c r="C1096" s="71">
        <f>IFERROR(_xlfn.XLOOKUP($G1096,通讯通路门店!$S$4:$S$993784,通讯通路门店!$C$4:$C$993784,0,0),"")</f>
        <v>0</v>
      </c>
      <c r="D1096" s="71">
        <f>IFERROR(_xlfn.XLOOKUP($G1096,通讯通路门店!$S$4:$S$993784,通讯通路门店!$D$4:$D$993784,0,0),"")</f>
        <v>0</v>
      </c>
      <c r="E1096" s="62"/>
      <c r="F1096" s="62"/>
      <c r="G1096" s="73"/>
      <c r="H1096" s="74">
        <f>IFERROR(_xlfn.XLOOKUP($G1096,通讯通路门店!$S$4:$S$993784,通讯通路门店!$R$4:$R$993784,0,0),"")</f>
        <v>0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 hidden="1">
      <c r="A1097" s="71">
        <f>IFERROR(_xlfn.XLOOKUP($G1097,通讯通路门店!$S$4:$S$993784,通讯通路门店!$A$4:$A$993784,0,0),"")</f>
        <v>0</v>
      </c>
      <c r="B1097" s="71">
        <f>IFERROR(_xlfn.XLOOKUP($G1097,通讯通路门店!$S$4:$S$993784,通讯通路门店!$B$4:$B$993784,0,0),"")</f>
        <v>0</v>
      </c>
      <c r="C1097" s="71">
        <f>IFERROR(_xlfn.XLOOKUP($G1097,通讯通路门店!$S$4:$S$993784,通讯通路门店!$C$4:$C$993784,0,0),"")</f>
        <v>0</v>
      </c>
      <c r="D1097" s="71">
        <f>IFERROR(_xlfn.XLOOKUP($G1097,通讯通路门店!$S$4:$S$993784,通讯通路门店!$D$4:$D$993784,0,0),"")</f>
        <v>0</v>
      </c>
      <c r="E1097" s="62"/>
      <c r="F1097" s="62"/>
      <c r="G1097" s="73"/>
      <c r="H1097" s="74">
        <f>IFERROR(_xlfn.XLOOKUP($G1097,通讯通路门店!$S$4:$S$993784,通讯通路门店!$R$4:$R$993784,0,0),"")</f>
        <v>0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 hidden="1">
      <c r="A1098" s="71">
        <f>IFERROR(_xlfn.XLOOKUP($G1098,通讯通路门店!$S$4:$S$993784,通讯通路门店!$A$4:$A$993784,0,0),"")</f>
        <v>0</v>
      </c>
      <c r="B1098" s="71">
        <f>IFERROR(_xlfn.XLOOKUP($G1098,通讯通路门店!$S$4:$S$993784,通讯通路门店!$B$4:$B$993784,0,0),"")</f>
        <v>0</v>
      </c>
      <c r="C1098" s="71">
        <f>IFERROR(_xlfn.XLOOKUP($G1098,通讯通路门店!$S$4:$S$993784,通讯通路门店!$C$4:$C$993784,0,0),"")</f>
        <v>0</v>
      </c>
      <c r="D1098" s="71">
        <f>IFERROR(_xlfn.XLOOKUP($G1098,通讯通路门店!$S$4:$S$993784,通讯通路门店!$D$4:$D$993784,0,0),"")</f>
        <v>0</v>
      </c>
      <c r="E1098" s="62"/>
      <c r="F1098" s="62"/>
      <c r="G1098" s="73"/>
      <c r="H1098" s="74">
        <f>IFERROR(_xlfn.XLOOKUP($G1098,通讯通路门店!$S$4:$S$993784,通讯通路门店!$R$4:$R$993784,0,0),"")</f>
        <v>0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 hidden="1">
      <c r="A1099" s="71">
        <f>IFERROR(_xlfn.XLOOKUP($G1099,通讯通路门店!$S$4:$S$993784,通讯通路门店!$A$4:$A$993784,0,0),"")</f>
        <v>0</v>
      </c>
      <c r="B1099" s="71">
        <f>IFERROR(_xlfn.XLOOKUP($G1099,通讯通路门店!$S$4:$S$993784,通讯通路门店!$B$4:$B$993784,0,0),"")</f>
        <v>0</v>
      </c>
      <c r="C1099" s="71">
        <f>IFERROR(_xlfn.XLOOKUP($G1099,通讯通路门店!$S$4:$S$993784,通讯通路门店!$C$4:$C$993784,0,0),"")</f>
        <v>0</v>
      </c>
      <c r="D1099" s="71">
        <f>IFERROR(_xlfn.XLOOKUP($G1099,通讯通路门店!$S$4:$S$993784,通讯通路门店!$D$4:$D$993784,0,0),"")</f>
        <v>0</v>
      </c>
      <c r="E1099" s="62"/>
      <c r="F1099" s="62"/>
      <c r="G1099" s="73"/>
      <c r="H1099" s="74">
        <f>IFERROR(_xlfn.XLOOKUP($G1099,通讯通路门店!$S$4:$S$993784,通讯通路门店!$R$4:$R$993784,0,0),"")</f>
        <v>0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 hidden="1">
      <c r="A1100" s="71">
        <f>IFERROR(_xlfn.XLOOKUP($G1100,通讯通路门店!$S$4:$S$993784,通讯通路门店!$A$4:$A$993784,0,0),"")</f>
        <v>0</v>
      </c>
      <c r="B1100" s="71">
        <f>IFERROR(_xlfn.XLOOKUP($G1100,通讯通路门店!$S$4:$S$993784,通讯通路门店!$B$4:$B$993784,0,0),"")</f>
        <v>0</v>
      </c>
      <c r="C1100" s="71">
        <f>IFERROR(_xlfn.XLOOKUP($G1100,通讯通路门店!$S$4:$S$993784,通讯通路门店!$C$4:$C$993784,0,0),"")</f>
        <v>0</v>
      </c>
      <c r="D1100" s="71">
        <f>IFERROR(_xlfn.XLOOKUP($G1100,通讯通路门店!$S$4:$S$993784,通讯通路门店!$D$4:$D$993784,0,0),"")</f>
        <v>0</v>
      </c>
      <c r="E1100" s="62"/>
      <c r="F1100" s="62"/>
      <c r="G1100" s="73"/>
      <c r="H1100" s="74">
        <f>IFERROR(_xlfn.XLOOKUP($G1100,通讯通路门店!$S$4:$S$993784,通讯通路门店!$R$4:$R$993784,0,0),"")</f>
        <v>0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 hidden="1">
      <c r="A1101" s="71">
        <f>IFERROR(_xlfn.XLOOKUP($G1101,通讯通路门店!$S$4:$S$993784,通讯通路门店!$A$4:$A$993784,0,0),"")</f>
        <v>0</v>
      </c>
      <c r="B1101" s="71">
        <f>IFERROR(_xlfn.XLOOKUP($G1101,通讯通路门店!$S$4:$S$993784,通讯通路门店!$B$4:$B$993784,0,0),"")</f>
        <v>0</v>
      </c>
      <c r="C1101" s="71">
        <f>IFERROR(_xlfn.XLOOKUP($G1101,通讯通路门店!$S$4:$S$993784,通讯通路门店!$C$4:$C$993784,0,0),"")</f>
        <v>0</v>
      </c>
      <c r="D1101" s="71">
        <f>IFERROR(_xlfn.XLOOKUP($G1101,通讯通路门店!$S$4:$S$993784,通讯通路门店!$D$4:$D$993784,0,0),"")</f>
        <v>0</v>
      </c>
      <c r="E1101" s="62"/>
      <c r="F1101" s="62"/>
      <c r="G1101" s="73"/>
      <c r="H1101" s="74">
        <f>IFERROR(_xlfn.XLOOKUP($G1101,通讯通路门店!$S$4:$S$993784,通讯通路门店!$R$4:$R$993784,0,0),"")</f>
        <v>0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 hidden="1">
      <c r="A1102" s="71">
        <f>IFERROR(_xlfn.XLOOKUP($G1102,通讯通路门店!$S$4:$S$993784,通讯通路门店!$A$4:$A$993784,0,0),"")</f>
        <v>0</v>
      </c>
      <c r="B1102" s="71">
        <f>IFERROR(_xlfn.XLOOKUP($G1102,通讯通路门店!$S$4:$S$993784,通讯通路门店!$B$4:$B$993784,0,0),"")</f>
        <v>0</v>
      </c>
      <c r="C1102" s="71">
        <f>IFERROR(_xlfn.XLOOKUP($G1102,通讯通路门店!$S$4:$S$993784,通讯通路门店!$C$4:$C$993784,0,0),"")</f>
        <v>0</v>
      </c>
      <c r="D1102" s="71">
        <f>IFERROR(_xlfn.XLOOKUP($G1102,通讯通路门店!$S$4:$S$993784,通讯通路门店!$D$4:$D$993784,0,0),"")</f>
        <v>0</v>
      </c>
      <c r="E1102" s="62"/>
      <c r="F1102" s="62"/>
      <c r="G1102" s="73"/>
      <c r="H1102" s="74">
        <f>IFERROR(_xlfn.XLOOKUP($G1102,通讯通路门店!$S$4:$S$993784,通讯通路门店!$R$4:$R$993784,0,0),"")</f>
        <v>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 hidden="1">
      <c r="A1103" s="71">
        <f>IFERROR(_xlfn.XLOOKUP($G1103,通讯通路门店!$S$4:$S$993784,通讯通路门店!$A$4:$A$993784,0,0),"")</f>
        <v>0</v>
      </c>
      <c r="B1103" s="71">
        <f>IFERROR(_xlfn.XLOOKUP($G1103,通讯通路门店!$S$4:$S$993784,通讯通路门店!$B$4:$B$993784,0,0),"")</f>
        <v>0</v>
      </c>
      <c r="C1103" s="71">
        <f>IFERROR(_xlfn.XLOOKUP($G1103,通讯通路门店!$S$4:$S$993784,通讯通路门店!$C$4:$C$993784,0,0),"")</f>
        <v>0</v>
      </c>
      <c r="D1103" s="71">
        <f>IFERROR(_xlfn.XLOOKUP($G1103,通讯通路门店!$S$4:$S$993784,通讯通路门店!$D$4:$D$993784,0,0),"")</f>
        <v>0</v>
      </c>
      <c r="E1103" s="62"/>
      <c r="F1103" s="62"/>
      <c r="G1103" s="73"/>
      <c r="H1103" s="74">
        <f>IFERROR(_xlfn.XLOOKUP($G1103,通讯通路门店!$S$4:$S$993784,通讯通路门店!$R$4:$R$993784,0,0),"")</f>
        <v>0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 hidden="1">
      <c r="A1104" s="71">
        <f>IFERROR(_xlfn.XLOOKUP($G1104,通讯通路门店!$S$4:$S$993784,通讯通路门店!$A$4:$A$993784,0,0),"")</f>
        <v>0</v>
      </c>
      <c r="B1104" s="71">
        <f>IFERROR(_xlfn.XLOOKUP($G1104,通讯通路门店!$S$4:$S$993784,通讯通路门店!$B$4:$B$993784,0,0),"")</f>
        <v>0</v>
      </c>
      <c r="C1104" s="71">
        <f>IFERROR(_xlfn.XLOOKUP($G1104,通讯通路门店!$S$4:$S$993784,通讯通路门店!$C$4:$C$993784,0,0),"")</f>
        <v>0</v>
      </c>
      <c r="D1104" s="71">
        <f>IFERROR(_xlfn.XLOOKUP($G1104,通讯通路门店!$S$4:$S$993784,通讯通路门店!$D$4:$D$993784,0,0),"")</f>
        <v>0</v>
      </c>
      <c r="E1104" s="62"/>
      <c r="F1104" s="62"/>
      <c r="G1104" s="73"/>
      <c r="H1104" s="74">
        <f>IFERROR(_xlfn.XLOOKUP($G1104,通讯通路门店!$S$4:$S$993784,通讯通路门店!$R$4:$R$993784,0,0),"")</f>
        <v>0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 hidden="1">
      <c r="A1105" s="71">
        <f>IFERROR(_xlfn.XLOOKUP($G1105,通讯通路门店!$S$4:$S$993784,通讯通路门店!$A$4:$A$993784,0,0),"")</f>
        <v>0</v>
      </c>
      <c r="B1105" s="71">
        <f>IFERROR(_xlfn.XLOOKUP($G1105,通讯通路门店!$S$4:$S$993784,通讯通路门店!$B$4:$B$993784,0,0),"")</f>
        <v>0</v>
      </c>
      <c r="C1105" s="71">
        <f>IFERROR(_xlfn.XLOOKUP($G1105,通讯通路门店!$S$4:$S$993784,通讯通路门店!$C$4:$C$993784,0,0),"")</f>
        <v>0</v>
      </c>
      <c r="D1105" s="71">
        <f>IFERROR(_xlfn.XLOOKUP($G1105,通讯通路门店!$S$4:$S$993784,通讯通路门店!$D$4:$D$993784,0,0),"")</f>
        <v>0</v>
      </c>
      <c r="E1105" s="62"/>
      <c r="F1105" s="62"/>
      <c r="G1105" s="73"/>
      <c r="H1105" s="74">
        <f>IFERROR(_xlfn.XLOOKUP($G1105,通讯通路门店!$S$4:$S$993784,通讯通路门店!$R$4:$R$993784,0,0),"")</f>
        <v>0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 hidden="1">
      <c r="A1106" s="71">
        <f>IFERROR(_xlfn.XLOOKUP($G1106,通讯通路门店!$S$4:$S$993784,通讯通路门店!$A$4:$A$993784,0,0),"")</f>
        <v>0</v>
      </c>
      <c r="B1106" s="71">
        <f>IFERROR(_xlfn.XLOOKUP($G1106,通讯通路门店!$S$4:$S$993784,通讯通路门店!$B$4:$B$993784,0,0),"")</f>
        <v>0</v>
      </c>
      <c r="C1106" s="71">
        <f>IFERROR(_xlfn.XLOOKUP($G1106,通讯通路门店!$S$4:$S$993784,通讯通路门店!$C$4:$C$993784,0,0),"")</f>
        <v>0</v>
      </c>
      <c r="D1106" s="71">
        <f>IFERROR(_xlfn.XLOOKUP($G1106,通讯通路门店!$S$4:$S$993784,通讯通路门店!$D$4:$D$993784,0,0),"")</f>
        <v>0</v>
      </c>
      <c r="E1106" s="62"/>
      <c r="F1106" s="62"/>
      <c r="G1106" s="73"/>
      <c r="H1106" s="74">
        <f>IFERROR(_xlfn.XLOOKUP($G1106,通讯通路门店!$S$4:$S$993784,通讯通路门店!$R$4:$R$993784,0,0),"")</f>
        <v>0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 hidden="1">
      <c r="A1107" s="71">
        <f>IFERROR(_xlfn.XLOOKUP($G1107,通讯通路门店!$S$4:$S$993784,通讯通路门店!$A$4:$A$993784,0,0),"")</f>
        <v>0</v>
      </c>
      <c r="B1107" s="71">
        <f>IFERROR(_xlfn.XLOOKUP($G1107,通讯通路门店!$S$4:$S$993784,通讯通路门店!$B$4:$B$993784,0,0),"")</f>
        <v>0</v>
      </c>
      <c r="C1107" s="71">
        <f>IFERROR(_xlfn.XLOOKUP($G1107,通讯通路门店!$S$4:$S$993784,通讯通路门店!$C$4:$C$993784,0,0),"")</f>
        <v>0</v>
      </c>
      <c r="D1107" s="71">
        <f>IFERROR(_xlfn.XLOOKUP($G1107,通讯通路门店!$S$4:$S$993784,通讯通路门店!$D$4:$D$993784,0,0),"")</f>
        <v>0</v>
      </c>
      <c r="E1107" s="62"/>
      <c r="F1107" s="62"/>
      <c r="G1107" s="73"/>
      <c r="H1107" s="74">
        <f>IFERROR(_xlfn.XLOOKUP($G1107,通讯通路门店!$S$4:$S$993784,通讯通路门店!$R$4:$R$993784,0,0),"")</f>
        <v>0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 hidden="1">
      <c r="A1108" s="71">
        <f>IFERROR(_xlfn.XLOOKUP($G1108,通讯通路门店!$S$4:$S$993784,通讯通路门店!$A$4:$A$993784,0,0),"")</f>
        <v>0</v>
      </c>
      <c r="B1108" s="71">
        <f>IFERROR(_xlfn.XLOOKUP($G1108,通讯通路门店!$S$4:$S$993784,通讯通路门店!$B$4:$B$993784,0,0),"")</f>
        <v>0</v>
      </c>
      <c r="C1108" s="71">
        <f>IFERROR(_xlfn.XLOOKUP($G1108,通讯通路门店!$S$4:$S$993784,通讯通路门店!$C$4:$C$993784,0,0),"")</f>
        <v>0</v>
      </c>
      <c r="D1108" s="71">
        <f>IFERROR(_xlfn.XLOOKUP($G1108,通讯通路门店!$S$4:$S$993784,通讯通路门店!$D$4:$D$993784,0,0),"")</f>
        <v>0</v>
      </c>
      <c r="E1108" s="62"/>
      <c r="F1108" s="62"/>
      <c r="G1108" s="73"/>
      <c r="H1108" s="74">
        <f>IFERROR(_xlfn.XLOOKUP($G1108,通讯通路门店!$S$4:$S$993784,通讯通路门店!$R$4:$R$993784,0,0),"")</f>
        <v>0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 hidden="1">
      <c r="A1109" s="71">
        <f>IFERROR(_xlfn.XLOOKUP($G1109,通讯通路门店!$S$4:$S$993784,通讯通路门店!$A$4:$A$993784,0,0),"")</f>
        <v>0</v>
      </c>
      <c r="B1109" s="71">
        <f>IFERROR(_xlfn.XLOOKUP($G1109,通讯通路门店!$S$4:$S$993784,通讯通路门店!$B$4:$B$993784,0,0),"")</f>
        <v>0</v>
      </c>
      <c r="C1109" s="71">
        <f>IFERROR(_xlfn.XLOOKUP($G1109,通讯通路门店!$S$4:$S$993784,通讯通路门店!$C$4:$C$993784,0,0),"")</f>
        <v>0</v>
      </c>
      <c r="D1109" s="71">
        <f>IFERROR(_xlfn.XLOOKUP($G1109,通讯通路门店!$S$4:$S$993784,通讯通路门店!$D$4:$D$993784,0,0),"")</f>
        <v>0</v>
      </c>
      <c r="E1109" s="62"/>
      <c r="F1109" s="62"/>
      <c r="G1109" s="73"/>
      <c r="H1109" s="74">
        <f>IFERROR(_xlfn.XLOOKUP($G1109,通讯通路门店!$S$4:$S$993784,通讯通路门店!$R$4:$R$993784,0,0),"")</f>
        <v>0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 hidden="1">
      <c r="A1110" s="71">
        <f>IFERROR(_xlfn.XLOOKUP($G1110,通讯通路门店!$S$4:$S$993784,通讯通路门店!$A$4:$A$993784,0,0),"")</f>
        <v>0</v>
      </c>
      <c r="B1110" s="71">
        <f>IFERROR(_xlfn.XLOOKUP($G1110,通讯通路门店!$S$4:$S$993784,通讯通路门店!$B$4:$B$993784,0,0),"")</f>
        <v>0</v>
      </c>
      <c r="C1110" s="71">
        <f>IFERROR(_xlfn.XLOOKUP($G1110,通讯通路门店!$S$4:$S$993784,通讯通路门店!$C$4:$C$993784,0,0),"")</f>
        <v>0</v>
      </c>
      <c r="D1110" s="71">
        <f>IFERROR(_xlfn.XLOOKUP($G1110,通讯通路门店!$S$4:$S$993784,通讯通路门店!$D$4:$D$993784,0,0),"")</f>
        <v>0</v>
      </c>
      <c r="E1110" s="62"/>
      <c r="F1110" s="62"/>
      <c r="G1110" s="73"/>
      <c r="H1110" s="74">
        <f>IFERROR(_xlfn.XLOOKUP($G1110,通讯通路门店!$S$4:$S$993784,通讯通路门店!$R$4:$R$993784,0,0),"")</f>
        <v>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 hidden="1">
      <c r="A1111" s="71">
        <f>IFERROR(_xlfn.XLOOKUP($G1111,通讯通路门店!$S$4:$S$993784,通讯通路门店!$A$4:$A$993784,0,0),"")</f>
        <v>0</v>
      </c>
      <c r="B1111" s="71">
        <f>IFERROR(_xlfn.XLOOKUP($G1111,通讯通路门店!$S$4:$S$993784,通讯通路门店!$B$4:$B$993784,0,0),"")</f>
        <v>0</v>
      </c>
      <c r="C1111" s="71">
        <f>IFERROR(_xlfn.XLOOKUP($G1111,通讯通路门店!$S$4:$S$993784,通讯通路门店!$C$4:$C$993784,0,0),"")</f>
        <v>0</v>
      </c>
      <c r="D1111" s="71">
        <f>IFERROR(_xlfn.XLOOKUP($G1111,通讯通路门店!$S$4:$S$993784,通讯通路门店!$D$4:$D$993784,0,0),"")</f>
        <v>0</v>
      </c>
      <c r="E1111" s="62"/>
      <c r="F1111" s="62"/>
      <c r="G1111" s="73"/>
      <c r="H1111" s="74">
        <f>IFERROR(_xlfn.XLOOKUP($G1111,通讯通路门店!$S$4:$S$993784,通讯通路门店!$R$4:$R$993784,0,0),"")</f>
        <v>0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 hidden="1">
      <c r="A1112" s="71">
        <f>IFERROR(_xlfn.XLOOKUP($G1112,通讯通路门店!$S$4:$S$993784,通讯通路门店!$A$4:$A$993784,0,0),"")</f>
        <v>0</v>
      </c>
      <c r="B1112" s="71">
        <f>IFERROR(_xlfn.XLOOKUP($G1112,通讯通路门店!$S$4:$S$993784,通讯通路门店!$B$4:$B$993784,0,0),"")</f>
        <v>0</v>
      </c>
      <c r="C1112" s="71">
        <f>IFERROR(_xlfn.XLOOKUP($G1112,通讯通路门店!$S$4:$S$993784,通讯通路门店!$C$4:$C$993784,0,0),"")</f>
        <v>0</v>
      </c>
      <c r="D1112" s="71">
        <f>IFERROR(_xlfn.XLOOKUP($G1112,通讯通路门店!$S$4:$S$993784,通讯通路门店!$D$4:$D$993784,0,0),"")</f>
        <v>0</v>
      </c>
      <c r="E1112" s="62"/>
      <c r="F1112" s="62"/>
      <c r="G1112" s="73"/>
      <c r="H1112" s="74">
        <f>IFERROR(_xlfn.XLOOKUP($G1112,通讯通路门店!$S$4:$S$993784,通讯通路门店!$R$4:$R$993784,0,0),"")</f>
        <v>0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 hidden="1">
      <c r="A1113" s="71">
        <f>IFERROR(_xlfn.XLOOKUP($G1113,通讯通路门店!$S$4:$S$993784,通讯通路门店!$A$4:$A$993784,0,0),"")</f>
        <v>0</v>
      </c>
      <c r="B1113" s="71">
        <f>IFERROR(_xlfn.XLOOKUP($G1113,通讯通路门店!$S$4:$S$993784,通讯通路门店!$B$4:$B$993784,0,0),"")</f>
        <v>0</v>
      </c>
      <c r="C1113" s="71">
        <f>IFERROR(_xlfn.XLOOKUP($G1113,通讯通路门店!$S$4:$S$993784,通讯通路门店!$C$4:$C$993784,0,0),"")</f>
        <v>0</v>
      </c>
      <c r="D1113" s="71">
        <f>IFERROR(_xlfn.XLOOKUP($G1113,通讯通路门店!$S$4:$S$993784,通讯通路门店!$D$4:$D$993784,0,0),"")</f>
        <v>0</v>
      </c>
      <c r="E1113" s="62"/>
      <c r="F1113" s="62"/>
      <c r="G1113" s="73"/>
      <c r="H1113" s="74">
        <f>IFERROR(_xlfn.XLOOKUP($G1113,通讯通路门店!$S$4:$S$993784,通讯通路门店!$R$4:$R$993784,0,0),"")</f>
        <v>0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 hidden="1">
      <c r="A1114" s="71">
        <f>IFERROR(_xlfn.XLOOKUP($G1114,通讯通路门店!$S$4:$S$993784,通讯通路门店!$A$4:$A$993784,0,0),"")</f>
        <v>0</v>
      </c>
      <c r="B1114" s="71">
        <f>IFERROR(_xlfn.XLOOKUP($G1114,通讯通路门店!$S$4:$S$993784,通讯通路门店!$B$4:$B$993784,0,0),"")</f>
        <v>0</v>
      </c>
      <c r="C1114" s="71">
        <f>IFERROR(_xlfn.XLOOKUP($G1114,通讯通路门店!$S$4:$S$993784,通讯通路门店!$C$4:$C$993784,0,0),"")</f>
        <v>0</v>
      </c>
      <c r="D1114" s="71">
        <f>IFERROR(_xlfn.XLOOKUP($G1114,通讯通路门店!$S$4:$S$993784,通讯通路门店!$D$4:$D$993784,0,0),"")</f>
        <v>0</v>
      </c>
      <c r="E1114" s="62"/>
      <c r="F1114" s="62"/>
      <c r="G1114" s="73"/>
      <c r="H1114" s="74">
        <f>IFERROR(_xlfn.XLOOKUP($G1114,通讯通路门店!$S$4:$S$993784,通讯通路门店!$R$4:$R$993784,0,0),"")</f>
        <v>0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 hidden="1">
      <c r="A1115" s="71">
        <f>IFERROR(_xlfn.XLOOKUP($G1115,通讯通路门店!$S$4:$S$993784,通讯通路门店!$A$4:$A$993784,0,0),"")</f>
        <v>0</v>
      </c>
      <c r="B1115" s="71">
        <f>IFERROR(_xlfn.XLOOKUP($G1115,通讯通路门店!$S$4:$S$993784,通讯通路门店!$B$4:$B$993784,0,0),"")</f>
        <v>0</v>
      </c>
      <c r="C1115" s="71">
        <f>IFERROR(_xlfn.XLOOKUP($G1115,通讯通路门店!$S$4:$S$993784,通讯通路门店!$C$4:$C$993784,0,0),"")</f>
        <v>0</v>
      </c>
      <c r="D1115" s="71">
        <f>IFERROR(_xlfn.XLOOKUP($G1115,通讯通路门店!$S$4:$S$993784,通讯通路门店!$D$4:$D$993784,0,0),"")</f>
        <v>0</v>
      </c>
      <c r="E1115" s="62"/>
      <c r="F1115" s="62"/>
      <c r="G1115" s="73"/>
      <c r="H1115" s="74">
        <f>IFERROR(_xlfn.XLOOKUP($G1115,通讯通路门店!$S$4:$S$993784,通讯通路门店!$R$4:$R$993784,0,0),"")</f>
        <v>0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 hidden="1">
      <c r="A1116" s="71">
        <f>IFERROR(_xlfn.XLOOKUP($G1116,通讯通路门店!$S$4:$S$993784,通讯通路门店!$A$4:$A$993784,0,0),"")</f>
        <v>0</v>
      </c>
      <c r="B1116" s="71">
        <f>IFERROR(_xlfn.XLOOKUP($G1116,通讯通路门店!$S$4:$S$993784,通讯通路门店!$B$4:$B$993784,0,0),"")</f>
        <v>0</v>
      </c>
      <c r="C1116" s="71">
        <f>IFERROR(_xlfn.XLOOKUP($G1116,通讯通路门店!$S$4:$S$993784,通讯通路门店!$C$4:$C$993784,0,0),"")</f>
        <v>0</v>
      </c>
      <c r="D1116" s="71">
        <f>IFERROR(_xlfn.XLOOKUP($G1116,通讯通路门店!$S$4:$S$993784,通讯通路门店!$D$4:$D$993784,0,0),"")</f>
        <v>0</v>
      </c>
      <c r="E1116" s="62"/>
      <c r="F1116" s="62"/>
      <c r="G1116" s="73"/>
      <c r="H1116" s="74">
        <f>IFERROR(_xlfn.XLOOKUP($G1116,通讯通路门店!$S$4:$S$993784,通讯通路门店!$R$4:$R$993784,0,0),"")</f>
        <v>0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 hidden="1">
      <c r="A1117" s="71">
        <f>IFERROR(_xlfn.XLOOKUP($G1117,通讯通路门店!$S$4:$S$993784,通讯通路门店!$A$4:$A$993784,0,0),"")</f>
        <v>0</v>
      </c>
      <c r="B1117" s="71">
        <f>IFERROR(_xlfn.XLOOKUP($G1117,通讯通路门店!$S$4:$S$993784,通讯通路门店!$B$4:$B$993784,0,0),"")</f>
        <v>0</v>
      </c>
      <c r="C1117" s="71">
        <f>IFERROR(_xlfn.XLOOKUP($G1117,通讯通路门店!$S$4:$S$993784,通讯通路门店!$C$4:$C$993784,0,0),"")</f>
        <v>0</v>
      </c>
      <c r="D1117" s="71">
        <f>IFERROR(_xlfn.XLOOKUP($G1117,通讯通路门店!$S$4:$S$993784,通讯通路门店!$D$4:$D$993784,0,0),"")</f>
        <v>0</v>
      </c>
      <c r="E1117" s="62"/>
      <c r="F1117" s="62"/>
      <c r="G1117" s="73"/>
      <c r="H1117" s="74">
        <f>IFERROR(_xlfn.XLOOKUP($G1117,通讯通路门店!$S$4:$S$993784,通讯通路门店!$R$4:$R$993784,0,0),"")</f>
        <v>0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 hidden="1">
      <c r="A1118" s="71">
        <f>IFERROR(_xlfn.XLOOKUP($G1118,通讯通路门店!$S$4:$S$993784,通讯通路门店!$A$4:$A$993784,0,0),"")</f>
        <v>0</v>
      </c>
      <c r="B1118" s="71">
        <f>IFERROR(_xlfn.XLOOKUP($G1118,通讯通路门店!$S$4:$S$993784,通讯通路门店!$B$4:$B$993784,0,0),"")</f>
        <v>0</v>
      </c>
      <c r="C1118" s="71">
        <f>IFERROR(_xlfn.XLOOKUP($G1118,通讯通路门店!$S$4:$S$993784,通讯通路门店!$C$4:$C$993784,0,0),"")</f>
        <v>0</v>
      </c>
      <c r="D1118" s="71">
        <f>IFERROR(_xlfn.XLOOKUP($G1118,通讯通路门店!$S$4:$S$993784,通讯通路门店!$D$4:$D$993784,0,0),"")</f>
        <v>0</v>
      </c>
      <c r="E1118" s="62"/>
      <c r="F1118" s="62"/>
      <c r="G1118" s="73"/>
      <c r="H1118" s="74">
        <f>IFERROR(_xlfn.XLOOKUP($G1118,通讯通路门店!$S$4:$S$993784,通讯通路门店!$R$4:$R$993784,0,0),"")</f>
        <v>0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 hidden="1">
      <c r="A1119" s="71">
        <f>IFERROR(_xlfn.XLOOKUP($G1119,通讯通路门店!$S$4:$S$993784,通讯通路门店!$A$4:$A$993784,0,0),"")</f>
        <v>0</v>
      </c>
      <c r="B1119" s="71">
        <f>IFERROR(_xlfn.XLOOKUP($G1119,通讯通路门店!$S$4:$S$993784,通讯通路门店!$B$4:$B$993784,0,0),"")</f>
        <v>0</v>
      </c>
      <c r="C1119" s="71">
        <f>IFERROR(_xlfn.XLOOKUP($G1119,通讯通路门店!$S$4:$S$993784,通讯通路门店!$C$4:$C$993784,0,0),"")</f>
        <v>0</v>
      </c>
      <c r="D1119" s="71">
        <f>IFERROR(_xlfn.XLOOKUP($G1119,通讯通路门店!$S$4:$S$993784,通讯通路门店!$D$4:$D$993784,0,0),"")</f>
        <v>0</v>
      </c>
      <c r="E1119" s="62"/>
      <c r="F1119" s="62"/>
      <c r="G1119" s="73"/>
      <c r="H1119" s="74">
        <f>IFERROR(_xlfn.XLOOKUP($G1119,通讯通路门店!$S$4:$S$993784,通讯通路门店!$R$4:$R$993784,0,0),"")</f>
        <v>0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 hidden="1">
      <c r="A1120" s="71">
        <f>IFERROR(_xlfn.XLOOKUP($G1120,通讯通路门店!$S$4:$S$993784,通讯通路门店!$A$4:$A$993784,0,0),"")</f>
        <v>0</v>
      </c>
      <c r="B1120" s="71">
        <f>IFERROR(_xlfn.XLOOKUP($G1120,通讯通路门店!$S$4:$S$993784,通讯通路门店!$B$4:$B$993784,0,0),"")</f>
        <v>0</v>
      </c>
      <c r="C1120" s="71">
        <f>IFERROR(_xlfn.XLOOKUP($G1120,通讯通路门店!$S$4:$S$993784,通讯通路门店!$C$4:$C$993784,0,0),"")</f>
        <v>0</v>
      </c>
      <c r="D1120" s="71">
        <f>IFERROR(_xlfn.XLOOKUP($G1120,通讯通路门店!$S$4:$S$993784,通讯通路门店!$D$4:$D$993784,0,0),"")</f>
        <v>0</v>
      </c>
      <c r="E1120" s="62"/>
      <c r="F1120" s="62"/>
      <c r="G1120" s="73"/>
      <c r="H1120" s="74">
        <f>IFERROR(_xlfn.XLOOKUP($G1120,通讯通路门店!$S$4:$S$993784,通讯通路门店!$R$4:$R$993784,0,0),"")</f>
        <v>0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 hidden="1">
      <c r="A1121" s="71">
        <f>IFERROR(_xlfn.XLOOKUP($G1121,通讯通路门店!$S$4:$S$993784,通讯通路门店!$A$4:$A$993784,0,0),"")</f>
        <v>0</v>
      </c>
      <c r="B1121" s="71">
        <f>IFERROR(_xlfn.XLOOKUP($G1121,通讯通路门店!$S$4:$S$993784,通讯通路门店!$B$4:$B$993784,0,0),"")</f>
        <v>0</v>
      </c>
      <c r="C1121" s="71">
        <f>IFERROR(_xlfn.XLOOKUP($G1121,通讯通路门店!$S$4:$S$993784,通讯通路门店!$C$4:$C$993784,0,0),"")</f>
        <v>0</v>
      </c>
      <c r="D1121" s="71">
        <f>IFERROR(_xlfn.XLOOKUP($G1121,通讯通路门店!$S$4:$S$993784,通讯通路门店!$D$4:$D$993784,0,0),"")</f>
        <v>0</v>
      </c>
      <c r="E1121" s="62"/>
      <c r="F1121" s="62"/>
      <c r="G1121" s="73"/>
      <c r="H1121" s="74">
        <f>IFERROR(_xlfn.XLOOKUP($G1121,通讯通路门店!$S$4:$S$993784,通讯通路门店!$R$4:$R$993784,0,0),"")</f>
        <v>0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 hidden="1">
      <c r="A1122" s="71">
        <f>IFERROR(_xlfn.XLOOKUP($G1122,通讯通路门店!$S$4:$S$993784,通讯通路门店!$A$4:$A$993784,0,0),"")</f>
        <v>0</v>
      </c>
      <c r="B1122" s="71">
        <f>IFERROR(_xlfn.XLOOKUP($G1122,通讯通路门店!$S$4:$S$993784,通讯通路门店!$B$4:$B$993784,0,0),"")</f>
        <v>0</v>
      </c>
      <c r="C1122" s="71">
        <f>IFERROR(_xlfn.XLOOKUP($G1122,通讯通路门店!$S$4:$S$993784,通讯通路门店!$C$4:$C$993784,0,0),"")</f>
        <v>0</v>
      </c>
      <c r="D1122" s="71">
        <f>IFERROR(_xlfn.XLOOKUP($G1122,通讯通路门店!$S$4:$S$993784,通讯通路门店!$D$4:$D$993784,0,0),"")</f>
        <v>0</v>
      </c>
      <c r="E1122" s="62"/>
      <c r="F1122" s="62"/>
      <c r="G1122" s="73"/>
      <c r="H1122" s="74">
        <f>IFERROR(_xlfn.XLOOKUP($G1122,通讯通路门店!$S$4:$S$993784,通讯通路门店!$R$4:$R$993784,0,0),"")</f>
        <v>0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 hidden="1">
      <c r="A1123" s="71">
        <f>IFERROR(_xlfn.XLOOKUP($G1123,通讯通路门店!$S$4:$S$993784,通讯通路门店!$A$4:$A$993784,0,0),"")</f>
        <v>0</v>
      </c>
      <c r="B1123" s="71">
        <f>IFERROR(_xlfn.XLOOKUP($G1123,通讯通路门店!$S$4:$S$993784,通讯通路门店!$B$4:$B$993784,0,0),"")</f>
        <v>0</v>
      </c>
      <c r="C1123" s="71">
        <f>IFERROR(_xlfn.XLOOKUP($G1123,通讯通路门店!$S$4:$S$993784,通讯通路门店!$C$4:$C$993784,0,0),"")</f>
        <v>0</v>
      </c>
      <c r="D1123" s="71">
        <f>IFERROR(_xlfn.XLOOKUP($G1123,通讯通路门店!$S$4:$S$993784,通讯通路门店!$D$4:$D$993784,0,0),"")</f>
        <v>0</v>
      </c>
      <c r="E1123" s="62"/>
      <c r="F1123" s="62"/>
      <c r="G1123" s="73"/>
      <c r="H1123" s="74">
        <f>IFERROR(_xlfn.XLOOKUP($G1123,通讯通路门店!$S$4:$S$993784,通讯通路门店!$R$4:$R$993784,0,0),"")</f>
        <v>0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 hidden="1">
      <c r="A1124" s="71">
        <f>IFERROR(_xlfn.XLOOKUP($G1124,通讯通路门店!$S$4:$S$993784,通讯通路门店!$A$4:$A$993784,0,0),"")</f>
        <v>0</v>
      </c>
      <c r="B1124" s="71">
        <f>IFERROR(_xlfn.XLOOKUP($G1124,通讯通路门店!$S$4:$S$993784,通讯通路门店!$B$4:$B$993784,0,0),"")</f>
        <v>0</v>
      </c>
      <c r="C1124" s="71">
        <f>IFERROR(_xlfn.XLOOKUP($G1124,通讯通路门店!$S$4:$S$993784,通讯通路门店!$C$4:$C$993784,0,0),"")</f>
        <v>0</v>
      </c>
      <c r="D1124" s="71">
        <f>IFERROR(_xlfn.XLOOKUP($G1124,通讯通路门店!$S$4:$S$993784,通讯通路门店!$D$4:$D$993784,0,0),"")</f>
        <v>0</v>
      </c>
      <c r="E1124" s="62"/>
      <c r="F1124" s="62"/>
      <c r="G1124" s="73"/>
      <c r="H1124" s="74">
        <f>IFERROR(_xlfn.XLOOKUP($G1124,通讯通路门店!$S$4:$S$993784,通讯通路门店!$R$4:$R$993784,0,0),"")</f>
        <v>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 hidden="1">
      <c r="A1125" s="71">
        <f>IFERROR(_xlfn.XLOOKUP($G1125,通讯通路门店!$S$4:$S$993784,通讯通路门店!$A$4:$A$993784,0,0),"")</f>
        <v>0</v>
      </c>
      <c r="B1125" s="71">
        <f>IFERROR(_xlfn.XLOOKUP($G1125,通讯通路门店!$S$4:$S$993784,通讯通路门店!$B$4:$B$993784,0,0),"")</f>
        <v>0</v>
      </c>
      <c r="C1125" s="71">
        <f>IFERROR(_xlfn.XLOOKUP($G1125,通讯通路门店!$S$4:$S$993784,通讯通路门店!$C$4:$C$993784,0,0),"")</f>
        <v>0</v>
      </c>
      <c r="D1125" s="71">
        <f>IFERROR(_xlfn.XLOOKUP($G1125,通讯通路门店!$S$4:$S$993784,通讯通路门店!$D$4:$D$993784,0,0),"")</f>
        <v>0</v>
      </c>
      <c r="E1125" s="62"/>
      <c r="F1125" s="62"/>
      <c r="G1125" s="73"/>
      <c r="H1125" s="74">
        <f>IFERROR(_xlfn.XLOOKUP($G1125,通讯通路门店!$S$4:$S$993784,通讯通路门店!$R$4:$R$993784,0,0),"")</f>
        <v>0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 hidden="1">
      <c r="A1126" s="71">
        <f>IFERROR(_xlfn.XLOOKUP($G1126,通讯通路门店!$S$4:$S$993784,通讯通路门店!$A$4:$A$993784,0,0),"")</f>
        <v>0</v>
      </c>
      <c r="B1126" s="71">
        <f>IFERROR(_xlfn.XLOOKUP($G1126,通讯通路门店!$S$4:$S$993784,通讯通路门店!$B$4:$B$993784,0,0),"")</f>
        <v>0</v>
      </c>
      <c r="C1126" s="71">
        <f>IFERROR(_xlfn.XLOOKUP($G1126,通讯通路门店!$S$4:$S$993784,通讯通路门店!$C$4:$C$993784,0,0),"")</f>
        <v>0</v>
      </c>
      <c r="D1126" s="71">
        <f>IFERROR(_xlfn.XLOOKUP($G1126,通讯通路门店!$S$4:$S$993784,通讯通路门店!$D$4:$D$993784,0,0),"")</f>
        <v>0</v>
      </c>
      <c r="E1126" s="62"/>
      <c r="F1126" s="62"/>
      <c r="G1126" s="73"/>
      <c r="H1126" s="74">
        <f>IFERROR(_xlfn.XLOOKUP($G1126,通讯通路门店!$S$4:$S$993784,通讯通路门店!$R$4:$R$993784,0,0),"")</f>
        <v>0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 hidden="1">
      <c r="A1127" s="71">
        <f>IFERROR(_xlfn.XLOOKUP($G1127,通讯通路门店!$S$4:$S$993784,通讯通路门店!$A$4:$A$993784,0,0),"")</f>
        <v>0</v>
      </c>
      <c r="B1127" s="71">
        <f>IFERROR(_xlfn.XLOOKUP($G1127,通讯通路门店!$S$4:$S$993784,通讯通路门店!$B$4:$B$993784,0,0),"")</f>
        <v>0</v>
      </c>
      <c r="C1127" s="71">
        <f>IFERROR(_xlfn.XLOOKUP($G1127,通讯通路门店!$S$4:$S$993784,通讯通路门店!$C$4:$C$993784,0,0),"")</f>
        <v>0</v>
      </c>
      <c r="D1127" s="71">
        <f>IFERROR(_xlfn.XLOOKUP($G1127,通讯通路门店!$S$4:$S$993784,通讯通路门店!$D$4:$D$993784,0,0),"")</f>
        <v>0</v>
      </c>
      <c r="E1127" s="62"/>
      <c r="F1127" s="62"/>
      <c r="G1127" s="73"/>
      <c r="H1127" s="74">
        <f>IFERROR(_xlfn.XLOOKUP($G1127,通讯通路门店!$S$4:$S$993784,通讯通路门店!$R$4:$R$993784,0,0),"")</f>
        <v>0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 hidden="1">
      <c r="A1128" s="71">
        <f>IFERROR(_xlfn.XLOOKUP($G1128,通讯通路门店!$S$4:$S$993784,通讯通路门店!$A$4:$A$993784,0,0),"")</f>
        <v>0</v>
      </c>
      <c r="B1128" s="71">
        <f>IFERROR(_xlfn.XLOOKUP($G1128,通讯通路门店!$S$4:$S$993784,通讯通路门店!$B$4:$B$993784,0,0),"")</f>
        <v>0</v>
      </c>
      <c r="C1128" s="71">
        <f>IFERROR(_xlfn.XLOOKUP($G1128,通讯通路门店!$S$4:$S$993784,通讯通路门店!$C$4:$C$993784,0,0),"")</f>
        <v>0</v>
      </c>
      <c r="D1128" s="71">
        <f>IFERROR(_xlfn.XLOOKUP($G1128,通讯通路门店!$S$4:$S$993784,通讯通路门店!$D$4:$D$993784,0,0),"")</f>
        <v>0</v>
      </c>
      <c r="E1128" s="62"/>
      <c r="F1128" s="62"/>
      <c r="G1128" s="73"/>
      <c r="H1128" s="74">
        <f>IFERROR(_xlfn.XLOOKUP($G1128,通讯通路门店!$S$4:$S$993784,通讯通路门店!$R$4:$R$993784,0,0),"")</f>
        <v>0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 hidden="1">
      <c r="A1129" s="71">
        <f>IFERROR(_xlfn.XLOOKUP($G1129,通讯通路门店!$S$4:$S$993784,通讯通路门店!$A$4:$A$993784,0,0),"")</f>
        <v>0</v>
      </c>
      <c r="B1129" s="71">
        <f>IFERROR(_xlfn.XLOOKUP($G1129,通讯通路门店!$S$4:$S$993784,通讯通路门店!$B$4:$B$993784,0,0),"")</f>
        <v>0</v>
      </c>
      <c r="C1129" s="71">
        <f>IFERROR(_xlfn.XLOOKUP($G1129,通讯通路门店!$S$4:$S$993784,通讯通路门店!$C$4:$C$993784,0,0),"")</f>
        <v>0</v>
      </c>
      <c r="D1129" s="71">
        <f>IFERROR(_xlfn.XLOOKUP($G1129,通讯通路门店!$S$4:$S$993784,通讯通路门店!$D$4:$D$993784,0,0),"")</f>
        <v>0</v>
      </c>
      <c r="E1129" s="62"/>
      <c r="F1129" s="62"/>
      <c r="G1129" s="73"/>
      <c r="H1129" s="74">
        <f>IFERROR(_xlfn.XLOOKUP($G1129,通讯通路门店!$S$4:$S$993784,通讯通路门店!$R$4:$R$993784,0,0),"")</f>
        <v>0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 hidden="1">
      <c r="A1130" s="71">
        <f>IFERROR(_xlfn.XLOOKUP($G1130,通讯通路门店!$S$4:$S$993784,通讯通路门店!$A$4:$A$993784,0,0),"")</f>
        <v>0</v>
      </c>
      <c r="B1130" s="71">
        <f>IFERROR(_xlfn.XLOOKUP($G1130,通讯通路门店!$S$4:$S$993784,通讯通路门店!$B$4:$B$993784,0,0),"")</f>
        <v>0</v>
      </c>
      <c r="C1130" s="71">
        <f>IFERROR(_xlfn.XLOOKUP($G1130,通讯通路门店!$S$4:$S$993784,通讯通路门店!$C$4:$C$993784,0,0),"")</f>
        <v>0</v>
      </c>
      <c r="D1130" s="71">
        <f>IFERROR(_xlfn.XLOOKUP($G1130,通讯通路门店!$S$4:$S$993784,通讯通路门店!$D$4:$D$993784,0,0),"")</f>
        <v>0</v>
      </c>
      <c r="E1130" s="62"/>
      <c r="F1130" s="62"/>
      <c r="G1130" s="73"/>
      <c r="H1130" s="74">
        <f>IFERROR(_xlfn.XLOOKUP($G1130,通讯通路门店!$S$4:$S$993784,通讯通路门店!$R$4:$R$993784,0,0),"")</f>
        <v>0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 hidden="1">
      <c r="A1131" s="71">
        <f>IFERROR(_xlfn.XLOOKUP($G1131,通讯通路门店!$S$4:$S$993784,通讯通路门店!$A$4:$A$993784,0,0),"")</f>
        <v>0</v>
      </c>
      <c r="B1131" s="71">
        <f>IFERROR(_xlfn.XLOOKUP($G1131,通讯通路门店!$S$4:$S$993784,通讯通路门店!$B$4:$B$993784,0,0),"")</f>
        <v>0</v>
      </c>
      <c r="C1131" s="71">
        <f>IFERROR(_xlfn.XLOOKUP($G1131,通讯通路门店!$S$4:$S$993784,通讯通路门店!$C$4:$C$993784,0,0),"")</f>
        <v>0</v>
      </c>
      <c r="D1131" s="71">
        <f>IFERROR(_xlfn.XLOOKUP($G1131,通讯通路门店!$S$4:$S$993784,通讯通路门店!$D$4:$D$993784,0,0),"")</f>
        <v>0</v>
      </c>
      <c r="E1131" s="62"/>
      <c r="F1131" s="62"/>
      <c r="G1131" s="73"/>
      <c r="H1131" s="74">
        <f>IFERROR(_xlfn.XLOOKUP($G1131,通讯通路门店!$S$4:$S$993784,通讯通路门店!$R$4:$R$993784,0,0),"")</f>
        <v>0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 hidden="1">
      <c r="A1132" s="71">
        <f>IFERROR(_xlfn.XLOOKUP($G1132,通讯通路门店!$S$4:$S$993784,通讯通路门店!$A$4:$A$993784,0,0),"")</f>
        <v>0</v>
      </c>
      <c r="B1132" s="71">
        <f>IFERROR(_xlfn.XLOOKUP($G1132,通讯通路门店!$S$4:$S$993784,通讯通路门店!$B$4:$B$993784,0,0),"")</f>
        <v>0</v>
      </c>
      <c r="C1132" s="71">
        <f>IFERROR(_xlfn.XLOOKUP($G1132,通讯通路门店!$S$4:$S$993784,通讯通路门店!$C$4:$C$993784,0,0),"")</f>
        <v>0</v>
      </c>
      <c r="D1132" s="71">
        <f>IFERROR(_xlfn.XLOOKUP($G1132,通讯通路门店!$S$4:$S$993784,通讯通路门店!$D$4:$D$993784,0,0),"")</f>
        <v>0</v>
      </c>
      <c r="E1132" s="62"/>
      <c r="F1132" s="62"/>
      <c r="G1132" s="73"/>
      <c r="H1132" s="74">
        <f>IFERROR(_xlfn.XLOOKUP($G1132,通讯通路门店!$S$4:$S$993784,通讯通路门店!$R$4:$R$993784,0,0),"")</f>
        <v>0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 hidden="1">
      <c r="A1133" s="71">
        <f>IFERROR(_xlfn.XLOOKUP($G1133,通讯通路门店!$S$4:$S$993784,通讯通路门店!$A$4:$A$993784,0,0),"")</f>
        <v>0</v>
      </c>
      <c r="B1133" s="71">
        <f>IFERROR(_xlfn.XLOOKUP($G1133,通讯通路门店!$S$4:$S$993784,通讯通路门店!$B$4:$B$993784,0,0),"")</f>
        <v>0</v>
      </c>
      <c r="C1133" s="71">
        <f>IFERROR(_xlfn.XLOOKUP($G1133,通讯通路门店!$S$4:$S$993784,通讯通路门店!$C$4:$C$993784,0,0),"")</f>
        <v>0</v>
      </c>
      <c r="D1133" s="71">
        <f>IFERROR(_xlfn.XLOOKUP($G1133,通讯通路门店!$S$4:$S$993784,通讯通路门店!$D$4:$D$993784,0,0),"")</f>
        <v>0</v>
      </c>
      <c r="E1133" s="62"/>
      <c r="F1133" s="62"/>
      <c r="G1133" s="73"/>
      <c r="H1133" s="74">
        <f>IFERROR(_xlfn.XLOOKUP($G1133,通讯通路门店!$S$4:$S$993784,通讯通路门店!$R$4:$R$993784,0,0),"")</f>
        <v>0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 hidden="1">
      <c r="A1134" s="71">
        <f>IFERROR(_xlfn.XLOOKUP($G1134,通讯通路门店!$S$4:$S$993784,通讯通路门店!$A$4:$A$993784,0,0),"")</f>
        <v>0</v>
      </c>
      <c r="B1134" s="71">
        <f>IFERROR(_xlfn.XLOOKUP($G1134,通讯通路门店!$S$4:$S$993784,通讯通路门店!$B$4:$B$993784,0,0),"")</f>
        <v>0</v>
      </c>
      <c r="C1134" s="71">
        <f>IFERROR(_xlfn.XLOOKUP($G1134,通讯通路门店!$S$4:$S$993784,通讯通路门店!$C$4:$C$993784,0,0),"")</f>
        <v>0</v>
      </c>
      <c r="D1134" s="71">
        <f>IFERROR(_xlfn.XLOOKUP($G1134,通讯通路门店!$S$4:$S$993784,通讯通路门店!$D$4:$D$993784,0,0),"")</f>
        <v>0</v>
      </c>
      <c r="E1134" s="62"/>
      <c r="F1134" s="62"/>
      <c r="G1134" s="73"/>
      <c r="H1134" s="74">
        <f>IFERROR(_xlfn.XLOOKUP($G1134,通讯通路门店!$S$4:$S$993784,通讯通路门店!$R$4:$R$993784,0,0),"")</f>
        <v>0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 hidden="1">
      <c r="A1135" s="71">
        <f>IFERROR(_xlfn.XLOOKUP($G1135,通讯通路门店!$S$4:$S$993784,通讯通路门店!$A$4:$A$993784,0,0),"")</f>
        <v>0</v>
      </c>
      <c r="B1135" s="71">
        <f>IFERROR(_xlfn.XLOOKUP($G1135,通讯通路门店!$S$4:$S$993784,通讯通路门店!$B$4:$B$993784,0,0),"")</f>
        <v>0</v>
      </c>
      <c r="C1135" s="71">
        <f>IFERROR(_xlfn.XLOOKUP($G1135,通讯通路门店!$S$4:$S$993784,通讯通路门店!$C$4:$C$993784,0,0),"")</f>
        <v>0</v>
      </c>
      <c r="D1135" s="71">
        <f>IFERROR(_xlfn.XLOOKUP($G1135,通讯通路门店!$S$4:$S$993784,通讯通路门店!$D$4:$D$993784,0,0),"")</f>
        <v>0</v>
      </c>
      <c r="E1135" s="62"/>
      <c r="F1135" s="62"/>
      <c r="G1135" s="73"/>
      <c r="H1135" s="74">
        <f>IFERROR(_xlfn.XLOOKUP($G1135,通讯通路门店!$S$4:$S$993784,通讯通路门店!$R$4:$R$993784,0,0),"")</f>
        <v>0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 hidden="1">
      <c r="A1136" s="71">
        <f>IFERROR(_xlfn.XLOOKUP($G1136,通讯通路门店!$S$4:$S$993784,通讯通路门店!$A$4:$A$993784,0,0),"")</f>
        <v>0</v>
      </c>
      <c r="B1136" s="71">
        <f>IFERROR(_xlfn.XLOOKUP($G1136,通讯通路门店!$S$4:$S$993784,通讯通路门店!$B$4:$B$993784,0,0),"")</f>
        <v>0</v>
      </c>
      <c r="C1136" s="71">
        <f>IFERROR(_xlfn.XLOOKUP($G1136,通讯通路门店!$S$4:$S$993784,通讯通路门店!$C$4:$C$993784,0,0),"")</f>
        <v>0</v>
      </c>
      <c r="D1136" s="71">
        <f>IFERROR(_xlfn.XLOOKUP($G1136,通讯通路门店!$S$4:$S$993784,通讯通路门店!$D$4:$D$993784,0,0),"")</f>
        <v>0</v>
      </c>
      <c r="E1136" s="62"/>
      <c r="F1136" s="62"/>
      <c r="G1136" s="73"/>
      <c r="H1136" s="74">
        <f>IFERROR(_xlfn.XLOOKUP($G1136,通讯通路门店!$S$4:$S$993784,通讯通路门店!$R$4:$R$993784,0,0),"")</f>
        <v>0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 hidden="1">
      <c r="A1137" s="71">
        <f>IFERROR(_xlfn.XLOOKUP($G1137,通讯通路门店!$S$4:$S$993784,通讯通路门店!$A$4:$A$993784,0,0),"")</f>
        <v>0</v>
      </c>
      <c r="B1137" s="71">
        <f>IFERROR(_xlfn.XLOOKUP($G1137,通讯通路门店!$S$4:$S$993784,通讯通路门店!$B$4:$B$993784,0,0),"")</f>
        <v>0</v>
      </c>
      <c r="C1137" s="71">
        <f>IFERROR(_xlfn.XLOOKUP($G1137,通讯通路门店!$S$4:$S$993784,通讯通路门店!$C$4:$C$993784,0,0),"")</f>
        <v>0</v>
      </c>
      <c r="D1137" s="71">
        <f>IFERROR(_xlfn.XLOOKUP($G1137,通讯通路门店!$S$4:$S$993784,通讯通路门店!$D$4:$D$993784,0,0),"")</f>
        <v>0</v>
      </c>
      <c r="E1137" s="62"/>
      <c r="F1137" s="62"/>
      <c r="G1137" s="73"/>
      <c r="H1137" s="74">
        <f>IFERROR(_xlfn.XLOOKUP($G1137,通讯通路门店!$S$4:$S$993784,通讯通路门店!$R$4:$R$993784,0,0),"")</f>
        <v>0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 hidden="1">
      <c r="A1138" s="71">
        <f>IFERROR(_xlfn.XLOOKUP($G1138,通讯通路门店!$S$4:$S$993784,通讯通路门店!$A$4:$A$993784,0,0),"")</f>
        <v>0</v>
      </c>
      <c r="B1138" s="71">
        <f>IFERROR(_xlfn.XLOOKUP($G1138,通讯通路门店!$S$4:$S$993784,通讯通路门店!$B$4:$B$993784,0,0),"")</f>
        <v>0</v>
      </c>
      <c r="C1138" s="71">
        <f>IFERROR(_xlfn.XLOOKUP($G1138,通讯通路门店!$S$4:$S$993784,通讯通路门店!$C$4:$C$993784,0,0),"")</f>
        <v>0</v>
      </c>
      <c r="D1138" s="71">
        <f>IFERROR(_xlfn.XLOOKUP($G1138,通讯通路门店!$S$4:$S$993784,通讯通路门店!$D$4:$D$993784,0,0),"")</f>
        <v>0</v>
      </c>
      <c r="E1138" s="62"/>
      <c r="F1138" s="62"/>
      <c r="G1138" s="73"/>
      <c r="H1138" s="74">
        <f>IFERROR(_xlfn.XLOOKUP($G1138,通讯通路门店!$S$4:$S$993784,通讯通路门店!$R$4:$R$993784,0,0),"")</f>
        <v>0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 hidden="1">
      <c r="A1139" s="71">
        <f>IFERROR(_xlfn.XLOOKUP($G1139,通讯通路门店!$S$4:$S$993784,通讯通路门店!$A$4:$A$993784,0,0),"")</f>
        <v>0</v>
      </c>
      <c r="B1139" s="71">
        <f>IFERROR(_xlfn.XLOOKUP($G1139,通讯通路门店!$S$4:$S$993784,通讯通路门店!$B$4:$B$993784,0,0),"")</f>
        <v>0</v>
      </c>
      <c r="C1139" s="71">
        <f>IFERROR(_xlfn.XLOOKUP($G1139,通讯通路门店!$S$4:$S$993784,通讯通路门店!$C$4:$C$993784,0,0),"")</f>
        <v>0</v>
      </c>
      <c r="D1139" s="71">
        <f>IFERROR(_xlfn.XLOOKUP($G1139,通讯通路门店!$S$4:$S$993784,通讯通路门店!$D$4:$D$993784,0,0),"")</f>
        <v>0</v>
      </c>
      <c r="E1139" s="62"/>
      <c r="F1139" s="62"/>
      <c r="G1139" s="73"/>
      <c r="H1139" s="74">
        <f>IFERROR(_xlfn.XLOOKUP($G1139,通讯通路门店!$S$4:$S$993784,通讯通路门店!$R$4:$R$993784,0,0),"")</f>
        <v>0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 hidden="1">
      <c r="A1140" s="71">
        <f>IFERROR(_xlfn.XLOOKUP($G1140,通讯通路门店!$S$4:$S$993784,通讯通路门店!$A$4:$A$993784,0,0),"")</f>
        <v>0</v>
      </c>
      <c r="B1140" s="71">
        <f>IFERROR(_xlfn.XLOOKUP($G1140,通讯通路门店!$S$4:$S$993784,通讯通路门店!$B$4:$B$993784,0,0),"")</f>
        <v>0</v>
      </c>
      <c r="C1140" s="71">
        <f>IFERROR(_xlfn.XLOOKUP($G1140,通讯通路门店!$S$4:$S$993784,通讯通路门店!$C$4:$C$993784,0,0),"")</f>
        <v>0</v>
      </c>
      <c r="D1140" s="71">
        <f>IFERROR(_xlfn.XLOOKUP($G1140,通讯通路门店!$S$4:$S$993784,通讯通路门店!$D$4:$D$993784,0,0),"")</f>
        <v>0</v>
      </c>
      <c r="E1140" s="62"/>
      <c r="F1140" s="62"/>
      <c r="G1140" s="73"/>
      <c r="H1140" s="74">
        <f>IFERROR(_xlfn.XLOOKUP($G1140,通讯通路门店!$S$4:$S$993784,通讯通路门店!$R$4:$R$993784,0,0),"")</f>
        <v>0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 hidden="1">
      <c r="A1141" s="71">
        <f>IFERROR(_xlfn.XLOOKUP($G1141,通讯通路门店!$S$4:$S$993784,通讯通路门店!$A$4:$A$993784,0,0),"")</f>
        <v>0</v>
      </c>
      <c r="B1141" s="71">
        <f>IFERROR(_xlfn.XLOOKUP($G1141,通讯通路门店!$S$4:$S$993784,通讯通路门店!$B$4:$B$993784,0,0),"")</f>
        <v>0</v>
      </c>
      <c r="C1141" s="71">
        <f>IFERROR(_xlfn.XLOOKUP($G1141,通讯通路门店!$S$4:$S$993784,通讯通路门店!$C$4:$C$993784,0,0),"")</f>
        <v>0</v>
      </c>
      <c r="D1141" s="71">
        <f>IFERROR(_xlfn.XLOOKUP($G1141,通讯通路门店!$S$4:$S$993784,通讯通路门店!$D$4:$D$993784,0,0),"")</f>
        <v>0</v>
      </c>
      <c r="E1141" s="62"/>
      <c r="F1141" s="62"/>
      <c r="G1141" s="73"/>
      <c r="H1141" s="74">
        <f>IFERROR(_xlfn.XLOOKUP($G1141,通讯通路门店!$S$4:$S$993784,通讯通路门店!$R$4:$R$993784,0,0),"")</f>
        <v>0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 hidden="1">
      <c r="A1142" s="71">
        <f>IFERROR(_xlfn.XLOOKUP($G1142,通讯通路门店!$S$4:$S$993784,通讯通路门店!$A$4:$A$993784,0,0),"")</f>
        <v>0</v>
      </c>
      <c r="B1142" s="71">
        <f>IFERROR(_xlfn.XLOOKUP($G1142,通讯通路门店!$S$4:$S$993784,通讯通路门店!$B$4:$B$993784,0,0),"")</f>
        <v>0</v>
      </c>
      <c r="C1142" s="71">
        <f>IFERROR(_xlfn.XLOOKUP($G1142,通讯通路门店!$S$4:$S$993784,通讯通路门店!$C$4:$C$993784,0,0),"")</f>
        <v>0</v>
      </c>
      <c r="D1142" s="71">
        <f>IFERROR(_xlfn.XLOOKUP($G1142,通讯通路门店!$S$4:$S$993784,通讯通路门店!$D$4:$D$993784,0,0),"")</f>
        <v>0</v>
      </c>
      <c r="E1142" s="62"/>
      <c r="F1142" s="62"/>
      <c r="G1142" s="73"/>
      <c r="H1142" s="74">
        <f>IFERROR(_xlfn.XLOOKUP($G1142,通讯通路门店!$S$4:$S$993784,通讯通路门店!$R$4:$R$993784,0,0),"")</f>
        <v>0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 hidden="1">
      <c r="A1143" s="71">
        <f>IFERROR(_xlfn.XLOOKUP($G1143,通讯通路门店!$S$4:$S$993784,通讯通路门店!$A$4:$A$993784,0,0),"")</f>
        <v>0</v>
      </c>
      <c r="B1143" s="71">
        <f>IFERROR(_xlfn.XLOOKUP($G1143,通讯通路门店!$S$4:$S$993784,通讯通路门店!$B$4:$B$993784,0,0),"")</f>
        <v>0</v>
      </c>
      <c r="C1143" s="71">
        <f>IFERROR(_xlfn.XLOOKUP($G1143,通讯通路门店!$S$4:$S$993784,通讯通路门店!$C$4:$C$993784,0,0),"")</f>
        <v>0</v>
      </c>
      <c r="D1143" s="71">
        <f>IFERROR(_xlfn.XLOOKUP($G1143,通讯通路门店!$S$4:$S$993784,通讯通路门店!$D$4:$D$993784,0,0),"")</f>
        <v>0</v>
      </c>
      <c r="E1143" s="62"/>
      <c r="F1143" s="62"/>
      <c r="G1143" s="73"/>
      <c r="H1143" s="74">
        <f>IFERROR(_xlfn.XLOOKUP($G1143,通讯通路门店!$S$4:$S$993784,通讯通路门店!$R$4:$R$993784,0,0),"")</f>
        <v>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 hidden="1">
      <c r="A1144" s="71">
        <f>IFERROR(_xlfn.XLOOKUP($G1144,通讯通路门店!$S$4:$S$993784,通讯通路门店!$A$4:$A$993784,0,0),"")</f>
        <v>0</v>
      </c>
      <c r="B1144" s="71">
        <f>IFERROR(_xlfn.XLOOKUP($G1144,通讯通路门店!$S$4:$S$993784,通讯通路门店!$B$4:$B$993784,0,0),"")</f>
        <v>0</v>
      </c>
      <c r="C1144" s="71">
        <f>IFERROR(_xlfn.XLOOKUP($G1144,通讯通路门店!$S$4:$S$993784,通讯通路门店!$C$4:$C$993784,0,0),"")</f>
        <v>0</v>
      </c>
      <c r="D1144" s="71">
        <f>IFERROR(_xlfn.XLOOKUP($G1144,通讯通路门店!$S$4:$S$993784,通讯通路门店!$D$4:$D$993784,0,0),"")</f>
        <v>0</v>
      </c>
      <c r="E1144" s="62"/>
      <c r="F1144" s="62"/>
      <c r="G1144" s="73"/>
      <c r="H1144" s="74">
        <f>IFERROR(_xlfn.XLOOKUP($G1144,通讯通路门店!$S$4:$S$993784,通讯通路门店!$R$4:$R$993784,0,0),"")</f>
        <v>0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 hidden="1">
      <c r="A1145" s="71">
        <f>IFERROR(_xlfn.XLOOKUP($G1145,通讯通路门店!$S$4:$S$993784,通讯通路门店!$A$4:$A$993784,0,0),"")</f>
        <v>0</v>
      </c>
      <c r="B1145" s="71">
        <f>IFERROR(_xlfn.XLOOKUP($G1145,通讯通路门店!$S$4:$S$993784,通讯通路门店!$B$4:$B$993784,0,0),"")</f>
        <v>0</v>
      </c>
      <c r="C1145" s="71">
        <f>IFERROR(_xlfn.XLOOKUP($G1145,通讯通路门店!$S$4:$S$993784,通讯通路门店!$C$4:$C$993784,0,0),"")</f>
        <v>0</v>
      </c>
      <c r="D1145" s="71">
        <f>IFERROR(_xlfn.XLOOKUP($G1145,通讯通路门店!$S$4:$S$993784,通讯通路门店!$D$4:$D$993784,0,0),"")</f>
        <v>0</v>
      </c>
      <c r="E1145" s="62"/>
      <c r="F1145" s="62"/>
      <c r="G1145" s="73"/>
      <c r="H1145" s="74">
        <f>IFERROR(_xlfn.XLOOKUP($G1145,通讯通路门店!$S$4:$S$993784,通讯通路门店!$R$4:$R$993784,0,0),"")</f>
        <v>0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 hidden="1">
      <c r="A1146" s="71">
        <f>IFERROR(_xlfn.XLOOKUP($G1146,通讯通路门店!$S$4:$S$993784,通讯通路门店!$A$4:$A$993784,0,0),"")</f>
        <v>0</v>
      </c>
      <c r="B1146" s="71">
        <f>IFERROR(_xlfn.XLOOKUP($G1146,通讯通路门店!$S$4:$S$993784,通讯通路门店!$B$4:$B$993784,0,0),"")</f>
        <v>0</v>
      </c>
      <c r="C1146" s="71">
        <f>IFERROR(_xlfn.XLOOKUP($G1146,通讯通路门店!$S$4:$S$993784,通讯通路门店!$C$4:$C$993784,0,0),"")</f>
        <v>0</v>
      </c>
      <c r="D1146" s="71">
        <f>IFERROR(_xlfn.XLOOKUP($G1146,通讯通路门店!$S$4:$S$993784,通讯通路门店!$D$4:$D$993784,0,0),"")</f>
        <v>0</v>
      </c>
      <c r="E1146" s="62"/>
      <c r="F1146" s="62"/>
      <c r="G1146" s="73"/>
      <c r="H1146" s="74">
        <f>IFERROR(_xlfn.XLOOKUP($G1146,通讯通路门店!$S$4:$S$993784,通讯通路门店!$R$4:$R$993784,0,0),"")</f>
        <v>0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 hidden="1">
      <c r="A1147" s="71">
        <f>IFERROR(_xlfn.XLOOKUP($G1147,通讯通路门店!$S$4:$S$993784,通讯通路门店!$A$4:$A$993784,0,0),"")</f>
        <v>0</v>
      </c>
      <c r="B1147" s="71">
        <f>IFERROR(_xlfn.XLOOKUP($G1147,通讯通路门店!$S$4:$S$993784,通讯通路门店!$B$4:$B$993784,0,0),"")</f>
        <v>0</v>
      </c>
      <c r="C1147" s="71">
        <f>IFERROR(_xlfn.XLOOKUP($G1147,通讯通路门店!$S$4:$S$993784,通讯通路门店!$C$4:$C$993784,0,0),"")</f>
        <v>0</v>
      </c>
      <c r="D1147" s="71">
        <f>IFERROR(_xlfn.XLOOKUP($G1147,通讯通路门店!$S$4:$S$993784,通讯通路门店!$D$4:$D$993784,0,0),"")</f>
        <v>0</v>
      </c>
      <c r="E1147" s="62"/>
      <c r="F1147" s="62"/>
      <c r="G1147" s="73"/>
      <c r="H1147" s="74">
        <f>IFERROR(_xlfn.XLOOKUP($G1147,通讯通路门店!$S$4:$S$993784,通讯通路门店!$R$4:$R$993784,0,0),"")</f>
        <v>0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 hidden="1">
      <c r="A1148" s="71">
        <f>IFERROR(_xlfn.XLOOKUP($G1148,通讯通路门店!$S$4:$S$993784,通讯通路门店!$A$4:$A$993784,0,0),"")</f>
        <v>0</v>
      </c>
      <c r="B1148" s="71">
        <f>IFERROR(_xlfn.XLOOKUP($G1148,通讯通路门店!$S$4:$S$993784,通讯通路门店!$B$4:$B$993784,0,0),"")</f>
        <v>0</v>
      </c>
      <c r="C1148" s="71">
        <f>IFERROR(_xlfn.XLOOKUP($G1148,通讯通路门店!$S$4:$S$993784,通讯通路门店!$C$4:$C$993784,0,0),"")</f>
        <v>0</v>
      </c>
      <c r="D1148" s="71">
        <f>IFERROR(_xlfn.XLOOKUP($G1148,通讯通路门店!$S$4:$S$993784,通讯通路门店!$D$4:$D$993784,0,0),"")</f>
        <v>0</v>
      </c>
      <c r="E1148" s="62"/>
      <c r="F1148" s="62"/>
      <c r="G1148" s="73"/>
      <c r="H1148" s="74">
        <f>IFERROR(_xlfn.XLOOKUP($G1148,通讯通路门店!$S$4:$S$993784,通讯通路门店!$R$4:$R$993784,0,0),"")</f>
        <v>0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 hidden="1">
      <c r="A1149" s="71">
        <f>IFERROR(_xlfn.XLOOKUP($G1149,通讯通路门店!$S$4:$S$993784,通讯通路门店!$A$4:$A$993784,0,0),"")</f>
        <v>0</v>
      </c>
      <c r="B1149" s="71">
        <f>IFERROR(_xlfn.XLOOKUP($G1149,通讯通路门店!$S$4:$S$993784,通讯通路门店!$B$4:$B$993784,0,0),"")</f>
        <v>0</v>
      </c>
      <c r="C1149" s="71">
        <f>IFERROR(_xlfn.XLOOKUP($G1149,通讯通路门店!$S$4:$S$993784,通讯通路门店!$C$4:$C$993784,0,0),"")</f>
        <v>0</v>
      </c>
      <c r="D1149" s="71">
        <f>IFERROR(_xlfn.XLOOKUP($G1149,通讯通路门店!$S$4:$S$993784,通讯通路门店!$D$4:$D$993784,0,0),"")</f>
        <v>0</v>
      </c>
      <c r="E1149" s="62"/>
      <c r="F1149" s="62"/>
      <c r="G1149" s="73"/>
      <c r="H1149" s="74">
        <f>IFERROR(_xlfn.XLOOKUP($G1149,通讯通路门店!$S$4:$S$993784,通讯通路门店!$R$4:$R$993784,0,0),"")</f>
        <v>0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 hidden="1">
      <c r="A1150" s="71">
        <f>IFERROR(_xlfn.XLOOKUP($G1150,通讯通路门店!$S$4:$S$993784,通讯通路门店!$A$4:$A$993784,0,0),"")</f>
        <v>0</v>
      </c>
      <c r="B1150" s="71">
        <f>IFERROR(_xlfn.XLOOKUP($G1150,通讯通路门店!$S$4:$S$993784,通讯通路门店!$B$4:$B$993784,0,0),"")</f>
        <v>0</v>
      </c>
      <c r="C1150" s="71">
        <f>IFERROR(_xlfn.XLOOKUP($G1150,通讯通路门店!$S$4:$S$993784,通讯通路门店!$C$4:$C$993784,0,0),"")</f>
        <v>0</v>
      </c>
      <c r="D1150" s="71">
        <f>IFERROR(_xlfn.XLOOKUP($G1150,通讯通路门店!$S$4:$S$993784,通讯通路门店!$D$4:$D$993784,0,0),"")</f>
        <v>0</v>
      </c>
      <c r="E1150" s="62"/>
      <c r="F1150" s="62"/>
      <c r="G1150" s="73"/>
      <c r="H1150" s="74">
        <f>IFERROR(_xlfn.XLOOKUP($G1150,通讯通路门店!$S$4:$S$993784,通讯通路门店!$R$4:$R$993784,0,0),"")</f>
        <v>0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 hidden="1">
      <c r="A1151" s="71">
        <f>IFERROR(_xlfn.XLOOKUP($G1151,通讯通路门店!$S$4:$S$993784,通讯通路门店!$A$4:$A$993784,0,0),"")</f>
        <v>0</v>
      </c>
      <c r="B1151" s="71">
        <f>IFERROR(_xlfn.XLOOKUP($G1151,通讯通路门店!$S$4:$S$993784,通讯通路门店!$B$4:$B$993784,0,0),"")</f>
        <v>0</v>
      </c>
      <c r="C1151" s="71">
        <f>IFERROR(_xlfn.XLOOKUP($G1151,通讯通路门店!$S$4:$S$993784,通讯通路门店!$C$4:$C$993784,0,0),"")</f>
        <v>0</v>
      </c>
      <c r="D1151" s="71">
        <f>IFERROR(_xlfn.XLOOKUP($G1151,通讯通路门店!$S$4:$S$993784,通讯通路门店!$D$4:$D$993784,0,0),"")</f>
        <v>0</v>
      </c>
      <c r="E1151" s="62"/>
      <c r="F1151" s="62"/>
      <c r="G1151" s="73"/>
      <c r="H1151" s="74">
        <f>IFERROR(_xlfn.XLOOKUP($G1151,通讯通路门店!$S$4:$S$993784,通讯通路门店!$R$4:$R$993784,0,0),"")</f>
        <v>0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 hidden="1">
      <c r="A1152" s="71">
        <f>IFERROR(_xlfn.XLOOKUP($G1152,通讯通路门店!$S$4:$S$993784,通讯通路门店!$A$4:$A$993784,0,0),"")</f>
        <v>0</v>
      </c>
      <c r="B1152" s="71">
        <f>IFERROR(_xlfn.XLOOKUP($G1152,通讯通路门店!$S$4:$S$993784,通讯通路门店!$B$4:$B$993784,0,0),"")</f>
        <v>0</v>
      </c>
      <c r="C1152" s="71">
        <f>IFERROR(_xlfn.XLOOKUP($G1152,通讯通路门店!$S$4:$S$993784,通讯通路门店!$C$4:$C$993784,0,0),"")</f>
        <v>0</v>
      </c>
      <c r="D1152" s="71">
        <f>IFERROR(_xlfn.XLOOKUP($G1152,通讯通路门店!$S$4:$S$993784,通讯通路门店!$D$4:$D$993784,0,0),"")</f>
        <v>0</v>
      </c>
      <c r="E1152" s="62"/>
      <c r="F1152" s="62"/>
      <c r="G1152" s="73"/>
      <c r="H1152" s="74">
        <f>IFERROR(_xlfn.XLOOKUP($G1152,通讯通路门店!$S$4:$S$993784,通讯通路门店!$R$4:$R$993784,0,0),"")</f>
        <v>0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 hidden="1">
      <c r="A1153" s="71">
        <f>IFERROR(_xlfn.XLOOKUP($G1153,通讯通路门店!$S$4:$S$993784,通讯通路门店!$A$4:$A$993784,0,0),"")</f>
        <v>0</v>
      </c>
      <c r="B1153" s="71">
        <f>IFERROR(_xlfn.XLOOKUP($G1153,通讯通路门店!$S$4:$S$993784,通讯通路门店!$B$4:$B$993784,0,0),"")</f>
        <v>0</v>
      </c>
      <c r="C1153" s="71">
        <f>IFERROR(_xlfn.XLOOKUP($G1153,通讯通路门店!$S$4:$S$993784,通讯通路门店!$C$4:$C$993784,0,0),"")</f>
        <v>0</v>
      </c>
      <c r="D1153" s="71">
        <f>IFERROR(_xlfn.XLOOKUP($G1153,通讯通路门店!$S$4:$S$993784,通讯通路门店!$D$4:$D$993784,0,0),"")</f>
        <v>0</v>
      </c>
      <c r="E1153" s="62"/>
      <c r="F1153" s="62"/>
      <c r="G1153" s="73"/>
      <c r="H1153" s="74">
        <f>IFERROR(_xlfn.XLOOKUP($G1153,通讯通路门店!$S$4:$S$993784,通讯通路门店!$R$4:$R$993784,0,0),"")</f>
        <v>0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 hidden="1">
      <c r="A1154" s="71">
        <f>IFERROR(_xlfn.XLOOKUP($G1154,通讯通路门店!$S$4:$S$993784,通讯通路门店!$A$4:$A$993784,0,0),"")</f>
        <v>0</v>
      </c>
      <c r="B1154" s="71">
        <f>IFERROR(_xlfn.XLOOKUP($G1154,通讯通路门店!$S$4:$S$993784,通讯通路门店!$B$4:$B$993784,0,0),"")</f>
        <v>0</v>
      </c>
      <c r="C1154" s="71">
        <f>IFERROR(_xlfn.XLOOKUP($G1154,通讯通路门店!$S$4:$S$993784,通讯通路门店!$C$4:$C$993784,0,0),"")</f>
        <v>0</v>
      </c>
      <c r="D1154" s="71">
        <f>IFERROR(_xlfn.XLOOKUP($G1154,通讯通路门店!$S$4:$S$993784,通讯通路门店!$D$4:$D$993784,0,0),"")</f>
        <v>0</v>
      </c>
      <c r="E1154" s="62"/>
      <c r="F1154" s="62"/>
      <c r="G1154" s="73"/>
      <c r="H1154" s="74">
        <f>IFERROR(_xlfn.XLOOKUP($G1154,通讯通路门店!$S$4:$S$993784,通讯通路门店!$R$4:$R$993784,0,0),"")</f>
        <v>0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 hidden="1">
      <c r="A1155" s="71">
        <f>IFERROR(_xlfn.XLOOKUP($G1155,通讯通路门店!$S$4:$S$993784,通讯通路门店!$A$4:$A$993784,0,0),"")</f>
        <v>0</v>
      </c>
      <c r="B1155" s="71">
        <f>IFERROR(_xlfn.XLOOKUP($G1155,通讯通路门店!$S$4:$S$993784,通讯通路门店!$B$4:$B$993784,0,0),"")</f>
        <v>0</v>
      </c>
      <c r="C1155" s="71">
        <f>IFERROR(_xlfn.XLOOKUP($G1155,通讯通路门店!$S$4:$S$993784,通讯通路门店!$C$4:$C$993784,0,0),"")</f>
        <v>0</v>
      </c>
      <c r="D1155" s="71">
        <f>IFERROR(_xlfn.XLOOKUP($G1155,通讯通路门店!$S$4:$S$993784,通讯通路门店!$D$4:$D$993784,0,0),"")</f>
        <v>0</v>
      </c>
      <c r="E1155" s="62"/>
      <c r="F1155" s="62"/>
      <c r="G1155" s="73"/>
      <c r="H1155" s="74">
        <f>IFERROR(_xlfn.XLOOKUP($G1155,通讯通路门店!$S$4:$S$993784,通讯通路门店!$R$4:$R$993784,0,0),"")</f>
        <v>0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 hidden="1">
      <c r="A1156" s="71">
        <f>IFERROR(_xlfn.XLOOKUP($G1156,通讯通路门店!$S$4:$S$993784,通讯通路门店!$A$4:$A$993784,0,0),"")</f>
        <v>0</v>
      </c>
      <c r="B1156" s="71">
        <f>IFERROR(_xlfn.XLOOKUP($G1156,通讯通路门店!$S$4:$S$993784,通讯通路门店!$B$4:$B$993784,0,0),"")</f>
        <v>0</v>
      </c>
      <c r="C1156" s="71">
        <f>IFERROR(_xlfn.XLOOKUP($G1156,通讯通路门店!$S$4:$S$993784,通讯通路门店!$C$4:$C$993784,0,0),"")</f>
        <v>0</v>
      </c>
      <c r="D1156" s="71">
        <f>IFERROR(_xlfn.XLOOKUP($G1156,通讯通路门店!$S$4:$S$993784,通讯通路门店!$D$4:$D$993784,0,0),"")</f>
        <v>0</v>
      </c>
      <c r="E1156" s="62"/>
      <c r="F1156" s="62"/>
      <c r="G1156" s="73"/>
      <c r="H1156" s="74">
        <f>IFERROR(_xlfn.XLOOKUP($G1156,通讯通路门店!$S$4:$S$993784,通讯通路门店!$R$4:$R$993784,0,0),"")</f>
        <v>0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 hidden="1">
      <c r="A1157" s="71">
        <f>IFERROR(_xlfn.XLOOKUP($G1157,通讯通路门店!$S$4:$S$993784,通讯通路门店!$A$4:$A$993784,0,0),"")</f>
        <v>0</v>
      </c>
      <c r="B1157" s="71">
        <f>IFERROR(_xlfn.XLOOKUP($G1157,通讯通路门店!$S$4:$S$993784,通讯通路门店!$B$4:$B$993784,0,0),"")</f>
        <v>0</v>
      </c>
      <c r="C1157" s="71">
        <f>IFERROR(_xlfn.XLOOKUP($G1157,通讯通路门店!$S$4:$S$993784,通讯通路门店!$C$4:$C$993784,0,0),"")</f>
        <v>0</v>
      </c>
      <c r="D1157" s="71">
        <f>IFERROR(_xlfn.XLOOKUP($G1157,通讯通路门店!$S$4:$S$993784,通讯通路门店!$D$4:$D$993784,0,0),"")</f>
        <v>0</v>
      </c>
      <c r="E1157" s="62"/>
      <c r="F1157" s="62"/>
      <c r="G1157" s="73"/>
      <c r="H1157" s="74">
        <f>IFERROR(_xlfn.XLOOKUP($G1157,通讯通路门店!$S$4:$S$993784,通讯通路门店!$R$4:$R$993784,0,0),"")</f>
        <v>0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 hidden="1">
      <c r="A1158" s="71">
        <f>IFERROR(_xlfn.XLOOKUP($G1158,通讯通路门店!$S$4:$S$993784,通讯通路门店!$A$4:$A$993784,0,0),"")</f>
        <v>0</v>
      </c>
      <c r="B1158" s="71">
        <f>IFERROR(_xlfn.XLOOKUP($G1158,通讯通路门店!$S$4:$S$993784,通讯通路门店!$B$4:$B$993784,0,0),"")</f>
        <v>0</v>
      </c>
      <c r="C1158" s="71">
        <f>IFERROR(_xlfn.XLOOKUP($G1158,通讯通路门店!$S$4:$S$993784,通讯通路门店!$C$4:$C$993784,0,0),"")</f>
        <v>0</v>
      </c>
      <c r="D1158" s="71">
        <f>IFERROR(_xlfn.XLOOKUP($G1158,通讯通路门店!$S$4:$S$993784,通讯通路门店!$D$4:$D$993784,0,0),"")</f>
        <v>0</v>
      </c>
      <c r="E1158" s="62"/>
      <c r="F1158" s="62"/>
      <c r="G1158" s="73"/>
      <c r="H1158" s="74">
        <f>IFERROR(_xlfn.XLOOKUP($G1158,通讯通路门店!$S$4:$S$993784,通讯通路门店!$R$4:$R$993784,0,0),"")</f>
        <v>0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 hidden="1">
      <c r="A1159" s="71">
        <f>IFERROR(_xlfn.XLOOKUP($G1159,通讯通路门店!$S$4:$S$993784,通讯通路门店!$A$4:$A$993784,0,0),"")</f>
        <v>0</v>
      </c>
      <c r="B1159" s="71">
        <f>IFERROR(_xlfn.XLOOKUP($G1159,通讯通路门店!$S$4:$S$993784,通讯通路门店!$B$4:$B$993784,0,0),"")</f>
        <v>0</v>
      </c>
      <c r="C1159" s="71">
        <f>IFERROR(_xlfn.XLOOKUP($G1159,通讯通路门店!$S$4:$S$993784,通讯通路门店!$C$4:$C$993784,0,0),"")</f>
        <v>0</v>
      </c>
      <c r="D1159" s="71">
        <f>IFERROR(_xlfn.XLOOKUP($G1159,通讯通路门店!$S$4:$S$993784,通讯通路门店!$D$4:$D$993784,0,0),"")</f>
        <v>0</v>
      </c>
      <c r="E1159" s="62"/>
      <c r="F1159" s="62"/>
      <c r="G1159" s="73"/>
      <c r="H1159" s="74">
        <f>IFERROR(_xlfn.XLOOKUP($G1159,通讯通路门店!$S$4:$S$993784,通讯通路门店!$R$4:$R$993784,0,0),"")</f>
        <v>0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 hidden="1">
      <c r="A1160" s="71">
        <f>IFERROR(_xlfn.XLOOKUP($G1160,通讯通路门店!$S$4:$S$993784,通讯通路门店!$A$4:$A$993784,0,0),"")</f>
        <v>0</v>
      </c>
      <c r="B1160" s="71">
        <f>IFERROR(_xlfn.XLOOKUP($G1160,通讯通路门店!$S$4:$S$993784,通讯通路门店!$B$4:$B$993784,0,0),"")</f>
        <v>0</v>
      </c>
      <c r="C1160" s="71">
        <f>IFERROR(_xlfn.XLOOKUP($G1160,通讯通路门店!$S$4:$S$993784,通讯通路门店!$C$4:$C$993784,0,0),"")</f>
        <v>0</v>
      </c>
      <c r="D1160" s="71">
        <f>IFERROR(_xlfn.XLOOKUP($G1160,通讯通路门店!$S$4:$S$993784,通讯通路门店!$D$4:$D$993784,0,0),"")</f>
        <v>0</v>
      </c>
      <c r="E1160" s="62"/>
      <c r="F1160" s="62"/>
      <c r="G1160" s="73"/>
      <c r="H1160" s="74">
        <f>IFERROR(_xlfn.XLOOKUP($G1160,通讯通路门店!$S$4:$S$993784,通讯通路门店!$R$4:$R$993784,0,0),"")</f>
        <v>0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 hidden="1">
      <c r="A1161" s="71">
        <f>IFERROR(_xlfn.XLOOKUP($G1161,通讯通路门店!$S$4:$S$993784,通讯通路门店!$A$4:$A$993784,0,0),"")</f>
        <v>0</v>
      </c>
      <c r="B1161" s="71">
        <f>IFERROR(_xlfn.XLOOKUP($G1161,通讯通路门店!$S$4:$S$993784,通讯通路门店!$B$4:$B$993784,0,0),"")</f>
        <v>0</v>
      </c>
      <c r="C1161" s="71">
        <f>IFERROR(_xlfn.XLOOKUP($G1161,通讯通路门店!$S$4:$S$993784,通讯通路门店!$C$4:$C$993784,0,0),"")</f>
        <v>0</v>
      </c>
      <c r="D1161" s="71">
        <f>IFERROR(_xlfn.XLOOKUP($G1161,通讯通路门店!$S$4:$S$993784,通讯通路门店!$D$4:$D$993784,0,0),"")</f>
        <v>0</v>
      </c>
      <c r="E1161" s="62"/>
      <c r="F1161" s="62"/>
      <c r="G1161" s="73"/>
      <c r="H1161" s="74">
        <f>IFERROR(_xlfn.XLOOKUP($G1161,通讯通路门店!$S$4:$S$993784,通讯通路门店!$R$4:$R$993784,0,0),"")</f>
        <v>0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 hidden="1">
      <c r="A1162" s="71">
        <f>IFERROR(_xlfn.XLOOKUP($G1162,通讯通路门店!$S$4:$S$993784,通讯通路门店!$A$4:$A$993784,0,0),"")</f>
        <v>0</v>
      </c>
      <c r="B1162" s="71">
        <f>IFERROR(_xlfn.XLOOKUP($G1162,通讯通路门店!$S$4:$S$993784,通讯通路门店!$B$4:$B$993784,0,0),"")</f>
        <v>0</v>
      </c>
      <c r="C1162" s="71">
        <f>IFERROR(_xlfn.XLOOKUP($G1162,通讯通路门店!$S$4:$S$993784,通讯通路门店!$C$4:$C$993784,0,0),"")</f>
        <v>0</v>
      </c>
      <c r="D1162" s="71">
        <f>IFERROR(_xlfn.XLOOKUP($G1162,通讯通路门店!$S$4:$S$993784,通讯通路门店!$D$4:$D$993784,0,0),"")</f>
        <v>0</v>
      </c>
      <c r="E1162" s="62"/>
      <c r="F1162" s="62"/>
      <c r="G1162" s="73"/>
      <c r="H1162" s="74">
        <f>IFERROR(_xlfn.XLOOKUP($G1162,通讯通路门店!$S$4:$S$993784,通讯通路门店!$R$4:$R$993784,0,0),"")</f>
        <v>0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 hidden="1">
      <c r="A1163" s="71">
        <f>IFERROR(_xlfn.XLOOKUP($G1163,通讯通路门店!$S$4:$S$993784,通讯通路门店!$A$4:$A$993784,0,0),"")</f>
        <v>0</v>
      </c>
      <c r="B1163" s="71">
        <f>IFERROR(_xlfn.XLOOKUP($G1163,通讯通路门店!$S$4:$S$993784,通讯通路门店!$B$4:$B$993784,0,0),"")</f>
        <v>0</v>
      </c>
      <c r="C1163" s="71">
        <f>IFERROR(_xlfn.XLOOKUP($G1163,通讯通路门店!$S$4:$S$993784,通讯通路门店!$C$4:$C$993784,0,0),"")</f>
        <v>0</v>
      </c>
      <c r="D1163" s="71">
        <f>IFERROR(_xlfn.XLOOKUP($G1163,通讯通路门店!$S$4:$S$993784,通讯通路门店!$D$4:$D$993784,0,0),"")</f>
        <v>0</v>
      </c>
      <c r="E1163" s="62"/>
      <c r="F1163" s="62"/>
      <c r="G1163" s="73"/>
      <c r="H1163" s="74">
        <f>IFERROR(_xlfn.XLOOKUP($G1163,通讯通路门店!$S$4:$S$993784,通讯通路门店!$R$4:$R$993784,0,0),"")</f>
        <v>0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 hidden="1">
      <c r="A1164" s="71">
        <f>IFERROR(_xlfn.XLOOKUP($G1164,通讯通路门店!$S$4:$S$993784,通讯通路门店!$A$4:$A$993784,0,0),"")</f>
        <v>0</v>
      </c>
      <c r="B1164" s="71">
        <f>IFERROR(_xlfn.XLOOKUP($G1164,通讯通路门店!$S$4:$S$993784,通讯通路门店!$B$4:$B$993784,0,0),"")</f>
        <v>0</v>
      </c>
      <c r="C1164" s="71">
        <f>IFERROR(_xlfn.XLOOKUP($G1164,通讯通路门店!$S$4:$S$993784,通讯通路门店!$C$4:$C$993784,0,0),"")</f>
        <v>0</v>
      </c>
      <c r="D1164" s="71">
        <f>IFERROR(_xlfn.XLOOKUP($G1164,通讯通路门店!$S$4:$S$993784,通讯通路门店!$D$4:$D$993784,0,0),"")</f>
        <v>0</v>
      </c>
      <c r="E1164" s="62"/>
      <c r="F1164" s="62"/>
      <c r="G1164" s="73"/>
      <c r="H1164" s="74">
        <f>IFERROR(_xlfn.XLOOKUP($G1164,通讯通路门店!$S$4:$S$993784,通讯通路门店!$R$4:$R$993784,0,0),"")</f>
        <v>0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 hidden="1">
      <c r="A1165" s="71">
        <f>IFERROR(_xlfn.XLOOKUP($G1165,通讯通路门店!$S$4:$S$993784,通讯通路门店!$A$4:$A$993784,0,0),"")</f>
        <v>0</v>
      </c>
      <c r="B1165" s="71">
        <f>IFERROR(_xlfn.XLOOKUP($G1165,通讯通路门店!$S$4:$S$993784,通讯通路门店!$B$4:$B$993784,0,0),"")</f>
        <v>0</v>
      </c>
      <c r="C1165" s="71">
        <f>IFERROR(_xlfn.XLOOKUP($G1165,通讯通路门店!$S$4:$S$993784,通讯通路门店!$C$4:$C$993784,0,0),"")</f>
        <v>0</v>
      </c>
      <c r="D1165" s="71">
        <f>IFERROR(_xlfn.XLOOKUP($G1165,通讯通路门店!$S$4:$S$993784,通讯通路门店!$D$4:$D$993784,0,0),"")</f>
        <v>0</v>
      </c>
      <c r="E1165" s="62"/>
      <c r="F1165" s="62"/>
      <c r="G1165" s="73"/>
      <c r="H1165" s="74">
        <f>IFERROR(_xlfn.XLOOKUP($G1165,通讯通路门店!$S$4:$S$993784,通讯通路门店!$R$4:$R$993784,0,0),"")</f>
        <v>0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 hidden="1">
      <c r="A1166" s="71">
        <f>IFERROR(_xlfn.XLOOKUP($G1166,通讯通路门店!$S$4:$S$993784,通讯通路门店!$A$4:$A$993784,0,0),"")</f>
        <v>0</v>
      </c>
      <c r="B1166" s="71">
        <f>IFERROR(_xlfn.XLOOKUP($G1166,通讯通路门店!$S$4:$S$993784,通讯通路门店!$B$4:$B$993784,0,0),"")</f>
        <v>0</v>
      </c>
      <c r="C1166" s="71">
        <f>IFERROR(_xlfn.XLOOKUP($G1166,通讯通路门店!$S$4:$S$993784,通讯通路门店!$C$4:$C$993784,0,0),"")</f>
        <v>0</v>
      </c>
      <c r="D1166" s="71">
        <f>IFERROR(_xlfn.XLOOKUP($G1166,通讯通路门店!$S$4:$S$993784,通讯通路门店!$D$4:$D$993784,0,0),"")</f>
        <v>0</v>
      </c>
      <c r="E1166" s="62"/>
      <c r="F1166" s="62"/>
      <c r="G1166" s="73"/>
      <c r="H1166" s="74">
        <f>IFERROR(_xlfn.XLOOKUP($G1166,通讯通路门店!$S$4:$S$993784,通讯通路门店!$R$4:$R$993784,0,0),"")</f>
        <v>0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 hidden="1">
      <c r="A1167" s="71">
        <f>IFERROR(_xlfn.XLOOKUP($G1167,通讯通路门店!$S$4:$S$993784,通讯通路门店!$A$4:$A$993784,0,0),"")</f>
        <v>0</v>
      </c>
      <c r="B1167" s="71">
        <f>IFERROR(_xlfn.XLOOKUP($G1167,通讯通路门店!$S$4:$S$993784,通讯通路门店!$B$4:$B$993784,0,0),"")</f>
        <v>0</v>
      </c>
      <c r="C1167" s="71">
        <f>IFERROR(_xlfn.XLOOKUP($G1167,通讯通路门店!$S$4:$S$993784,通讯通路门店!$C$4:$C$993784,0,0),"")</f>
        <v>0</v>
      </c>
      <c r="D1167" s="71">
        <f>IFERROR(_xlfn.XLOOKUP($G1167,通讯通路门店!$S$4:$S$993784,通讯通路门店!$D$4:$D$993784,0,0),"")</f>
        <v>0</v>
      </c>
      <c r="E1167" s="62"/>
      <c r="F1167" s="62"/>
      <c r="G1167" s="73"/>
      <c r="H1167" s="74">
        <f>IFERROR(_xlfn.XLOOKUP($G1167,通讯通路门店!$S$4:$S$993784,通讯通路门店!$R$4:$R$993784,0,0),"")</f>
        <v>0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 hidden="1">
      <c r="A1168" s="71">
        <f>IFERROR(_xlfn.XLOOKUP($G1168,通讯通路门店!$S$4:$S$993784,通讯通路门店!$A$4:$A$993784,0,0),"")</f>
        <v>0</v>
      </c>
      <c r="B1168" s="71">
        <f>IFERROR(_xlfn.XLOOKUP($G1168,通讯通路门店!$S$4:$S$993784,通讯通路门店!$B$4:$B$993784,0,0),"")</f>
        <v>0</v>
      </c>
      <c r="C1168" s="71">
        <f>IFERROR(_xlfn.XLOOKUP($G1168,通讯通路门店!$S$4:$S$993784,通讯通路门店!$C$4:$C$993784,0,0),"")</f>
        <v>0</v>
      </c>
      <c r="D1168" s="71">
        <f>IFERROR(_xlfn.XLOOKUP($G1168,通讯通路门店!$S$4:$S$993784,通讯通路门店!$D$4:$D$993784,0,0),"")</f>
        <v>0</v>
      </c>
      <c r="E1168" s="62"/>
      <c r="F1168" s="62"/>
      <c r="G1168" s="73"/>
      <c r="H1168" s="74">
        <f>IFERROR(_xlfn.XLOOKUP($G1168,通讯通路门店!$S$4:$S$993784,通讯通路门店!$R$4:$R$993784,0,0),"")</f>
        <v>0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 hidden="1">
      <c r="A1169" s="71">
        <f>IFERROR(_xlfn.XLOOKUP($G1169,通讯通路门店!$S$4:$S$993784,通讯通路门店!$A$4:$A$993784,0,0),"")</f>
        <v>0</v>
      </c>
      <c r="B1169" s="71">
        <f>IFERROR(_xlfn.XLOOKUP($G1169,通讯通路门店!$S$4:$S$993784,通讯通路门店!$B$4:$B$993784,0,0),"")</f>
        <v>0</v>
      </c>
      <c r="C1169" s="71">
        <f>IFERROR(_xlfn.XLOOKUP($G1169,通讯通路门店!$S$4:$S$993784,通讯通路门店!$C$4:$C$993784,0,0),"")</f>
        <v>0</v>
      </c>
      <c r="D1169" s="71">
        <f>IFERROR(_xlfn.XLOOKUP($G1169,通讯通路门店!$S$4:$S$993784,通讯通路门店!$D$4:$D$993784,0,0),"")</f>
        <v>0</v>
      </c>
      <c r="E1169" s="62"/>
      <c r="F1169" s="62"/>
      <c r="G1169" s="73"/>
      <c r="H1169" s="74">
        <f>IFERROR(_xlfn.XLOOKUP($G1169,通讯通路门店!$S$4:$S$993784,通讯通路门店!$R$4:$R$993784,0,0),"")</f>
        <v>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 hidden="1">
      <c r="A1170" s="71">
        <f>IFERROR(_xlfn.XLOOKUP($G1170,通讯通路门店!$S$4:$S$993784,通讯通路门店!$A$4:$A$993784,0,0),"")</f>
        <v>0</v>
      </c>
      <c r="B1170" s="71">
        <f>IFERROR(_xlfn.XLOOKUP($G1170,通讯通路门店!$S$4:$S$993784,通讯通路门店!$B$4:$B$993784,0,0),"")</f>
        <v>0</v>
      </c>
      <c r="C1170" s="71">
        <f>IFERROR(_xlfn.XLOOKUP($G1170,通讯通路门店!$S$4:$S$993784,通讯通路门店!$C$4:$C$993784,0,0),"")</f>
        <v>0</v>
      </c>
      <c r="D1170" s="71">
        <f>IFERROR(_xlfn.XLOOKUP($G1170,通讯通路门店!$S$4:$S$993784,通讯通路门店!$D$4:$D$993784,0,0),"")</f>
        <v>0</v>
      </c>
      <c r="E1170" s="62"/>
      <c r="F1170" s="62"/>
      <c r="G1170" s="73"/>
      <c r="H1170" s="74">
        <f>IFERROR(_xlfn.XLOOKUP($G1170,通讯通路门店!$S$4:$S$993784,通讯通路门店!$R$4:$R$993784,0,0),"")</f>
        <v>0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 hidden="1">
      <c r="A1171" s="71">
        <f>IFERROR(_xlfn.XLOOKUP($G1171,通讯通路门店!$S$4:$S$993784,通讯通路门店!$A$4:$A$993784,0,0),"")</f>
        <v>0</v>
      </c>
      <c r="B1171" s="71">
        <f>IFERROR(_xlfn.XLOOKUP($G1171,通讯通路门店!$S$4:$S$993784,通讯通路门店!$B$4:$B$993784,0,0),"")</f>
        <v>0</v>
      </c>
      <c r="C1171" s="71">
        <f>IFERROR(_xlfn.XLOOKUP($G1171,通讯通路门店!$S$4:$S$993784,通讯通路门店!$C$4:$C$993784,0,0),"")</f>
        <v>0</v>
      </c>
      <c r="D1171" s="71">
        <f>IFERROR(_xlfn.XLOOKUP($G1171,通讯通路门店!$S$4:$S$993784,通讯通路门店!$D$4:$D$993784,0,0),"")</f>
        <v>0</v>
      </c>
      <c r="E1171" s="62"/>
      <c r="F1171" s="62"/>
      <c r="G1171" s="73"/>
      <c r="H1171" s="74">
        <f>IFERROR(_xlfn.XLOOKUP($G1171,通讯通路门店!$S$4:$S$993784,通讯通路门店!$R$4:$R$993784,0,0),"")</f>
        <v>0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 hidden="1">
      <c r="A1172" s="71">
        <f>IFERROR(_xlfn.XLOOKUP($G1172,通讯通路门店!$S$4:$S$993784,通讯通路门店!$A$4:$A$993784,0,0),"")</f>
        <v>0</v>
      </c>
      <c r="B1172" s="71">
        <f>IFERROR(_xlfn.XLOOKUP($G1172,通讯通路门店!$S$4:$S$993784,通讯通路门店!$B$4:$B$993784,0,0),"")</f>
        <v>0</v>
      </c>
      <c r="C1172" s="71">
        <f>IFERROR(_xlfn.XLOOKUP($G1172,通讯通路门店!$S$4:$S$993784,通讯通路门店!$C$4:$C$993784,0,0),"")</f>
        <v>0</v>
      </c>
      <c r="D1172" s="71">
        <f>IFERROR(_xlfn.XLOOKUP($G1172,通讯通路门店!$S$4:$S$993784,通讯通路门店!$D$4:$D$993784,0,0),"")</f>
        <v>0</v>
      </c>
      <c r="E1172" s="62"/>
      <c r="F1172" s="62"/>
      <c r="G1172" s="73"/>
      <c r="H1172" s="74">
        <f>IFERROR(_xlfn.XLOOKUP($G1172,通讯通路门店!$S$4:$S$993784,通讯通路门店!$R$4:$R$993784,0,0),"")</f>
        <v>0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 hidden="1">
      <c r="A1173" s="71">
        <f>IFERROR(_xlfn.XLOOKUP($G1173,通讯通路门店!$S$4:$S$993784,通讯通路门店!$A$4:$A$993784,0,0),"")</f>
        <v>0</v>
      </c>
      <c r="B1173" s="71">
        <f>IFERROR(_xlfn.XLOOKUP($G1173,通讯通路门店!$S$4:$S$993784,通讯通路门店!$B$4:$B$993784,0,0),"")</f>
        <v>0</v>
      </c>
      <c r="C1173" s="71">
        <f>IFERROR(_xlfn.XLOOKUP($G1173,通讯通路门店!$S$4:$S$993784,通讯通路门店!$C$4:$C$993784,0,0),"")</f>
        <v>0</v>
      </c>
      <c r="D1173" s="71">
        <f>IFERROR(_xlfn.XLOOKUP($G1173,通讯通路门店!$S$4:$S$993784,通讯通路门店!$D$4:$D$993784,0,0),"")</f>
        <v>0</v>
      </c>
      <c r="E1173" s="62"/>
      <c r="F1173" s="62"/>
      <c r="G1173" s="73"/>
      <c r="H1173" s="74">
        <f>IFERROR(_xlfn.XLOOKUP($G1173,通讯通路门店!$S$4:$S$993784,通讯通路门店!$R$4:$R$993784,0,0),"")</f>
        <v>0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 hidden="1">
      <c r="A1174" s="71">
        <f>IFERROR(_xlfn.XLOOKUP($G1174,通讯通路门店!$S$4:$S$993784,通讯通路门店!$A$4:$A$993784,0,0),"")</f>
        <v>0</v>
      </c>
      <c r="B1174" s="71">
        <f>IFERROR(_xlfn.XLOOKUP($G1174,通讯通路门店!$S$4:$S$993784,通讯通路门店!$B$4:$B$993784,0,0),"")</f>
        <v>0</v>
      </c>
      <c r="C1174" s="71">
        <f>IFERROR(_xlfn.XLOOKUP($G1174,通讯通路门店!$S$4:$S$993784,通讯通路门店!$C$4:$C$993784,0,0),"")</f>
        <v>0</v>
      </c>
      <c r="D1174" s="71">
        <f>IFERROR(_xlfn.XLOOKUP($G1174,通讯通路门店!$S$4:$S$993784,通讯通路门店!$D$4:$D$993784,0,0),"")</f>
        <v>0</v>
      </c>
      <c r="E1174" s="62"/>
      <c r="F1174" s="62"/>
      <c r="G1174" s="73"/>
      <c r="H1174" s="74">
        <f>IFERROR(_xlfn.XLOOKUP($G1174,通讯通路门店!$S$4:$S$993784,通讯通路门店!$R$4:$R$993784,0,0),"")</f>
        <v>0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 hidden="1">
      <c r="A1175" s="71">
        <f>IFERROR(_xlfn.XLOOKUP($G1175,通讯通路门店!$S$4:$S$993784,通讯通路门店!$A$4:$A$993784,0,0),"")</f>
        <v>0</v>
      </c>
      <c r="B1175" s="71">
        <f>IFERROR(_xlfn.XLOOKUP($G1175,通讯通路门店!$S$4:$S$993784,通讯通路门店!$B$4:$B$993784,0,0),"")</f>
        <v>0</v>
      </c>
      <c r="C1175" s="71">
        <f>IFERROR(_xlfn.XLOOKUP($G1175,通讯通路门店!$S$4:$S$993784,通讯通路门店!$C$4:$C$993784,0,0),"")</f>
        <v>0</v>
      </c>
      <c r="D1175" s="71">
        <f>IFERROR(_xlfn.XLOOKUP($G1175,通讯通路门店!$S$4:$S$993784,通讯通路门店!$D$4:$D$993784,0,0),"")</f>
        <v>0</v>
      </c>
      <c r="E1175" s="62"/>
      <c r="F1175" s="62"/>
      <c r="G1175" s="73"/>
      <c r="H1175" s="74">
        <f>IFERROR(_xlfn.XLOOKUP($G1175,通讯通路门店!$S$4:$S$993784,通讯通路门店!$R$4:$R$993784,0,0),"")</f>
        <v>0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 hidden="1">
      <c r="A1176" s="71">
        <f>IFERROR(_xlfn.XLOOKUP($G1176,通讯通路门店!$S$4:$S$993784,通讯通路门店!$A$4:$A$993784,0,0),"")</f>
        <v>0</v>
      </c>
      <c r="B1176" s="71">
        <f>IFERROR(_xlfn.XLOOKUP($G1176,通讯通路门店!$S$4:$S$993784,通讯通路门店!$B$4:$B$993784,0,0),"")</f>
        <v>0</v>
      </c>
      <c r="C1176" s="71">
        <f>IFERROR(_xlfn.XLOOKUP($G1176,通讯通路门店!$S$4:$S$993784,通讯通路门店!$C$4:$C$993784,0,0),"")</f>
        <v>0</v>
      </c>
      <c r="D1176" s="71">
        <f>IFERROR(_xlfn.XLOOKUP($G1176,通讯通路门店!$S$4:$S$993784,通讯通路门店!$D$4:$D$993784,0,0),"")</f>
        <v>0</v>
      </c>
      <c r="E1176" s="62"/>
      <c r="F1176" s="62"/>
      <c r="G1176" s="73"/>
      <c r="H1176" s="74">
        <f>IFERROR(_xlfn.XLOOKUP($G1176,通讯通路门店!$S$4:$S$993784,通讯通路门店!$R$4:$R$993784,0,0),"")</f>
        <v>0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 hidden="1">
      <c r="A1177" s="71">
        <f>IFERROR(_xlfn.XLOOKUP($G1177,通讯通路门店!$S$4:$S$993784,通讯通路门店!$A$4:$A$993784,0,0),"")</f>
        <v>0</v>
      </c>
      <c r="B1177" s="71">
        <f>IFERROR(_xlfn.XLOOKUP($G1177,通讯通路门店!$S$4:$S$993784,通讯通路门店!$B$4:$B$993784,0,0),"")</f>
        <v>0</v>
      </c>
      <c r="C1177" s="71">
        <f>IFERROR(_xlfn.XLOOKUP($G1177,通讯通路门店!$S$4:$S$993784,通讯通路门店!$C$4:$C$993784,0,0),"")</f>
        <v>0</v>
      </c>
      <c r="D1177" s="71">
        <f>IFERROR(_xlfn.XLOOKUP($G1177,通讯通路门店!$S$4:$S$993784,通讯通路门店!$D$4:$D$993784,0,0),"")</f>
        <v>0</v>
      </c>
      <c r="E1177" s="62"/>
      <c r="F1177" s="62"/>
      <c r="G1177" s="73"/>
      <c r="H1177" s="74">
        <f>IFERROR(_xlfn.XLOOKUP($G1177,通讯通路门店!$S$4:$S$993784,通讯通路门店!$R$4:$R$993784,0,0),"")</f>
        <v>0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 hidden="1">
      <c r="A1178" s="71">
        <f>IFERROR(_xlfn.XLOOKUP($G1178,通讯通路门店!$S$4:$S$993784,通讯通路门店!$A$4:$A$993784,0,0),"")</f>
        <v>0</v>
      </c>
      <c r="B1178" s="71">
        <f>IFERROR(_xlfn.XLOOKUP($G1178,通讯通路门店!$S$4:$S$993784,通讯通路门店!$B$4:$B$993784,0,0),"")</f>
        <v>0</v>
      </c>
      <c r="C1178" s="71">
        <f>IFERROR(_xlfn.XLOOKUP($G1178,通讯通路门店!$S$4:$S$993784,通讯通路门店!$C$4:$C$993784,0,0),"")</f>
        <v>0</v>
      </c>
      <c r="D1178" s="71">
        <f>IFERROR(_xlfn.XLOOKUP($G1178,通讯通路门店!$S$4:$S$993784,通讯通路门店!$D$4:$D$993784,0,0),"")</f>
        <v>0</v>
      </c>
      <c r="E1178" s="62"/>
      <c r="F1178" s="62"/>
      <c r="G1178" s="73"/>
      <c r="H1178" s="74">
        <f>IFERROR(_xlfn.XLOOKUP($G1178,通讯通路门店!$S$4:$S$993784,通讯通路门店!$R$4:$R$993784,0,0),"")</f>
        <v>0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 hidden="1">
      <c r="A1179" s="71">
        <f>IFERROR(_xlfn.XLOOKUP($G1179,通讯通路门店!$S$4:$S$993784,通讯通路门店!$A$4:$A$993784,0,0),"")</f>
        <v>0</v>
      </c>
      <c r="B1179" s="71">
        <f>IFERROR(_xlfn.XLOOKUP($G1179,通讯通路门店!$S$4:$S$993784,通讯通路门店!$B$4:$B$993784,0,0),"")</f>
        <v>0</v>
      </c>
      <c r="C1179" s="71">
        <f>IFERROR(_xlfn.XLOOKUP($G1179,通讯通路门店!$S$4:$S$993784,通讯通路门店!$C$4:$C$993784,0,0),"")</f>
        <v>0</v>
      </c>
      <c r="D1179" s="71">
        <f>IFERROR(_xlfn.XLOOKUP($G1179,通讯通路门店!$S$4:$S$993784,通讯通路门店!$D$4:$D$993784,0,0),"")</f>
        <v>0</v>
      </c>
      <c r="E1179" s="62"/>
      <c r="F1179" s="62"/>
      <c r="G1179" s="73"/>
      <c r="H1179" s="74">
        <f>IFERROR(_xlfn.XLOOKUP($G1179,通讯通路门店!$S$4:$S$993784,通讯通路门店!$R$4:$R$993784,0,0),"")</f>
        <v>0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 hidden="1">
      <c r="A1180" s="71">
        <f>IFERROR(_xlfn.XLOOKUP($G1180,通讯通路门店!$S$4:$S$993784,通讯通路门店!$A$4:$A$993784,0,0),"")</f>
        <v>0</v>
      </c>
      <c r="B1180" s="71">
        <f>IFERROR(_xlfn.XLOOKUP($G1180,通讯通路门店!$S$4:$S$993784,通讯通路门店!$B$4:$B$993784,0,0),"")</f>
        <v>0</v>
      </c>
      <c r="C1180" s="71">
        <f>IFERROR(_xlfn.XLOOKUP($G1180,通讯通路门店!$S$4:$S$993784,通讯通路门店!$C$4:$C$993784,0,0),"")</f>
        <v>0</v>
      </c>
      <c r="D1180" s="71">
        <f>IFERROR(_xlfn.XLOOKUP($G1180,通讯通路门店!$S$4:$S$993784,通讯通路门店!$D$4:$D$993784,0,0),"")</f>
        <v>0</v>
      </c>
      <c r="E1180" s="62"/>
      <c r="F1180" s="62"/>
      <c r="G1180" s="73"/>
      <c r="H1180" s="74">
        <f>IFERROR(_xlfn.XLOOKUP($G1180,通讯通路门店!$S$4:$S$993784,通讯通路门店!$R$4:$R$993784,0,0),"")</f>
        <v>0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 hidden="1">
      <c r="A1181" s="71">
        <f>IFERROR(_xlfn.XLOOKUP($G1181,通讯通路门店!$S$4:$S$993784,通讯通路门店!$A$4:$A$993784,0,0),"")</f>
        <v>0</v>
      </c>
      <c r="B1181" s="71">
        <f>IFERROR(_xlfn.XLOOKUP($G1181,通讯通路门店!$S$4:$S$993784,通讯通路门店!$B$4:$B$993784,0,0),"")</f>
        <v>0</v>
      </c>
      <c r="C1181" s="71">
        <f>IFERROR(_xlfn.XLOOKUP($G1181,通讯通路门店!$S$4:$S$993784,通讯通路门店!$C$4:$C$993784,0,0),"")</f>
        <v>0</v>
      </c>
      <c r="D1181" s="71">
        <f>IFERROR(_xlfn.XLOOKUP($G1181,通讯通路门店!$S$4:$S$993784,通讯通路门店!$D$4:$D$993784,0,0),"")</f>
        <v>0</v>
      </c>
      <c r="E1181" s="62"/>
      <c r="F1181" s="62"/>
      <c r="G1181" s="73"/>
      <c r="H1181" s="74">
        <f>IFERROR(_xlfn.XLOOKUP($G1181,通讯通路门店!$S$4:$S$993784,通讯通路门店!$R$4:$R$993784,0,0),"")</f>
        <v>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 hidden="1">
      <c r="A1182" s="71">
        <f>IFERROR(_xlfn.XLOOKUP($G1182,通讯通路门店!$S$4:$S$993784,通讯通路门店!$A$4:$A$993784,0,0),"")</f>
        <v>0</v>
      </c>
      <c r="B1182" s="71">
        <f>IFERROR(_xlfn.XLOOKUP($G1182,通讯通路门店!$S$4:$S$993784,通讯通路门店!$B$4:$B$993784,0,0),"")</f>
        <v>0</v>
      </c>
      <c r="C1182" s="71">
        <f>IFERROR(_xlfn.XLOOKUP($G1182,通讯通路门店!$S$4:$S$993784,通讯通路门店!$C$4:$C$993784,0,0),"")</f>
        <v>0</v>
      </c>
      <c r="D1182" s="71">
        <f>IFERROR(_xlfn.XLOOKUP($G1182,通讯通路门店!$S$4:$S$993784,通讯通路门店!$D$4:$D$993784,0,0),"")</f>
        <v>0</v>
      </c>
      <c r="E1182" s="62"/>
      <c r="F1182" s="62"/>
      <c r="G1182" s="73"/>
      <c r="H1182" s="74">
        <f>IFERROR(_xlfn.XLOOKUP($G1182,通讯通路门店!$S$4:$S$993784,通讯通路门店!$R$4:$R$993784,0,0),"")</f>
        <v>0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 hidden="1">
      <c r="A1183" s="71">
        <f>IFERROR(_xlfn.XLOOKUP($G1183,通讯通路门店!$S$4:$S$993784,通讯通路门店!$A$4:$A$993784,0,0),"")</f>
        <v>0</v>
      </c>
      <c r="B1183" s="71">
        <f>IFERROR(_xlfn.XLOOKUP($G1183,通讯通路门店!$S$4:$S$993784,通讯通路门店!$B$4:$B$993784,0,0),"")</f>
        <v>0</v>
      </c>
      <c r="C1183" s="71">
        <f>IFERROR(_xlfn.XLOOKUP($G1183,通讯通路门店!$S$4:$S$993784,通讯通路门店!$C$4:$C$993784,0,0),"")</f>
        <v>0</v>
      </c>
      <c r="D1183" s="71">
        <f>IFERROR(_xlfn.XLOOKUP($G1183,通讯通路门店!$S$4:$S$993784,通讯通路门店!$D$4:$D$993784,0,0),"")</f>
        <v>0</v>
      </c>
      <c r="E1183" s="62"/>
      <c r="F1183" s="62"/>
      <c r="G1183" s="73"/>
      <c r="H1183" s="74">
        <f>IFERROR(_xlfn.XLOOKUP($G1183,通讯通路门店!$S$4:$S$993784,通讯通路门店!$R$4:$R$993784,0,0),"")</f>
        <v>0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 hidden="1">
      <c r="A1184" s="71">
        <f>IFERROR(_xlfn.XLOOKUP($G1184,通讯通路门店!$S$4:$S$993784,通讯通路门店!$A$4:$A$993784,0,0),"")</f>
        <v>0</v>
      </c>
      <c r="B1184" s="71">
        <f>IFERROR(_xlfn.XLOOKUP($G1184,通讯通路门店!$S$4:$S$993784,通讯通路门店!$B$4:$B$993784,0,0),"")</f>
        <v>0</v>
      </c>
      <c r="C1184" s="71">
        <f>IFERROR(_xlfn.XLOOKUP($G1184,通讯通路门店!$S$4:$S$993784,通讯通路门店!$C$4:$C$993784,0,0),"")</f>
        <v>0</v>
      </c>
      <c r="D1184" s="71">
        <f>IFERROR(_xlfn.XLOOKUP($G1184,通讯通路门店!$S$4:$S$993784,通讯通路门店!$D$4:$D$993784,0,0),"")</f>
        <v>0</v>
      </c>
      <c r="E1184" s="62"/>
      <c r="F1184" s="62"/>
      <c r="G1184" s="73"/>
      <c r="H1184" s="74">
        <f>IFERROR(_xlfn.XLOOKUP($G1184,通讯通路门店!$S$4:$S$993784,通讯通路门店!$R$4:$R$993784,0,0),"")</f>
        <v>0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 hidden="1">
      <c r="A1185" s="71">
        <f>IFERROR(_xlfn.XLOOKUP($G1185,通讯通路门店!$S$4:$S$993784,通讯通路门店!$A$4:$A$993784,0,0),"")</f>
        <v>0</v>
      </c>
      <c r="B1185" s="71">
        <f>IFERROR(_xlfn.XLOOKUP($G1185,通讯通路门店!$S$4:$S$993784,通讯通路门店!$B$4:$B$993784,0,0),"")</f>
        <v>0</v>
      </c>
      <c r="C1185" s="71">
        <f>IFERROR(_xlfn.XLOOKUP($G1185,通讯通路门店!$S$4:$S$993784,通讯通路门店!$C$4:$C$993784,0,0),"")</f>
        <v>0</v>
      </c>
      <c r="D1185" s="71">
        <f>IFERROR(_xlfn.XLOOKUP($G1185,通讯通路门店!$S$4:$S$993784,通讯通路门店!$D$4:$D$993784,0,0),"")</f>
        <v>0</v>
      </c>
      <c r="E1185" s="62"/>
      <c r="F1185" s="62"/>
      <c r="G1185" s="73"/>
      <c r="H1185" s="74">
        <f>IFERROR(_xlfn.XLOOKUP($G1185,通讯通路门店!$S$4:$S$993784,通讯通路门店!$R$4:$R$993784,0,0),"")</f>
        <v>0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 hidden="1">
      <c r="A1186" s="71">
        <f>IFERROR(_xlfn.XLOOKUP($G1186,通讯通路门店!$S$4:$S$993784,通讯通路门店!$A$4:$A$993784,0,0),"")</f>
        <v>0</v>
      </c>
      <c r="B1186" s="71">
        <f>IFERROR(_xlfn.XLOOKUP($G1186,通讯通路门店!$S$4:$S$993784,通讯通路门店!$B$4:$B$993784,0,0),"")</f>
        <v>0</v>
      </c>
      <c r="C1186" s="71">
        <f>IFERROR(_xlfn.XLOOKUP($G1186,通讯通路门店!$S$4:$S$993784,通讯通路门店!$C$4:$C$993784,0,0),"")</f>
        <v>0</v>
      </c>
      <c r="D1186" s="71">
        <f>IFERROR(_xlfn.XLOOKUP($G1186,通讯通路门店!$S$4:$S$993784,通讯通路门店!$D$4:$D$993784,0,0),"")</f>
        <v>0</v>
      </c>
      <c r="E1186" s="62"/>
      <c r="F1186" s="62"/>
      <c r="G1186" s="73"/>
      <c r="H1186" s="74">
        <f>IFERROR(_xlfn.XLOOKUP($G1186,通讯通路门店!$S$4:$S$993784,通讯通路门店!$R$4:$R$993784,0,0),"")</f>
        <v>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 hidden="1">
      <c r="A1187" s="71">
        <f>IFERROR(_xlfn.XLOOKUP($G1187,通讯通路门店!$S$4:$S$993784,通讯通路门店!$A$4:$A$993784,0,0),"")</f>
        <v>0</v>
      </c>
      <c r="B1187" s="71">
        <f>IFERROR(_xlfn.XLOOKUP($G1187,通讯通路门店!$S$4:$S$993784,通讯通路门店!$B$4:$B$993784,0,0),"")</f>
        <v>0</v>
      </c>
      <c r="C1187" s="71">
        <f>IFERROR(_xlfn.XLOOKUP($G1187,通讯通路门店!$S$4:$S$993784,通讯通路门店!$C$4:$C$993784,0,0),"")</f>
        <v>0</v>
      </c>
      <c r="D1187" s="71">
        <f>IFERROR(_xlfn.XLOOKUP($G1187,通讯通路门店!$S$4:$S$993784,通讯通路门店!$D$4:$D$993784,0,0),"")</f>
        <v>0</v>
      </c>
      <c r="E1187" s="62"/>
      <c r="F1187" s="62"/>
      <c r="G1187" s="73"/>
      <c r="H1187" s="74">
        <f>IFERROR(_xlfn.XLOOKUP($G1187,通讯通路门店!$S$4:$S$993784,通讯通路门店!$R$4:$R$993784,0,0),"")</f>
        <v>0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 hidden="1">
      <c r="A1188" s="71">
        <f>IFERROR(_xlfn.XLOOKUP($G1188,通讯通路门店!$S$4:$S$993784,通讯通路门店!$A$4:$A$993784,0,0),"")</f>
        <v>0</v>
      </c>
      <c r="B1188" s="71">
        <f>IFERROR(_xlfn.XLOOKUP($G1188,通讯通路门店!$S$4:$S$993784,通讯通路门店!$B$4:$B$993784,0,0),"")</f>
        <v>0</v>
      </c>
      <c r="C1188" s="71">
        <f>IFERROR(_xlfn.XLOOKUP($G1188,通讯通路门店!$S$4:$S$993784,通讯通路门店!$C$4:$C$993784,0,0),"")</f>
        <v>0</v>
      </c>
      <c r="D1188" s="71">
        <f>IFERROR(_xlfn.XLOOKUP($G1188,通讯通路门店!$S$4:$S$993784,通讯通路门店!$D$4:$D$993784,0,0),"")</f>
        <v>0</v>
      </c>
      <c r="E1188" s="62"/>
      <c r="F1188" s="62"/>
      <c r="G1188" s="73"/>
      <c r="H1188" s="74">
        <f>IFERROR(_xlfn.XLOOKUP($G1188,通讯通路门店!$S$4:$S$993784,通讯通路门店!$R$4:$R$993784,0,0),"")</f>
        <v>0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 hidden="1">
      <c r="A1189" s="71">
        <f>IFERROR(_xlfn.XLOOKUP($G1189,通讯通路门店!$S$4:$S$993784,通讯通路门店!$A$4:$A$993784,0,0),"")</f>
        <v>0</v>
      </c>
      <c r="B1189" s="71">
        <f>IFERROR(_xlfn.XLOOKUP($G1189,通讯通路门店!$S$4:$S$993784,通讯通路门店!$B$4:$B$993784,0,0),"")</f>
        <v>0</v>
      </c>
      <c r="C1189" s="71">
        <f>IFERROR(_xlfn.XLOOKUP($G1189,通讯通路门店!$S$4:$S$993784,通讯通路门店!$C$4:$C$993784,0,0),"")</f>
        <v>0</v>
      </c>
      <c r="D1189" s="71">
        <f>IFERROR(_xlfn.XLOOKUP($G1189,通讯通路门店!$S$4:$S$993784,通讯通路门店!$D$4:$D$993784,0,0),"")</f>
        <v>0</v>
      </c>
      <c r="E1189" s="62"/>
      <c r="F1189" s="62"/>
      <c r="G1189" s="73"/>
      <c r="H1189" s="74">
        <f>IFERROR(_xlfn.XLOOKUP($G1189,通讯通路门店!$S$4:$S$993784,通讯通路门店!$R$4:$R$993784,0,0),"")</f>
        <v>0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 hidden="1">
      <c r="A1190" s="71">
        <f>IFERROR(_xlfn.XLOOKUP($G1190,通讯通路门店!$S$4:$S$993784,通讯通路门店!$A$4:$A$993784,0,0),"")</f>
        <v>0</v>
      </c>
      <c r="B1190" s="71">
        <f>IFERROR(_xlfn.XLOOKUP($G1190,通讯通路门店!$S$4:$S$993784,通讯通路门店!$B$4:$B$993784,0,0),"")</f>
        <v>0</v>
      </c>
      <c r="C1190" s="71">
        <f>IFERROR(_xlfn.XLOOKUP($G1190,通讯通路门店!$S$4:$S$993784,通讯通路门店!$C$4:$C$993784,0,0),"")</f>
        <v>0</v>
      </c>
      <c r="D1190" s="71">
        <f>IFERROR(_xlfn.XLOOKUP($G1190,通讯通路门店!$S$4:$S$993784,通讯通路门店!$D$4:$D$993784,0,0),"")</f>
        <v>0</v>
      </c>
      <c r="E1190" s="62"/>
      <c r="F1190" s="62"/>
      <c r="G1190" s="73"/>
      <c r="H1190" s="74">
        <f>IFERROR(_xlfn.XLOOKUP($G1190,通讯通路门店!$S$4:$S$993784,通讯通路门店!$R$4:$R$993784,0,0),"")</f>
        <v>0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 hidden="1">
      <c r="A1191" s="71">
        <f>IFERROR(_xlfn.XLOOKUP($G1191,通讯通路门店!$S$4:$S$993784,通讯通路门店!$A$4:$A$993784,0,0),"")</f>
        <v>0</v>
      </c>
      <c r="B1191" s="71">
        <f>IFERROR(_xlfn.XLOOKUP($G1191,通讯通路门店!$S$4:$S$993784,通讯通路门店!$B$4:$B$993784,0,0),"")</f>
        <v>0</v>
      </c>
      <c r="C1191" s="71">
        <f>IFERROR(_xlfn.XLOOKUP($G1191,通讯通路门店!$S$4:$S$993784,通讯通路门店!$C$4:$C$993784,0,0),"")</f>
        <v>0</v>
      </c>
      <c r="D1191" s="71">
        <f>IFERROR(_xlfn.XLOOKUP($G1191,通讯通路门店!$S$4:$S$993784,通讯通路门店!$D$4:$D$993784,0,0),"")</f>
        <v>0</v>
      </c>
      <c r="E1191" s="62"/>
      <c r="F1191" s="62"/>
      <c r="G1191" s="73"/>
      <c r="H1191" s="74">
        <f>IFERROR(_xlfn.XLOOKUP($G1191,通讯通路门店!$S$4:$S$993784,通讯通路门店!$R$4:$R$993784,0,0),"")</f>
        <v>0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 hidden="1">
      <c r="A1192" s="71">
        <f>IFERROR(_xlfn.XLOOKUP($G1192,通讯通路门店!$S$4:$S$993784,通讯通路门店!$A$4:$A$993784,0,0),"")</f>
        <v>0</v>
      </c>
      <c r="B1192" s="71">
        <f>IFERROR(_xlfn.XLOOKUP($G1192,通讯通路门店!$S$4:$S$993784,通讯通路门店!$B$4:$B$993784,0,0),"")</f>
        <v>0</v>
      </c>
      <c r="C1192" s="71">
        <f>IFERROR(_xlfn.XLOOKUP($G1192,通讯通路门店!$S$4:$S$993784,通讯通路门店!$C$4:$C$993784,0,0),"")</f>
        <v>0</v>
      </c>
      <c r="D1192" s="71">
        <f>IFERROR(_xlfn.XLOOKUP($G1192,通讯通路门店!$S$4:$S$993784,通讯通路门店!$D$4:$D$993784,0,0),"")</f>
        <v>0</v>
      </c>
      <c r="E1192" s="62"/>
      <c r="F1192" s="62"/>
      <c r="G1192" s="73"/>
      <c r="H1192" s="74">
        <f>IFERROR(_xlfn.XLOOKUP($G1192,通讯通路门店!$S$4:$S$993784,通讯通路门店!$R$4:$R$993784,0,0),"")</f>
        <v>0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 hidden="1">
      <c r="A1193" s="71">
        <f>IFERROR(_xlfn.XLOOKUP($G1193,通讯通路门店!$S$4:$S$993784,通讯通路门店!$A$4:$A$993784,0,0),"")</f>
        <v>0</v>
      </c>
      <c r="B1193" s="71">
        <f>IFERROR(_xlfn.XLOOKUP($G1193,通讯通路门店!$S$4:$S$993784,通讯通路门店!$B$4:$B$993784,0,0),"")</f>
        <v>0</v>
      </c>
      <c r="C1193" s="71">
        <f>IFERROR(_xlfn.XLOOKUP($G1193,通讯通路门店!$S$4:$S$993784,通讯通路门店!$C$4:$C$993784,0,0),"")</f>
        <v>0</v>
      </c>
      <c r="D1193" s="71">
        <f>IFERROR(_xlfn.XLOOKUP($G1193,通讯通路门店!$S$4:$S$993784,通讯通路门店!$D$4:$D$993784,0,0),"")</f>
        <v>0</v>
      </c>
      <c r="E1193" s="62"/>
      <c r="F1193" s="62"/>
      <c r="G1193" s="73"/>
      <c r="H1193" s="74">
        <f>IFERROR(_xlfn.XLOOKUP($G1193,通讯通路门店!$S$4:$S$993784,通讯通路门店!$R$4:$R$993784,0,0),"")</f>
        <v>0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 hidden="1">
      <c r="A1194" s="71">
        <f>IFERROR(_xlfn.XLOOKUP($G1194,通讯通路门店!$S$4:$S$993784,通讯通路门店!$A$4:$A$993784,0,0),"")</f>
        <v>0</v>
      </c>
      <c r="B1194" s="71">
        <f>IFERROR(_xlfn.XLOOKUP($G1194,通讯通路门店!$S$4:$S$993784,通讯通路门店!$B$4:$B$993784,0,0),"")</f>
        <v>0</v>
      </c>
      <c r="C1194" s="71">
        <f>IFERROR(_xlfn.XLOOKUP($G1194,通讯通路门店!$S$4:$S$993784,通讯通路门店!$C$4:$C$993784,0,0),"")</f>
        <v>0</v>
      </c>
      <c r="D1194" s="71">
        <f>IFERROR(_xlfn.XLOOKUP($G1194,通讯通路门店!$S$4:$S$993784,通讯通路门店!$D$4:$D$993784,0,0),"")</f>
        <v>0</v>
      </c>
      <c r="E1194" s="62"/>
      <c r="F1194" s="62"/>
      <c r="G1194" s="73"/>
      <c r="H1194" s="74">
        <f>IFERROR(_xlfn.XLOOKUP($G1194,通讯通路门店!$S$4:$S$993784,通讯通路门店!$R$4:$R$993784,0,0),"")</f>
        <v>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 hidden="1">
      <c r="A1195" s="71">
        <f>IFERROR(_xlfn.XLOOKUP($G1195,通讯通路门店!$S$4:$S$993784,通讯通路门店!$A$4:$A$993784,0,0),"")</f>
        <v>0</v>
      </c>
      <c r="B1195" s="71">
        <f>IFERROR(_xlfn.XLOOKUP($G1195,通讯通路门店!$S$4:$S$993784,通讯通路门店!$B$4:$B$993784,0,0),"")</f>
        <v>0</v>
      </c>
      <c r="C1195" s="71">
        <f>IFERROR(_xlfn.XLOOKUP($G1195,通讯通路门店!$S$4:$S$993784,通讯通路门店!$C$4:$C$993784,0,0),"")</f>
        <v>0</v>
      </c>
      <c r="D1195" s="71">
        <f>IFERROR(_xlfn.XLOOKUP($G1195,通讯通路门店!$S$4:$S$993784,通讯通路门店!$D$4:$D$993784,0,0),"")</f>
        <v>0</v>
      </c>
      <c r="E1195" s="62"/>
      <c r="F1195" s="62"/>
      <c r="G1195" s="73"/>
      <c r="H1195" s="74">
        <f>IFERROR(_xlfn.XLOOKUP($G1195,通讯通路门店!$S$4:$S$993784,通讯通路门店!$R$4:$R$993784,0,0),"")</f>
        <v>0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 hidden="1">
      <c r="A1196" s="71">
        <f>IFERROR(_xlfn.XLOOKUP($G1196,通讯通路门店!$S$4:$S$993784,通讯通路门店!$A$4:$A$993784,0,0),"")</f>
        <v>0</v>
      </c>
      <c r="B1196" s="71">
        <f>IFERROR(_xlfn.XLOOKUP($G1196,通讯通路门店!$S$4:$S$993784,通讯通路门店!$B$4:$B$993784,0,0),"")</f>
        <v>0</v>
      </c>
      <c r="C1196" s="71">
        <f>IFERROR(_xlfn.XLOOKUP($G1196,通讯通路门店!$S$4:$S$993784,通讯通路门店!$C$4:$C$993784,0,0),"")</f>
        <v>0</v>
      </c>
      <c r="D1196" s="71">
        <f>IFERROR(_xlfn.XLOOKUP($G1196,通讯通路门店!$S$4:$S$993784,通讯通路门店!$D$4:$D$993784,0,0),"")</f>
        <v>0</v>
      </c>
      <c r="E1196" s="62"/>
      <c r="F1196" s="62"/>
      <c r="G1196" s="73"/>
      <c r="H1196" s="74">
        <f>IFERROR(_xlfn.XLOOKUP($G1196,通讯通路门店!$S$4:$S$993784,通讯通路门店!$R$4:$R$993784,0,0),"")</f>
        <v>0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 hidden="1">
      <c r="A1197" s="71">
        <f>IFERROR(_xlfn.XLOOKUP($G1197,通讯通路门店!$S$4:$S$993784,通讯通路门店!$A$4:$A$993784,0,0),"")</f>
        <v>0</v>
      </c>
      <c r="B1197" s="71">
        <f>IFERROR(_xlfn.XLOOKUP($G1197,通讯通路门店!$S$4:$S$993784,通讯通路门店!$B$4:$B$993784,0,0),"")</f>
        <v>0</v>
      </c>
      <c r="C1197" s="71">
        <f>IFERROR(_xlfn.XLOOKUP($G1197,通讯通路门店!$S$4:$S$993784,通讯通路门店!$C$4:$C$993784,0,0),"")</f>
        <v>0</v>
      </c>
      <c r="D1197" s="71">
        <f>IFERROR(_xlfn.XLOOKUP($G1197,通讯通路门店!$S$4:$S$993784,通讯通路门店!$D$4:$D$993784,0,0),"")</f>
        <v>0</v>
      </c>
      <c r="E1197" s="62"/>
      <c r="F1197" s="62"/>
      <c r="G1197" s="73"/>
      <c r="H1197" s="74">
        <f>IFERROR(_xlfn.XLOOKUP($G1197,通讯通路门店!$S$4:$S$993784,通讯通路门店!$R$4:$R$993784,0,0),"")</f>
        <v>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 hidden="1">
      <c r="A1198" s="71">
        <f>IFERROR(_xlfn.XLOOKUP($G1198,通讯通路门店!$S$4:$S$993784,通讯通路门店!$A$4:$A$993784,0,0),"")</f>
        <v>0</v>
      </c>
      <c r="B1198" s="71">
        <f>IFERROR(_xlfn.XLOOKUP($G1198,通讯通路门店!$S$4:$S$993784,通讯通路门店!$B$4:$B$993784,0,0),"")</f>
        <v>0</v>
      </c>
      <c r="C1198" s="71">
        <f>IFERROR(_xlfn.XLOOKUP($G1198,通讯通路门店!$S$4:$S$993784,通讯通路门店!$C$4:$C$993784,0,0),"")</f>
        <v>0</v>
      </c>
      <c r="D1198" s="71">
        <f>IFERROR(_xlfn.XLOOKUP($G1198,通讯通路门店!$S$4:$S$993784,通讯通路门店!$D$4:$D$993784,0,0),"")</f>
        <v>0</v>
      </c>
      <c r="E1198" s="62"/>
      <c r="F1198" s="62"/>
      <c r="G1198" s="73"/>
      <c r="H1198" s="74">
        <f>IFERROR(_xlfn.XLOOKUP($G1198,通讯通路门店!$S$4:$S$993784,通讯通路门店!$R$4:$R$993784,0,0),"")</f>
        <v>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 hidden="1">
      <c r="A1199" s="71">
        <f>IFERROR(_xlfn.XLOOKUP($G1199,通讯通路门店!$S$4:$S$993784,通讯通路门店!$A$4:$A$993784,0,0),"")</f>
        <v>0</v>
      </c>
      <c r="B1199" s="71">
        <f>IFERROR(_xlfn.XLOOKUP($G1199,通讯通路门店!$S$4:$S$993784,通讯通路门店!$B$4:$B$993784,0,0),"")</f>
        <v>0</v>
      </c>
      <c r="C1199" s="71">
        <f>IFERROR(_xlfn.XLOOKUP($G1199,通讯通路门店!$S$4:$S$993784,通讯通路门店!$C$4:$C$993784,0,0),"")</f>
        <v>0</v>
      </c>
      <c r="D1199" s="71">
        <f>IFERROR(_xlfn.XLOOKUP($G1199,通讯通路门店!$S$4:$S$993784,通讯通路门店!$D$4:$D$993784,0,0),"")</f>
        <v>0</v>
      </c>
      <c r="E1199" s="62"/>
      <c r="F1199" s="62"/>
      <c r="G1199" s="73"/>
      <c r="H1199" s="74">
        <f>IFERROR(_xlfn.XLOOKUP($G1199,通讯通路门店!$S$4:$S$993784,通讯通路门店!$R$4:$R$993784,0,0),"")</f>
        <v>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 hidden="1">
      <c r="A1200" s="71">
        <f>IFERROR(_xlfn.XLOOKUP($G1200,通讯通路门店!$S$4:$S$993784,通讯通路门店!$A$4:$A$993784,0,0),"")</f>
        <v>0</v>
      </c>
      <c r="B1200" s="71">
        <f>IFERROR(_xlfn.XLOOKUP($G1200,通讯通路门店!$S$4:$S$993784,通讯通路门店!$B$4:$B$993784,0,0),"")</f>
        <v>0</v>
      </c>
      <c r="C1200" s="71">
        <f>IFERROR(_xlfn.XLOOKUP($G1200,通讯通路门店!$S$4:$S$993784,通讯通路门店!$C$4:$C$993784,0,0),"")</f>
        <v>0</v>
      </c>
      <c r="D1200" s="71">
        <f>IFERROR(_xlfn.XLOOKUP($G1200,通讯通路门店!$S$4:$S$993784,通讯通路门店!$D$4:$D$993784,0,0),"")</f>
        <v>0</v>
      </c>
      <c r="E1200" s="62"/>
      <c r="F1200" s="62"/>
      <c r="G1200" s="73"/>
      <c r="H1200" s="74">
        <f>IFERROR(_xlfn.XLOOKUP($G1200,通讯通路门店!$S$4:$S$993784,通讯通路门店!$R$4:$R$993784,0,0),"")</f>
        <v>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 hidden="1">
      <c r="A1201" s="71">
        <f>IFERROR(_xlfn.XLOOKUP($G1201,通讯通路门店!$S$4:$S$993784,通讯通路门店!$A$4:$A$993784,0,0),"")</f>
        <v>0</v>
      </c>
      <c r="B1201" s="71">
        <f>IFERROR(_xlfn.XLOOKUP($G1201,通讯通路门店!$S$4:$S$993784,通讯通路门店!$B$4:$B$993784,0,0),"")</f>
        <v>0</v>
      </c>
      <c r="C1201" s="71">
        <f>IFERROR(_xlfn.XLOOKUP($G1201,通讯通路门店!$S$4:$S$993784,通讯通路门店!$C$4:$C$993784,0,0),"")</f>
        <v>0</v>
      </c>
      <c r="D1201" s="71">
        <f>IFERROR(_xlfn.XLOOKUP($G1201,通讯通路门店!$S$4:$S$993784,通讯通路门店!$D$4:$D$993784,0,0),"")</f>
        <v>0</v>
      </c>
      <c r="E1201" s="62"/>
      <c r="F1201" s="62"/>
      <c r="G1201" s="73"/>
      <c r="H1201" s="74">
        <f>IFERROR(_xlfn.XLOOKUP($G1201,通讯通路门店!$S$4:$S$993784,通讯通路门店!$R$4:$R$993784,0,0),"")</f>
        <v>0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 hidden="1">
      <c r="A1202" s="71">
        <f>IFERROR(_xlfn.XLOOKUP($G1202,通讯通路门店!$S$4:$S$993784,通讯通路门店!$A$4:$A$993784,0,0),"")</f>
        <v>0</v>
      </c>
      <c r="B1202" s="71">
        <f>IFERROR(_xlfn.XLOOKUP($G1202,通讯通路门店!$S$4:$S$993784,通讯通路门店!$B$4:$B$993784,0,0),"")</f>
        <v>0</v>
      </c>
      <c r="C1202" s="71">
        <f>IFERROR(_xlfn.XLOOKUP($G1202,通讯通路门店!$S$4:$S$993784,通讯通路门店!$C$4:$C$993784,0,0),"")</f>
        <v>0</v>
      </c>
      <c r="D1202" s="71">
        <f>IFERROR(_xlfn.XLOOKUP($G1202,通讯通路门店!$S$4:$S$993784,通讯通路门店!$D$4:$D$993784,0,0),"")</f>
        <v>0</v>
      </c>
      <c r="E1202" s="62"/>
      <c r="F1202" s="62"/>
      <c r="G1202" s="73"/>
      <c r="H1202" s="74">
        <f>IFERROR(_xlfn.XLOOKUP($G1202,通讯通路门店!$S$4:$S$993784,通讯通路门店!$R$4:$R$993784,0,0),"")</f>
        <v>0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 hidden="1">
      <c r="A1203" s="71">
        <f>IFERROR(_xlfn.XLOOKUP($G1203,通讯通路门店!$S$4:$S$993784,通讯通路门店!$A$4:$A$993784,0,0),"")</f>
        <v>0</v>
      </c>
      <c r="B1203" s="71">
        <f>IFERROR(_xlfn.XLOOKUP($G1203,通讯通路门店!$S$4:$S$993784,通讯通路门店!$B$4:$B$993784,0,0),"")</f>
        <v>0</v>
      </c>
      <c r="C1203" s="71">
        <f>IFERROR(_xlfn.XLOOKUP($G1203,通讯通路门店!$S$4:$S$993784,通讯通路门店!$C$4:$C$993784,0,0),"")</f>
        <v>0</v>
      </c>
      <c r="D1203" s="71">
        <f>IFERROR(_xlfn.XLOOKUP($G1203,通讯通路门店!$S$4:$S$993784,通讯通路门店!$D$4:$D$993784,0,0),"")</f>
        <v>0</v>
      </c>
      <c r="E1203" s="62"/>
      <c r="F1203" s="62"/>
      <c r="G1203" s="73"/>
      <c r="H1203" s="74">
        <f>IFERROR(_xlfn.XLOOKUP($G1203,通讯通路门店!$S$4:$S$993784,通讯通路门店!$R$4:$R$993784,0,0),"")</f>
        <v>0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 hidden="1">
      <c r="A1204" s="71">
        <f>IFERROR(_xlfn.XLOOKUP($G1204,通讯通路门店!$S$4:$S$993784,通讯通路门店!$A$4:$A$993784,0,0),"")</f>
        <v>0</v>
      </c>
      <c r="B1204" s="71">
        <f>IFERROR(_xlfn.XLOOKUP($G1204,通讯通路门店!$S$4:$S$993784,通讯通路门店!$B$4:$B$993784,0,0),"")</f>
        <v>0</v>
      </c>
      <c r="C1204" s="71">
        <f>IFERROR(_xlfn.XLOOKUP($G1204,通讯通路门店!$S$4:$S$993784,通讯通路门店!$C$4:$C$993784,0,0),"")</f>
        <v>0</v>
      </c>
      <c r="D1204" s="71">
        <f>IFERROR(_xlfn.XLOOKUP($G1204,通讯通路门店!$S$4:$S$993784,通讯通路门店!$D$4:$D$993784,0,0),"")</f>
        <v>0</v>
      </c>
      <c r="E1204" s="62"/>
      <c r="F1204" s="62"/>
      <c r="G1204" s="73"/>
      <c r="H1204" s="74">
        <f>IFERROR(_xlfn.XLOOKUP($G1204,通讯通路门店!$S$4:$S$993784,通讯通路门店!$R$4:$R$993784,0,0),"")</f>
        <v>0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 hidden="1">
      <c r="A1205" s="71">
        <f>IFERROR(_xlfn.XLOOKUP($G1205,通讯通路门店!$S$4:$S$993784,通讯通路门店!$A$4:$A$993784,0,0),"")</f>
        <v>0</v>
      </c>
      <c r="B1205" s="71">
        <f>IFERROR(_xlfn.XLOOKUP($G1205,通讯通路门店!$S$4:$S$993784,通讯通路门店!$B$4:$B$993784,0,0),"")</f>
        <v>0</v>
      </c>
      <c r="C1205" s="71">
        <f>IFERROR(_xlfn.XLOOKUP($G1205,通讯通路门店!$S$4:$S$993784,通讯通路门店!$C$4:$C$993784,0,0),"")</f>
        <v>0</v>
      </c>
      <c r="D1205" s="71">
        <f>IFERROR(_xlfn.XLOOKUP($G1205,通讯通路门店!$S$4:$S$993784,通讯通路门店!$D$4:$D$993784,0,0),"")</f>
        <v>0</v>
      </c>
      <c r="E1205" s="62"/>
      <c r="F1205" s="62"/>
      <c r="G1205" s="73"/>
      <c r="H1205" s="74">
        <f>IFERROR(_xlfn.XLOOKUP($G1205,通讯通路门店!$S$4:$S$993784,通讯通路门店!$R$4:$R$993784,0,0),"")</f>
        <v>0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 hidden="1">
      <c r="A1206" s="71">
        <f>IFERROR(_xlfn.XLOOKUP($G1206,通讯通路门店!$S$4:$S$993784,通讯通路门店!$A$4:$A$993784,0,0),"")</f>
        <v>0</v>
      </c>
      <c r="B1206" s="71">
        <f>IFERROR(_xlfn.XLOOKUP($G1206,通讯通路门店!$S$4:$S$993784,通讯通路门店!$B$4:$B$993784,0,0),"")</f>
        <v>0</v>
      </c>
      <c r="C1206" s="71">
        <f>IFERROR(_xlfn.XLOOKUP($G1206,通讯通路门店!$S$4:$S$993784,通讯通路门店!$C$4:$C$993784,0,0),"")</f>
        <v>0</v>
      </c>
      <c r="D1206" s="71">
        <f>IFERROR(_xlfn.XLOOKUP($G1206,通讯通路门店!$S$4:$S$993784,通讯通路门店!$D$4:$D$993784,0,0),"")</f>
        <v>0</v>
      </c>
      <c r="E1206" s="62"/>
      <c r="F1206" s="62"/>
      <c r="G1206" s="73"/>
      <c r="H1206" s="74">
        <f>IFERROR(_xlfn.XLOOKUP($G1206,通讯通路门店!$S$4:$S$993784,通讯通路门店!$R$4:$R$993784,0,0),"")</f>
        <v>0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 hidden="1">
      <c r="A1207" s="71">
        <f>IFERROR(_xlfn.XLOOKUP($G1207,通讯通路门店!$S$4:$S$993784,通讯通路门店!$A$4:$A$993784,0,0),"")</f>
        <v>0</v>
      </c>
      <c r="B1207" s="71">
        <f>IFERROR(_xlfn.XLOOKUP($G1207,通讯通路门店!$S$4:$S$993784,通讯通路门店!$B$4:$B$993784,0,0),"")</f>
        <v>0</v>
      </c>
      <c r="C1207" s="71">
        <f>IFERROR(_xlfn.XLOOKUP($G1207,通讯通路门店!$S$4:$S$993784,通讯通路门店!$C$4:$C$993784,0,0),"")</f>
        <v>0</v>
      </c>
      <c r="D1207" s="71">
        <f>IFERROR(_xlfn.XLOOKUP($G1207,通讯通路门店!$S$4:$S$993784,通讯通路门店!$D$4:$D$993784,0,0),"")</f>
        <v>0</v>
      </c>
      <c r="E1207" s="62"/>
      <c r="F1207" s="62"/>
      <c r="G1207" s="73"/>
      <c r="H1207" s="74">
        <f>IFERROR(_xlfn.XLOOKUP($G1207,通讯通路门店!$S$4:$S$993784,通讯通路门店!$R$4:$R$993784,0,0),"")</f>
        <v>0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 hidden="1">
      <c r="A1208" s="71">
        <f>IFERROR(_xlfn.XLOOKUP($G1208,通讯通路门店!$S$4:$S$993784,通讯通路门店!$A$4:$A$993784,0,0),"")</f>
        <v>0</v>
      </c>
      <c r="B1208" s="71">
        <f>IFERROR(_xlfn.XLOOKUP($G1208,通讯通路门店!$S$4:$S$993784,通讯通路门店!$B$4:$B$993784,0,0),"")</f>
        <v>0</v>
      </c>
      <c r="C1208" s="71">
        <f>IFERROR(_xlfn.XLOOKUP($G1208,通讯通路门店!$S$4:$S$993784,通讯通路门店!$C$4:$C$993784,0,0),"")</f>
        <v>0</v>
      </c>
      <c r="D1208" s="71">
        <f>IFERROR(_xlfn.XLOOKUP($G1208,通讯通路门店!$S$4:$S$993784,通讯通路门店!$D$4:$D$993784,0,0),"")</f>
        <v>0</v>
      </c>
      <c r="E1208" s="62"/>
      <c r="F1208" s="62"/>
      <c r="G1208" s="73"/>
      <c r="H1208" s="74">
        <f>IFERROR(_xlfn.XLOOKUP($G1208,通讯通路门店!$S$4:$S$993784,通讯通路门店!$R$4:$R$993784,0,0),"")</f>
        <v>0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 hidden="1">
      <c r="A1209" s="71">
        <f>IFERROR(_xlfn.XLOOKUP($G1209,通讯通路门店!$S$4:$S$993784,通讯通路门店!$A$4:$A$993784,0,0),"")</f>
        <v>0</v>
      </c>
      <c r="B1209" s="71">
        <f>IFERROR(_xlfn.XLOOKUP($G1209,通讯通路门店!$S$4:$S$993784,通讯通路门店!$B$4:$B$993784,0,0),"")</f>
        <v>0</v>
      </c>
      <c r="C1209" s="71">
        <f>IFERROR(_xlfn.XLOOKUP($G1209,通讯通路门店!$S$4:$S$993784,通讯通路门店!$C$4:$C$993784,0,0),"")</f>
        <v>0</v>
      </c>
      <c r="D1209" s="71">
        <f>IFERROR(_xlfn.XLOOKUP($G1209,通讯通路门店!$S$4:$S$993784,通讯通路门店!$D$4:$D$993784,0,0),"")</f>
        <v>0</v>
      </c>
      <c r="E1209" s="62"/>
      <c r="F1209" s="62"/>
      <c r="G1209" s="73"/>
      <c r="H1209" s="74">
        <f>IFERROR(_xlfn.XLOOKUP($G1209,通讯通路门店!$S$4:$S$993784,通讯通路门店!$R$4:$R$993784,0,0),"")</f>
        <v>0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 hidden="1">
      <c r="A1210" s="71">
        <f>IFERROR(_xlfn.XLOOKUP($G1210,通讯通路门店!$S$4:$S$993784,通讯通路门店!$A$4:$A$993784,0,0),"")</f>
        <v>0</v>
      </c>
      <c r="B1210" s="71">
        <f>IFERROR(_xlfn.XLOOKUP($G1210,通讯通路门店!$S$4:$S$993784,通讯通路门店!$B$4:$B$993784,0,0),"")</f>
        <v>0</v>
      </c>
      <c r="C1210" s="71">
        <f>IFERROR(_xlfn.XLOOKUP($G1210,通讯通路门店!$S$4:$S$993784,通讯通路门店!$C$4:$C$993784,0,0),"")</f>
        <v>0</v>
      </c>
      <c r="D1210" s="71">
        <f>IFERROR(_xlfn.XLOOKUP($G1210,通讯通路门店!$S$4:$S$993784,通讯通路门店!$D$4:$D$993784,0,0),"")</f>
        <v>0</v>
      </c>
      <c r="E1210" s="62"/>
      <c r="F1210" s="62"/>
      <c r="G1210" s="73"/>
      <c r="H1210" s="74">
        <f>IFERROR(_xlfn.XLOOKUP($G1210,通讯通路门店!$S$4:$S$993784,通讯通路门店!$R$4:$R$993784,0,0),"")</f>
        <v>0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 hidden="1">
      <c r="A1211" s="71">
        <f>IFERROR(_xlfn.XLOOKUP($G1211,通讯通路门店!$S$4:$S$993784,通讯通路门店!$A$4:$A$993784,0,0),"")</f>
        <v>0</v>
      </c>
      <c r="B1211" s="71">
        <f>IFERROR(_xlfn.XLOOKUP($G1211,通讯通路门店!$S$4:$S$993784,通讯通路门店!$B$4:$B$993784,0,0),"")</f>
        <v>0</v>
      </c>
      <c r="C1211" s="71">
        <f>IFERROR(_xlfn.XLOOKUP($G1211,通讯通路门店!$S$4:$S$993784,通讯通路门店!$C$4:$C$993784,0,0),"")</f>
        <v>0</v>
      </c>
      <c r="D1211" s="71">
        <f>IFERROR(_xlfn.XLOOKUP($G1211,通讯通路门店!$S$4:$S$993784,通讯通路门店!$D$4:$D$993784,0,0),"")</f>
        <v>0</v>
      </c>
      <c r="E1211" s="62"/>
      <c r="F1211" s="62"/>
      <c r="G1211" s="73"/>
      <c r="H1211" s="74">
        <f>IFERROR(_xlfn.XLOOKUP($G1211,通讯通路门店!$S$4:$S$993784,通讯通路门店!$R$4:$R$993784,0,0),"")</f>
        <v>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 hidden="1">
      <c r="A1212" s="71">
        <f>IFERROR(_xlfn.XLOOKUP($G1212,通讯通路门店!$S$4:$S$993784,通讯通路门店!$A$4:$A$993784,0,0),"")</f>
        <v>0</v>
      </c>
      <c r="B1212" s="71">
        <f>IFERROR(_xlfn.XLOOKUP($G1212,通讯通路门店!$S$4:$S$993784,通讯通路门店!$B$4:$B$993784,0,0),"")</f>
        <v>0</v>
      </c>
      <c r="C1212" s="71">
        <f>IFERROR(_xlfn.XLOOKUP($G1212,通讯通路门店!$S$4:$S$993784,通讯通路门店!$C$4:$C$993784,0,0),"")</f>
        <v>0</v>
      </c>
      <c r="D1212" s="71">
        <f>IFERROR(_xlfn.XLOOKUP($G1212,通讯通路门店!$S$4:$S$993784,通讯通路门店!$D$4:$D$993784,0,0),"")</f>
        <v>0</v>
      </c>
      <c r="E1212" s="62"/>
      <c r="F1212" s="62"/>
      <c r="G1212" s="73"/>
      <c r="H1212" s="74">
        <f>IFERROR(_xlfn.XLOOKUP($G1212,通讯通路门店!$S$4:$S$993784,通讯通路门店!$R$4:$R$993784,0,0),"")</f>
        <v>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 hidden="1">
      <c r="A1213" s="71">
        <f>IFERROR(_xlfn.XLOOKUP($G1213,通讯通路门店!$S$4:$S$993784,通讯通路门店!$A$4:$A$993784,0,0),"")</f>
        <v>0</v>
      </c>
      <c r="B1213" s="71">
        <f>IFERROR(_xlfn.XLOOKUP($G1213,通讯通路门店!$S$4:$S$993784,通讯通路门店!$B$4:$B$993784,0,0),"")</f>
        <v>0</v>
      </c>
      <c r="C1213" s="71">
        <f>IFERROR(_xlfn.XLOOKUP($G1213,通讯通路门店!$S$4:$S$993784,通讯通路门店!$C$4:$C$993784,0,0),"")</f>
        <v>0</v>
      </c>
      <c r="D1213" s="71">
        <f>IFERROR(_xlfn.XLOOKUP($G1213,通讯通路门店!$S$4:$S$993784,通讯通路门店!$D$4:$D$993784,0,0),"")</f>
        <v>0</v>
      </c>
      <c r="E1213" s="62"/>
      <c r="F1213" s="62"/>
      <c r="G1213" s="73"/>
      <c r="H1213" s="74">
        <f>IFERROR(_xlfn.XLOOKUP($G1213,通讯通路门店!$S$4:$S$993784,通讯通路门店!$R$4:$R$993784,0,0),"")</f>
        <v>0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 hidden="1">
      <c r="A1214" s="71">
        <f>IFERROR(_xlfn.XLOOKUP($G1214,通讯通路门店!$S$4:$S$993784,通讯通路门店!$A$4:$A$993784,0,0),"")</f>
        <v>0</v>
      </c>
      <c r="B1214" s="71">
        <f>IFERROR(_xlfn.XLOOKUP($G1214,通讯通路门店!$S$4:$S$993784,通讯通路门店!$B$4:$B$993784,0,0),"")</f>
        <v>0</v>
      </c>
      <c r="C1214" s="71">
        <f>IFERROR(_xlfn.XLOOKUP($G1214,通讯通路门店!$S$4:$S$993784,通讯通路门店!$C$4:$C$993784,0,0),"")</f>
        <v>0</v>
      </c>
      <c r="D1214" s="71">
        <f>IFERROR(_xlfn.XLOOKUP($G1214,通讯通路门店!$S$4:$S$993784,通讯通路门店!$D$4:$D$993784,0,0),"")</f>
        <v>0</v>
      </c>
      <c r="E1214" s="62"/>
      <c r="F1214" s="62"/>
      <c r="G1214" s="73"/>
      <c r="H1214" s="74">
        <f>IFERROR(_xlfn.XLOOKUP($G1214,通讯通路门店!$S$4:$S$993784,通讯通路门店!$R$4:$R$993784,0,0),"")</f>
        <v>0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 hidden="1">
      <c r="A1215" s="71">
        <f>IFERROR(_xlfn.XLOOKUP($G1215,通讯通路门店!$S$4:$S$993784,通讯通路门店!$A$4:$A$993784,0,0),"")</f>
        <v>0</v>
      </c>
      <c r="B1215" s="71">
        <f>IFERROR(_xlfn.XLOOKUP($G1215,通讯通路门店!$S$4:$S$993784,通讯通路门店!$B$4:$B$993784,0,0),"")</f>
        <v>0</v>
      </c>
      <c r="C1215" s="71">
        <f>IFERROR(_xlfn.XLOOKUP($G1215,通讯通路门店!$S$4:$S$993784,通讯通路门店!$C$4:$C$993784,0,0),"")</f>
        <v>0</v>
      </c>
      <c r="D1215" s="71">
        <f>IFERROR(_xlfn.XLOOKUP($G1215,通讯通路门店!$S$4:$S$993784,通讯通路门店!$D$4:$D$993784,0,0),"")</f>
        <v>0</v>
      </c>
      <c r="E1215" s="62"/>
      <c r="F1215" s="62"/>
      <c r="G1215" s="73"/>
      <c r="H1215" s="74">
        <f>IFERROR(_xlfn.XLOOKUP($G1215,通讯通路门店!$S$4:$S$993784,通讯通路门店!$R$4:$R$993784,0,0),"")</f>
        <v>0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 hidden="1">
      <c r="A1216" s="71">
        <f>IFERROR(_xlfn.XLOOKUP($G1216,通讯通路门店!$S$4:$S$993784,通讯通路门店!$A$4:$A$993784,0,0),"")</f>
        <v>0</v>
      </c>
      <c r="B1216" s="71">
        <f>IFERROR(_xlfn.XLOOKUP($G1216,通讯通路门店!$S$4:$S$993784,通讯通路门店!$B$4:$B$993784,0,0),"")</f>
        <v>0</v>
      </c>
      <c r="C1216" s="71">
        <f>IFERROR(_xlfn.XLOOKUP($G1216,通讯通路门店!$S$4:$S$993784,通讯通路门店!$C$4:$C$993784,0,0),"")</f>
        <v>0</v>
      </c>
      <c r="D1216" s="71">
        <f>IFERROR(_xlfn.XLOOKUP($G1216,通讯通路门店!$S$4:$S$993784,通讯通路门店!$D$4:$D$993784,0,0),"")</f>
        <v>0</v>
      </c>
      <c r="E1216" s="62"/>
      <c r="F1216" s="62"/>
      <c r="G1216" s="73"/>
      <c r="H1216" s="74">
        <f>IFERROR(_xlfn.XLOOKUP($G1216,通讯通路门店!$S$4:$S$993784,通讯通路门店!$R$4:$R$993784,0,0),"")</f>
        <v>0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 hidden="1">
      <c r="A1217" s="71">
        <f>IFERROR(_xlfn.XLOOKUP($G1217,通讯通路门店!$S$4:$S$993784,通讯通路门店!$A$4:$A$993784,0,0),"")</f>
        <v>0</v>
      </c>
      <c r="B1217" s="71">
        <f>IFERROR(_xlfn.XLOOKUP($G1217,通讯通路门店!$S$4:$S$993784,通讯通路门店!$B$4:$B$993784,0,0),"")</f>
        <v>0</v>
      </c>
      <c r="C1217" s="71">
        <f>IFERROR(_xlfn.XLOOKUP($G1217,通讯通路门店!$S$4:$S$993784,通讯通路门店!$C$4:$C$993784,0,0),"")</f>
        <v>0</v>
      </c>
      <c r="D1217" s="71">
        <f>IFERROR(_xlfn.XLOOKUP($G1217,通讯通路门店!$S$4:$S$993784,通讯通路门店!$D$4:$D$993784,0,0),"")</f>
        <v>0</v>
      </c>
      <c r="E1217" s="62"/>
      <c r="F1217" s="62"/>
      <c r="G1217" s="73"/>
      <c r="H1217" s="74">
        <f>IFERROR(_xlfn.XLOOKUP($G1217,通讯通路门店!$S$4:$S$993784,通讯通路门店!$R$4:$R$993784,0,0),"")</f>
        <v>0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 hidden="1">
      <c r="A1218" s="71">
        <f>IFERROR(_xlfn.XLOOKUP($G1218,通讯通路门店!$S$4:$S$993784,通讯通路门店!$A$4:$A$993784,0,0),"")</f>
        <v>0</v>
      </c>
      <c r="B1218" s="71">
        <f>IFERROR(_xlfn.XLOOKUP($G1218,通讯通路门店!$S$4:$S$993784,通讯通路门店!$B$4:$B$993784,0,0),"")</f>
        <v>0</v>
      </c>
      <c r="C1218" s="71">
        <f>IFERROR(_xlfn.XLOOKUP($G1218,通讯通路门店!$S$4:$S$993784,通讯通路门店!$C$4:$C$993784,0,0),"")</f>
        <v>0</v>
      </c>
      <c r="D1218" s="71">
        <f>IFERROR(_xlfn.XLOOKUP($G1218,通讯通路门店!$S$4:$S$993784,通讯通路门店!$D$4:$D$993784,0,0),"")</f>
        <v>0</v>
      </c>
      <c r="E1218" s="62"/>
      <c r="F1218" s="62"/>
      <c r="G1218" s="73"/>
      <c r="H1218" s="74">
        <f>IFERROR(_xlfn.XLOOKUP($G1218,通讯通路门店!$S$4:$S$993784,通讯通路门店!$R$4:$R$993784,0,0),"")</f>
        <v>0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 hidden="1">
      <c r="A1219" s="71">
        <f>IFERROR(_xlfn.XLOOKUP($G1219,通讯通路门店!$S$4:$S$993784,通讯通路门店!$A$4:$A$993784,0,0),"")</f>
        <v>0</v>
      </c>
      <c r="B1219" s="71">
        <f>IFERROR(_xlfn.XLOOKUP($G1219,通讯通路门店!$S$4:$S$993784,通讯通路门店!$B$4:$B$993784,0,0),"")</f>
        <v>0</v>
      </c>
      <c r="C1219" s="71">
        <f>IFERROR(_xlfn.XLOOKUP($G1219,通讯通路门店!$S$4:$S$993784,通讯通路门店!$C$4:$C$993784,0,0),"")</f>
        <v>0</v>
      </c>
      <c r="D1219" s="71">
        <f>IFERROR(_xlfn.XLOOKUP($G1219,通讯通路门店!$S$4:$S$993784,通讯通路门店!$D$4:$D$993784,0,0),"")</f>
        <v>0</v>
      </c>
      <c r="E1219" s="62"/>
      <c r="F1219" s="62"/>
      <c r="G1219" s="73"/>
      <c r="H1219" s="74">
        <f>IFERROR(_xlfn.XLOOKUP($G1219,通讯通路门店!$S$4:$S$993784,通讯通路门店!$R$4:$R$993784,0,0),"")</f>
        <v>0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 hidden="1">
      <c r="A1220" s="71">
        <f>IFERROR(_xlfn.XLOOKUP($G1220,通讯通路门店!$S$4:$S$993784,通讯通路门店!$A$4:$A$993784,0,0),"")</f>
        <v>0</v>
      </c>
      <c r="B1220" s="71">
        <f>IFERROR(_xlfn.XLOOKUP($G1220,通讯通路门店!$S$4:$S$993784,通讯通路门店!$B$4:$B$993784,0,0),"")</f>
        <v>0</v>
      </c>
      <c r="C1220" s="71">
        <f>IFERROR(_xlfn.XLOOKUP($G1220,通讯通路门店!$S$4:$S$993784,通讯通路门店!$C$4:$C$993784,0,0),"")</f>
        <v>0</v>
      </c>
      <c r="D1220" s="71">
        <f>IFERROR(_xlfn.XLOOKUP($G1220,通讯通路门店!$S$4:$S$993784,通讯通路门店!$D$4:$D$993784,0,0),"")</f>
        <v>0</v>
      </c>
      <c r="E1220" s="62"/>
      <c r="F1220" s="62"/>
      <c r="G1220" s="73"/>
      <c r="H1220" s="74">
        <f>IFERROR(_xlfn.XLOOKUP($G1220,通讯通路门店!$S$4:$S$993784,通讯通路门店!$R$4:$R$993784,0,0),"")</f>
        <v>0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 hidden="1">
      <c r="A1221" s="71">
        <f>IFERROR(_xlfn.XLOOKUP($G1221,通讯通路门店!$S$4:$S$993784,通讯通路门店!$A$4:$A$993784,0,0),"")</f>
        <v>0</v>
      </c>
      <c r="B1221" s="71">
        <f>IFERROR(_xlfn.XLOOKUP($G1221,通讯通路门店!$S$4:$S$993784,通讯通路门店!$B$4:$B$993784,0,0),"")</f>
        <v>0</v>
      </c>
      <c r="C1221" s="71">
        <f>IFERROR(_xlfn.XLOOKUP($G1221,通讯通路门店!$S$4:$S$993784,通讯通路门店!$C$4:$C$993784,0,0),"")</f>
        <v>0</v>
      </c>
      <c r="D1221" s="71">
        <f>IFERROR(_xlfn.XLOOKUP($G1221,通讯通路门店!$S$4:$S$993784,通讯通路门店!$D$4:$D$993784,0,0),"")</f>
        <v>0</v>
      </c>
      <c r="E1221" s="62"/>
      <c r="F1221" s="62"/>
      <c r="G1221" s="73"/>
      <c r="H1221" s="74">
        <f>IFERROR(_xlfn.XLOOKUP($G1221,通讯通路门店!$S$4:$S$993784,通讯通路门店!$R$4:$R$993784,0,0),"")</f>
        <v>0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 hidden="1">
      <c r="A1222" s="71">
        <f>IFERROR(_xlfn.XLOOKUP($G1222,通讯通路门店!$S$4:$S$993784,通讯通路门店!$A$4:$A$993784,0,0),"")</f>
        <v>0</v>
      </c>
      <c r="B1222" s="71">
        <f>IFERROR(_xlfn.XLOOKUP($G1222,通讯通路门店!$S$4:$S$993784,通讯通路门店!$B$4:$B$993784,0,0),"")</f>
        <v>0</v>
      </c>
      <c r="C1222" s="71">
        <f>IFERROR(_xlfn.XLOOKUP($G1222,通讯通路门店!$S$4:$S$993784,通讯通路门店!$C$4:$C$993784,0,0),"")</f>
        <v>0</v>
      </c>
      <c r="D1222" s="71">
        <f>IFERROR(_xlfn.XLOOKUP($G1222,通讯通路门店!$S$4:$S$993784,通讯通路门店!$D$4:$D$993784,0,0),"")</f>
        <v>0</v>
      </c>
      <c r="E1222" s="62"/>
      <c r="F1222" s="62"/>
      <c r="G1222" s="73"/>
      <c r="H1222" s="74">
        <f>IFERROR(_xlfn.XLOOKUP($G1222,通讯通路门店!$S$4:$S$993784,通讯通路门店!$R$4:$R$993784,0,0),"")</f>
        <v>0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 hidden="1">
      <c r="A1223" s="71">
        <f>IFERROR(_xlfn.XLOOKUP($G1223,通讯通路门店!$S$4:$S$993784,通讯通路门店!$A$4:$A$993784,0,0),"")</f>
        <v>0</v>
      </c>
      <c r="B1223" s="71">
        <f>IFERROR(_xlfn.XLOOKUP($G1223,通讯通路门店!$S$4:$S$993784,通讯通路门店!$B$4:$B$993784,0,0),"")</f>
        <v>0</v>
      </c>
      <c r="C1223" s="71">
        <f>IFERROR(_xlfn.XLOOKUP($G1223,通讯通路门店!$S$4:$S$993784,通讯通路门店!$C$4:$C$993784,0,0),"")</f>
        <v>0</v>
      </c>
      <c r="D1223" s="71">
        <f>IFERROR(_xlfn.XLOOKUP($G1223,通讯通路门店!$S$4:$S$993784,通讯通路门店!$D$4:$D$993784,0,0),"")</f>
        <v>0</v>
      </c>
      <c r="E1223" s="62"/>
      <c r="F1223" s="62"/>
      <c r="G1223" s="73"/>
      <c r="H1223" s="74">
        <f>IFERROR(_xlfn.XLOOKUP($G1223,通讯通路门店!$S$4:$S$993784,通讯通路门店!$R$4:$R$993784,0,0),"")</f>
        <v>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 hidden="1">
      <c r="A1224" s="71">
        <f>IFERROR(_xlfn.XLOOKUP($G1224,通讯通路门店!$S$4:$S$993784,通讯通路门店!$A$4:$A$993784,0,0),"")</f>
        <v>0</v>
      </c>
      <c r="B1224" s="71">
        <f>IFERROR(_xlfn.XLOOKUP($G1224,通讯通路门店!$S$4:$S$993784,通讯通路门店!$B$4:$B$993784,0,0),"")</f>
        <v>0</v>
      </c>
      <c r="C1224" s="71">
        <f>IFERROR(_xlfn.XLOOKUP($G1224,通讯通路门店!$S$4:$S$993784,通讯通路门店!$C$4:$C$993784,0,0),"")</f>
        <v>0</v>
      </c>
      <c r="D1224" s="71">
        <f>IFERROR(_xlfn.XLOOKUP($G1224,通讯通路门店!$S$4:$S$993784,通讯通路门店!$D$4:$D$993784,0,0),"")</f>
        <v>0</v>
      </c>
      <c r="E1224" s="62"/>
      <c r="F1224" s="62"/>
      <c r="G1224" s="73"/>
      <c r="H1224" s="74">
        <f>IFERROR(_xlfn.XLOOKUP($G1224,通讯通路门店!$S$4:$S$993784,通讯通路门店!$R$4:$R$993784,0,0),"")</f>
        <v>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 hidden="1">
      <c r="A1225" s="71">
        <f>IFERROR(_xlfn.XLOOKUP($G1225,通讯通路门店!$S$4:$S$993784,通讯通路门店!$A$4:$A$993784,0,0),"")</f>
        <v>0</v>
      </c>
      <c r="B1225" s="71">
        <f>IFERROR(_xlfn.XLOOKUP($G1225,通讯通路门店!$S$4:$S$993784,通讯通路门店!$B$4:$B$993784,0,0),"")</f>
        <v>0</v>
      </c>
      <c r="C1225" s="71">
        <f>IFERROR(_xlfn.XLOOKUP($G1225,通讯通路门店!$S$4:$S$993784,通讯通路门店!$C$4:$C$993784,0,0),"")</f>
        <v>0</v>
      </c>
      <c r="D1225" s="71">
        <f>IFERROR(_xlfn.XLOOKUP($G1225,通讯通路门店!$S$4:$S$993784,通讯通路门店!$D$4:$D$993784,0,0),"")</f>
        <v>0</v>
      </c>
      <c r="E1225" s="62"/>
      <c r="F1225" s="62"/>
      <c r="G1225" s="73"/>
      <c r="H1225" s="74">
        <f>IFERROR(_xlfn.XLOOKUP($G1225,通讯通路门店!$S$4:$S$993784,通讯通路门店!$R$4:$R$993784,0,0),"")</f>
        <v>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 hidden="1">
      <c r="A1226" s="71">
        <f>IFERROR(_xlfn.XLOOKUP($G1226,通讯通路门店!$S$4:$S$993784,通讯通路门店!$A$4:$A$993784,0,0),"")</f>
        <v>0</v>
      </c>
      <c r="B1226" s="71">
        <f>IFERROR(_xlfn.XLOOKUP($G1226,通讯通路门店!$S$4:$S$993784,通讯通路门店!$B$4:$B$993784,0,0),"")</f>
        <v>0</v>
      </c>
      <c r="C1226" s="71">
        <f>IFERROR(_xlfn.XLOOKUP($G1226,通讯通路门店!$S$4:$S$993784,通讯通路门店!$C$4:$C$993784,0,0),"")</f>
        <v>0</v>
      </c>
      <c r="D1226" s="71">
        <f>IFERROR(_xlfn.XLOOKUP($G1226,通讯通路门店!$S$4:$S$993784,通讯通路门店!$D$4:$D$993784,0,0),"")</f>
        <v>0</v>
      </c>
      <c r="E1226" s="62"/>
      <c r="F1226" s="62"/>
      <c r="G1226" s="73"/>
      <c r="H1226" s="74">
        <f>IFERROR(_xlfn.XLOOKUP($G1226,通讯通路门店!$S$4:$S$993784,通讯通路门店!$R$4:$R$993784,0,0),"")</f>
        <v>0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 hidden="1">
      <c r="A1227" s="71">
        <f>IFERROR(_xlfn.XLOOKUP($G1227,通讯通路门店!$S$4:$S$993784,通讯通路门店!$A$4:$A$993784,0,0),"")</f>
        <v>0</v>
      </c>
      <c r="B1227" s="71">
        <f>IFERROR(_xlfn.XLOOKUP($G1227,通讯通路门店!$S$4:$S$993784,通讯通路门店!$B$4:$B$993784,0,0),"")</f>
        <v>0</v>
      </c>
      <c r="C1227" s="71">
        <f>IFERROR(_xlfn.XLOOKUP($G1227,通讯通路门店!$S$4:$S$993784,通讯通路门店!$C$4:$C$993784,0,0),"")</f>
        <v>0</v>
      </c>
      <c r="D1227" s="71">
        <f>IFERROR(_xlfn.XLOOKUP($G1227,通讯通路门店!$S$4:$S$993784,通讯通路门店!$D$4:$D$993784,0,0),"")</f>
        <v>0</v>
      </c>
      <c r="E1227" s="62"/>
      <c r="F1227" s="62"/>
      <c r="G1227" s="73"/>
      <c r="H1227" s="74">
        <f>IFERROR(_xlfn.XLOOKUP($G1227,通讯通路门店!$S$4:$S$993784,通讯通路门店!$R$4:$R$993784,0,0),"")</f>
        <v>0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 hidden="1">
      <c r="A1228" s="71">
        <f>IFERROR(_xlfn.XLOOKUP($G1228,通讯通路门店!$S$4:$S$993784,通讯通路门店!$A$4:$A$993784,0,0),"")</f>
        <v>0</v>
      </c>
      <c r="B1228" s="71">
        <f>IFERROR(_xlfn.XLOOKUP($G1228,通讯通路门店!$S$4:$S$993784,通讯通路门店!$B$4:$B$993784,0,0),"")</f>
        <v>0</v>
      </c>
      <c r="C1228" s="71">
        <f>IFERROR(_xlfn.XLOOKUP($G1228,通讯通路门店!$S$4:$S$993784,通讯通路门店!$C$4:$C$993784,0,0),"")</f>
        <v>0</v>
      </c>
      <c r="D1228" s="71">
        <f>IFERROR(_xlfn.XLOOKUP($G1228,通讯通路门店!$S$4:$S$993784,通讯通路门店!$D$4:$D$993784,0,0),"")</f>
        <v>0</v>
      </c>
      <c r="E1228" s="62"/>
      <c r="F1228" s="62"/>
      <c r="G1228" s="73"/>
      <c r="H1228" s="74">
        <f>IFERROR(_xlfn.XLOOKUP($G1228,通讯通路门店!$S$4:$S$993784,通讯通路门店!$R$4:$R$993784,0,0),"")</f>
        <v>0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 hidden="1">
      <c r="A1229" s="71">
        <f>IFERROR(_xlfn.XLOOKUP($G1229,通讯通路门店!$S$4:$S$993784,通讯通路门店!$A$4:$A$993784,0,0),"")</f>
        <v>0</v>
      </c>
      <c r="B1229" s="71">
        <f>IFERROR(_xlfn.XLOOKUP($G1229,通讯通路门店!$S$4:$S$993784,通讯通路门店!$B$4:$B$993784,0,0),"")</f>
        <v>0</v>
      </c>
      <c r="C1229" s="71">
        <f>IFERROR(_xlfn.XLOOKUP($G1229,通讯通路门店!$S$4:$S$993784,通讯通路门店!$C$4:$C$993784,0,0),"")</f>
        <v>0</v>
      </c>
      <c r="D1229" s="71">
        <f>IFERROR(_xlfn.XLOOKUP($G1229,通讯通路门店!$S$4:$S$993784,通讯通路门店!$D$4:$D$993784,0,0),"")</f>
        <v>0</v>
      </c>
      <c r="E1229" s="62"/>
      <c r="F1229" s="62"/>
      <c r="G1229" s="73"/>
      <c r="H1229" s="74">
        <f>IFERROR(_xlfn.XLOOKUP($G1229,通讯通路门店!$S$4:$S$993784,通讯通路门店!$R$4:$R$993784,0,0),"")</f>
        <v>0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 hidden="1">
      <c r="A1230" s="71">
        <f>IFERROR(_xlfn.XLOOKUP($G1230,通讯通路门店!$S$4:$S$993784,通讯通路门店!$A$4:$A$993784,0,0),"")</f>
        <v>0</v>
      </c>
      <c r="B1230" s="71">
        <f>IFERROR(_xlfn.XLOOKUP($G1230,通讯通路门店!$S$4:$S$993784,通讯通路门店!$B$4:$B$993784,0,0),"")</f>
        <v>0</v>
      </c>
      <c r="C1230" s="71">
        <f>IFERROR(_xlfn.XLOOKUP($G1230,通讯通路门店!$S$4:$S$993784,通讯通路门店!$C$4:$C$993784,0,0),"")</f>
        <v>0</v>
      </c>
      <c r="D1230" s="71">
        <f>IFERROR(_xlfn.XLOOKUP($G1230,通讯通路门店!$S$4:$S$993784,通讯通路门店!$D$4:$D$993784,0,0),"")</f>
        <v>0</v>
      </c>
      <c r="E1230" s="62"/>
      <c r="F1230" s="62"/>
      <c r="G1230" s="73"/>
      <c r="H1230" s="74">
        <f>IFERROR(_xlfn.XLOOKUP($G1230,通讯通路门店!$S$4:$S$993784,通讯通路门店!$R$4:$R$993784,0,0),"")</f>
        <v>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 hidden="1">
      <c r="A1231" s="71">
        <f>IFERROR(_xlfn.XLOOKUP($G1231,通讯通路门店!$S$4:$S$993784,通讯通路门店!$A$4:$A$993784,0,0),"")</f>
        <v>0</v>
      </c>
      <c r="B1231" s="71">
        <f>IFERROR(_xlfn.XLOOKUP($G1231,通讯通路门店!$S$4:$S$993784,通讯通路门店!$B$4:$B$993784,0,0),"")</f>
        <v>0</v>
      </c>
      <c r="C1231" s="71">
        <f>IFERROR(_xlfn.XLOOKUP($G1231,通讯通路门店!$S$4:$S$993784,通讯通路门店!$C$4:$C$993784,0,0),"")</f>
        <v>0</v>
      </c>
      <c r="D1231" s="71">
        <f>IFERROR(_xlfn.XLOOKUP($G1231,通讯通路门店!$S$4:$S$993784,通讯通路门店!$D$4:$D$993784,0,0),"")</f>
        <v>0</v>
      </c>
      <c r="E1231" s="62"/>
      <c r="F1231" s="62"/>
      <c r="G1231" s="73"/>
      <c r="H1231" s="74">
        <f>IFERROR(_xlfn.XLOOKUP($G1231,通讯通路门店!$S$4:$S$993784,通讯通路门店!$R$4:$R$993784,0,0),"")</f>
        <v>0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 hidden="1">
      <c r="A1232" s="71">
        <f>IFERROR(_xlfn.XLOOKUP($G1232,通讯通路门店!$S$4:$S$993784,通讯通路门店!$A$4:$A$993784,0,0),"")</f>
        <v>0</v>
      </c>
      <c r="B1232" s="71">
        <f>IFERROR(_xlfn.XLOOKUP($G1232,通讯通路门店!$S$4:$S$993784,通讯通路门店!$B$4:$B$993784,0,0),"")</f>
        <v>0</v>
      </c>
      <c r="C1232" s="71">
        <f>IFERROR(_xlfn.XLOOKUP($G1232,通讯通路门店!$S$4:$S$993784,通讯通路门店!$C$4:$C$993784,0,0),"")</f>
        <v>0</v>
      </c>
      <c r="D1232" s="71">
        <f>IFERROR(_xlfn.XLOOKUP($G1232,通讯通路门店!$S$4:$S$993784,通讯通路门店!$D$4:$D$993784,0,0),"")</f>
        <v>0</v>
      </c>
      <c r="E1232" s="62"/>
      <c r="F1232" s="62"/>
      <c r="G1232" s="73"/>
      <c r="H1232" s="74">
        <f>IFERROR(_xlfn.XLOOKUP($G1232,通讯通路门店!$S$4:$S$993784,通讯通路门店!$R$4:$R$993784,0,0),"")</f>
        <v>0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 hidden="1">
      <c r="A1233" s="71">
        <f>IFERROR(_xlfn.XLOOKUP($G1233,通讯通路门店!$S$4:$S$993784,通讯通路门店!$A$4:$A$993784,0,0),"")</f>
        <v>0</v>
      </c>
      <c r="B1233" s="71">
        <f>IFERROR(_xlfn.XLOOKUP($G1233,通讯通路门店!$S$4:$S$993784,通讯通路门店!$B$4:$B$993784,0,0),"")</f>
        <v>0</v>
      </c>
      <c r="C1233" s="71">
        <f>IFERROR(_xlfn.XLOOKUP($G1233,通讯通路门店!$S$4:$S$993784,通讯通路门店!$C$4:$C$993784,0,0),"")</f>
        <v>0</v>
      </c>
      <c r="D1233" s="71">
        <f>IFERROR(_xlfn.XLOOKUP($G1233,通讯通路门店!$S$4:$S$993784,通讯通路门店!$D$4:$D$993784,0,0),"")</f>
        <v>0</v>
      </c>
      <c r="E1233" s="62"/>
      <c r="F1233" s="62"/>
      <c r="G1233" s="73"/>
      <c r="H1233" s="74">
        <f>IFERROR(_xlfn.XLOOKUP($G1233,通讯通路门店!$S$4:$S$993784,通讯通路门店!$R$4:$R$993784,0,0),"")</f>
        <v>0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 hidden="1">
      <c r="A1234" s="71">
        <f>IFERROR(_xlfn.XLOOKUP($G1234,通讯通路门店!$S$4:$S$993784,通讯通路门店!$A$4:$A$993784,0,0),"")</f>
        <v>0</v>
      </c>
      <c r="B1234" s="71">
        <f>IFERROR(_xlfn.XLOOKUP($G1234,通讯通路门店!$S$4:$S$993784,通讯通路门店!$B$4:$B$993784,0,0),"")</f>
        <v>0</v>
      </c>
      <c r="C1234" s="71">
        <f>IFERROR(_xlfn.XLOOKUP($G1234,通讯通路门店!$S$4:$S$993784,通讯通路门店!$C$4:$C$993784,0,0),"")</f>
        <v>0</v>
      </c>
      <c r="D1234" s="71">
        <f>IFERROR(_xlfn.XLOOKUP($G1234,通讯通路门店!$S$4:$S$993784,通讯通路门店!$D$4:$D$993784,0,0),"")</f>
        <v>0</v>
      </c>
      <c r="E1234" s="62"/>
      <c r="F1234" s="62"/>
      <c r="G1234" s="73"/>
      <c r="H1234" s="74">
        <f>IFERROR(_xlfn.XLOOKUP($G1234,通讯通路门店!$S$4:$S$993784,通讯通路门店!$R$4:$R$993784,0,0),"")</f>
        <v>0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 hidden="1">
      <c r="A1235" s="71">
        <f>IFERROR(_xlfn.XLOOKUP($G1235,通讯通路门店!$S$4:$S$993784,通讯通路门店!$A$4:$A$993784,0,0),"")</f>
        <v>0</v>
      </c>
      <c r="B1235" s="71">
        <f>IFERROR(_xlfn.XLOOKUP($G1235,通讯通路门店!$S$4:$S$993784,通讯通路门店!$B$4:$B$993784,0,0),"")</f>
        <v>0</v>
      </c>
      <c r="C1235" s="71">
        <f>IFERROR(_xlfn.XLOOKUP($G1235,通讯通路门店!$S$4:$S$993784,通讯通路门店!$C$4:$C$993784,0,0),"")</f>
        <v>0</v>
      </c>
      <c r="D1235" s="71">
        <f>IFERROR(_xlfn.XLOOKUP($G1235,通讯通路门店!$S$4:$S$993784,通讯通路门店!$D$4:$D$993784,0,0),"")</f>
        <v>0</v>
      </c>
      <c r="E1235" s="62"/>
      <c r="F1235" s="62"/>
      <c r="G1235" s="73"/>
      <c r="H1235" s="74">
        <f>IFERROR(_xlfn.XLOOKUP($G1235,通讯通路门店!$S$4:$S$993784,通讯通路门店!$R$4:$R$993784,0,0),"")</f>
        <v>0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 hidden="1">
      <c r="A1236" s="71">
        <f>IFERROR(_xlfn.XLOOKUP($G1236,通讯通路门店!$S$4:$S$993784,通讯通路门店!$A$4:$A$993784,0,0),"")</f>
        <v>0</v>
      </c>
      <c r="B1236" s="71">
        <f>IFERROR(_xlfn.XLOOKUP($G1236,通讯通路门店!$S$4:$S$993784,通讯通路门店!$B$4:$B$993784,0,0),"")</f>
        <v>0</v>
      </c>
      <c r="C1236" s="71">
        <f>IFERROR(_xlfn.XLOOKUP($G1236,通讯通路门店!$S$4:$S$993784,通讯通路门店!$C$4:$C$993784,0,0),"")</f>
        <v>0</v>
      </c>
      <c r="D1236" s="71">
        <f>IFERROR(_xlfn.XLOOKUP($G1236,通讯通路门店!$S$4:$S$993784,通讯通路门店!$D$4:$D$993784,0,0),"")</f>
        <v>0</v>
      </c>
      <c r="E1236" s="62"/>
      <c r="F1236" s="62"/>
      <c r="G1236" s="73"/>
      <c r="H1236" s="74">
        <f>IFERROR(_xlfn.XLOOKUP($G1236,通讯通路门店!$S$4:$S$993784,通讯通路门店!$R$4:$R$993784,0,0),"")</f>
        <v>0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 hidden="1">
      <c r="A1237" s="71">
        <f>IFERROR(_xlfn.XLOOKUP($G1237,通讯通路门店!$S$4:$S$993784,通讯通路门店!$A$4:$A$993784,0,0),"")</f>
        <v>0</v>
      </c>
      <c r="B1237" s="71">
        <f>IFERROR(_xlfn.XLOOKUP($G1237,通讯通路门店!$S$4:$S$993784,通讯通路门店!$B$4:$B$993784,0,0),"")</f>
        <v>0</v>
      </c>
      <c r="C1237" s="71">
        <f>IFERROR(_xlfn.XLOOKUP($G1237,通讯通路门店!$S$4:$S$993784,通讯通路门店!$C$4:$C$993784,0,0),"")</f>
        <v>0</v>
      </c>
      <c r="D1237" s="71">
        <f>IFERROR(_xlfn.XLOOKUP($G1237,通讯通路门店!$S$4:$S$993784,通讯通路门店!$D$4:$D$993784,0,0),"")</f>
        <v>0</v>
      </c>
      <c r="E1237" s="62"/>
      <c r="F1237" s="62"/>
      <c r="G1237" s="73"/>
      <c r="H1237" s="74">
        <f>IFERROR(_xlfn.XLOOKUP($G1237,通讯通路门店!$S$4:$S$993784,通讯通路门店!$R$4:$R$993784,0,0),"")</f>
        <v>0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 hidden="1">
      <c r="A1238" s="71">
        <f>IFERROR(_xlfn.XLOOKUP($G1238,通讯通路门店!$S$4:$S$993784,通讯通路门店!$A$4:$A$993784,0,0),"")</f>
        <v>0</v>
      </c>
      <c r="B1238" s="71">
        <f>IFERROR(_xlfn.XLOOKUP($G1238,通讯通路门店!$S$4:$S$993784,通讯通路门店!$B$4:$B$993784,0,0),"")</f>
        <v>0</v>
      </c>
      <c r="C1238" s="71">
        <f>IFERROR(_xlfn.XLOOKUP($G1238,通讯通路门店!$S$4:$S$993784,通讯通路门店!$C$4:$C$993784,0,0),"")</f>
        <v>0</v>
      </c>
      <c r="D1238" s="71">
        <f>IFERROR(_xlfn.XLOOKUP($G1238,通讯通路门店!$S$4:$S$993784,通讯通路门店!$D$4:$D$993784,0,0),"")</f>
        <v>0</v>
      </c>
      <c r="E1238" s="62"/>
      <c r="F1238" s="62"/>
      <c r="G1238" s="73"/>
      <c r="H1238" s="74">
        <f>IFERROR(_xlfn.XLOOKUP($G1238,通讯通路门店!$S$4:$S$993784,通讯通路门店!$R$4:$R$993784,0,0),"")</f>
        <v>0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 hidden="1">
      <c r="A1239" s="71">
        <f>IFERROR(_xlfn.XLOOKUP($G1239,通讯通路门店!$S$4:$S$993784,通讯通路门店!$A$4:$A$993784,0,0),"")</f>
        <v>0</v>
      </c>
      <c r="B1239" s="71">
        <f>IFERROR(_xlfn.XLOOKUP($G1239,通讯通路门店!$S$4:$S$993784,通讯通路门店!$B$4:$B$993784,0,0),"")</f>
        <v>0</v>
      </c>
      <c r="C1239" s="71">
        <f>IFERROR(_xlfn.XLOOKUP($G1239,通讯通路门店!$S$4:$S$993784,通讯通路门店!$C$4:$C$993784,0,0),"")</f>
        <v>0</v>
      </c>
      <c r="D1239" s="71">
        <f>IFERROR(_xlfn.XLOOKUP($G1239,通讯通路门店!$S$4:$S$993784,通讯通路门店!$D$4:$D$993784,0,0),"")</f>
        <v>0</v>
      </c>
      <c r="E1239" s="62"/>
      <c r="F1239" s="62"/>
      <c r="G1239" s="73"/>
      <c r="H1239" s="74">
        <f>IFERROR(_xlfn.XLOOKUP($G1239,通讯通路门店!$S$4:$S$993784,通讯通路门店!$R$4:$R$993784,0,0),"")</f>
        <v>0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 hidden="1">
      <c r="A1240" s="71">
        <f>IFERROR(_xlfn.XLOOKUP($G1240,通讯通路门店!$S$4:$S$993784,通讯通路门店!$A$4:$A$993784,0,0),"")</f>
        <v>0</v>
      </c>
      <c r="B1240" s="71">
        <f>IFERROR(_xlfn.XLOOKUP($G1240,通讯通路门店!$S$4:$S$993784,通讯通路门店!$B$4:$B$993784,0,0),"")</f>
        <v>0</v>
      </c>
      <c r="C1240" s="71">
        <f>IFERROR(_xlfn.XLOOKUP($G1240,通讯通路门店!$S$4:$S$993784,通讯通路门店!$C$4:$C$993784,0,0),"")</f>
        <v>0</v>
      </c>
      <c r="D1240" s="71">
        <f>IFERROR(_xlfn.XLOOKUP($G1240,通讯通路门店!$S$4:$S$993784,通讯通路门店!$D$4:$D$993784,0,0),"")</f>
        <v>0</v>
      </c>
      <c r="E1240" s="62"/>
      <c r="F1240" s="62"/>
      <c r="G1240" s="73"/>
      <c r="H1240" s="74">
        <f>IFERROR(_xlfn.XLOOKUP($G1240,通讯通路门店!$S$4:$S$993784,通讯通路门店!$R$4:$R$993784,0,0),"")</f>
        <v>0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 hidden="1">
      <c r="A1241" s="71">
        <f>IFERROR(_xlfn.XLOOKUP($G1241,通讯通路门店!$S$4:$S$993784,通讯通路门店!$A$4:$A$993784,0,0),"")</f>
        <v>0</v>
      </c>
      <c r="B1241" s="71">
        <f>IFERROR(_xlfn.XLOOKUP($G1241,通讯通路门店!$S$4:$S$993784,通讯通路门店!$B$4:$B$993784,0,0),"")</f>
        <v>0</v>
      </c>
      <c r="C1241" s="71">
        <f>IFERROR(_xlfn.XLOOKUP($G1241,通讯通路门店!$S$4:$S$993784,通讯通路门店!$C$4:$C$993784,0,0),"")</f>
        <v>0</v>
      </c>
      <c r="D1241" s="71">
        <f>IFERROR(_xlfn.XLOOKUP($G1241,通讯通路门店!$S$4:$S$993784,通讯通路门店!$D$4:$D$993784,0,0),"")</f>
        <v>0</v>
      </c>
      <c r="E1241" s="62"/>
      <c r="F1241" s="62"/>
      <c r="G1241" s="73"/>
      <c r="H1241" s="74">
        <f>IFERROR(_xlfn.XLOOKUP($G1241,通讯通路门店!$S$4:$S$993784,通讯通路门店!$R$4:$R$993784,0,0),"")</f>
        <v>0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 hidden="1">
      <c r="A1242" s="71">
        <f>IFERROR(_xlfn.XLOOKUP($G1242,通讯通路门店!$S$4:$S$993784,通讯通路门店!$A$4:$A$993784,0,0),"")</f>
        <v>0</v>
      </c>
      <c r="B1242" s="71">
        <f>IFERROR(_xlfn.XLOOKUP($G1242,通讯通路门店!$S$4:$S$993784,通讯通路门店!$B$4:$B$993784,0,0),"")</f>
        <v>0</v>
      </c>
      <c r="C1242" s="71">
        <f>IFERROR(_xlfn.XLOOKUP($G1242,通讯通路门店!$S$4:$S$993784,通讯通路门店!$C$4:$C$993784,0,0),"")</f>
        <v>0</v>
      </c>
      <c r="D1242" s="71">
        <f>IFERROR(_xlfn.XLOOKUP($G1242,通讯通路门店!$S$4:$S$993784,通讯通路门店!$D$4:$D$993784,0,0),"")</f>
        <v>0</v>
      </c>
      <c r="E1242" s="62"/>
      <c r="F1242" s="62"/>
      <c r="G1242" s="73"/>
      <c r="H1242" s="74">
        <f>IFERROR(_xlfn.XLOOKUP($G1242,通讯通路门店!$S$4:$S$993784,通讯通路门店!$R$4:$R$993784,0,0),"")</f>
        <v>0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 hidden="1">
      <c r="A1243" s="71">
        <f>IFERROR(_xlfn.XLOOKUP($G1243,通讯通路门店!$S$4:$S$993784,通讯通路门店!$A$4:$A$993784,0,0),"")</f>
        <v>0</v>
      </c>
      <c r="B1243" s="71">
        <f>IFERROR(_xlfn.XLOOKUP($G1243,通讯通路门店!$S$4:$S$993784,通讯通路门店!$B$4:$B$993784,0,0),"")</f>
        <v>0</v>
      </c>
      <c r="C1243" s="71">
        <f>IFERROR(_xlfn.XLOOKUP($G1243,通讯通路门店!$S$4:$S$993784,通讯通路门店!$C$4:$C$993784,0,0),"")</f>
        <v>0</v>
      </c>
      <c r="D1243" s="71">
        <f>IFERROR(_xlfn.XLOOKUP($G1243,通讯通路门店!$S$4:$S$993784,通讯通路门店!$D$4:$D$993784,0,0),"")</f>
        <v>0</v>
      </c>
      <c r="E1243" s="62"/>
      <c r="F1243" s="62"/>
      <c r="G1243" s="73"/>
      <c r="H1243" s="74">
        <f>IFERROR(_xlfn.XLOOKUP($G1243,通讯通路门店!$S$4:$S$993784,通讯通路门店!$R$4:$R$993784,0,0),"")</f>
        <v>0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 hidden="1">
      <c r="A1244" s="71">
        <f>IFERROR(_xlfn.XLOOKUP($G1244,通讯通路门店!$S$4:$S$993784,通讯通路门店!$A$4:$A$993784,0,0),"")</f>
        <v>0</v>
      </c>
      <c r="B1244" s="71">
        <f>IFERROR(_xlfn.XLOOKUP($G1244,通讯通路门店!$S$4:$S$993784,通讯通路门店!$B$4:$B$993784,0,0),"")</f>
        <v>0</v>
      </c>
      <c r="C1244" s="71">
        <f>IFERROR(_xlfn.XLOOKUP($G1244,通讯通路门店!$S$4:$S$993784,通讯通路门店!$C$4:$C$993784,0,0),"")</f>
        <v>0</v>
      </c>
      <c r="D1244" s="71">
        <f>IFERROR(_xlfn.XLOOKUP($G1244,通讯通路门店!$S$4:$S$993784,通讯通路门店!$D$4:$D$993784,0,0),"")</f>
        <v>0</v>
      </c>
      <c r="E1244" s="62"/>
      <c r="F1244" s="62"/>
      <c r="G1244" s="73"/>
      <c r="H1244" s="74">
        <f>IFERROR(_xlfn.XLOOKUP($G1244,通讯通路门店!$S$4:$S$993784,通讯通路门店!$R$4:$R$993784,0,0),"")</f>
        <v>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 hidden="1">
      <c r="A1245" s="71">
        <f>IFERROR(_xlfn.XLOOKUP($G1245,通讯通路门店!$S$4:$S$993784,通讯通路门店!$A$4:$A$993784,0,0),"")</f>
        <v>0</v>
      </c>
      <c r="B1245" s="71">
        <f>IFERROR(_xlfn.XLOOKUP($G1245,通讯通路门店!$S$4:$S$993784,通讯通路门店!$B$4:$B$993784,0,0),"")</f>
        <v>0</v>
      </c>
      <c r="C1245" s="71">
        <f>IFERROR(_xlfn.XLOOKUP($G1245,通讯通路门店!$S$4:$S$993784,通讯通路门店!$C$4:$C$993784,0,0),"")</f>
        <v>0</v>
      </c>
      <c r="D1245" s="71">
        <f>IFERROR(_xlfn.XLOOKUP($G1245,通讯通路门店!$S$4:$S$993784,通讯通路门店!$D$4:$D$993784,0,0),"")</f>
        <v>0</v>
      </c>
      <c r="E1245" s="62"/>
      <c r="F1245" s="62"/>
      <c r="G1245" s="73"/>
      <c r="H1245" s="74">
        <f>IFERROR(_xlfn.XLOOKUP($G1245,通讯通路门店!$S$4:$S$993784,通讯通路门店!$R$4:$R$993784,0,0),"")</f>
        <v>0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 hidden="1">
      <c r="A1246" s="71">
        <f>IFERROR(_xlfn.XLOOKUP($G1246,通讯通路门店!$S$4:$S$993784,通讯通路门店!$A$4:$A$993784,0,0),"")</f>
        <v>0</v>
      </c>
      <c r="B1246" s="71">
        <f>IFERROR(_xlfn.XLOOKUP($G1246,通讯通路门店!$S$4:$S$993784,通讯通路门店!$B$4:$B$993784,0,0),"")</f>
        <v>0</v>
      </c>
      <c r="C1246" s="71">
        <f>IFERROR(_xlfn.XLOOKUP($G1246,通讯通路门店!$S$4:$S$993784,通讯通路门店!$C$4:$C$993784,0,0),"")</f>
        <v>0</v>
      </c>
      <c r="D1246" s="71">
        <f>IFERROR(_xlfn.XLOOKUP($G1246,通讯通路门店!$S$4:$S$993784,通讯通路门店!$D$4:$D$993784,0,0),"")</f>
        <v>0</v>
      </c>
      <c r="E1246" s="62"/>
      <c r="F1246" s="62"/>
      <c r="G1246" s="73"/>
      <c r="H1246" s="74">
        <f>IFERROR(_xlfn.XLOOKUP($G1246,通讯通路门店!$S$4:$S$993784,通讯通路门店!$R$4:$R$993784,0,0),"")</f>
        <v>0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 hidden="1">
      <c r="A1247" s="71">
        <f>IFERROR(_xlfn.XLOOKUP($G1247,通讯通路门店!$S$4:$S$993784,通讯通路门店!$A$4:$A$993784,0,0),"")</f>
        <v>0</v>
      </c>
      <c r="B1247" s="71">
        <f>IFERROR(_xlfn.XLOOKUP($G1247,通讯通路门店!$S$4:$S$993784,通讯通路门店!$B$4:$B$993784,0,0),"")</f>
        <v>0</v>
      </c>
      <c r="C1247" s="71">
        <f>IFERROR(_xlfn.XLOOKUP($G1247,通讯通路门店!$S$4:$S$993784,通讯通路门店!$C$4:$C$993784,0,0),"")</f>
        <v>0</v>
      </c>
      <c r="D1247" s="71">
        <f>IFERROR(_xlfn.XLOOKUP($G1247,通讯通路门店!$S$4:$S$993784,通讯通路门店!$D$4:$D$993784,0,0),"")</f>
        <v>0</v>
      </c>
      <c r="E1247" s="62"/>
      <c r="F1247" s="62"/>
      <c r="G1247" s="73"/>
      <c r="H1247" s="74">
        <f>IFERROR(_xlfn.XLOOKUP($G1247,通讯通路门店!$S$4:$S$993784,通讯通路门店!$R$4:$R$993784,0,0),"")</f>
        <v>0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 hidden="1">
      <c r="A1248" s="71">
        <f>IFERROR(_xlfn.XLOOKUP($G1248,通讯通路门店!$S$4:$S$993784,通讯通路门店!$A$4:$A$993784,0,0),"")</f>
        <v>0</v>
      </c>
      <c r="B1248" s="71">
        <f>IFERROR(_xlfn.XLOOKUP($G1248,通讯通路门店!$S$4:$S$993784,通讯通路门店!$B$4:$B$993784,0,0),"")</f>
        <v>0</v>
      </c>
      <c r="C1248" s="71">
        <f>IFERROR(_xlfn.XLOOKUP($G1248,通讯通路门店!$S$4:$S$993784,通讯通路门店!$C$4:$C$993784,0,0),"")</f>
        <v>0</v>
      </c>
      <c r="D1248" s="71">
        <f>IFERROR(_xlfn.XLOOKUP($G1248,通讯通路门店!$S$4:$S$993784,通讯通路门店!$D$4:$D$993784,0,0),"")</f>
        <v>0</v>
      </c>
      <c r="E1248" s="62"/>
      <c r="F1248" s="62"/>
      <c r="G1248" s="73"/>
      <c r="H1248" s="74">
        <f>IFERROR(_xlfn.XLOOKUP($G1248,通讯通路门店!$S$4:$S$993784,通讯通路门店!$R$4:$R$993784,0,0),"")</f>
        <v>0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 hidden="1">
      <c r="A1249" s="71">
        <f>IFERROR(_xlfn.XLOOKUP($G1249,通讯通路门店!$S$4:$S$993784,通讯通路门店!$A$4:$A$993784,0,0),"")</f>
        <v>0</v>
      </c>
      <c r="B1249" s="71">
        <f>IFERROR(_xlfn.XLOOKUP($G1249,通讯通路门店!$S$4:$S$993784,通讯通路门店!$B$4:$B$993784,0,0),"")</f>
        <v>0</v>
      </c>
      <c r="C1249" s="71">
        <f>IFERROR(_xlfn.XLOOKUP($G1249,通讯通路门店!$S$4:$S$993784,通讯通路门店!$C$4:$C$993784,0,0),"")</f>
        <v>0</v>
      </c>
      <c r="D1249" s="71">
        <f>IFERROR(_xlfn.XLOOKUP($G1249,通讯通路门店!$S$4:$S$993784,通讯通路门店!$D$4:$D$993784,0,0),"")</f>
        <v>0</v>
      </c>
      <c r="E1249" s="62"/>
      <c r="F1249" s="62"/>
      <c r="G1249" s="73"/>
      <c r="H1249" s="74">
        <f>IFERROR(_xlfn.XLOOKUP($G1249,通讯通路门店!$S$4:$S$993784,通讯通路门店!$R$4:$R$993784,0,0),"")</f>
        <v>0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 hidden="1">
      <c r="A1250" s="71">
        <f>IFERROR(_xlfn.XLOOKUP($G1250,通讯通路门店!$S$4:$S$993784,通讯通路门店!$A$4:$A$993784,0,0),"")</f>
        <v>0</v>
      </c>
      <c r="B1250" s="71">
        <f>IFERROR(_xlfn.XLOOKUP($G1250,通讯通路门店!$S$4:$S$993784,通讯通路门店!$B$4:$B$993784,0,0),"")</f>
        <v>0</v>
      </c>
      <c r="C1250" s="71">
        <f>IFERROR(_xlfn.XLOOKUP($G1250,通讯通路门店!$S$4:$S$993784,通讯通路门店!$C$4:$C$993784,0,0),"")</f>
        <v>0</v>
      </c>
      <c r="D1250" s="71">
        <f>IFERROR(_xlfn.XLOOKUP($G1250,通讯通路门店!$S$4:$S$993784,通讯通路门店!$D$4:$D$993784,0,0),"")</f>
        <v>0</v>
      </c>
      <c r="E1250" s="62"/>
      <c r="F1250" s="62"/>
      <c r="G1250" s="73"/>
      <c r="H1250" s="74">
        <f>IFERROR(_xlfn.XLOOKUP($G1250,通讯通路门店!$S$4:$S$993784,通讯通路门店!$R$4:$R$993784,0,0),"")</f>
        <v>0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 hidden="1">
      <c r="A1251" s="71">
        <f>IFERROR(_xlfn.XLOOKUP($G1251,通讯通路门店!$S$4:$S$993784,通讯通路门店!$A$4:$A$993784,0,0),"")</f>
        <v>0</v>
      </c>
      <c r="B1251" s="71">
        <f>IFERROR(_xlfn.XLOOKUP($G1251,通讯通路门店!$S$4:$S$993784,通讯通路门店!$B$4:$B$993784,0,0),"")</f>
        <v>0</v>
      </c>
      <c r="C1251" s="71">
        <f>IFERROR(_xlfn.XLOOKUP($G1251,通讯通路门店!$S$4:$S$993784,通讯通路门店!$C$4:$C$993784,0,0),"")</f>
        <v>0</v>
      </c>
      <c r="D1251" s="71">
        <f>IFERROR(_xlfn.XLOOKUP($G1251,通讯通路门店!$S$4:$S$993784,通讯通路门店!$D$4:$D$993784,0,0),"")</f>
        <v>0</v>
      </c>
      <c r="E1251" s="62"/>
      <c r="F1251" s="62"/>
      <c r="G1251" s="73"/>
      <c r="H1251" s="74">
        <f>IFERROR(_xlfn.XLOOKUP($G1251,通讯通路门店!$S$4:$S$993784,通讯通路门店!$R$4:$R$993784,0,0),"")</f>
        <v>0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 hidden="1">
      <c r="A1252" s="71">
        <f>IFERROR(_xlfn.XLOOKUP($G1252,通讯通路门店!$S$4:$S$993784,通讯通路门店!$A$4:$A$993784,0,0),"")</f>
        <v>0</v>
      </c>
      <c r="B1252" s="71">
        <f>IFERROR(_xlfn.XLOOKUP($G1252,通讯通路门店!$S$4:$S$993784,通讯通路门店!$B$4:$B$993784,0,0),"")</f>
        <v>0</v>
      </c>
      <c r="C1252" s="71">
        <f>IFERROR(_xlfn.XLOOKUP($G1252,通讯通路门店!$S$4:$S$993784,通讯通路门店!$C$4:$C$993784,0,0),"")</f>
        <v>0</v>
      </c>
      <c r="D1252" s="71">
        <f>IFERROR(_xlfn.XLOOKUP($G1252,通讯通路门店!$S$4:$S$993784,通讯通路门店!$D$4:$D$993784,0,0),"")</f>
        <v>0</v>
      </c>
      <c r="E1252" s="62"/>
      <c r="F1252" s="62"/>
      <c r="G1252" s="73"/>
      <c r="H1252" s="74">
        <f>IFERROR(_xlfn.XLOOKUP($G1252,通讯通路门店!$S$4:$S$993784,通讯通路门店!$R$4:$R$993784,0,0),"")</f>
        <v>0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 hidden="1">
      <c r="A1253" s="71">
        <f>IFERROR(_xlfn.XLOOKUP($G1253,通讯通路门店!$S$4:$S$993784,通讯通路门店!$A$4:$A$993784,0,0),"")</f>
        <v>0</v>
      </c>
      <c r="B1253" s="71">
        <f>IFERROR(_xlfn.XLOOKUP($G1253,通讯通路门店!$S$4:$S$993784,通讯通路门店!$B$4:$B$993784,0,0),"")</f>
        <v>0</v>
      </c>
      <c r="C1253" s="71">
        <f>IFERROR(_xlfn.XLOOKUP($G1253,通讯通路门店!$S$4:$S$993784,通讯通路门店!$C$4:$C$993784,0,0),"")</f>
        <v>0</v>
      </c>
      <c r="D1253" s="71">
        <f>IFERROR(_xlfn.XLOOKUP($G1253,通讯通路门店!$S$4:$S$993784,通讯通路门店!$D$4:$D$993784,0,0),"")</f>
        <v>0</v>
      </c>
      <c r="E1253" s="62"/>
      <c r="F1253" s="62"/>
      <c r="G1253" s="73"/>
      <c r="H1253" s="74">
        <f>IFERROR(_xlfn.XLOOKUP($G1253,通讯通路门店!$S$4:$S$993784,通讯通路门店!$R$4:$R$993784,0,0),"")</f>
        <v>0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 hidden="1">
      <c r="A1254" s="71">
        <f>IFERROR(_xlfn.XLOOKUP($G1254,通讯通路门店!$S$4:$S$993784,通讯通路门店!$A$4:$A$993784,0,0),"")</f>
        <v>0</v>
      </c>
      <c r="B1254" s="71">
        <f>IFERROR(_xlfn.XLOOKUP($G1254,通讯通路门店!$S$4:$S$993784,通讯通路门店!$B$4:$B$993784,0,0),"")</f>
        <v>0</v>
      </c>
      <c r="C1254" s="71">
        <f>IFERROR(_xlfn.XLOOKUP($G1254,通讯通路门店!$S$4:$S$993784,通讯通路门店!$C$4:$C$993784,0,0),"")</f>
        <v>0</v>
      </c>
      <c r="D1254" s="71">
        <f>IFERROR(_xlfn.XLOOKUP($G1254,通讯通路门店!$S$4:$S$993784,通讯通路门店!$D$4:$D$993784,0,0),"")</f>
        <v>0</v>
      </c>
      <c r="E1254" s="62"/>
      <c r="F1254" s="62"/>
      <c r="G1254" s="73"/>
      <c r="H1254" s="74">
        <f>IFERROR(_xlfn.XLOOKUP($G1254,通讯通路门店!$S$4:$S$993784,通讯通路门店!$R$4:$R$993784,0,0),"")</f>
        <v>0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 hidden="1">
      <c r="A1255" s="71">
        <f>IFERROR(_xlfn.XLOOKUP($G1255,通讯通路门店!$S$4:$S$993784,通讯通路门店!$A$4:$A$993784,0,0),"")</f>
        <v>0</v>
      </c>
      <c r="B1255" s="71">
        <f>IFERROR(_xlfn.XLOOKUP($G1255,通讯通路门店!$S$4:$S$993784,通讯通路门店!$B$4:$B$993784,0,0),"")</f>
        <v>0</v>
      </c>
      <c r="C1255" s="71">
        <f>IFERROR(_xlfn.XLOOKUP($G1255,通讯通路门店!$S$4:$S$993784,通讯通路门店!$C$4:$C$993784,0,0),"")</f>
        <v>0</v>
      </c>
      <c r="D1255" s="71">
        <f>IFERROR(_xlfn.XLOOKUP($G1255,通讯通路门店!$S$4:$S$993784,通讯通路门店!$D$4:$D$993784,0,0),"")</f>
        <v>0</v>
      </c>
      <c r="E1255" s="62"/>
      <c r="F1255" s="62"/>
      <c r="G1255" s="73"/>
      <c r="H1255" s="74">
        <f>IFERROR(_xlfn.XLOOKUP($G1255,通讯通路门店!$S$4:$S$993784,通讯通路门店!$R$4:$R$993784,0,0),"")</f>
        <v>0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 hidden="1">
      <c r="A1256" s="71">
        <f>IFERROR(_xlfn.XLOOKUP($G1256,通讯通路门店!$S$4:$S$993784,通讯通路门店!$A$4:$A$993784,0,0),"")</f>
        <v>0</v>
      </c>
      <c r="B1256" s="71">
        <f>IFERROR(_xlfn.XLOOKUP($G1256,通讯通路门店!$S$4:$S$993784,通讯通路门店!$B$4:$B$993784,0,0),"")</f>
        <v>0</v>
      </c>
      <c r="C1256" s="71">
        <f>IFERROR(_xlfn.XLOOKUP($G1256,通讯通路门店!$S$4:$S$993784,通讯通路门店!$C$4:$C$993784,0,0),"")</f>
        <v>0</v>
      </c>
      <c r="D1256" s="71">
        <f>IFERROR(_xlfn.XLOOKUP($G1256,通讯通路门店!$S$4:$S$993784,通讯通路门店!$D$4:$D$993784,0,0),"")</f>
        <v>0</v>
      </c>
      <c r="E1256" s="62"/>
      <c r="F1256" s="62"/>
      <c r="G1256" s="73"/>
      <c r="H1256" s="74">
        <f>IFERROR(_xlfn.XLOOKUP($G1256,通讯通路门店!$S$4:$S$993784,通讯通路门店!$R$4:$R$993784,0,0),"")</f>
        <v>0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 hidden="1">
      <c r="A1257" s="71">
        <f>IFERROR(_xlfn.XLOOKUP($G1257,通讯通路门店!$S$4:$S$993784,通讯通路门店!$A$4:$A$993784,0,0),"")</f>
        <v>0</v>
      </c>
      <c r="B1257" s="71">
        <f>IFERROR(_xlfn.XLOOKUP($G1257,通讯通路门店!$S$4:$S$993784,通讯通路门店!$B$4:$B$993784,0,0),"")</f>
        <v>0</v>
      </c>
      <c r="C1257" s="71">
        <f>IFERROR(_xlfn.XLOOKUP($G1257,通讯通路门店!$S$4:$S$993784,通讯通路门店!$C$4:$C$993784,0,0),"")</f>
        <v>0</v>
      </c>
      <c r="D1257" s="71">
        <f>IFERROR(_xlfn.XLOOKUP($G1257,通讯通路门店!$S$4:$S$993784,通讯通路门店!$D$4:$D$993784,0,0),"")</f>
        <v>0</v>
      </c>
      <c r="E1257" s="62"/>
      <c r="F1257" s="62"/>
      <c r="G1257" s="73"/>
      <c r="H1257" s="74">
        <f>IFERROR(_xlfn.XLOOKUP($G1257,通讯通路门店!$S$4:$S$993784,通讯通路门店!$R$4:$R$993784,0,0),"")</f>
        <v>0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 hidden="1">
      <c r="A1258" s="71">
        <f>IFERROR(_xlfn.XLOOKUP($G1258,通讯通路门店!$S$4:$S$993784,通讯通路门店!$A$4:$A$993784,0,0),"")</f>
        <v>0</v>
      </c>
      <c r="B1258" s="71">
        <f>IFERROR(_xlfn.XLOOKUP($G1258,通讯通路门店!$S$4:$S$993784,通讯通路门店!$B$4:$B$993784,0,0),"")</f>
        <v>0</v>
      </c>
      <c r="C1258" s="71">
        <f>IFERROR(_xlfn.XLOOKUP($G1258,通讯通路门店!$S$4:$S$993784,通讯通路门店!$C$4:$C$993784,0,0),"")</f>
        <v>0</v>
      </c>
      <c r="D1258" s="71">
        <f>IFERROR(_xlfn.XLOOKUP($G1258,通讯通路门店!$S$4:$S$993784,通讯通路门店!$D$4:$D$993784,0,0),"")</f>
        <v>0</v>
      </c>
      <c r="E1258" s="62"/>
      <c r="F1258" s="62"/>
      <c r="G1258" s="73"/>
      <c r="H1258" s="74">
        <f>IFERROR(_xlfn.XLOOKUP($G1258,通讯通路门店!$S$4:$S$993784,通讯通路门店!$R$4:$R$993784,0,0),"")</f>
        <v>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 hidden="1">
      <c r="A1259" s="71">
        <f>IFERROR(_xlfn.XLOOKUP($G1259,通讯通路门店!$S$4:$S$993784,通讯通路门店!$A$4:$A$993784,0,0),"")</f>
        <v>0</v>
      </c>
      <c r="B1259" s="71">
        <f>IFERROR(_xlfn.XLOOKUP($G1259,通讯通路门店!$S$4:$S$993784,通讯通路门店!$B$4:$B$993784,0,0),"")</f>
        <v>0</v>
      </c>
      <c r="C1259" s="71">
        <f>IFERROR(_xlfn.XLOOKUP($G1259,通讯通路门店!$S$4:$S$993784,通讯通路门店!$C$4:$C$993784,0,0),"")</f>
        <v>0</v>
      </c>
      <c r="D1259" s="71">
        <f>IFERROR(_xlfn.XLOOKUP($G1259,通讯通路门店!$S$4:$S$993784,通讯通路门店!$D$4:$D$993784,0,0),"")</f>
        <v>0</v>
      </c>
      <c r="E1259" s="62"/>
      <c r="F1259" s="62"/>
      <c r="G1259" s="73"/>
      <c r="H1259" s="74">
        <f>IFERROR(_xlfn.XLOOKUP($G1259,通讯通路门店!$S$4:$S$993784,通讯通路门店!$R$4:$R$993784,0,0),"")</f>
        <v>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 hidden="1">
      <c r="A1260" s="71">
        <f>IFERROR(_xlfn.XLOOKUP($G1260,通讯通路门店!$S$4:$S$993784,通讯通路门店!$A$4:$A$993784,0,0),"")</f>
        <v>0</v>
      </c>
      <c r="B1260" s="71">
        <f>IFERROR(_xlfn.XLOOKUP($G1260,通讯通路门店!$S$4:$S$993784,通讯通路门店!$B$4:$B$993784,0,0),"")</f>
        <v>0</v>
      </c>
      <c r="C1260" s="71">
        <f>IFERROR(_xlfn.XLOOKUP($G1260,通讯通路门店!$S$4:$S$993784,通讯通路门店!$C$4:$C$993784,0,0),"")</f>
        <v>0</v>
      </c>
      <c r="D1260" s="71">
        <f>IFERROR(_xlfn.XLOOKUP($G1260,通讯通路门店!$S$4:$S$993784,通讯通路门店!$D$4:$D$993784,0,0),"")</f>
        <v>0</v>
      </c>
      <c r="E1260" s="62"/>
      <c r="F1260" s="62"/>
      <c r="G1260" s="73"/>
      <c r="H1260" s="74">
        <f>IFERROR(_xlfn.XLOOKUP($G1260,通讯通路门店!$S$4:$S$993784,通讯通路门店!$R$4:$R$993784,0,0),"")</f>
        <v>0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 hidden="1">
      <c r="A1261" s="71">
        <f>IFERROR(_xlfn.XLOOKUP($G1261,通讯通路门店!$S$4:$S$993784,通讯通路门店!$A$4:$A$993784,0,0),"")</f>
        <v>0</v>
      </c>
      <c r="B1261" s="71">
        <f>IFERROR(_xlfn.XLOOKUP($G1261,通讯通路门店!$S$4:$S$993784,通讯通路门店!$B$4:$B$993784,0,0),"")</f>
        <v>0</v>
      </c>
      <c r="C1261" s="71">
        <f>IFERROR(_xlfn.XLOOKUP($G1261,通讯通路门店!$S$4:$S$993784,通讯通路门店!$C$4:$C$993784,0,0),"")</f>
        <v>0</v>
      </c>
      <c r="D1261" s="71">
        <f>IFERROR(_xlfn.XLOOKUP($G1261,通讯通路门店!$S$4:$S$993784,通讯通路门店!$D$4:$D$993784,0,0),"")</f>
        <v>0</v>
      </c>
      <c r="E1261" s="62"/>
      <c r="F1261" s="62"/>
      <c r="G1261" s="73"/>
      <c r="H1261" s="74">
        <f>IFERROR(_xlfn.XLOOKUP($G1261,通讯通路门店!$S$4:$S$993784,通讯通路门店!$R$4:$R$993784,0,0),"")</f>
        <v>0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 hidden="1">
      <c r="A1262" s="71">
        <f>IFERROR(_xlfn.XLOOKUP($G1262,通讯通路门店!$S$4:$S$993784,通讯通路门店!$A$4:$A$993784,0,0),"")</f>
        <v>0</v>
      </c>
      <c r="B1262" s="71">
        <f>IFERROR(_xlfn.XLOOKUP($G1262,通讯通路门店!$S$4:$S$993784,通讯通路门店!$B$4:$B$993784,0,0),"")</f>
        <v>0</v>
      </c>
      <c r="C1262" s="71">
        <f>IFERROR(_xlfn.XLOOKUP($G1262,通讯通路门店!$S$4:$S$993784,通讯通路门店!$C$4:$C$993784,0,0),"")</f>
        <v>0</v>
      </c>
      <c r="D1262" s="71">
        <f>IFERROR(_xlfn.XLOOKUP($G1262,通讯通路门店!$S$4:$S$993784,通讯通路门店!$D$4:$D$993784,0,0),"")</f>
        <v>0</v>
      </c>
      <c r="E1262" s="62"/>
      <c r="F1262" s="62"/>
      <c r="G1262" s="73"/>
      <c r="H1262" s="74">
        <f>IFERROR(_xlfn.XLOOKUP($G1262,通讯通路门店!$S$4:$S$993784,通讯通路门店!$R$4:$R$993784,0,0),"")</f>
        <v>0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 hidden="1">
      <c r="A1263" s="71">
        <f>IFERROR(_xlfn.XLOOKUP($G1263,通讯通路门店!$S$4:$S$993784,通讯通路门店!$A$4:$A$993784,0,0),"")</f>
        <v>0</v>
      </c>
      <c r="B1263" s="71">
        <f>IFERROR(_xlfn.XLOOKUP($G1263,通讯通路门店!$S$4:$S$993784,通讯通路门店!$B$4:$B$993784,0,0),"")</f>
        <v>0</v>
      </c>
      <c r="C1263" s="71">
        <f>IFERROR(_xlfn.XLOOKUP($G1263,通讯通路门店!$S$4:$S$993784,通讯通路门店!$C$4:$C$993784,0,0),"")</f>
        <v>0</v>
      </c>
      <c r="D1263" s="71">
        <f>IFERROR(_xlfn.XLOOKUP($G1263,通讯通路门店!$S$4:$S$993784,通讯通路门店!$D$4:$D$993784,0,0),"")</f>
        <v>0</v>
      </c>
      <c r="E1263" s="62"/>
      <c r="F1263" s="62"/>
      <c r="G1263" s="73"/>
      <c r="H1263" s="74">
        <f>IFERROR(_xlfn.XLOOKUP($G1263,通讯通路门店!$S$4:$S$993784,通讯通路门店!$R$4:$R$993784,0,0),"")</f>
        <v>0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 hidden="1">
      <c r="A1264" s="71">
        <f>IFERROR(_xlfn.XLOOKUP($G1264,通讯通路门店!$S$4:$S$993784,通讯通路门店!$A$4:$A$993784,0,0),"")</f>
        <v>0</v>
      </c>
      <c r="B1264" s="71">
        <f>IFERROR(_xlfn.XLOOKUP($G1264,通讯通路门店!$S$4:$S$993784,通讯通路门店!$B$4:$B$993784,0,0),"")</f>
        <v>0</v>
      </c>
      <c r="C1264" s="71">
        <f>IFERROR(_xlfn.XLOOKUP($G1264,通讯通路门店!$S$4:$S$993784,通讯通路门店!$C$4:$C$993784,0,0),"")</f>
        <v>0</v>
      </c>
      <c r="D1264" s="71">
        <f>IFERROR(_xlfn.XLOOKUP($G1264,通讯通路门店!$S$4:$S$993784,通讯通路门店!$D$4:$D$993784,0,0),"")</f>
        <v>0</v>
      </c>
      <c r="E1264" s="62"/>
      <c r="F1264" s="62"/>
      <c r="G1264" s="73"/>
      <c r="H1264" s="74">
        <f>IFERROR(_xlfn.XLOOKUP($G1264,通讯通路门店!$S$4:$S$993784,通讯通路门店!$R$4:$R$993784,0,0),"")</f>
        <v>0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 hidden="1">
      <c r="A1265" s="71">
        <f>IFERROR(_xlfn.XLOOKUP($G1265,通讯通路门店!$S$4:$S$993784,通讯通路门店!$A$4:$A$993784,0,0),"")</f>
        <v>0</v>
      </c>
      <c r="B1265" s="71">
        <f>IFERROR(_xlfn.XLOOKUP($G1265,通讯通路门店!$S$4:$S$993784,通讯通路门店!$B$4:$B$993784,0,0),"")</f>
        <v>0</v>
      </c>
      <c r="C1265" s="71">
        <f>IFERROR(_xlfn.XLOOKUP($G1265,通讯通路门店!$S$4:$S$993784,通讯通路门店!$C$4:$C$993784,0,0),"")</f>
        <v>0</v>
      </c>
      <c r="D1265" s="71">
        <f>IFERROR(_xlfn.XLOOKUP($G1265,通讯通路门店!$S$4:$S$993784,通讯通路门店!$D$4:$D$993784,0,0),"")</f>
        <v>0</v>
      </c>
      <c r="E1265" s="62"/>
      <c r="F1265" s="62"/>
      <c r="G1265" s="73"/>
      <c r="H1265" s="74">
        <f>IFERROR(_xlfn.XLOOKUP($G1265,通讯通路门店!$S$4:$S$993784,通讯通路门店!$R$4:$R$993784,0,0),"")</f>
        <v>0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 hidden="1">
      <c r="A1266" s="71">
        <f>IFERROR(_xlfn.XLOOKUP($G1266,通讯通路门店!$S$4:$S$993784,通讯通路门店!$A$4:$A$993784,0,0),"")</f>
        <v>0</v>
      </c>
      <c r="B1266" s="71">
        <f>IFERROR(_xlfn.XLOOKUP($G1266,通讯通路门店!$S$4:$S$993784,通讯通路门店!$B$4:$B$993784,0,0),"")</f>
        <v>0</v>
      </c>
      <c r="C1266" s="71">
        <f>IFERROR(_xlfn.XLOOKUP($G1266,通讯通路门店!$S$4:$S$993784,通讯通路门店!$C$4:$C$993784,0,0),"")</f>
        <v>0</v>
      </c>
      <c r="D1266" s="71">
        <f>IFERROR(_xlfn.XLOOKUP($G1266,通讯通路门店!$S$4:$S$993784,通讯通路门店!$D$4:$D$993784,0,0),"")</f>
        <v>0</v>
      </c>
      <c r="E1266" s="62"/>
      <c r="F1266" s="62"/>
      <c r="G1266" s="73"/>
      <c r="H1266" s="74">
        <f>IFERROR(_xlfn.XLOOKUP($G1266,通讯通路门店!$S$4:$S$993784,通讯通路门店!$R$4:$R$993784,0,0),"")</f>
        <v>0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 hidden="1">
      <c r="A1267" s="71">
        <f>IFERROR(_xlfn.XLOOKUP($G1267,通讯通路门店!$S$4:$S$993784,通讯通路门店!$A$4:$A$993784,0,0),"")</f>
        <v>0</v>
      </c>
      <c r="B1267" s="71">
        <f>IFERROR(_xlfn.XLOOKUP($G1267,通讯通路门店!$S$4:$S$993784,通讯通路门店!$B$4:$B$993784,0,0),"")</f>
        <v>0</v>
      </c>
      <c r="C1267" s="71">
        <f>IFERROR(_xlfn.XLOOKUP($G1267,通讯通路门店!$S$4:$S$993784,通讯通路门店!$C$4:$C$993784,0,0),"")</f>
        <v>0</v>
      </c>
      <c r="D1267" s="71">
        <f>IFERROR(_xlfn.XLOOKUP($G1267,通讯通路门店!$S$4:$S$993784,通讯通路门店!$D$4:$D$993784,0,0),"")</f>
        <v>0</v>
      </c>
      <c r="E1267" s="62"/>
      <c r="F1267" s="62"/>
      <c r="G1267" s="73"/>
      <c r="H1267" s="74">
        <f>IFERROR(_xlfn.XLOOKUP($G1267,通讯通路门店!$S$4:$S$993784,通讯通路门店!$R$4:$R$993784,0,0),"")</f>
        <v>0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 hidden="1">
      <c r="A1268" s="71">
        <f>IFERROR(_xlfn.XLOOKUP($G1268,通讯通路门店!$S$4:$S$993784,通讯通路门店!$A$4:$A$993784,0,0),"")</f>
        <v>0</v>
      </c>
      <c r="B1268" s="71">
        <f>IFERROR(_xlfn.XLOOKUP($G1268,通讯通路门店!$S$4:$S$993784,通讯通路门店!$B$4:$B$993784,0,0),"")</f>
        <v>0</v>
      </c>
      <c r="C1268" s="71">
        <f>IFERROR(_xlfn.XLOOKUP($G1268,通讯通路门店!$S$4:$S$993784,通讯通路门店!$C$4:$C$993784,0,0),"")</f>
        <v>0</v>
      </c>
      <c r="D1268" s="71">
        <f>IFERROR(_xlfn.XLOOKUP($G1268,通讯通路门店!$S$4:$S$993784,通讯通路门店!$D$4:$D$993784,0,0),"")</f>
        <v>0</v>
      </c>
      <c r="E1268" s="62"/>
      <c r="F1268" s="62"/>
      <c r="G1268" s="73"/>
      <c r="H1268" s="74">
        <f>IFERROR(_xlfn.XLOOKUP($G1268,通讯通路门店!$S$4:$S$993784,通讯通路门店!$R$4:$R$993784,0,0),"")</f>
        <v>0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 hidden="1">
      <c r="A1269" s="71">
        <f>IFERROR(_xlfn.XLOOKUP($G1269,通讯通路门店!$S$4:$S$993784,通讯通路门店!$A$4:$A$993784,0,0),"")</f>
        <v>0</v>
      </c>
      <c r="B1269" s="71">
        <f>IFERROR(_xlfn.XLOOKUP($G1269,通讯通路门店!$S$4:$S$993784,通讯通路门店!$B$4:$B$993784,0,0),"")</f>
        <v>0</v>
      </c>
      <c r="C1269" s="71">
        <f>IFERROR(_xlfn.XLOOKUP($G1269,通讯通路门店!$S$4:$S$993784,通讯通路门店!$C$4:$C$993784,0,0),"")</f>
        <v>0</v>
      </c>
      <c r="D1269" s="71">
        <f>IFERROR(_xlfn.XLOOKUP($G1269,通讯通路门店!$S$4:$S$993784,通讯通路门店!$D$4:$D$993784,0,0),"")</f>
        <v>0</v>
      </c>
      <c r="E1269" s="62"/>
      <c r="F1269" s="62"/>
      <c r="G1269" s="73"/>
      <c r="H1269" s="74">
        <f>IFERROR(_xlfn.XLOOKUP($G1269,通讯通路门店!$S$4:$S$993784,通讯通路门店!$R$4:$R$993784,0,0),"")</f>
        <v>0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 hidden="1">
      <c r="A1270" s="71">
        <f>IFERROR(_xlfn.XLOOKUP($G1270,通讯通路门店!$S$4:$S$993784,通讯通路门店!$A$4:$A$993784,0,0),"")</f>
        <v>0</v>
      </c>
      <c r="B1270" s="71">
        <f>IFERROR(_xlfn.XLOOKUP($G1270,通讯通路门店!$S$4:$S$993784,通讯通路门店!$B$4:$B$993784,0,0),"")</f>
        <v>0</v>
      </c>
      <c r="C1270" s="71">
        <f>IFERROR(_xlfn.XLOOKUP($G1270,通讯通路门店!$S$4:$S$993784,通讯通路门店!$C$4:$C$993784,0,0),"")</f>
        <v>0</v>
      </c>
      <c r="D1270" s="71">
        <f>IFERROR(_xlfn.XLOOKUP($G1270,通讯通路门店!$S$4:$S$993784,通讯通路门店!$D$4:$D$993784,0,0),"")</f>
        <v>0</v>
      </c>
      <c r="E1270" s="62"/>
      <c r="F1270" s="62"/>
      <c r="G1270" s="73"/>
      <c r="H1270" s="74">
        <f>IFERROR(_xlfn.XLOOKUP($G1270,通讯通路门店!$S$4:$S$993784,通讯通路门店!$R$4:$R$993784,0,0),"")</f>
        <v>0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 hidden="1">
      <c r="A1271" s="71">
        <f>IFERROR(_xlfn.XLOOKUP($G1271,通讯通路门店!$S$4:$S$993784,通讯通路门店!$A$4:$A$993784,0,0),"")</f>
        <v>0</v>
      </c>
      <c r="B1271" s="71">
        <f>IFERROR(_xlfn.XLOOKUP($G1271,通讯通路门店!$S$4:$S$993784,通讯通路门店!$B$4:$B$993784,0,0),"")</f>
        <v>0</v>
      </c>
      <c r="C1271" s="71">
        <f>IFERROR(_xlfn.XLOOKUP($G1271,通讯通路门店!$S$4:$S$993784,通讯通路门店!$C$4:$C$993784,0,0),"")</f>
        <v>0</v>
      </c>
      <c r="D1271" s="71">
        <f>IFERROR(_xlfn.XLOOKUP($G1271,通讯通路门店!$S$4:$S$993784,通讯通路门店!$D$4:$D$993784,0,0),"")</f>
        <v>0</v>
      </c>
      <c r="E1271" s="62"/>
      <c r="F1271" s="62"/>
      <c r="G1271" s="73"/>
      <c r="H1271" s="74">
        <f>IFERROR(_xlfn.XLOOKUP($G1271,通讯通路门店!$S$4:$S$993784,通讯通路门店!$R$4:$R$993784,0,0),"")</f>
        <v>0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 hidden="1">
      <c r="A1272" s="71">
        <f>IFERROR(_xlfn.XLOOKUP($G1272,通讯通路门店!$S$4:$S$993784,通讯通路门店!$A$4:$A$993784,0,0),"")</f>
        <v>0</v>
      </c>
      <c r="B1272" s="71">
        <f>IFERROR(_xlfn.XLOOKUP($G1272,通讯通路门店!$S$4:$S$993784,通讯通路门店!$B$4:$B$993784,0,0),"")</f>
        <v>0</v>
      </c>
      <c r="C1272" s="71">
        <f>IFERROR(_xlfn.XLOOKUP($G1272,通讯通路门店!$S$4:$S$993784,通讯通路门店!$C$4:$C$993784,0,0),"")</f>
        <v>0</v>
      </c>
      <c r="D1272" s="71">
        <f>IFERROR(_xlfn.XLOOKUP($G1272,通讯通路门店!$S$4:$S$993784,通讯通路门店!$D$4:$D$993784,0,0),"")</f>
        <v>0</v>
      </c>
      <c r="E1272" s="62"/>
      <c r="F1272" s="62"/>
      <c r="G1272" s="73"/>
      <c r="H1272" s="74">
        <f>IFERROR(_xlfn.XLOOKUP($G1272,通讯通路门店!$S$4:$S$993784,通讯通路门店!$R$4:$R$993784,0,0),"")</f>
        <v>0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 hidden="1">
      <c r="A1273" s="71">
        <f>IFERROR(_xlfn.XLOOKUP($G1273,通讯通路门店!$S$4:$S$993784,通讯通路门店!$A$4:$A$993784,0,0),"")</f>
        <v>0</v>
      </c>
      <c r="B1273" s="71">
        <f>IFERROR(_xlfn.XLOOKUP($G1273,通讯通路门店!$S$4:$S$993784,通讯通路门店!$B$4:$B$993784,0,0),"")</f>
        <v>0</v>
      </c>
      <c r="C1273" s="71">
        <f>IFERROR(_xlfn.XLOOKUP($G1273,通讯通路门店!$S$4:$S$993784,通讯通路门店!$C$4:$C$993784,0,0),"")</f>
        <v>0</v>
      </c>
      <c r="D1273" s="71">
        <f>IFERROR(_xlfn.XLOOKUP($G1273,通讯通路门店!$S$4:$S$993784,通讯通路门店!$D$4:$D$993784,0,0),"")</f>
        <v>0</v>
      </c>
      <c r="E1273" s="62"/>
      <c r="F1273" s="62"/>
      <c r="G1273" s="73"/>
      <c r="H1273" s="74">
        <f>IFERROR(_xlfn.XLOOKUP($G1273,通讯通路门店!$S$4:$S$993784,通讯通路门店!$R$4:$R$993784,0,0),"")</f>
        <v>0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 hidden="1">
      <c r="A1274" s="71">
        <f>IFERROR(_xlfn.XLOOKUP($G1274,通讯通路门店!$S$4:$S$993784,通讯通路门店!$A$4:$A$993784,0,0),"")</f>
        <v>0</v>
      </c>
      <c r="B1274" s="71">
        <f>IFERROR(_xlfn.XLOOKUP($G1274,通讯通路门店!$S$4:$S$993784,通讯通路门店!$B$4:$B$993784,0,0),"")</f>
        <v>0</v>
      </c>
      <c r="C1274" s="71">
        <f>IFERROR(_xlfn.XLOOKUP($G1274,通讯通路门店!$S$4:$S$993784,通讯通路门店!$C$4:$C$993784,0,0),"")</f>
        <v>0</v>
      </c>
      <c r="D1274" s="71">
        <f>IFERROR(_xlfn.XLOOKUP($G1274,通讯通路门店!$S$4:$S$993784,通讯通路门店!$D$4:$D$993784,0,0),"")</f>
        <v>0</v>
      </c>
      <c r="E1274" s="62"/>
      <c r="F1274" s="62"/>
      <c r="G1274" s="73"/>
      <c r="H1274" s="74">
        <f>IFERROR(_xlfn.XLOOKUP($G1274,通讯通路门店!$S$4:$S$993784,通讯通路门店!$R$4:$R$993784,0,0),"")</f>
        <v>0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 hidden="1">
      <c r="A1275" s="71">
        <f>IFERROR(_xlfn.XLOOKUP($G1275,通讯通路门店!$S$4:$S$993784,通讯通路门店!$A$4:$A$993784,0,0),"")</f>
        <v>0</v>
      </c>
      <c r="B1275" s="71">
        <f>IFERROR(_xlfn.XLOOKUP($G1275,通讯通路门店!$S$4:$S$993784,通讯通路门店!$B$4:$B$993784,0,0),"")</f>
        <v>0</v>
      </c>
      <c r="C1275" s="71">
        <f>IFERROR(_xlfn.XLOOKUP($G1275,通讯通路门店!$S$4:$S$993784,通讯通路门店!$C$4:$C$993784,0,0),"")</f>
        <v>0</v>
      </c>
      <c r="D1275" s="71">
        <f>IFERROR(_xlfn.XLOOKUP($G1275,通讯通路门店!$S$4:$S$993784,通讯通路门店!$D$4:$D$993784,0,0),"")</f>
        <v>0</v>
      </c>
      <c r="E1275" s="62"/>
      <c r="F1275" s="62"/>
      <c r="G1275" s="73"/>
      <c r="H1275" s="74">
        <f>IFERROR(_xlfn.XLOOKUP($G1275,通讯通路门店!$S$4:$S$993784,通讯通路门店!$R$4:$R$993784,0,0),"")</f>
        <v>0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 hidden="1">
      <c r="A1276" s="71">
        <f>IFERROR(_xlfn.XLOOKUP($G1276,通讯通路门店!$S$4:$S$993784,通讯通路门店!$A$4:$A$993784,0,0),"")</f>
        <v>0</v>
      </c>
      <c r="B1276" s="71">
        <f>IFERROR(_xlfn.XLOOKUP($G1276,通讯通路门店!$S$4:$S$993784,通讯通路门店!$B$4:$B$993784,0,0),"")</f>
        <v>0</v>
      </c>
      <c r="C1276" s="71">
        <f>IFERROR(_xlfn.XLOOKUP($G1276,通讯通路门店!$S$4:$S$993784,通讯通路门店!$C$4:$C$993784,0,0),"")</f>
        <v>0</v>
      </c>
      <c r="D1276" s="71">
        <f>IFERROR(_xlfn.XLOOKUP($G1276,通讯通路门店!$S$4:$S$993784,通讯通路门店!$D$4:$D$993784,0,0),"")</f>
        <v>0</v>
      </c>
      <c r="E1276" s="62"/>
      <c r="F1276" s="62"/>
      <c r="G1276" s="73"/>
      <c r="H1276" s="74">
        <f>IFERROR(_xlfn.XLOOKUP($G1276,通讯通路门店!$S$4:$S$993784,通讯通路门店!$R$4:$R$993784,0,0),"")</f>
        <v>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 hidden="1">
      <c r="A1277" s="71">
        <f>IFERROR(_xlfn.XLOOKUP($G1277,通讯通路门店!$S$4:$S$993784,通讯通路门店!$A$4:$A$993784,0,0),"")</f>
        <v>0</v>
      </c>
      <c r="B1277" s="71">
        <f>IFERROR(_xlfn.XLOOKUP($G1277,通讯通路门店!$S$4:$S$993784,通讯通路门店!$B$4:$B$993784,0,0),"")</f>
        <v>0</v>
      </c>
      <c r="C1277" s="71">
        <f>IFERROR(_xlfn.XLOOKUP($G1277,通讯通路门店!$S$4:$S$993784,通讯通路门店!$C$4:$C$993784,0,0),"")</f>
        <v>0</v>
      </c>
      <c r="D1277" s="71">
        <f>IFERROR(_xlfn.XLOOKUP($G1277,通讯通路门店!$S$4:$S$993784,通讯通路门店!$D$4:$D$993784,0,0),"")</f>
        <v>0</v>
      </c>
      <c r="E1277" s="62"/>
      <c r="F1277" s="62"/>
      <c r="G1277" s="73"/>
      <c r="H1277" s="74">
        <f>IFERROR(_xlfn.XLOOKUP($G1277,通讯通路门店!$S$4:$S$993784,通讯通路门店!$R$4:$R$993784,0,0),"")</f>
        <v>0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 hidden="1">
      <c r="A1278" s="71">
        <f>IFERROR(_xlfn.XLOOKUP($G1278,通讯通路门店!$S$4:$S$993784,通讯通路门店!$A$4:$A$993784,0,0),"")</f>
        <v>0</v>
      </c>
      <c r="B1278" s="71">
        <f>IFERROR(_xlfn.XLOOKUP($G1278,通讯通路门店!$S$4:$S$993784,通讯通路门店!$B$4:$B$993784,0,0),"")</f>
        <v>0</v>
      </c>
      <c r="C1278" s="71">
        <f>IFERROR(_xlfn.XLOOKUP($G1278,通讯通路门店!$S$4:$S$993784,通讯通路门店!$C$4:$C$993784,0,0),"")</f>
        <v>0</v>
      </c>
      <c r="D1278" s="71">
        <f>IFERROR(_xlfn.XLOOKUP($G1278,通讯通路门店!$S$4:$S$993784,通讯通路门店!$D$4:$D$993784,0,0),"")</f>
        <v>0</v>
      </c>
      <c r="E1278" s="62"/>
      <c r="F1278" s="62"/>
      <c r="G1278" s="73"/>
      <c r="H1278" s="74">
        <f>IFERROR(_xlfn.XLOOKUP($G1278,通讯通路门店!$S$4:$S$993784,通讯通路门店!$R$4:$R$993784,0,0),"")</f>
        <v>0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 hidden="1">
      <c r="A1279" s="71">
        <f>IFERROR(_xlfn.XLOOKUP($G1279,通讯通路门店!$S$4:$S$993784,通讯通路门店!$A$4:$A$993784,0,0),"")</f>
        <v>0</v>
      </c>
      <c r="B1279" s="71">
        <f>IFERROR(_xlfn.XLOOKUP($G1279,通讯通路门店!$S$4:$S$993784,通讯通路门店!$B$4:$B$993784,0,0),"")</f>
        <v>0</v>
      </c>
      <c r="C1279" s="71">
        <f>IFERROR(_xlfn.XLOOKUP($G1279,通讯通路门店!$S$4:$S$993784,通讯通路门店!$C$4:$C$993784,0,0),"")</f>
        <v>0</v>
      </c>
      <c r="D1279" s="71">
        <f>IFERROR(_xlfn.XLOOKUP($G1279,通讯通路门店!$S$4:$S$993784,通讯通路门店!$D$4:$D$993784,0,0),"")</f>
        <v>0</v>
      </c>
      <c r="E1279" s="62"/>
      <c r="F1279" s="62"/>
      <c r="G1279" s="73"/>
      <c r="H1279" s="74">
        <f>IFERROR(_xlfn.XLOOKUP($G1279,通讯通路门店!$S$4:$S$993784,通讯通路门店!$R$4:$R$993784,0,0),"")</f>
        <v>0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 hidden="1">
      <c r="A1280" s="71">
        <f>IFERROR(_xlfn.XLOOKUP($G1280,通讯通路门店!$S$4:$S$993784,通讯通路门店!$A$4:$A$993784,0,0),"")</f>
        <v>0</v>
      </c>
      <c r="B1280" s="71">
        <f>IFERROR(_xlfn.XLOOKUP($G1280,通讯通路门店!$S$4:$S$993784,通讯通路门店!$B$4:$B$993784,0,0),"")</f>
        <v>0</v>
      </c>
      <c r="C1280" s="71">
        <f>IFERROR(_xlfn.XLOOKUP($G1280,通讯通路门店!$S$4:$S$993784,通讯通路门店!$C$4:$C$993784,0,0),"")</f>
        <v>0</v>
      </c>
      <c r="D1280" s="71">
        <f>IFERROR(_xlfn.XLOOKUP($G1280,通讯通路门店!$S$4:$S$993784,通讯通路门店!$D$4:$D$993784,0,0),"")</f>
        <v>0</v>
      </c>
      <c r="E1280" s="62"/>
      <c r="F1280" s="62"/>
      <c r="G1280" s="73"/>
      <c r="H1280" s="74">
        <f>IFERROR(_xlfn.XLOOKUP($G1280,通讯通路门店!$S$4:$S$993784,通讯通路门店!$R$4:$R$993784,0,0),"")</f>
        <v>0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 hidden="1">
      <c r="A1281" s="71">
        <f>IFERROR(_xlfn.XLOOKUP($G1281,通讯通路门店!$S$4:$S$993784,通讯通路门店!$A$4:$A$993784,0,0),"")</f>
        <v>0</v>
      </c>
      <c r="B1281" s="71">
        <f>IFERROR(_xlfn.XLOOKUP($G1281,通讯通路门店!$S$4:$S$993784,通讯通路门店!$B$4:$B$993784,0,0),"")</f>
        <v>0</v>
      </c>
      <c r="C1281" s="71">
        <f>IFERROR(_xlfn.XLOOKUP($G1281,通讯通路门店!$S$4:$S$993784,通讯通路门店!$C$4:$C$993784,0,0),"")</f>
        <v>0</v>
      </c>
      <c r="D1281" s="71">
        <f>IFERROR(_xlfn.XLOOKUP($G1281,通讯通路门店!$S$4:$S$993784,通讯通路门店!$D$4:$D$993784,0,0),"")</f>
        <v>0</v>
      </c>
      <c r="E1281" s="62"/>
      <c r="F1281" s="62"/>
      <c r="G1281" s="73"/>
      <c r="H1281" s="74">
        <f>IFERROR(_xlfn.XLOOKUP($G1281,通讯通路门店!$S$4:$S$993784,通讯通路门店!$R$4:$R$993784,0,0),"")</f>
        <v>0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 hidden="1">
      <c r="A1282" s="71">
        <f>IFERROR(_xlfn.XLOOKUP($G1282,通讯通路门店!$S$4:$S$993784,通讯通路门店!$A$4:$A$993784,0,0),"")</f>
        <v>0</v>
      </c>
      <c r="B1282" s="71">
        <f>IFERROR(_xlfn.XLOOKUP($G1282,通讯通路门店!$S$4:$S$993784,通讯通路门店!$B$4:$B$993784,0,0),"")</f>
        <v>0</v>
      </c>
      <c r="C1282" s="71">
        <f>IFERROR(_xlfn.XLOOKUP($G1282,通讯通路门店!$S$4:$S$993784,通讯通路门店!$C$4:$C$993784,0,0),"")</f>
        <v>0</v>
      </c>
      <c r="D1282" s="71">
        <f>IFERROR(_xlfn.XLOOKUP($G1282,通讯通路门店!$S$4:$S$993784,通讯通路门店!$D$4:$D$993784,0,0),"")</f>
        <v>0</v>
      </c>
      <c r="E1282" s="62"/>
      <c r="F1282" s="62"/>
      <c r="G1282" s="73"/>
      <c r="H1282" s="74">
        <f>IFERROR(_xlfn.XLOOKUP($G1282,通讯通路门店!$S$4:$S$993784,通讯通路门店!$R$4:$R$993784,0,0),"")</f>
        <v>0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 hidden="1">
      <c r="A1283" s="71">
        <f>IFERROR(_xlfn.XLOOKUP($G1283,通讯通路门店!$S$4:$S$993784,通讯通路门店!$A$4:$A$993784,0,0),"")</f>
        <v>0</v>
      </c>
      <c r="B1283" s="71">
        <f>IFERROR(_xlfn.XLOOKUP($G1283,通讯通路门店!$S$4:$S$993784,通讯通路门店!$B$4:$B$993784,0,0),"")</f>
        <v>0</v>
      </c>
      <c r="C1283" s="71">
        <f>IFERROR(_xlfn.XLOOKUP($G1283,通讯通路门店!$S$4:$S$993784,通讯通路门店!$C$4:$C$993784,0,0),"")</f>
        <v>0</v>
      </c>
      <c r="D1283" s="71">
        <f>IFERROR(_xlfn.XLOOKUP($G1283,通讯通路门店!$S$4:$S$993784,通讯通路门店!$D$4:$D$993784,0,0),"")</f>
        <v>0</v>
      </c>
      <c r="E1283" s="62"/>
      <c r="F1283" s="62"/>
      <c r="G1283" s="73"/>
      <c r="H1283" s="74">
        <f>IFERROR(_xlfn.XLOOKUP($G1283,通讯通路门店!$S$4:$S$993784,通讯通路门店!$R$4:$R$993784,0,0),"")</f>
        <v>0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 hidden="1">
      <c r="A1284" s="71">
        <f>IFERROR(_xlfn.XLOOKUP($G1284,通讯通路门店!$S$4:$S$993784,通讯通路门店!$A$4:$A$993784,0,0),"")</f>
        <v>0</v>
      </c>
      <c r="B1284" s="71">
        <f>IFERROR(_xlfn.XLOOKUP($G1284,通讯通路门店!$S$4:$S$993784,通讯通路门店!$B$4:$B$993784,0,0),"")</f>
        <v>0</v>
      </c>
      <c r="C1284" s="71">
        <f>IFERROR(_xlfn.XLOOKUP($G1284,通讯通路门店!$S$4:$S$993784,通讯通路门店!$C$4:$C$993784,0,0),"")</f>
        <v>0</v>
      </c>
      <c r="D1284" s="71">
        <f>IFERROR(_xlfn.XLOOKUP($G1284,通讯通路门店!$S$4:$S$993784,通讯通路门店!$D$4:$D$993784,0,0),"")</f>
        <v>0</v>
      </c>
      <c r="E1284" s="62"/>
      <c r="F1284" s="62"/>
      <c r="G1284" s="73"/>
      <c r="H1284" s="74">
        <f>IFERROR(_xlfn.XLOOKUP($G1284,通讯通路门店!$S$4:$S$993784,通讯通路门店!$R$4:$R$993784,0,0),"")</f>
        <v>0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 hidden="1">
      <c r="A1285" s="71">
        <f>IFERROR(_xlfn.XLOOKUP($G1285,通讯通路门店!$S$4:$S$993784,通讯通路门店!$A$4:$A$993784,0,0),"")</f>
        <v>0</v>
      </c>
      <c r="B1285" s="71">
        <f>IFERROR(_xlfn.XLOOKUP($G1285,通讯通路门店!$S$4:$S$993784,通讯通路门店!$B$4:$B$993784,0,0),"")</f>
        <v>0</v>
      </c>
      <c r="C1285" s="71">
        <f>IFERROR(_xlfn.XLOOKUP($G1285,通讯通路门店!$S$4:$S$993784,通讯通路门店!$C$4:$C$993784,0,0),"")</f>
        <v>0</v>
      </c>
      <c r="D1285" s="71">
        <f>IFERROR(_xlfn.XLOOKUP($G1285,通讯通路门店!$S$4:$S$993784,通讯通路门店!$D$4:$D$993784,0,0),"")</f>
        <v>0</v>
      </c>
      <c r="E1285" s="62"/>
      <c r="F1285" s="62"/>
      <c r="G1285" s="73"/>
      <c r="H1285" s="74">
        <f>IFERROR(_xlfn.XLOOKUP($G1285,通讯通路门店!$S$4:$S$993784,通讯通路门店!$R$4:$R$993784,0,0),"")</f>
        <v>0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 hidden="1">
      <c r="A1286" s="71">
        <f>IFERROR(_xlfn.XLOOKUP($G1286,通讯通路门店!$S$4:$S$993784,通讯通路门店!$A$4:$A$993784,0,0),"")</f>
        <v>0</v>
      </c>
      <c r="B1286" s="71">
        <f>IFERROR(_xlfn.XLOOKUP($G1286,通讯通路门店!$S$4:$S$993784,通讯通路门店!$B$4:$B$993784,0,0),"")</f>
        <v>0</v>
      </c>
      <c r="C1286" s="71">
        <f>IFERROR(_xlfn.XLOOKUP($G1286,通讯通路门店!$S$4:$S$993784,通讯通路门店!$C$4:$C$993784,0,0),"")</f>
        <v>0</v>
      </c>
      <c r="D1286" s="71">
        <f>IFERROR(_xlfn.XLOOKUP($G1286,通讯通路门店!$S$4:$S$993784,通讯通路门店!$D$4:$D$993784,0,0),"")</f>
        <v>0</v>
      </c>
      <c r="E1286" s="62"/>
      <c r="F1286" s="62"/>
      <c r="G1286" s="73"/>
      <c r="H1286" s="74">
        <f>IFERROR(_xlfn.XLOOKUP($G1286,通讯通路门店!$S$4:$S$993784,通讯通路门店!$R$4:$R$993784,0,0),"")</f>
        <v>0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 hidden="1">
      <c r="A1287" s="71">
        <f>IFERROR(_xlfn.XLOOKUP($G1287,通讯通路门店!$S$4:$S$993784,通讯通路门店!$A$4:$A$993784,0,0),"")</f>
        <v>0</v>
      </c>
      <c r="B1287" s="71">
        <f>IFERROR(_xlfn.XLOOKUP($G1287,通讯通路门店!$S$4:$S$993784,通讯通路门店!$B$4:$B$993784,0,0),"")</f>
        <v>0</v>
      </c>
      <c r="C1287" s="71">
        <f>IFERROR(_xlfn.XLOOKUP($G1287,通讯通路门店!$S$4:$S$993784,通讯通路门店!$C$4:$C$993784,0,0),"")</f>
        <v>0</v>
      </c>
      <c r="D1287" s="71">
        <f>IFERROR(_xlfn.XLOOKUP($G1287,通讯通路门店!$S$4:$S$993784,通讯通路门店!$D$4:$D$993784,0,0),"")</f>
        <v>0</v>
      </c>
      <c r="E1287" s="62"/>
      <c r="F1287" s="62"/>
      <c r="G1287" s="73"/>
      <c r="H1287" s="74">
        <f>IFERROR(_xlfn.XLOOKUP($G1287,通讯通路门店!$S$4:$S$993784,通讯通路门店!$R$4:$R$993784,0,0),"")</f>
        <v>0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 hidden="1">
      <c r="A1288" s="71">
        <f>IFERROR(_xlfn.XLOOKUP($G1288,通讯通路门店!$S$4:$S$993784,通讯通路门店!$A$4:$A$993784,0,0),"")</f>
        <v>0</v>
      </c>
      <c r="B1288" s="71">
        <f>IFERROR(_xlfn.XLOOKUP($G1288,通讯通路门店!$S$4:$S$993784,通讯通路门店!$B$4:$B$993784,0,0),"")</f>
        <v>0</v>
      </c>
      <c r="C1288" s="71">
        <f>IFERROR(_xlfn.XLOOKUP($G1288,通讯通路门店!$S$4:$S$993784,通讯通路门店!$C$4:$C$993784,0,0),"")</f>
        <v>0</v>
      </c>
      <c r="D1288" s="71">
        <f>IFERROR(_xlfn.XLOOKUP($G1288,通讯通路门店!$S$4:$S$993784,通讯通路门店!$D$4:$D$993784,0,0),"")</f>
        <v>0</v>
      </c>
      <c r="E1288" s="62"/>
      <c r="F1288" s="62"/>
      <c r="G1288" s="73"/>
      <c r="H1288" s="74">
        <f>IFERROR(_xlfn.XLOOKUP($G1288,通讯通路门店!$S$4:$S$993784,通讯通路门店!$R$4:$R$993784,0,0),"")</f>
        <v>0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 hidden="1">
      <c r="A1289" s="71">
        <f>IFERROR(_xlfn.XLOOKUP($G1289,通讯通路门店!$S$4:$S$993784,通讯通路门店!$A$4:$A$993784,0,0),"")</f>
        <v>0</v>
      </c>
      <c r="B1289" s="71">
        <f>IFERROR(_xlfn.XLOOKUP($G1289,通讯通路门店!$S$4:$S$993784,通讯通路门店!$B$4:$B$993784,0,0),"")</f>
        <v>0</v>
      </c>
      <c r="C1289" s="71">
        <f>IFERROR(_xlfn.XLOOKUP($G1289,通讯通路门店!$S$4:$S$993784,通讯通路门店!$C$4:$C$993784,0,0),"")</f>
        <v>0</v>
      </c>
      <c r="D1289" s="71">
        <f>IFERROR(_xlfn.XLOOKUP($G1289,通讯通路门店!$S$4:$S$993784,通讯通路门店!$D$4:$D$993784,0,0),"")</f>
        <v>0</v>
      </c>
      <c r="E1289" s="62"/>
      <c r="F1289" s="62"/>
      <c r="G1289" s="73"/>
      <c r="H1289" s="74">
        <f>IFERROR(_xlfn.XLOOKUP($G1289,通讯通路门店!$S$4:$S$993784,通讯通路门店!$R$4:$R$993784,0,0),"")</f>
        <v>0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 hidden="1">
      <c r="A1290" s="71">
        <f>IFERROR(_xlfn.XLOOKUP($G1290,通讯通路门店!$S$4:$S$993784,通讯通路门店!$A$4:$A$993784,0,0),"")</f>
        <v>0</v>
      </c>
      <c r="B1290" s="71">
        <f>IFERROR(_xlfn.XLOOKUP($G1290,通讯通路门店!$S$4:$S$993784,通讯通路门店!$B$4:$B$993784,0,0),"")</f>
        <v>0</v>
      </c>
      <c r="C1290" s="71">
        <f>IFERROR(_xlfn.XLOOKUP($G1290,通讯通路门店!$S$4:$S$993784,通讯通路门店!$C$4:$C$993784,0,0),"")</f>
        <v>0</v>
      </c>
      <c r="D1290" s="71">
        <f>IFERROR(_xlfn.XLOOKUP($G1290,通讯通路门店!$S$4:$S$993784,通讯通路门店!$D$4:$D$993784,0,0),"")</f>
        <v>0</v>
      </c>
      <c r="E1290" s="62"/>
      <c r="F1290" s="62"/>
      <c r="G1290" s="73"/>
      <c r="H1290" s="74">
        <f>IFERROR(_xlfn.XLOOKUP($G1290,通讯通路门店!$S$4:$S$993784,通讯通路门店!$R$4:$R$993784,0,0),"")</f>
        <v>0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 hidden="1">
      <c r="A1291" s="71">
        <f>IFERROR(_xlfn.XLOOKUP($G1291,通讯通路门店!$S$4:$S$993784,通讯通路门店!$A$4:$A$993784,0,0),"")</f>
        <v>0</v>
      </c>
      <c r="B1291" s="71">
        <f>IFERROR(_xlfn.XLOOKUP($G1291,通讯通路门店!$S$4:$S$993784,通讯通路门店!$B$4:$B$993784,0,0),"")</f>
        <v>0</v>
      </c>
      <c r="C1291" s="71">
        <f>IFERROR(_xlfn.XLOOKUP($G1291,通讯通路门店!$S$4:$S$993784,通讯通路门店!$C$4:$C$993784,0,0),"")</f>
        <v>0</v>
      </c>
      <c r="D1291" s="71">
        <f>IFERROR(_xlfn.XLOOKUP($G1291,通讯通路门店!$S$4:$S$993784,通讯通路门店!$D$4:$D$993784,0,0),"")</f>
        <v>0</v>
      </c>
      <c r="E1291" s="62"/>
      <c r="F1291" s="62"/>
      <c r="G1291" s="73"/>
      <c r="H1291" s="74">
        <f>IFERROR(_xlfn.XLOOKUP($G1291,通讯通路门店!$S$4:$S$993784,通讯通路门店!$R$4:$R$993784,0,0),"")</f>
        <v>0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 hidden="1">
      <c r="A1292" s="71">
        <f>IFERROR(_xlfn.XLOOKUP($G1292,通讯通路门店!$S$4:$S$993784,通讯通路门店!$A$4:$A$993784,0,0),"")</f>
        <v>0</v>
      </c>
      <c r="B1292" s="71">
        <f>IFERROR(_xlfn.XLOOKUP($G1292,通讯通路门店!$S$4:$S$993784,通讯通路门店!$B$4:$B$993784,0,0),"")</f>
        <v>0</v>
      </c>
      <c r="C1292" s="71">
        <f>IFERROR(_xlfn.XLOOKUP($G1292,通讯通路门店!$S$4:$S$993784,通讯通路门店!$C$4:$C$993784,0,0),"")</f>
        <v>0</v>
      </c>
      <c r="D1292" s="71">
        <f>IFERROR(_xlfn.XLOOKUP($G1292,通讯通路门店!$S$4:$S$993784,通讯通路门店!$D$4:$D$993784,0,0),"")</f>
        <v>0</v>
      </c>
      <c r="E1292" s="62"/>
      <c r="F1292" s="62"/>
      <c r="G1292" s="73"/>
      <c r="H1292" s="74">
        <f>IFERROR(_xlfn.XLOOKUP($G1292,通讯通路门店!$S$4:$S$993784,通讯通路门店!$R$4:$R$993784,0,0),"")</f>
        <v>0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 hidden="1">
      <c r="A1293" s="71">
        <f>IFERROR(_xlfn.XLOOKUP($G1293,通讯通路门店!$S$4:$S$993784,通讯通路门店!$A$4:$A$993784,0,0),"")</f>
        <v>0</v>
      </c>
      <c r="B1293" s="71">
        <f>IFERROR(_xlfn.XLOOKUP($G1293,通讯通路门店!$S$4:$S$993784,通讯通路门店!$B$4:$B$993784,0,0),"")</f>
        <v>0</v>
      </c>
      <c r="C1293" s="71">
        <f>IFERROR(_xlfn.XLOOKUP($G1293,通讯通路门店!$S$4:$S$993784,通讯通路门店!$C$4:$C$993784,0,0),"")</f>
        <v>0</v>
      </c>
      <c r="D1293" s="71">
        <f>IFERROR(_xlfn.XLOOKUP($G1293,通讯通路门店!$S$4:$S$993784,通讯通路门店!$D$4:$D$993784,0,0),"")</f>
        <v>0</v>
      </c>
      <c r="E1293" s="62"/>
      <c r="F1293" s="62"/>
      <c r="G1293" s="73"/>
      <c r="H1293" s="74">
        <f>IFERROR(_xlfn.XLOOKUP($G1293,通讯通路门店!$S$4:$S$993784,通讯通路门店!$R$4:$R$993784,0,0),"")</f>
        <v>0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 hidden="1">
      <c r="A1294" s="71">
        <f>IFERROR(_xlfn.XLOOKUP($G1294,通讯通路门店!$S$4:$S$993784,通讯通路门店!$A$4:$A$993784,0,0),"")</f>
        <v>0</v>
      </c>
      <c r="B1294" s="71">
        <f>IFERROR(_xlfn.XLOOKUP($G1294,通讯通路门店!$S$4:$S$993784,通讯通路门店!$B$4:$B$993784,0,0),"")</f>
        <v>0</v>
      </c>
      <c r="C1294" s="71">
        <f>IFERROR(_xlfn.XLOOKUP($G1294,通讯通路门店!$S$4:$S$993784,通讯通路门店!$C$4:$C$993784,0,0),"")</f>
        <v>0</v>
      </c>
      <c r="D1294" s="71">
        <f>IFERROR(_xlfn.XLOOKUP($G1294,通讯通路门店!$S$4:$S$993784,通讯通路门店!$D$4:$D$993784,0,0),"")</f>
        <v>0</v>
      </c>
      <c r="E1294" s="62"/>
      <c r="F1294" s="62"/>
      <c r="G1294" s="73"/>
      <c r="H1294" s="74">
        <f>IFERROR(_xlfn.XLOOKUP($G1294,通讯通路门店!$S$4:$S$993784,通讯通路门店!$R$4:$R$993784,0,0),"")</f>
        <v>0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 hidden="1">
      <c r="A1295" s="71">
        <f>IFERROR(_xlfn.XLOOKUP($G1295,通讯通路门店!$S$4:$S$993784,通讯通路门店!$A$4:$A$993784,0,0),"")</f>
        <v>0</v>
      </c>
      <c r="B1295" s="71">
        <f>IFERROR(_xlfn.XLOOKUP($G1295,通讯通路门店!$S$4:$S$993784,通讯通路门店!$B$4:$B$993784,0,0),"")</f>
        <v>0</v>
      </c>
      <c r="C1295" s="71">
        <f>IFERROR(_xlfn.XLOOKUP($G1295,通讯通路门店!$S$4:$S$993784,通讯通路门店!$C$4:$C$993784,0,0),"")</f>
        <v>0</v>
      </c>
      <c r="D1295" s="71">
        <f>IFERROR(_xlfn.XLOOKUP($G1295,通讯通路门店!$S$4:$S$993784,通讯通路门店!$D$4:$D$993784,0,0),"")</f>
        <v>0</v>
      </c>
      <c r="E1295" s="62"/>
      <c r="F1295" s="62"/>
      <c r="G1295" s="73"/>
      <c r="H1295" s="74">
        <f>IFERROR(_xlfn.XLOOKUP($G1295,通讯通路门店!$S$4:$S$993784,通讯通路门店!$R$4:$R$993784,0,0),"")</f>
        <v>0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 hidden="1">
      <c r="A1296" s="71">
        <f>IFERROR(_xlfn.XLOOKUP($G1296,通讯通路门店!$S$4:$S$993784,通讯通路门店!$A$4:$A$993784,0,0),"")</f>
        <v>0</v>
      </c>
      <c r="B1296" s="71">
        <f>IFERROR(_xlfn.XLOOKUP($G1296,通讯通路门店!$S$4:$S$993784,通讯通路门店!$B$4:$B$993784,0,0),"")</f>
        <v>0</v>
      </c>
      <c r="C1296" s="71">
        <f>IFERROR(_xlfn.XLOOKUP($G1296,通讯通路门店!$S$4:$S$993784,通讯通路门店!$C$4:$C$993784,0,0),"")</f>
        <v>0</v>
      </c>
      <c r="D1296" s="71">
        <f>IFERROR(_xlfn.XLOOKUP($G1296,通讯通路门店!$S$4:$S$993784,通讯通路门店!$D$4:$D$993784,0,0),"")</f>
        <v>0</v>
      </c>
      <c r="E1296" s="62"/>
      <c r="F1296" s="62"/>
      <c r="G1296" s="73"/>
      <c r="H1296" s="74">
        <f>IFERROR(_xlfn.XLOOKUP($G1296,通讯通路门店!$S$4:$S$993784,通讯通路门店!$R$4:$R$993784,0,0),"")</f>
        <v>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 hidden="1">
      <c r="A1297" s="71">
        <f>IFERROR(_xlfn.XLOOKUP($G1297,通讯通路门店!$S$4:$S$993784,通讯通路门店!$A$4:$A$993784,0,0),"")</f>
        <v>0</v>
      </c>
      <c r="B1297" s="71">
        <f>IFERROR(_xlfn.XLOOKUP($G1297,通讯通路门店!$S$4:$S$993784,通讯通路门店!$B$4:$B$993784,0,0),"")</f>
        <v>0</v>
      </c>
      <c r="C1297" s="71">
        <f>IFERROR(_xlfn.XLOOKUP($G1297,通讯通路门店!$S$4:$S$993784,通讯通路门店!$C$4:$C$993784,0,0),"")</f>
        <v>0</v>
      </c>
      <c r="D1297" s="71">
        <f>IFERROR(_xlfn.XLOOKUP($G1297,通讯通路门店!$S$4:$S$993784,通讯通路门店!$D$4:$D$993784,0,0),"")</f>
        <v>0</v>
      </c>
      <c r="E1297" s="62"/>
      <c r="F1297" s="62"/>
      <c r="G1297" s="73"/>
      <c r="H1297" s="74">
        <f>IFERROR(_xlfn.XLOOKUP($G1297,通讯通路门店!$S$4:$S$993784,通讯通路门店!$R$4:$R$993784,0,0),"")</f>
        <v>0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 hidden="1">
      <c r="A1298" s="71">
        <f>IFERROR(_xlfn.XLOOKUP($G1298,通讯通路门店!$S$4:$S$993784,通讯通路门店!$A$4:$A$993784,0,0),"")</f>
        <v>0</v>
      </c>
      <c r="B1298" s="71">
        <f>IFERROR(_xlfn.XLOOKUP($G1298,通讯通路门店!$S$4:$S$993784,通讯通路门店!$B$4:$B$993784,0,0),"")</f>
        <v>0</v>
      </c>
      <c r="C1298" s="71">
        <f>IFERROR(_xlfn.XLOOKUP($G1298,通讯通路门店!$S$4:$S$993784,通讯通路门店!$C$4:$C$993784,0,0),"")</f>
        <v>0</v>
      </c>
      <c r="D1298" s="71">
        <f>IFERROR(_xlfn.XLOOKUP($G1298,通讯通路门店!$S$4:$S$993784,通讯通路门店!$D$4:$D$993784,0,0),"")</f>
        <v>0</v>
      </c>
      <c r="E1298" s="62"/>
      <c r="F1298" s="62"/>
      <c r="G1298" s="73"/>
      <c r="H1298" s="74">
        <f>IFERROR(_xlfn.XLOOKUP($G1298,通讯通路门店!$S$4:$S$993784,通讯通路门店!$R$4:$R$993784,0,0),"")</f>
        <v>0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 hidden="1">
      <c r="A1299" s="71">
        <f>IFERROR(_xlfn.XLOOKUP($G1299,通讯通路门店!$S$4:$S$993784,通讯通路门店!$A$4:$A$993784,0,0),"")</f>
        <v>0</v>
      </c>
      <c r="B1299" s="71">
        <f>IFERROR(_xlfn.XLOOKUP($G1299,通讯通路门店!$S$4:$S$993784,通讯通路门店!$B$4:$B$993784,0,0),"")</f>
        <v>0</v>
      </c>
      <c r="C1299" s="71">
        <f>IFERROR(_xlfn.XLOOKUP($G1299,通讯通路门店!$S$4:$S$993784,通讯通路门店!$C$4:$C$993784,0,0),"")</f>
        <v>0</v>
      </c>
      <c r="D1299" s="71">
        <f>IFERROR(_xlfn.XLOOKUP($G1299,通讯通路门店!$S$4:$S$993784,通讯通路门店!$D$4:$D$993784,0,0),"")</f>
        <v>0</v>
      </c>
      <c r="E1299" s="62"/>
      <c r="F1299" s="62"/>
      <c r="G1299" s="73"/>
      <c r="H1299" s="74">
        <f>IFERROR(_xlfn.XLOOKUP($G1299,通讯通路门店!$S$4:$S$993784,通讯通路门店!$R$4:$R$993784,0,0),"")</f>
        <v>0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 hidden="1">
      <c r="A1300" s="71">
        <f>IFERROR(_xlfn.XLOOKUP($G1300,通讯通路门店!$S$4:$S$993784,通讯通路门店!$A$4:$A$993784,0,0),"")</f>
        <v>0</v>
      </c>
      <c r="B1300" s="71">
        <f>IFERROR(_xlfn.XLOOKUP($G1300,通讯通路门店!$S$4:$S$993784,通讯通路门店!$B$4:$B$993784,0,0),"")</f>
        <v>0</v>
      </c>
      <c r="C1300" s="71">
        <f>IFERROR(_xlfn.XLOOKUP($G1300,通讯通路门店!$S$4:$S$993784,通讯通路门店!$C$4:$C$993784,0,0),"")</f>
        <v>0</v>
      </c>
      <c r="D1300" s="71">
        <f>IFERROR(_xlfn.XLOOKUP($G1300,通讯通路门店!$S$4:$S$993784,通讯通路门店!$D$4:$D$993784,0,0),"")</f>
        <v>0</v>
      </c>
      <c r="E1300" s="62"/>
      <c r="F1300" s="62"/>
      <c r="G1300" s="73"/>
      <c r="H1300" s="74">
        <f>IFERROR(_xlfn.XLOOKUP($G1300,通讯通路门店!$S$4:$S$993784,通讯通路门店!$R$4:$R$993784,0,0),"")</f>
        <v>0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 hidden="1">
      <c r="A1301" s="71">
        <f>IFERROR(_xlfn.XLOOKUP($G1301,通讯通路门店!$S$4:$S$993784,通讯通路门店!$A$4:$A$993784,0,0),"")</f>
        <v>0</v>
      </c>
      <c r="B1301" s="71">
        <f>IFERROR(_xlfn.XLOOKUP($G1301,通讯通路门店!$S$4:$S$993784,通讯通路门店!$B$4:$B$993784,0,0),"")</f>
        <v>0</v>
      </c>
      <c r="C1301" s="71">
        <f>IFERROR(_xlfn.XLOOKUP($G1301,通讯通路门店!$S$4:$S$993784,通讯通路门店!$C$4:$C$993784,0,0),"")</f>
        <v>0</v>
      </c>
      <c r="D1301" s="71">
        <f>IFERROR(_xlfn.XLOOKUP($G1301,通讯通路门店!$S$4:$S$993784,通讯通路门店!$D$4:$D$993784,0,0),"")</f>
        <v>0</v>
      </c>
      <c r="E1301" s="62"/>
      <c r="F1301" s="62"/>
      <c r="G1301" s="73"/>
      <c r="H1301" s="74">
        <f>IFERROR(_xlfn.XLOOKUP($G1301,通讯通路门店!$S$4:$S$993784,通讯通路门店!$R$4:$R$993784,0,0),"")</f>
        <v>0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 hidden="1">
      <c r="A1302" s="71">
        <f>IFERROR(_xlfn.XLOOKUP($G1302,通讯通路门店!$S$4:$S$993784,通讯通路门店!$A$4:$A$993784,0,0),"")</f>
        <v>0</v>
      </c>
      <c r="B1302" s="71">
        <f>IFERROR(_xlfn.XLOOKUP($G1302,通讯通路门店!$S$4:$S$993784,通讯通路门店!$B$4:$B$993784,0,0),"")</f>
        <v>0</v>
      </c>
      <c r="C1302" s="71">
        <f>IFERROR(_xlfn.XLOOKUP($G1302,通讯通路门店!$S$4:$S$993784,通讯通路门店!$C$4:$C$993784,0,0),"")</f>
        <v>0</v>
      </c>
      <c r="D1302" s="71">
        <f>IFERROR(_xlfn.XLOOKUP($G1302,通讯通路门店!$S$4:$S$993784,通讯通路门店!$D$4:$D$993784,0,0),"")</f>
        <v>0</v>
      </c>
      <c r="E1302" s="62"/>
      <c r="F1302" s="62"/>
      <c r="G1302" s="73"/>
      <c r="H1302" s="74">
        <f>IFERROR(_xlfn.XLOOKUP($G1302,通讯通路门店!$S$4:$S$993784,通讯通路门店!$R$4:$R$993784,0,0),"")</f>
        <v>0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 hidden="1">
      <c r="A1303" s="71">
        <f>IFERROR(_xlfn.XLOOKUP($G1303,通讯通路门店!$S$4:$S$993784,通讯通路门店!$A$4:$A$993784,0,0),"")</f>
        <v>0</v>
      </c>
      <c r="B1303" s="71">
        <f>IFERROR(_xlfn.XLOOKUP($G1303,通讯通路门店!$S$4:$S$993784,通讯通路门店!$B$4:$B$993784,0,0),"")</f>
        <v>0</v>
      </c>
      <c r="C1303" s="71">
        <f>IFERROR(_xlfn.XLOOKUP($G1303,通讯通路门店!$S$4:$S$993784,通讯通路门店!$C$4:$C$993784,0,0),"")</f>
        <v>0</v>
      </c>
      <c r="D1303" s="71">
        <f>IFERROR(_xlfn.XLOOKUP($G1303,通讯通路门店!$S$4:$S$993784,通讯通路门店!$D$4:$D$993784,0,0),"")</f>
        <v>0</v>
      </c>
      <c r="E1303" s="62"/>
      <c r="F1303" s="62"/>
      <c r="G1303" s="73"/>
      <c r="H1303" s="74">
        <f>IFERROR(_xlfn.XLOOKUP($G1303,通讯通路门店!$S$4:$S$993784,通讯通路门店!$R$4:$R$993784,0,0),"")</f>
        <v>0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 hidden="1">
      <c r="A1304" s="71">
        <f>IFERROR(_xlfn.XLOOKUP($G1304,通讯通路门店!$S$4:$S$993784,通讯通路门店!$A$4:$A$993784,0,0),"")</f>
        <v>0</v>
      </c>
      <c r="B1304" s="71">
        <f>IFERROR(_xlfn.XLOOKUP($G1304,通讯通路门店!$S$4:$S$993784,通讯通路门店!$B$4:$B$993784,0,0),"")</f>
        <v>0</v>
      </c>
      <c r="C1304" s="71">
        <f>IFERROR(_xlfn.XLOOKUP($G1304,通讯通路门店!$S$4:$S$993784,通讯通路门店!$C$4:$C$993784,0,0),"")</f>
        <v>0</v>
      </c>
      <c r="D1304" s="71">
        <f>IFERROR(_xlfn.XLOOKUP($G1304,通讯通路门店!$S$4:$S$993784,通讯通路门店!$D$4:$D$993784,0,0),"")</f>
        <v>0</v>
      </c>
      <c r="E1304" s="62"/>
      <c r="F1304" s="62"/>
      <c r="G1304" s="73"/>
      <c r="H1304" s="74">
        <f>IFERROR(_xlfn.XLOOKUP($G1304,通讯通路门店!$S$4:$S$993784,通讯通路门店!$R$4:$R$993784,0,0),"")</f>
        <v>0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 hidden="1">
      <c r="A1305" s="71">
        <f>IFERROR(_xlfn.XLOOKUP($G1305,通讯通路门店!$S$4:$S$993784,通讯通路门店!$A$4:$A$993784,0,0),"")</f>
        <v>0</v>
      </c>
      <c r="B1305" s="71">
        <f>IFERROR(_xlfn.XLOOKUP($G1305,通讯通路门店!$S$4:$S$993784,通讯通路门店!$B$4:$B$993784,0,0),"")</f>
        <v>0</v>
      </c>
      <c r="C1305" s="71">
        <f>IFERROR(_xlfn.XLOOKUP($G1305,通讯通路门店!$S$4:$S$993784,通讯通路门店!$C$4:$C$993784,0,0),"")</f>
        <v>0</v>
      </c>
      <c r="D1305" s="71">
        <f>IFERROR(_xlfn.XLOOKUP($G1305,通讯通路门店!$S$4:$S$993784,通讯通路门店!$D$4:$D$993784,0,0),"")</f>
        <v>0</v>
      </c>
      <c r="E1305" s="62"/>
      <c r="F1305" s="62"/>
      <c r="G1305" s="73"/>
      <c r="H1305" s="74">
        <f>IFERROR(_xlfn.XLOOKUP($G1305,通讯通路门店!$S$4:$S$993784,通讯通路门店!$R$4:$R$993784,0,0),"")</f>
        <v>0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 hidden="1">
      <c r="A1306" s="71">
        <f>IFERROR(_xlfn.XLOOKUP($G1306,通讯通路门店!$S$4:$S$993784,通讯通路门店!$A$4:$A$993784,0,0),"")</f>
        <v>0</v>
      </c>
      <c r="B1306" s="71">
        <f>IFERROR(_xlfn.XLOOKUP($G1306,通讯通路门店!$S$4:$S$993784,通讯通路门店!$B$4:$B$993784,0,0),"")</f>
        <v>0</v>
      </c>
      <c r="C1306" s="71">
        <f>IFERROR(_xlfn.XLOOKUP($G1306,通讯通路门店!$S$4:$S$993784,通讯通路门店!$C$4:$C$993784,0,0),"")</f>
        <v>0</v>
      </c>
      <c r="D1306" s="71">
        <f>IFERROR(_xlfn.XLOOKUP($G1306,通讯通路门店!$S$4:$S$993784,通讯通路门店!$D$4:$D$993784,0,0),"")</f>
        <v>0</v>
      </c>
      <c r="E1306" s="62"/>
      <c r="F1306" s="62"/>
      <c r="G1306" s="73"/>
      <c r="H1306" s="74">
        <f>IFERROR(_xlfn.XLOOKUP($G1306,通讯通路门店!$S$4:$S$993784,通讯通路门店!$R$4:$R$993784,0,0),"")</f>
        <v>0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 hidden="1">
      <c r="A1307" s="71">
        <f>IFERROR(_xlfn.XLOOKUP($G1307,通讯通路门店!$S$4:$S$993784,通讯通路门店!$A$4:$A$993784,0,0),"")</f>
        <v>0</v>
      </c>
      <c r="B1307" s="71">
        <f>IFERROR(_xlfn.XLOOKUP($G1307,通讯通路门店!$S$4:$S$993784,通讯通路门店!$B$4:$B$993784,0,0),"")</f>
        <v>0</v>
      </c>
      <c r="C1307" s="71">
        <f>IFERROR(_xlfn.XLOOKUP($G1307,通讯通路门店!$S$4:$S$993784,通讯通路门店!$C$4:$C$993784,0,0),"")</f>
        <v>0</v>
      </c>
      <c r="D1307" s="71">
        <f>IFERROR(_xlfn.XLOOKUP($G1307,通讯通路门店!$S$4:$S$993784,通讯通路门店!$D$4:$D$993784,0,0),"")</f>
        <v>0</v>
      </c>
      <c r="E1307" s="62"/>
      <c r="F1307" s="62"/>
      <c r="G1307" s="73"/>
      <c r="H1307" s="74">
        <f>IFERROR(_xlfn.XLOOKUP($G1307,通讯通路门店!$S$4:$S$993784,通讯通路门店!$R$4:$R$993784,0,0),"")</f>
        <v>0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 hidden="1">
      <c r="A1308" s="71">
        <f>IFERROR(_xlfn.XLOOKUP($G1308,通讯通路门店!$S$4:$S$993784,通讯通路门店!$A$4:$A$993784,0,0),"")</f>
        <v>0</v>
      </c>
      <c r="B1308" s="71">
        <f>IFERROR(_xlfn.XLOOKUP($G1308,通讯通路门店!$S$4:$S$993784,通讯通路门店!$B$4:$B$993784,0,0),"")</f>
        <v>0</v>
      </c>
      <c r="C1308" s="71">
        <f>IFERROR(_xlfn.XLOOKUP($G1308,通讯通路门店!$S$4:$S$993784,通讯通路门店!$C$4:$C$993784,0,0),"")</f>
        <v>0</v>
      </c>
      <c r="D1308" s="71">
        <f>IFERROR(_xlfn.XLOOKUP($G1308,通讯通路门店!$S$4:$S$993784,通讯通路门店!$D$4:$D$993784,0,0),"")</f>
        <v>0</v>
      </c>
      <c r="E1308" s="62"/>
      <c r="F1308" s="62"/>
      <c r="G1308" s="73"/>
      <c r="H1308" s="74">
        <f>IFERROR(_xlfn.XLOOKUP($G1308,通讯通路门店!$S$4:$S$993784,通讯通路门店!$R$4:$R$993784,0,0),"")</f>
        <v>0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 hidden="1">
      <c r="A1309" s="71">
        <f>IFERROR(_xlfn.XLOOKUP($G1309,通讯通路门店!$S$4:$S$993784,通讯通路门店!$A$4:$A$993784,0,0),"")</f>
        <v>0</v>
      </c>
      <c r="B1309" s="71">
        <f>IFERROR(_xlfn.XLOOKUP($G1309,通讯通路门店!$S$4:$S$993784,通讯通路门店!$B$4:$B$993784,0,0),"")</f>
        <v>0</v>
      </c>
      <c r="C1309" s="71">
        <f>IFERROR(_xlfn.XLOOKUP($G1309,通讯通路门店!$S$4:$S$993784,通讯通路门店!$C$4:$C$993784,0,0),"")</f>
        <v>0</v>
      </c>
      <c r="D1309" s="71">
        <f>IFERROR(_xlfn.XLOOKUP($G1309,通讯通路门店!$S$4:$S$993784,通讯通路门店!$D$4:$D$993784,0,0),"")</f>
        <v>0</v>
      </c>
      <c r="E1309" s="62"/>
      <c r="F1309" s="62"/>
      <c r="G1309" s="73"/>
      <c r="H1309" s="74">
        <f>IFERROR(_xlfn.XLOOKUP($G1309,通讯通路门店!$S$4:$S$993784,通讯通路门店!$R$4:$R$993784,0,0),"")</f>
        <v>0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 hidden="1">
      <c r="A1310" s="71">
        <f>IFERROR(_xlfn.XLOOKUP($G1310,通讯通路门店!$S$4:$S$993784,通讯通路门店!$A$4:$A$993784,0,0),"")</f>
        <v>0</v>
      </c>
      <c r="B1310" s="71">
        <f>IFERROR(_xlfn.XLOOKUP($G1310,通讯通路门店!$S$4:$S$993784,通讯通路门店!$B$4:$B$993784,0,0),"")</f>
        <v>0</v>
      </c>
      <c r="C1310" s="71">
        <f>IFERROR(_xlfn.XLOOKUP($G1310,通讯通路门店!$S$4:$S$993784,通讯通路门店!$C$4:$C$993784,0,0),"")</f>
        <v>0</v>
      </c>
      <c r="D1310" s="71">
        <f>IFERROR(_xlfn.XLOOKUP($G1310,通讯通路门店!$S$4:$S$993784,通讯通路门店!$D$4:$D$993784,0,0),"")</f>
        <v>0</v>
      </c>
      <c r="E1310" s="62"/>
      <c r="F1310" s="62"/>
      <c r="G1310" s="73"/>
      <c r="H1310" s="74">
        <f>IFERROR(_xlfn.XLOOKUP($G1310,通讯通路门店!$S$4:$S$993784,通讯通路门店!$R$4:$R$993784,0,0),"")</f>
        <v>0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 hidden="1">
      <c r="A1311" s="71">
        <f>IFERROR(_xlfn.XLOOKUP($G1311,通讯通路门店!$S$4:$S$993784,通讯通路门店!$A$4:$A$993784,0,0),"")</f>
        <v>0</v>
      </c>
      <c r="B1311" s="71">
        <f>IFERROR(_xlfn.XLOOKUP($G1311,通讯通路门店!$S$4:$S$993784,通讯通路门店!$B$4:$B$993784,0,0),"")</f>
        <v>0</v>
      </c>
      <c r="C1311" s="71">
        <f>IFERROR(_xlfn.XLOOKUP($G1311,通讯通路门店!$S$4:$S$993784,通讯通路门店!$C$4:$C$993784,0,0),"")</f>
        <v>0</v>
      </c>
      <c r="D1311" s="71">
        <f>IFERROR(_xlfn.XLOOKUP($G1311,通讯通路门店!$S$4:$S$993784,通讯通路门店!$D$4:$D$993784,0,0),"")</f>
        <v>0</v>
      </c>
      <c r="E1311" s="62"/>
      <c r="F1311" s="62"/>
      <c r="G1311" s="73"/>
      <c r="H1311" s="74">
        <f>IFERROR(_xlfn.XLOOKUP($G1311,通讯通路门店!$S$4:$S$993784,通讯通路门店!$R$4:$R$993784,0,0),"")</f>
        <v>0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 hidden="1">
      <c r="A1312" s="71">
        <f>IFERROR(_xlfn.XLOOKUP($G1312,通讯通路门店!$S$4:$S$993784,通讯通路门店!$A$4:$A$993784,0,0),"")</f>
        <v>0</v>
      </c>
      <c r="B1312" s="71">
        <f>IFERROR(_xlfn.XLOOKUP($G1312,通讯通路门店!$S$4:$S$993784,通讯通路门店!$B$4:$B$993784,0,0),"")</f>
        <v>0</v>
      </c>
      <c r="C1312" s="71">
        <f>IFERROR(_xlfn.XLOOKUP($G1312,通讯通路门店!$S$4:$S$993784,通讯通路门店!$C$4:$C$993784,0,0),"")</f>
        <v>0</v>
      </c>
      <c r="D1312" s="71">
        <f>IFERROR(_xlfn.XLOOKUP($G1312,通讯通路门店!$S$4:$S$993784,通讯通路门店!$D$4:$D$993784,0,0),"")</f>
        <v>0</v>
      </c>
      <c r="E1312" s="62"/>
      <c r="F1312" s="62"/>
      <c r="G1312" s="73"/>
      <c r="H1312" s="74">
        <f>IFERROR(_xlfn.XLOOKUP($G1312,通讯通路门店!$S$4:$S$993784,通讯通路门店!$R$4:$R$993784,0,0),"")</f>
        <v>0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 hidden="1">
      <c r="A1313" s="71">
        <f>IFERROR(_xlfn.XLOOKUP($G1313,通讯通路门店!$S$4:$S$993784,通讯通路门店!$A$4:$A$993784,0,0),"")</f>
        <v>0</v>
      </c>
      <c r="B1313" s="71">
        <f>IFERROR(_xlfn.XLOOKUP($G1313,通讯通路门店!$S$4:$S$993784,通讯通路门店!$B$4:$B$993784,0,0),"")</f>
        <v>0</v>
      </c>
      <c r="C1313" s="71">
        <f>IFERROR(_xlfn.XLOOKUP($G1313,通讯通路门店!$S$4:$S$993784,通讯通路门店!$C$4:$C$993784,0,0),"")</f>
        <v>0</v>
      </c>
      <c r="D1313" s="71">
        <f>IFERROR(_xlfn.XLOOKUP($G1313,通讯通路门店!$S$4:$S$993784,通讯通路门店!$D$4:$D$993784,0,0),"")</f>
        <v>0</v>
      </c>
      <c r="E1313" s="62"/>
      <c r="F1313" s="62"/>
      <c r="G1313" s="73"/>
      <c r="H1313" s="74">
        <f>IFERROR(_xlfn.XLOOKUP($G1313,通讯通路门店!$S$4:$S$993784,通讯通路门店!$R$4:$R$993784,0,0),"")</f>
        <v>0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 hidden="1">
      <c r="A1314" s="71">
        <f>IFERROR(_xlfn.XLOOKUP($G1314,通讯通路门店!$S$4:$S$993784,通讯通路门店!$A$4:$A$993784,0,0),"")</f>
        <v>0</v>
      </c>
      <c r="B1314" s="71">
        <f>IFERROR(_xlfn.XLOOKUP($G1314,通讯通路门店!$S$4:$S$993784,通讯通路门店!$B$4:$B$993784,0,0),"")</f>
        <v>0</v>
      </c>
      <c r="C1314" s="71">
        <f>IFERROR(_xlfn.XLOOKUP($G1314,通讯通路门店!$S$4:$S$993784,通讯通路门店!$C$4:$C$993784,0,0),"")</f>
        <v>0</v>
      </c>
      <c r="D1314" s="71">
        <f>IFERROR(_xlfn.XLOOKUP($G1314,通讯通路门店!$S$4:$S$993784,通讯通路门店!$D$4:$D$993784,0,0),"")</f>
        <v>0</v>
      </c>
      <c r="E1314" s="62"/>
      <c r="F1314" s="62"/>
      <c r="G1314" s="73"/>
      <c r="H1314" s="74">
        <f>IFERROR(_xlfn.XLOOKUP($G1314,通讯通路门店!$S$4:$S$993784,通讯通路门店!$R$4:$R$993784,0,0),"")</f>
        <v>0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 hidden="1">
      <c r="A1315" s="71">
        <f>IFERROR(_xlfn.XLOOKUP($G1315,通讯通路门店!$S$4:$S$993784,通讯通路门店!$A$4:$A$993784,0,0),"")</f>
        <v>0</v>
      </c>
      <c r="B1315" s="71">
        <f>IFERROR(_xlfn.XLOOKUP($G1315,通讯通路门店!$S$4:$S$993784,通讯通路门店!$B$4:$B$993784,0,0),"")</f>
        <v>0</v>
      </c>
      <c r="C1315" s="71">
        <f>IFERROR(_xlfn.XLOOKUP($G1315,通讯通路门店!$S$4:$S$993784,通讯通路门店!$C$4:$C$993784,0,0),"")</f>
        <v>0</v>
      </c>
      <c r="D1315" s="71">
        <f>IFERROR(_xlfn.XLOOKUP($G1315,通讯通路门店!$S$4:$S$993784,通讯通路门店!$D$4:$D$993784,0,0),"")</f>
        <v>0</v>
      </c>
      <c r="E1315" s="62"/>
      <c r="F1315" s="62"/>
      <c r="G1315" s="73"/>
      <c r="H1315" s="74">
        <f>IFERROR(_xlfn.XLOOKUP($G1315,通讯通路门店!$S$4:$S$993784,通讯通路门店!$R$4:$R$993784,0,0),"")</f>
        <v>0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 hidden="1">
      <c r="A1316" s="71">
        <f>IFERROR(_xlfn.XLOOKUP($G1316,通讯通路门店!$S$4:$S$993784,通讯通路门店!$A$4:$A$993784,0,0),"")</f>
        <v>0</v>
      </c>
      <c r="B1316" s="71">
        <f>IFERROR(_xlfn.XLOOKUP($G1316,通讯通路门店!$S$4:$S$993784,通讯通路门店!$B$4:$B$993784,0,0),"")</f>
        <v>0</v>
      </c>
      <c r="C1316" s="71">
        <f>IFERROR(_xlfn.XLOOKUP($G1316,通讯通路门店!$S$4:$S$993784,通讯通路门店!$C$4:$C$993784,0,0),"")</f>
        <v>0</v>
      </c>
      <c r="D1316" s="71">
        <f>IFERROR(_xlfn.XLOOKUP($G1316,通讯通路门店!$S$4:$S$993784,通讯通路门店!$D$4:$D$993784,0,0),"")</f>
        <v>0</v>
      </c>
      <c r="E1316" s="62"/>
      <c r="F1316" s="62"/>
      <c r="G1316" s="73"/>
      <c r="H1316" s="74">
        <f>IFERROR(_xlfn.XLOOKUP($G1316,通讯通路门店!$S$4:$S$993784,通讯通路门店!$R$4:$R$993784,0,0),"")</f>
        <v>0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 hidden="1">
      <c r="A1317" s="71">
        <f>IFERROR(_xlfn.XLOOKUP($G1317,通讯通路门店!$S$4:$S$993784,通讯通路门店!$A$4:$A$993784,0,0),"")</f>
        <v>0</v>
      </c>
      <c r="B1317" s="71">
        <f>IFERROR(_xlfn.XLOOKUP($G1317,通讯通路门店!$S$4:$S$993784,通讯通路门店!$B$4:$B$993784,0,0),"")</f>
        <v>0</v>
      </c>
      <c r="C1317" s="71">
        <f>IFERROR(_xlfn.XLOOKUP($G1317,通讯通路门店!$S$4:$S$993784,通讯通路门店!$C$4:$C$993784,0,0),"")</f>
        <v>0</v>
      </c>
      <c r="D1317" s="71">
        <f>IFERROR(_xlfn.XLOOKUP($G1317,通讯通路门店!$S$4:$S$993784,通讯通路门店!$D$4:$D$993784,0,0),"")</f>
        <v>0</v>
      </c>
      <c r="E1317" s="62"/>
      <c r="F1317" s="62"/>
      <c r="G1317" s="73"/>
      <c r="H1317" s="74">
        <f>IFERROR(_xlfn.XLOOKUP($G1317,通讯通路门店!$S$4:$S$993784,通讯通路门店!$R$4:$R$993784,0,0),"")</f>
        <v>0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 hidden="1">
      <c r="A1318" s="71">
        <f>IFERROR(_xlfn.XLOOKUP($G1318,通讯通路门店!$S$4:$S$993784,通讯通路门店!$A$4:$A$993784,0,0),"")</f>
        <v>0</v>
      </c>
      <c r="B1318" s="71">
        <f>IFERROR(_xlfn.XLOOKUP($G1318,通讯通路门店!$S$4:$S$993784,通讯通路门店!$B$4:$B$993784,0,0),"")</f>
        <v>0</v>
      </c>
      <c r="C1318" s="71">
        <f>IFERROR(_xlfn.XLOOKUP($G1318,通讯通路门店!$S$4:$S$993784,通讯通路门店!$C$4:$C$993784,0,0),"")</f>
        <v>0</v>
      </c>
      <c r="D1318" s="71">
        <f>IFERROR(_xlfn.XLOOKUP($G1318,通讯通路门店!$S$4:$S$993784,通讯通路门店!$D$4:$D$993784,0,0),"")</f>
        <v>0</v>
      </c>
      <c r="E1318" s="62"/>
      <c r="F1318" s="62"/>
      <c r="G1318" s="73"/>
      <c r="H1318" s="74">
        <f>IFERROR(_xlfn.XLOOKUP($G1318,通讯通路门店!$S$4:$S$993784,通讯通路门店!$R$4:$R$993784,0,0),"")</f>
        <v>0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 hidden="1">
      <c r="A1319" s="71">
        <f>IFERROR(_xlfn.XLOOKUP($G1319,通讯通路门店!$S$4:$S$993784,通讯通路门店!$A$4:$A$993784,0,0),"")</f>
        <v>0</v>
      </c>
      <c r="B1319" s="71">
        <f>IFERROR(_xlfn.XLOOKUP($G1319,通讯通路门店!$S$4:$S$993784,通讯通路门店!$B$4:$B$993784,0,0),"")</f>
        <v>0</v>
      </c>
      <c r="C1319" s="71">
        <f>IFERROR(_xlfn.XLOOKUP($G1319,通讯通路门店!$S$4:$S$993784,通讯通路门店!$C$4:$C$993784,0,0),"")</f>
        <v>0</v>
      </c>
      <c r="D1319" s="71">
        <f>IFERROR(_xlfn.XLOOKUP($G1319,通讯通路门店!$S$4:$S$993784,通讯通路门店!$D$4:$D$993784,0,0),"")</f>
        <v>0</v>
      </c>
      <c r="E1319" s="62"/>
      <c r="F1319" s="62"/>
      <c r="G1319" s="73"/>
      <c r="H1319" s="74">
        <f>IFERROR(_xlfn.XLOOKUP($G1319,通讯通路门店!$S$4:$S$993784,通讯通路门店!$R$4:$R$993784,0,0),"")</f>
        <v>0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 hidden="1">
      <c r="A1320" s="71">
        <f>IFERROR(_xlfn.XLOOKUP($G1320,通讯通路门店!$S$4:$S$993784,通讯通路门店!$A$4:$A$993784,0,0),"")</f>
        <v>0</v>
      </c>
      <c r="B1320" s="71">
        <f>IFERROR(_xlfn.XLOOKUP($G1320,通讯通路门店!$S$4:$S$993784,通讯通路门店!$B$4:$B$993784,0,0),"")</f>
        <v>0</v>
      </c>
      <c r="C1320" s="71">
        <f>IFERROR(_xlfn.XLOOKUP($G1320,通讯通路门店!$S$4:$S$993784,通讯通路门店!$C$4:$C$993784,0,0),"")</f>
        <v>0</v>
      </c>
      <c r="D1320" s="71">
        <f>IFERROR(_xlfn.XLOOKUP($G1320,通讯通路门店!$S$4:$S$993784,通讯通路门店!$D$4:$D$993784,0,0),"")</f>
        <v>0</v>
      </c>
      <c r="E1320" s="62"/>
      <c r="F1320" s="62"/>
      <c r="G1320" s="73"/>
      <c r="H1320" s="74">
        <f>IFERROR(_xlfn.XLOOKUP($G1320,通讯通路门店!$S$4:$S$993784,通讯通路门店!$R$4:$R$993784,0,0),"")</f>
        <v>0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 hidden="1">
      <c r="A1321" s="71">
        <f>IFERROR(_xlfn.XLOOKUP($G1321,通讯通路门店!$S$4:$S$993784,通讯通路门店!$A$4:$A$993784,0,0),"")</f>
        <v>0</v>
      </c>
      <c r="B1321" s="71">
        <f>IFERROR(_xlfn.XLOOKUP($G1321,通讯通路门店!$S$4:$S$993784,通讯通路门店!$B$4:$B$993784,0,0),"")</f>
        <v>0</v>
      </c>
      <c r="C1321" s="71">
        <f>IFERROR(_xlfn.XLOOKUP($G1321,通讯通路门店!$S$4:$S$993784,通讯通路门店!$C$4:$C$993784,0,0),"")</f>
        <v>0</v>
      </c>
      <c r="D1321" s="71">
        <f>IFERROR(_xlfn.XLOOKUP($G1321,通讯通路门店!$S$4:$S$993784,通讯通路门店!$D$4:$D$993784,0,0),"")</f>
        <v>0</v>
      </c>
      <c r="E1321" s="62"/>
      <c r="F1321" s="62"/>
      <c r="G1321" s="73"/>
      <c r="H1321" s="74">
        <f>IFERROR(_xlfn.XLOOKUP($G1321,通讯通路门店!$S$4:$S$993784,通讯通路门店!$R$4:$R$993784,0,0),"")</f>
        <v>0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 hidden="1">
      <c r="A1322" s="71">
        <f>IFERROR(_xlfn.XLOOKUP($G1322,通讯通路门店!$S$4:$S$993784,通讯通路门店!$A$4:$A$993784,0,0),"")</f>
        <v>0</v>
      </c>
      <c r="B1322" s="71">
        <f>IFERROR(_xlfn.XLOOKUP($G1322,通讯通路门店!$S$4:$S$993784,通讯通路门店!$B$4:$B$993784,0,0),"")</f>
        <v>0</v>
      </c>
      <c r="C1322" s="71">
        <f>IFERROR(_xlfn.XLOOKUP($G1322,通讯通路门店!$S$4:$S$993784,通讯通路门店!$C$4:$C$993784,0,0),"")</f>
        <v>0</v>
      </c>
      <c r="D1322" s="71">
        <f>IFERROR(_xlfn.XLOOKUP($G1322,通讯通路门店!$S$4:$S$993784,通讯通路门店!$D$4:$D$993784,0,0),"")</f>
        <v>0</v>
      </c>
      <c r="E1322" s="62"/>
      <c r="F1322" s="62"/>
      <c r="G1322" s="73"/>
      <c r="H1322" s="74">
        <f>IFERROR(_xlfn.XLOOKUP($G1322,通讯通路门店!$S$4:$S$993784,通讯通路门店!$R$4:$R$993784,0,0),"")</f>
        <v>0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 hidden="1">
      <c r="A1323" s="71">
        <f>IFERROR(_xlfn.XLOOKUP($G1323,通讯通路门店!$S$4:$S$993784,通讯通路门店!$A$4:$A$993784,0,0),"")</f>
        <v>0</v>
      </c>
      <c r="B1323" s="71">
        <f>IFERROR(_xlfn.XLOOKUP($G1323,通讯通路门店!$S$4:$S$993784,通讯通路门店!$B$4:$B$993784,0,0),"")</f>
        <v>0</v>
      </c>
      <c r="C1323" s="71">
        <f>IFERROR(_xlfn.XLOOKUP($G1323,通讯通路门店!$S$4:$S$993784,通讯通路门店!$C$4:$C$993784,0,0),"")</f>
        <v>0</v>
      </c>
      <c r="D1323" s="71">
        <f>IFERROR(_xlfn.XLOOKUP($G1323,通讯通路门店!$S$4:$S$993784,通讯通路门店!$D$4:$D$993784,0,0),"")</f>
        <v>0</v>
      </c>
      <c r="E1323" s="62"/>
      <c r="F1323" s="62"/>
      <c r="G1323" s="73"/>
      <c r="H1323" s="74">
        <f>IFERROR(_xlfn.XLOOKUP($G1323,通讯通路门店!$S$4:$S$993784,通讯通路门店!$R$4:$R$993784,0,0),"")</f>
        <v>0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 hidden="1">
      <c r="A1324" s="71">
        <f>IFERROR(_xlfn.XLOOKUP($G1324,通讯通路门店!$S$4:$S$993784,通讯通路门店!$A$4:$A$993784,0,0),"")</f>
        <v>0</v>
      </c>
      <c r="B1324" s="71">
        <f>IFERROR(_xlfn.XLOOKUP($G1324,通讯通路门店!$S$4:$S$993784,通讯通路门店!$B$4:$B$993784,0,0),"")</f>
        <v>0</v>
      </c>
      <c r="C1324" s="71">
        <f>IFERROR(_xlfn.XLOOKUP($G1324,通讯通路门店!$S$4:$S$993784,通讯通路门店!$C$4:$C$993784,0,0),"")</f>
        <v>0</v>
      </c>
      <c r="D1324" s="71">
        <f>IFERROR(_xlfn.XLOOKUP($G1324,通讯通路门店!$S$4:$S$993784,通讯通路门店!$D$4:$D$993784,0,0),"")</f>
        <v>0</v>
      </c>
      <c r="E1324" s="62"/>
      <c r="F1324" s="62"/>
      <c r="G1324" s="73"/>
      <c r="H1324" s="74">
        <f>IFERROR(_xlfn.XLOOKUP($G1324,通讯通路门店!$S$4:$S$993784,通讯通路门店!$R$4:$R$993784,0,0),"")</f>
        <v>0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 hidden="1">
      <c r="A1325" s="71">
        <f>IFERROR(_xlfn.XLOOKUP($G1325,通讯通路门店!$S$4:$S$993784,通讯通路门店!$A$4:$A$993784,0,0),"")</f>
        <v>0</v>
      </c>
      <c r="B1325" s="71">
        <f>IFERROR(_xlfn.XLOOKUP($G1325,通讯通路门店!$S$4:$S$993784,通讯通路门店!$B$4:$B$993784,0,0),"")</f>
        <v>0</v>
      </c>
      <c r="C1325" s="71">
        <f>IFERROR(_xlfn.XLOOKUP($G1325,通讯通路门店!$S$4:$S$993784,通讯通路门店!$C$4:$C$993784,0,0),"")</f>
        <v>0</v>
      </c>
      <c r="D1325" s="71">
        <f>IFERROR(_xlfn.XLOOKUP($G1325,通讯通路门店!$S$4:$S$993784,通讯通路门店!$D$4:$D$993784,0,0),"")</f>
        <v>0</v>
      </c>
      <c r="E1325" s="62"/>
      <c r="F1325" s="62"/>
      <c r="G1325" s="73"/>
      <c r="H1325" s="74">
        <f>IFERROR(_xlfn.XLOOKUP($G1325,通讯通路门店!$S$4:$S$993784,通讯通路门店!$R$4:$R$993784,0,0),"")</f>
        <v>0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 hidden="1">
      <c r="A1326" s="71">
        <f>IFERROR(_xlfn.XLOOKUP($G1326,通讯通路门店!$S$4:$S$993784,通讯通路门店!$A$4:$A$993784,0,0),"")</f>
        <v>0</v>
      </c>
      <c r="B1326" s="71">
        <f>IFERROR(_xlfn.XLOOKUP($G1326,通讯通路门店!$S$4:$S$993784,通讯通路门店!$B$4:$B$993784,0,0),"")</f>
        <v>0</v>
      </c>
      <c r="C1326" s="71">
        <f>IFERROR(_xlfn.XLOOKUP($G1326,通讯通路门店!$S$4:$S$993784,通讯通路门店!$C$4:$C$993784,0,0),"")</f>
        <v>0</v>
      </c>
      <c r="D1326" s="71">
        <f>IFERROR(_xlfn.XLOOKUP($G1326,通讯通路门店!$S$4:$S$993784,通讯通路门店!$D$4:$D$993784,0,0),"")</f>
        <v>0</v>
      </c>
      <c r="E1326" s="62"/>
      <c r="F1326" s="62"/>
      <c r="G1326" s="73"/>
      <c r="H1326" s="74">
        <f>IFERROR(_xlfn.XLOOKUP($G1326,通讯通路门店!$S$4:$S$993784,通讯通路门店!$R$4:$R$993784,0,0),"")</f>
        <v>0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 hidden="1">
      <c r="A1327" s="71">
        <f>IFERROR(_xlfn.XLOOKUP($G1327,通讯通路门店!$S$4:$S$993784,通讯通路门店!$A$4:$A$993784,0,0),"")</f>
        <v>0</v>
      </c>
      <c r="B1327" s="71">
        <f>IFERROR(_xlfn.XLOOKUP($G1327,通讯通路门店!$S$4:$S$993784,通讯通路门店!$B$4:$B$993784,0,0),"")</f>
        <v>0</v>
      </c>
      <c r="C1327" s="71">
        <f>IFERROR(_xlfn.XLOOKUP($G1327,通讯通路门店!$S$4:$S$993784,通讯通路门店!$C$4:$C$993784,0,0),"")</f>
        <v>0</v>
      </c>
      <c r="D1327" s="71">
        <f>IFERROR(_xlfn.XLOOKUP($G1327,通讯通路门店!$S$4:$S$993784,通讯通路门店!$D$4:$D$993784,0,0),"")</f>
        <v>0</v>
      </c>
      <c r="E1327" s="62"/>
      <c r="F1327" s="62"/>
      <c r="G1327" s="73"/>
      <c r="H1327" s="74">
        <f>IFERROR(_xlfn.XLOOKUP($G1327,通讯通路门店!$S$4:$S$993784,通讯通路门店!$R$4:$R$993784,0,0),"")</f>
        <v>0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 hidden="1">
      <c r="A1328" s="71">
        <f>IFERROR(_xlfn.XLOOKUP($G1328,通讯通路门店!$S$4:$S$993784,通讯通路门店!$A$4:$A$993784,0,0),"")</f>
        <v>0</v>
      </c>
      <c r="B1328" s="71">
        <f>IFERROR(_xlfn.XLOOKUP($G1328,通讯通路门店!$S$4:$S$993784,通讯通路门店!$B$4:$B$993784,0,0),"")</f>
        <v>0</v>
      </c>
      <c r="C1328" s="71">
        <f>IFERROR(_xlfn.XLOOKUP($G1328,通讯通路门店!$S$4:$S$993784,通讯通路门店!$C$4:$C$993784,0,0),"")</f>
        <v>0</v>
      </c>
      <c r="D1328" s="71">
        <f>IFERROR(_xlfn.XLOOKUP($G1328,通讯通路门店!$S$4:$S$993784,通讯通路门店!$D$4:$D$993784,0,0),"")</f>
        <v>0</v>
      </c>
      <c r="E1328" s="62"/>
      <c r="F1328" s="62"/>
      <c r="G1328" s="73"/>
      <c r="H1328" s="74">
        <f>IFERROR(_xlfn.XLOOKUP($G1328,通讯通路门店!$S$4:$S$993784,通讯通路门店!$R$4:$R$993784,0,0),"")</f>
        <v>0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 hidden="1">
      <c r="A1329" s="71">
        <f>IFERROR(_xlfn.XLOOKUP($G1329,通讯通路门店!$S$4:$S$993784,通讯通路门店!$A$4:$A$993784,0,0),"")</f>
        <v>0</v>
      </c>
      <c r="B1329" s="71">
        <f>IFERROR(_xlfn.XLOOKUP($G1329,通讯通路门店!$S$4:$S$993784,通讯通路门店!$B$4:$B$993784,0,0),"")</f>
        <v>0</v>
      </c>
      <c r="C1329" s="71">
        <f>IFERROR(_xlfn.XLOOKUP($G1329,通讯通路门店!$S$4:$S$993784,通讯通路门店!$C$4:$C$993784,0,0),"")</f>
        <v>0</v>
      </c>
      <c r="D1329" s="71">
        <f>IFERROR(_xlfn.XLOOKUP($G1329,通讯通路门店!$S$4:$S$993784,通讯通路门店!$D$4:$D$993784,0,0),"")</f>
        <v>0</v>
      </c>
      <c r="E1329" s="62"/>
      <c r="F1329" s="62"/>
      <c r="G1329" s="73"/>
      <c r="H1329" s="74">
        <f>IFERROR(_xlfn.XLOOKUP($G1329,通讯通路门店!$S$4:$S$993784,通讯通路门店!$R$4:$R$993784,0,0),"")</f>
        <v>0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 hidden="1">
      <c r="A1330" s="71">
        <f>IFERROR(_xlfn.XLOOKUP($G1330,通讯通路门店!$S$4:$S$993784,通讯通路门店!$A$4:$A$993784,0,0),"")</f>
        <v>0</v>
      </c>
      <c r="B1330" s="71">
        <f>IFERROR(_xlfn.XLOOKUP($G1330,通讯通路门店!$S$4:$S$993784,通讯通路门店!$B$4:$B$993784,0,0),"")</f>
        <v>0</v>
      </c>
      <c r="C1330" s="71">
        <f>IFERROR(_xlfn.XLOOKUP($G1330,通讯通路门店!$S$4:$S$993784,通讯通路门店!$C$4:$C$993784,0,0),"")</f>
        <v>0</v>
      </c>
      <c r="D1330" s="71">
        <f>IFERROR(_xlfn.XLOOKUP($G1330,通讯通路门店!$S$4:$S$993784,通讯通路门店!$D$4:$D$993784,0,0),"")</f>
        <v>0</v>
      </c>
      <c r="E1330" s="62"/>
      <c r="F1330" s="62"/>
      <c r="G1330" s="73"/>
      <c r="H1330" s="74">
        <f>IFERROR(_xlfn.XLOOKUP($G1330,通讯通路门店!$S$4:$S$993784,通讯通路门店!$R$4:$R$993784,0,0),"")</f>
        <v>0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 hidden="1">
      <c r="A1331" s="71">
        <f>IFERROR(_xlfn.XLOOKUP($G1331,通讯通路门店!$S$4:$S$993784,通讯通路门店!$A$4:$A$993784,0,0),"")</f>
        <v>0</v>
      </c>
      <c r="B1331" s="71">
        <f>IFERROR(_xlfn.XLOOKUP($G1331,通讯通路门店!$S$4:$S$993784,通讯通路门店!$B$4:$B$993784,0,0),"")</f>
        <v>0</v>
      </c>
      <c r="C1331" s="71">
        <f>IFERROR(_xlfn.XLOOKUP($G1331,通讯通路门店!$S$4:$S$993784,通讯通路门店!$C$4:$C$993784,0,0),"")</f>
        <v>0</v>
      </c>
      <c r="D1331" s="71">
        <f>IFERROR(_xlfn.XLOOKUP($G1331,通讯通路门店!$S$4:$S$993784,通讯通路门店!$D$4:$D$993784,0,0),"")</f>
        <v>0</v>
      </c>
      <c r="E1331" s="62"/>
      <c r="F1331" s="62"/>
      <c r="G1331" s="73"/>
      <c r="H1331" s="74">
        <f>IFERROR(_xlfn.XLOOKUP($G1331,通讯通路门店!$S$4:$S$993784,通讯通路门店!$R$4:$R$993784,0,0),"")</f>
        <v>0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 hidden="1">
      <c r="A1332" s="71">
        <f>IFERROR(_xlfn.XLOOKUP($G1332,通讯通路门店!$S$4:$S$993784,通讯通路门店!$A$4:$A$993784,0,0),"")</f>
        <v>0</v>
      </c>
      <c r="B1332" s="71">
        <f>IFERROR(_xlfn.XLOOKUP($G1332,通讯通路门店!$S$4:$S$993784,通讯通路门店!$B$4:$B$993784,0,0),"")</f>
        <v>0</v>
      </c>
      <c r="C1332" s="71">
        <f>IFERROR(_xlfn.XLOOKUP($G1332,通讯通路门店!$S$4:$S$993784,通讯通路门店!$C$4:$C$993784,0,0),"")</f>
        <v>0</v>
      </c>
      <c r="D1332" s="71">
        <f>IFERROR(_xlfn.XLOOKUP($G1332,通讯通路门店!$S$4:$S$993784,通讯通路门店!$D$4:$D$993784,0,0),"")</f>
        <v>0</v>
      </c>
      <c r="E1332" s="62"/>
      <c r="F1332" s="62"/>
      <c r="G1332" s="73"/>
      <c r="H1332" s="74">
        <f>IFERROR(_xlfn.XLOOKUP($G1332,通讯通路门店!$S$4:$S$993784,通讯通路门店!$R$4:$R$993784,0,0),"")</f>
        <v>0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 hidden="1">
      <c r="A1333" s="71">
        <f>IFERROR(_xlfn.XLOOKUP($G1333,通讯通路门店!$S$4:$S$993784,通讯通路门店!$A$4:$A$993784,0,0),"")</f>
        <v>0</v>
      </c>
      <c r="B1333" s="71">
        <f>IFERROR(_xlfn.XLOOKUP($G1333,通讯通路门店!$S$4:$S$993784,通讯通路门店!$B$4:$B$993784,0,0),"")</f>
        <v>0</v>
      </c>
      <c r="C1333" s="71">
        <f>IFERROR(_xlfn.XLOOKUP($G1333,通讯通路门店!$S$4:$S$993784,通讯通路门店!$C$4:$C$993784,0,0),"")</f>
        <v>0</v>
      </c>
      <c r="D1333" s="71">
        <f>IFERROR(_xlfn.XLOOKUP($G1333,通讯通路门店!$S$4:$S$993784,通讯通路门店!$D$4:$D$993784,0,0),"")</f>
        <v>0</v>
      </c>
      <c r="E1333" s="62"/>
      <c r="F1333" s="62"/>
      <c r="G1333" s="73"/>
      <c r="H1333" s="74">
        <f>IFERROR(_xlfn.XLOOKUP($G1333,通讯通路门店!$S$4:$S$993784,通讯通路门店!$R$4:$R$993784,0,0),"")</f>
        <v>0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 hidden="1">
      <c r="A1334" s="71">
        <f>IFERROR(_xlfn.XLOOKUP($G1334,通讯通路门店!$S$4:$S$993784,通讯通路门店!$A$4:$A$993784,0,0),"")</f>
        <v>0</v>
      </c>
      <c r="B1334" s="71">
        <f>IFERROR(_xlfn.XLOOKUP($G1334,通讯通路门店!$S$4:$S$993784,通讯通路门店!$B$4:$B$993784,0,0),"")</f>
        <v>0</v>
      </c>
      <c r="C1334" s="71">
        <f>IFERROR(_xlfn.XLOOKUP($G1334,通讯通路门店!$S$4:$S$993784,通讯通路门店!$C$4:$C$993784,0,0),"")</f>
        <v>0</v>
      </c>
      <c r="D1334" s="71">
        <f>IFERROR(_xlfn.XLOOKUP($G1334,通讯通路门店!$S$4:$S$993784,通讯通路门店!$D$4:$D$993784,0,0),"")</f>
        <v>0</v>
      </c>
      <c r="E1334" s="62"/>
      <c r="F1334" s="62"/>
      <c r="G1334" s="73"/>
      <c r="H1334" s="74">
        <f>IFERROR(_xlfn.XLOOKUP($G1334,通讯通路门店!$S$4:$S$993784,通讯通路门店!$R$4:$R$993784,0,0),"")</f>
        <v>0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 hidden="1">
      <c r="A1335" s="71">
        <f>IFERROR(_xlfn.XLOOKUP($G1335,通讯通路门店!$S$4:$S$993784,通讯通路门店!$A$4:$A$993784,0,0),"")</f>
        <v>0</v>
      </c>
      <c r="B1335" s="71">
        <f>IFERROR(_xlfn.XLOOKUP($G1335,通讯通路门店!$S$4:$S$993784,通讯通路门店!$B$4:$B$993784,0,0),"")</f>
        <v>0</v>
      </c>
      <c r="C1335" s="71">
        <f>IFERROR(_xlfn.XLOOKUP($G1335,通讯通路门店!$S$4:$S$993784,通讯通路门店!$C$4:$C$993784,0,0),"")</f>
        <v>0</v>
      </c>
      <c r="D1335" s="71">
        <f>IFERROR(_xlfn.XLOOKUP($G1335,通讯通路门店!$S$4:$S$993784,通讯通路门店!$D$4:$D$993784,0,0),"")</f>
        <v>0</v>
      </c>
      <c r="E1335" s="62"/>
      <c r="F1335" s="62"/>
      <c r="G1335" s="73"/>
      <c r="H1335" s="74">
        <f>IFERROR(_xlfn.XLOOKUP($G1335,通讯通路门店!$S$4:$S$993784,通讯通路门店!$R$4:$R$993784,0,0),"")</f>
        <v>0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 hidden="1">
      <c r="A1336" s="71">
        <f>IFERROR(_xlfn.XLOOKUP($G1336,通讯通路门店!$S$4:$S$993784,通讯通路门店!$A$4:$A$993784,0,0),"")</f>
        <v>0</v>
      </c>
      <c r="B1336" s="71">
        <f>IFERROR(_xlfn.XLOOKUP($G1336,通讯通路门店!$S$4:$S$993784,通讯通路门店!$B$4:$B$993784,0,0),"")</f>
        <v>0</v>
      </c>
      <c r="C1336" s="71">
        <f>IFERROR(_xlfn.XLOOKUP($G1336,通讯通路门店!$S$4:$S$993784,通讯通路门店!$C$4:$C$993784,0,0),"")</f>
        <v>0</v>
      </c>
      <c r="D1336" s="71">
        <f>IFERROR(_xlfn.XLOOKUP($G1336,通讯通路门店!$S$4:$S$993784,通讯通路门店!$D$4:$D$993784,0,0),"")</f>
        <v>0</v>
      </c>
      <c r="E1336" s="62"/>
      <c r="F1336" s="62"/>
      <c r="G1336" s="73"/>
      <c r="H1336" s="74">
        <f>IFERROR(_xlfn.XLOOKUP($G1336,通讯通路门店!$S$4:$S$993784,通讯通路门店!$R$4:$R$993784,0,0),"")</f>
        <v>0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 hidden="1">
      <c r="A1337" s="71">
        <f>IFERROR(_xlfn.XLOOKUP($G1337,通讯通路门店!$S$4:$S$993784,通讯通路门店!$A$4:$A$993784,0,0),"")</f>
        <v>0</v>
      </c>
      <c r="B1337" s="71">
        <f>IFERROR(_xlfn.XLOOKUP($G1337,通讯通路门店!$S$4:$S$993784,通讯通路门店!$B$4:$B$993784,0,0),"")</f>
        <v>0</v>
      </c>
      <c r="C1337" s="71">
        <f>IFERROR(_xlfn.XLOOKUP($G1337,通讯通路门店!$S$4:$S$993784,通讯通路门店!$C$4:$C$993784,0,0),"")</f>
        <v>0</v>
      </c>
      <c r="D1337" s="71">
        <f>IFERROR(_xlfn.XLOOKUP($G1337,通讯通路门店!$S$4:$S$993784,通讯通路门店!$D$4:$D$993784,0,0),"")</f>
        <v>0</v>
      </c>
      <c r="E1337" s="62"/>
      <c r="F1337" s="62"/>
      <c r="G1337" s="73"/>
      <c r="H1337" s="74">
        <f>IFERROR(_xlfn.XLOOKUP($G1337,通讯通路门店!$S$4:$S$993784,通讯通路门店!$R$4:$R$993784,0,0),"")</f>
        <v>0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 hidden="1">
      <c r="A1338" s="71">
        <f>IFERROR(_xlfn.XLOOKUP($G1338,通讯通路门店!$S$4:$S$993784,通讯通路门店!$A$4:$A$993784,0,0),"")</f>
        <v>0</v>
      </c>
      <c r="B1338" s="71">
        <f>IFERROR(_xlfn.XLOOKUP($G1338,通讯通路门店!$S$4:$S$993784,通讯通路门店!$B$4:$B$993784,0,0),"")</f>
        <v>0</v>
      </c>
      <c r="C1338" s="71">
        <f>IFERROR(_xlfn.XLOOKUP($G1338,通讯通路门店!$S$4:$S$993784,通讯通路门店!$C$4:$C$993784,0,0),"")</f>
        <v>0</v>
      </c>
      <c r="D1338" s="71">
        <f>IFERROR(_xlfn.XLOOKUP($G1338,通讯通路门店!$S$4:$S$993784,通讯通路门店!$D$4:$D$993784,0,0),"")</f>
        <v>0</v>
      </c>
      <c r="E1338" s="62"/>
      <c r="F1338" s="62"/>
      <c r="G1338" s="73"/>
      <c r="H1338" s="74">
        <f>IFERROR(_xlfn.XLOOKUP($G1338,通讯通路门店!$S$4:$S$993784,通讯通路门店!$R$4:$R$993784,0,0),"")</f>
        <v>0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 hidden="1">
      <c r="A1339" s="71">
        <f>IFERROR(_xlfn.XLOOKUP($G1339,通讯通路门店!$S$4:$S$993784,通讯通路门店!$A$4:$A$993784,0,0),"")</f>
        <v>0</v>
      </c>
      <c r="B1339" s="71">
        <f>IFERROR(_xlfn.XLOOKUP($G1339,通讯通路门店!$S$4:$S$993784,通讯通路门店!$B$4:$B$993784,0,0),"")</f>
        <v>0</v>
      </c>
      <c r="C1339" s="71">
        <f>IFERROR(_xlfn.XLOOKUP($G1339,通讯通路门店!$S$4:$S$993784,通讯通路门店!$C$4:$C$993784,0,0),"")</f>
        <v>0</v>
      </c>
      <c r="D1339" s="71">
        <f>IFERROR(_xlfn.XLOOKUP($G1339,通讯通路门店!$S$4:$S$993784,通讯通路门店!$D$4:$D$993784,0,0),"")</f>
        <v>0</v>
      </c>
      <c r="E1339" s="62"/>
      <c r="F1339" s="62"/>
      <c r="G1339" s="73"/>
      <c r="H1339" s="74">
        <f>IFERROR(_xlfn.XLOOKUP($G1339,通讯通路门店!$S$4:$S$993784,通讯通路门店!$R$4:$R$993784,0,0),"")</f>
        <v>0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 hidden="1">
      <c r="A1340" s="71">
        <f>IFERROR(_xlfn.XLOOKUP($G1340,通讯通路门店!$S$4:$S$993784,通讯通路门店!$A$4:$A$993784,0,0),"")</f>
        <v>0</v>
      </c>
      <c r="B1340" s="71">
        <f>IFERROR(_xlfn.XLOOKUP($G1340,通讯通路门店!$S$4:$S$993784,通讯通路门店!$B$4:$B$993784,0,0),"")</f>
        <v>0</v>
      </c>
      <c r="C1340" s="71">
        <f>IFERROR(_xlfn.XLOOKUP($G1340,通讯通路门店!$S$4:$S$993784,通讯通路门店!$C$4:$C$993784,0,0),"")</f>
        <v>0</v>
      </c>
      <c r="D1340" s="71">
        <f>IFERROR(_xlfn.XLOOKUP($G1340,通讯通路门店!$S$4:$S$993784,通讯通路门店!$D$4:$D$993784,0,0),"")</f>
        <v>0</v>
      </c>
      <c r="E1340" s="62"/>
      <c r="F1340" s="62"/>
      <c r="G1340" s="73"/>
      <c r="H1340" s="74">
        <f>IFERROR(_xlfn.XLOOKUP($G1340,通讯通路门店!$S$4:$S$993784,通讯通路门店!$R$4:$R$993784,0,0),"")</f>
        <v>0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 hidden="1">
      <c r="A1341" s="71">
        <f>IFERROR(_xlfn.XLOOKUP($G1341,通讯通路门店!$S$4:$S$993784,通讯通路门店!$A$4:$A$993784,0,0),"")</f>
        <v>0</v>
      </c>
      <c r="B1341" s="71">
        <f>IFERROR(_xlfn.XLOOKUP($G1341,通讯通路门店!$S$4:$S$993784,通讯通路门店!$B$4:$B$993784,0,0),"")</f>
        <v>0</v>
      </c>
      <c r="C1341" s="71">
        <f>IFERROR(_xlfn.XLOOKUP($G1341,通讯通路门店!$S$4:$S$993784,通讯通路门店!$C$4:$C$993784,0,0),"")</f>
        <v>0</v>
      </c>
      <c r="D1341" s="71">
        <f>IFERROR(_xlfn.XLOOKUP($G1341,通讯通路门店!$S$4:$S$993784,通讯通路门店!$D$4:$D$993784,0,0),"")</f>
        <v>0</v>
      </c>
      <c r="E1341" s="62"/>
      <c r="F1341" s="62"/>
      <c r="G1341" s="73"/>
      <c r="H1341" s="74">
        <f>IFERROR(_xlfn.XLOOKUP($G1341,通讯通路门店!$S$4:$S$993784,通讯通路门店!$R$4:$R$993784,0,0),"")</f>
        <v>0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 hidden="1">
      <c r="A1342" s="71">
        <f>IFERROR(_xlfn.XLOOKUP($G1342,通讯通路门店!$S$4:$S$993784,通讯通路门店!$A$4:$A$993784,0,0),"")</f>
        <v>0</v>
      </c>
      <c r="B1342" s="71">
        <f>IFERROR(_xlfn.XLOOKUP($G1342,通讯通路门店!$S$4:$S$993784,通讯通路门店!$B$4:$B$993784,0,0),"")</f>
        <v>0</v>
      </c>
      <c r="C1342" s="71">
        <f>IFERROR(_xlfn.XLOOKUP($G1342,通讯通路门店!$S$4:$S$993784,通讯通路门店!$C$4:$C$993784,0,0),"")</f>
        <v>0</v>
      </c>
      <c r="D1342" s="71">
        <f>IFERROR(_xlfn.XLOOKUP($G1342,通讯通路门店!$S$4:$S$993784,通讯通路门店!$D$4:$D$993784,0,0),"")</f>
        <v>0</v>
      </c>
      <c r="E1342" s="62"/>
      <c r="F1342" s="62"/>
      <c r="G1342" s="73"/>
      <c r="H1342" s="74">
        <f>IFERROR(_xlfn.XLOOKUP($G1342,通讯通路门店!$S$4:$S$993784,通讯通路门店!$R$4:$R$993784,0,0),"")</f>
        <v>0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 hidden="1">
      <c r="A1343" s="71">
        <f>IFERROR(_xlfn.XLOOKUP($G1343,通讯通路门店!$S$4:$S$993784,通讯通路门店!$A$4:$A$993784,0,0),"")</f>
        <v>0</v>
      </c>
      <c r="B1343" s="71">
        <f>IFERROR(_xlfn.XLOOKUP($G1343,通讯通路门店!$S$4:$S$993784,通讯通路门店!$B$4:$B$993784,0,0),"")</f>
        <v>0</v>
      </c>
      <c r="C1343" s="71">
        <f>IFERROR(_xlfn.XLOOKUP($G1343,通讯通路门店!$S$4:$S$993784,通讯通路门店!$C$4:$C$993784,0,0),"")</f>
        <v>0</v>
      </c>
      <c r="D1343" s="71">
        <f>IFERROR(_xlfn.XLOOKUP($G1343,通讯通路门店!$S$4:$S$993784,通讯通路门店!$D$4:$D$993784,0,0),"")</f>
        <v>0</v>
      </c>
      <c r="E1343" s="62"/>
      <c r="F1343" s="62"/>
      <c r="G1343" s="73"/>
      <c r="H1343" s="74">
        <f>IFERROR(_xlfn.XLOOKUP($G1343,通讯通路门店!$S$4:$S$993784,通讯通路门店!$R$4:$R$993784,0,0),"")</f>
        <v>0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 hidden="1">
      <c r="A1344" s="71">
        <f>IFERROR(_xlfn.XLOOKUP($G1344,通讯通路门店!$S$4:$S$993784,通讯通路门店!$A$4:$A$993784,0,0),"")</f>
        <v>0</v>
      </c>
      <c r="B1344" s="71">
        <f>IFERROR(_xlfn.XLOOKUP($G1344,通讯通路门店!$S$4:$S$993784,通讯通路门店!$B$4:$B$993784,0,0),"")</f>
        <v>0</v>
      </c>
      <c r="C1344" s="71">
        <f>IFERROR(_xlfn.XLOOKUP($G1344,通讯通路门店!$S$4:$S$993784,通讯通路门店!$C$4:$C$993784,0,0),"")</f>
        <v>0</v>
      </c>
      <c r="D1344" s="71">
        <f>IFERROR(_xlfn.XLOOKUP($G1344,通讯通路门店!$S$4:$S$993784,通讯通路门店!$D$4:$D$993784,0,0),"")</f>
        <v>0</v>
      </c>
      <c r="E1344" s="62"/>
      <c r="F1344" s="62"/>
      <c r="G1344" s="73"/>
      <c r="H1344" s="74">
        <f>IFERROR(_xlfn.XLOOKUP($G1344,通讯通路门店!$S$4:$S$993784,通讯通路门店!$R$4:$R$993784,0,0),"")</f>
        <v>0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 hidden="1">
      <c r="A1345" s="71">
        <f>IFERROR(_xlfn.XLOOKUP($G1345,通讯通路门店!$S$4:$S$993784,通讯通路门店!$A$4:$A$993784,0,0),"")</f>
        <v>0</v>
      </c>
      <c r="B1345" s="71">
        <f>IFERROR(_xlfn.XLOOKUP($G1345,通讯通路门店!$S$4:$S$993784,通讯通路门店!$B$4:$B$993784,0,0),"")</f>
        <v>0</v>
      </c>
      <c r="C1345" s="71">
        <f>IFERROR(_xlfn.XLOOKUP($G1345,通讯通路门店!$S$4:$S$993784,通讯通路门店!$C$4:$C$993784,0,0),"")</f>
        <v>0</v>
      </c>
      <c r="D1345" s="71">
        <f>IFERROR(_xlfn.XLOOKUP($G1345,通讯通路门店!$S$4:$S$993784,通讯通路门店!$D$4:$D$993784,0,0),"")</f>
        <v>0</v>
      </c>
      <c r="E1345" s="62"/>
      <c r="F1345" s="62"/>
      <c r="G1345" s="73"/>
      <c r="H1345" s="74">
        <f>IFERROR(_xlfn.XLOOKUP($G1345,通讯通路门店!$S$4:$S$993784,通讯通路门店!$R$4:$R$993784,0,0),"")</f>
        <v>0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 hidden="1">
      <c r="A1346" s="71">
        <f>IFERROR(_xlfn.XLOOKUP($G1346,通讯通路门店!$S$4:$S$993784,通讯通路门店!$A$4:$A$993784,0,0),"")</f>
        <v>0</v>
      </c>
      <c r="B1346" s="71">
        <f>IFERROR(_xlfn.XLOOKUP($G1346,通讯通路门店!$S$4:$S$993784,通讯通路门店!$B$4:$B$993784,0,0),"")</f>
        <v>0</v>
      </c>
      <c r="C1346" s="71">
        <f>IFERROR(_xlfn.XLOOKUP($G1346,通讯通路门店!$S$4:$S$993784,通讯通路门店!$C$4:$C$993784,0,0),"")</f>
        <v>0</v>
      </c>
      <c r="D1346" s="71">
        <f>IFERROR(_xlfn.XLOOKUP($G1346,通讯通路门店!$S$4:$S$993784,通讯通路门店!$D$4:$D$993784,0,0),"")</f>
        <v>0</v>
      </c>
      <c r="E1346" s="62"/>
      <c r="F1346" s="62"/>
      <c r="G1346" s="73"/>
      <c r="H1346" s="74">
        <f>IFERROR(_xlfn.XLOOKUP($G1346,通讯通路门店!$S$4:$S$993784,通讯通路门店!$R$4:$R$993784,0,0),"")</f>
        <v>0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 hidden="1">
      <c r="A1347" s="71">
        <f>IFERROR(_xlfn.XLOOKUP($G1347,通讯通路门店!$S$4:$S$993784,通讯通路门店!$A$4:$A$993784,0,0),"")</f>
        <v>0</v>
      </c>
      <c r="B1347" s="71">
        <f>IFERROR(_xlfn.XLOOKUP($G1347,通讯通路门店!$S$4:$S$993784,通讯通路门店!$B$4:$B$993784,0,0),"")</f>
        <v>0</v>
      </c>
      <c r="C1347" s="71">
        <f>IFERROR(_xlfn.XLOOKUP($G1347,通讯通路门店!$S$4:$S$993784,通讯通路门店!$C$4:$C$993784,0,0),"")</f>
        <v>0</v>
      </c>
      <c r="D1347" s="71">
        <f>IFERROR(_xlfn.XLOOKUP($G1347,通讯通路门店!$S$4:$S$993784,通讯通路门店!$D$4:$D$993784,0,0),"")</f>
        <v>0</v>
      </c>
      <c r="E1347" s="62"/>
      <c r="F1347" s="62"/>
      <c r="G1347" s="73"/>
      <c r="H1347" s="74">
        <f>IFERROR(_xlfn.XLOOKUP($G1347,通讯通路门店!$S$4:$S$993784,通讯通路门店!$R$4:$R$993784,0,0),"")</f>
        <v>0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 hidden="1">
      <c r="A1348" s="71">
        <f>IFERROR(_xlfn.XLOOKUP($G1348,通讯通路门店!$S$4:$S$993784,通讯通路门店!$A$4:$A$993784,0,0),"")</f>
        <v>0</v>
      </c>
      <c r="B1348" s="71">
        <f>IFERROR(_xlfn.XLOOKUP($G1348,通讯通路门店!$S$4:$S$993784,通讯通路门店!$B$4:$B$993784,0,0),"")</f>
        <v>0</v>
      </c>
      <c r="C1348" s="71">
        <f>IFERROR(_xlfn.XLOOKUP($G1348,通讯通路门店!$S$4:$S$993784,通讯通路门店!$C$4:$C$993784,0,0),"")</f>
        <v>0</v>
      </c>
      <c r="D1348" s="71">
        <f>IFERROR(_xlfn.XLOOKUP($G1348,通讯通路门店!$S$4:$S$993784,通讯通路门店!$D$4:$D$993784,0,0),"")</f>
        <v>0</v>
      </c>
      <c r="E1348" s="62"/>
      <c r="F1348" s="62"/>
      <c r="G1348" s="73"/>
      <c r="H1348" s="74">
        <f>IFERROR(_xlfn.XLOOKUP($G1348,通讯通路门店!$S$4:$S$993784,通讯通路门店!$R$4:$R$993784,0,0),"")</f>
        <v>0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 hidden="1">
      <c r="A1349" s="71">
        <f>IFERROR(_xlfn.XLOOKUP($G1349,通讯通路门店!$S$4:$S$993784,通讯通路门店!$A$4:$A$993784,0,0),"")</f>
        <v>0</v>
      </c>
      <c r="B1349" s="71">
        <f>IFERROR(_xlfn.XLOOKUP($G1349,通讯通路门店!$S$4:$S$993784,通讯通路门店!$B$4:$B$993784,0,0),"")</f>
        <v>0</v>
      </c>
      <c r="C1349" s="71">
        <f>IFERROR(_xlfn.XLOOKUP($G1349,通讯通路门店!$S$4:$S$993784,通讯通路门店!$C$4:$C$993784,0,0),"")</f>
        <v>0</v>
      </c>
      <c r="D1349" s="71">
        <f>IFERROR(_xlfn.XLOOKUP($G1349,通讯通路门店!$S$4:$S$993784,通讯通路门店!$D$4:$D$993784,0,0),"")</f>
        <v>0</v>
      </c>
      <c r="E1349" s="62"/>
      <c r="F1349" s="62"/>
      <c r="G1349" s="73"/>
      <c r="H1349" s="74">
        <f>IFERROR(_xlfn.XLOOKUP($G1349,通讯通路门店!$S$4:$S$993784,通讯通路门店!$R$4:$R$993784,0,0),"")</f>
        <v>0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 hidden="1">
      <c r="A1350" s="71">
        <f>IFERROR(_xlfn.XLOOKUP($G1350,通讯通路门店!$S$4:$S$993784,通讯通路门店!$A$4:$A$993784,0,0),"")</f>
        <v>0</v>
      </c>
      <c r="B1350" s="71">
        <f>IFERROR(_xlfn.XLOOKUP($G1350,通讯通路门店!$S$4:$S$993784,通讯通路门店!$B$4:$B$993784,0,0),"")</f>
        <v>0</v>
      </c>
      <c r="C1350" s="71">
        <f>IFERROR(_xlfn.XLOOKUP($G1350,通讯通路门店!$S$4:$S$993784,通讯通路门店!$C$4:$C$993784,0,0),"")</f>
        <v>0</v>
      </c>
      <c r="D1350" s="71">
        <f>IFERROR(_xlfn.XLOOKUP($G1350,通讯通路门店!$S$4:$S$993784,通讯通路门店!$D$4:$D$993784,0,0),"")</f>
        <v>0</v>
      </c>
      <c r="E1350" s="62"/>
      <c r="F1350" s="62"/>
      <c r="G1350" s="73"/>
      <c r="H1350" s="74">
        <f>IFERROR(_xlfn.XLOOKUP($G1350,通讯通路门店!$S$4:$S$993784,通讯通路门店!$R$4:$R$993784,0,0),"")</f>
        <v>0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 hidden="1">
      <c r="A1351" s="71">
        <f>IFERROR(_xlfn.XLOOKUP($G1351,通讯通路门店!$S$4:$S$993784,通讯通路门店!$A$4:$A$993784,0,0),"")</f>
        <v>0</v>
      </c>
      <c r="B1351" s="71">
        <f>IFERROR(_xlfn.XLOOKUP($G1351,通讯通路门店!$S$4:$S$993784,通讯通路门店!$B$4:$B$993784,0,0),"")</f>
        <v>0</v>
      </c>
      <c r="C1351" s="71">
        <f>IFERROR(_xlfn.XLOOKUP($G1351,通讯通路门店!$S$4:$S$993784,通讯通路门店!$C$4:$C$993784,0,0),"")</f>
        <v>0</v>
      </c>
      <c r="D1351" s="71">
        <f>IFERROR(_xlfn.XLOOKUP($G1351,通讯通路门店!$S$4:$S$993784,通讯通路门店!$D$4:$D$993784,0,0),"")</f>
        <v>0</v>
      </c>
      <c r="E1351" s="62"/>
      <c r="F1351" s="62"/>
      <c r="G1351" s="73"/>
      <c r="H1351" s="74">
        <f>IFERROR(_xlfn.XLOOKUP($G1351,通讯通路门店!$S$4:$S$993784,通讯通路门店!$R$4:$R$993784,0,0),"")</f>
        <v>0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 hidden="1">
      <c r="A1352" s="71">
        <f>IFERROR(_xlfn.XLOOKUP($G1352,通讯通路门店!$S$4:$S$993784,通讯通路门店!$A$4:$A$993784,0,0),"")</f>
        <v>0</v>
      </c>
      <c r="B1352" s="71">
        <f>IFERROR(_xlfn.XLOOKUP($G1352,通讯通路门店!$S$4:$S$993784,通讯通路门店!$B$4:$B$993784,0,0),"")</f>
        <v>0</v>
      </c>
      <c r="C1352" s="71">
        <f>IFERROR(_xlfn.XLOOKUP($G1352,通讯通路门店!$S$4:$S$993784,通讯通路门店!$C$4:$C$993784,0,0),"")</f>
        <v>0</v>
      </c>
      <c r="D1352" s="71">
        <f>IFERROR(_xlfn.XLOOKUP($G1352,通讯通路门店!$S$4:$S$993784,通讯通路门店!$D$4:$D$993784,0,0),"")</f>
        <v>0</v>
      </c>
      <c r="E1352" s="62"/>
      <c r="F1352" s="62"/>
      <c r="G1352" s="73"/>
      <c r="H1352" s="74">
        <f>IFERROR(_xlfn.XLOOKUP($G1352,通讯通路门店!$S$4:$S$993784,通讯通路门店!$R$4:$R$993784,0,0),"")</f>
        <v>0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 hidden="1">
      <c r="A1353" s="71">
        <f>IFERROR(_xlfn.XLOOKUP($G1353,通讯通路门店!$S$4:$S$993784,通讯通路门店!$A$4:$A$993784,0,0),"")</f>
        <v>0</v>
      </c>
      <c r="B1353" s="71">
        <f>IFERROR(_xlfn.XLOOKUP($G1353,通讯通路门店!$S$4:$S$993784,通讯通路门店!$B$4:$B$993784,0,0),"")</f>
        <v>0</v>
      </c>
      <c r="C1353" s="71">
        <f>IFERROR(_xlfn.XLOOKUP($G1353,通讯通路门店!$S$4:$S$993784,通讯通路门店!$C$4:$C$993784,0,0),"")</f>
        <v>0</v>
      </c>
      <c r="D1353" s="71">
        <f>IFERROR(_xlfn.XLOOKUP($G1353,通讯通路门店!$S$4:$S$993784,通讯通路门店!$D$4:$D$993784,0,0),"")</f>
        <v>0</v>
      </c>
      <c r="E1353" s="62"/>
      <c r="F1353" s="62"/>
      <c r="G1353" s="73"/>
      <c r="H1353" s="74">
        <f>IFERROR(_xlfn.XLOOKUP($G1353,通讯通路门店!$S$4:$S$993784,通讯通路门店!$R$4:$R$993784,0,0),"")</f>
        <v>0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 hidden="1">
      <c r="A1354" s="71">
        <f>IFERROR(_xlfn.XLOOKUP($G1354,通讯通路门店!$S$4:$S$993784,通讯通路门店!$A$4:$A$993784,0,0),"")</f>
        <v>0</v>
      </c>
      <c r="B1354" s="71">
        <f>IFERROR(_xlfn.XLOOKUP($G1354,通讯通路门店!$S$4:$S$993784,通讯通路门店!$B$4:$B$993784,0,0),"")</f>
        <v>0</v>
      </c>
      <c r="C1354" s="71">
        <f>IFERROR(_xlfn.XLOOKUP($G1354,通讯通路门店!$S$4:$S$993784,通讯通路门店!$C$4:$C$993784,0,0),"")</f>
        <v>0</v>
      </c>
      <c r="D1354" s="71">
        <f>IFERROR(_xlfn.XLOOKUP($G1354,通讯通路门店!$S$4:$S$993784,通讯通路门店!$D$4:$D$993784,0,0),"")</f>
        <v>0</v>
      </c>
      <c r="E1354" s="62"/>
      <c r="F1354" s="62"/>
      <c r="G1354" s="73"/>
      <c r="H1354" s="74">
        <f>IFERROR(_xlfn.XLOOKUP($G1354,通讯通路门店!$S$4:$S$993784,通讯通路门店!$R$4:$R$993784,0,0),"")</f>
        <v>0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 hidden="1">
      <c r="A1355" s="71">
        <f>IFERROR(_xlfn.XLOOKUP($G1355,通讯通路门店!$S$4:$S$993784,通讯通路门店!$A$4:$A$993784,0,0),"")</f>
        <v>0</v>
      </c>
      <c r="B1355" s="71">
        <f>IFERROR(_xlfn.XLOOKUP($G1355,通讯通路门店!$S$4:$S$993784,通讯通路门店!$B$4:$B$993784,0,0),"")</f>
        <v>0</v>
      </c>
      <c r="C1355" s="71">
        <f>IFERROR(_xlfn.XLOOKUP($G1355,通讯通路门店!$S$4:$S$993784,通讯通路门店!$C$4:$C$993784,0,0),"")</f>
        <v>0</v>
      </c>
      <c r="D1355" s="71">
        <f>IFERROR(_xlfn.XLOOKUP($G1355,通讯通路门店!$S$4:$S$993784,通讯通路门店!$D$4:$D$993784,0,0),"")</f>
        <v>0</v>
      </c>
      <c r="E1355" s="62"/>
      <c r="F1355" s="62"/>
      <c r="G1355" s="73"/>
      <c r="H1355" s="74">
        <f>IFERROR(_xlfn.XLOOKUP($G1355,通讯通路门店!$S$4:$S$993784,通讯通路门店!$R$4:$R$993784,0,0),"")</f>
        <v>0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 hidden="1">
      <c r="A1356" s="71">
        <f>IFERROR(_xlfn.XLOOKUP($G1356,通讯通路门店!$S$4:$S$993784,通讯通路门店!$A$4:$A$993784,0,0),"")</f>
        <v>0</v>
      </c>
      <c r="B1356" s="71">
        <f>IFERROR(_xlfn.XLOOKUP($G1356,通讯通路门店!$S$4:$S$993784,通讯通路门店!$B$4:$B$993784,0,0),"")</f>
        <v>0</v>
      </c>
      <c r="C1356" s="71">
        <f>IFERROR(_xlfn.XLOOKUP($G1356,通讯通路门店!$S$4:$S$993784,通讯通路门店!$C$4:$C$993784,0,0),"")</f>
        <v>0</v>
      </c>
      <c r="D1356" s="71">
        <f>IFERROR(_xlfn.XLOOKUP($G1356,通讯通路门店!$S$4:$S$993784,通讯通路门店!$D$4:$D$993784,0,0),"")</f>
        <v>0</v>
      </c>
      <c r="E1356" s="62"/>
      <c r="F1356" s="62"/>
      <c r="G1356" s="73"/>
      <c r="H1356" s="74">
        <f>IFERROR(_xlfn.XLOOKUP($G1356,通讯通路门店!$S$4:$S$993784,通讯通路门店!$R$4:$R$993784,0,0),"")</f>
        <v>0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 hidden="1">
      <c r="A1357" s="71">
        <f>IFERROR(_xlfn.XLOOKUP($G1357,通讯通路门店!$S$4:$S$993784,通讯通路门店!$A$4:$A$993784,0,0),"")</f>
        <v>0</v>
      </c>
      <c r="B1357" s="71">
        <f>IFERROR(_xlfn.XLOOKUP($G1357,通讯通路门店!$S$4:$S$993784,通讯通路门店!$B$4:$B$993784,0,0),"")</f>
        <v>0</v>
      </c>
      <c r="C1357" s="71">
        <f>IFERROR(_xlfn.XLOOKUP($G1357,通讯通路门店!$S$4:$S$993784,通讯通路门店!$C$4:$C$993784,0,0),"")</f>
        <v>0</v>
      </c>
      <c r="D1357" s="71">
        <f>IFERROR(_xlfn.XLOOKUP($G1357,通讯通路门店!$S$4:$S$993784,通讯通路门店!$D$4:$D$993784,0,0),"")</f>
        <v>0</v>
      </c>
      <c r="E1357" s="62"/>
      <c r="F1357" s="62"/>
      <c r="G1357" s="73"/>
      <c r="H1357" s="74">
        <f>IFERROR(_xlfn.XLOOKUP($G1357,通讯通路门店!$S$4:$S$993784,通讯通路门店!$R$4:$R$993784,0,0),"")</f>
        <v>0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 hidden="1">
      <c r="A1358" s="71">
        <f>IFERROR(_xlfn.XLOOKUP($G1358,通讯通路门店!$S$4:$S$993784,通讯通路门店!$A$4:$A$993784,0,0),"")</f>
        <v>0</v>
      </c>
      <c r="B1358" s="71">
        <f>IFERROR(_xlfn.XLOOKUP($G1358,通讯通路门店!$S$4:$S$993784,通讯通路门店!$B$4:$B$993784,0,0),"")</f>
        <v>0</v>
      </c>
      <c r="C1358" s="71">
        <f>IFERROR(_xlfn.XLOOKUP($G1358,通讯通路门店!$S$4:$S$993784,通讯通路门店!$C$4:$C$993784,0,0),"")</f>
        <v>0</v>
      </c>
      <c r="D1358" s="71">
        <f>IFERROR(_xlfn.XLOOKUP($G1358,通讯通路门店!$S$4:$S$993784,通讯通路门店!$D$4:$D$993784,0,0),"")</f>
        <v>0</v>
      </c>
      <c r="E1358" s="62"/>
      <c r="F1358" s="62"/>
      <c r="G1358" s="73"/>
      <c r="H1358" s="74">
        <f>IFERROR(_xlfn.XLOOKUP($G1358,通讯通路门店!$S$4:$S$993784,通讯通路门店!$R$4:$R$993784,0,0),"")</f>
        <v>0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 hidden="1">
      <c r="A1359" s="71">
        <f>IFERROR(_xlfn.XLOOKUP($G1359,通讯通路门店!$S$4:$S$993784,通讯通路门店!$A$4:$A$993784,0,0),"")</f>
        <v>0</v>
      </c>
      <c r="B1359" s="71">
        <f>IFERROR(_xlfn.XLOOKUP($G1359,通讯通路门店!$S$4:$S$993784,通讯通路门店!$B$4:$B$993784,0,0),"")</f>
        <v>0</v>
      </c>
      <c r="C1359" s="71">
        <f>IFERROR(_xlfn.XLOOKUP($G1359,通讯通路门店!$S$4:$S$993784,通讯通路门店!$C$4:$C$993784,0,0),"")</f>
        <v>0</v>
      </c>
      <c r="D1359" s="71">
        <f>IFERROR(_xlfn.XLOOKUP($G1359,通讯通路门店!$S$4:$S$993784,通讯通路门店!$D$4:$D$993784,0,0),"")</f>
        <v>0</v>
      </c>
      <c r="E1359" s="62"/>
      <c r="F1359" s="62"/>
      <c r="G1359" s="73"/>
      <c r="H1359" s="74">
        <f>IFERROR(_xlfn.XLOOKUP($G1359,通讯通路门店!$S$4:$S$993784,通讯通路门店!$R$4:$R$993784,0,0),"")</f>
        <v>0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 hidden="1">
      <c r="A1360" s="71">
        <f>IFERROR(_xlfn.XLOOKUP($G1360,通讯通路门店!$S$4:$S$993784,通讯通路门店!$A$4:$A$993784,0,0),"")</f>
        <v>0</v>
      </c>
      <c r="B1360" s="71">
        <f>IFERROR(_xlfn.XLOOKUP($G1360,通讯通路门店!$S$4:$S$993784,通讯通路门店!$B$4:$B$993784,0,0),"")</f>
        <v>0</v>
      </c>
      <c r="C1360" s="71">
        <f>IFERROR(_xlfn.XLOOKUP($G1360,通讯通路门店!$S$4:$S$993784,通讯通路门店!$C$4:$C$993784,0,0),"")</f>
        <v>0</v>
      </c>
      <c r="D1360" s="71">
        <f>IFERROR(_xlfn.XLOOKUP($G1360,通讯通路门店!$S$4:$S$993784,通讯通路门店!$D$4:$D$993784,0,0),"")</f>
        <v>0</v>
      </c>
      <c r="E1360" s="62"/>
      <c r="F1360" s="62"/>
      <c r="G1360" s="73"/>
      <c r="H1360" s="74">
        <f>IFERROR(_xlfn.XLOOKUP($G1360,通讯通路门店!$S$4:$S$993784,通讯通路门店!$R$4:$R$993784,0,0),"")</f>
        <v>0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 hidden="1">
      <c r="A1361" s="71">
        <f>IFERROR(_xlfn.XLOOKUP($G1361,通讯通路门店!$S$4:$S$993784,通讯通路门店!$A$4:$A$993784,0,0),"")</f>
        <v>0</v>
      </c>
      <c r="B1361" s="71">
        <f>IFERROR(_xlfn.XLOOKUP($G1361,通讯通路门店!$S$4:$S$993784,通讯通路门店!$B$4:$B$993784,0,0),"")</f>
        <v>0</v>
      </c>
      <c r="C1361" s="71">
        <f>IFERROR(_xlfn.XLOOKUP($G1361,通讯通路门店!$S$4:$S$993784,通讯通路门店!$C$4:$C$993784,0,0),"")</f>
        <v>0</v>
      </c>
      <c r="D1361" s="71">
        <f>IFERROR(_xlfn.XLOOKUP($G1361,通讯通路门店!$S$4:$S$993784,通讯通路门店!$D$4:$D$993784,0,0),"")</f>
        <v>0</v>
      </c>
      <c r="E1361" s="62"/>
      <c r="F1361" s="62"/>
      <c r="G1361" s="73"/>
      <c r="H1361" s="74">
        <f>IFERROR(_xlfn.XLOOKUP($G1361,通讯通路门店!$S$4:$S$993784,通讯通路门店!$R$4:$R$993784,0,0),"")</f>
        <v>0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 hidden="1">
      <c r="A1362" s="71">
        <f>IFERROR(_xlfn.XLOOKUP($G1362,通讯通路门店!$S$4:$S$993784,通讯通路门店!$A$4:$A$993784,0,0),"")</f>
        <v>0</v>
      </c>
      <c r="B1362" s="71">
        <f>IFERROR(_xlfn.XLOOKUP($G1362,通讯通路门店!$S$4:$S$993784,通讯通路门店!$B$4:$B$993784,0,0),"")</f>
        <v>0</v>
      </c>
      <c r="C1362" s="71">
        <f>IFERROR(_xlfn.XLOOKUP($G1362,通讯通路门店!$S$4:$S$993784,通讯通路门店!$C$4:$C$993784,0,0),"")</f>
        <v>0</v>
      </c>
      <c r="D1362" s="71">
        <f>IFERROR(_xlfn.XLOOKUP($G1362,通讯通路门店!$S$4:$S$993784,通讯通路门店!$D$4:$D$993784,0,0),"")</f>
        <v>0</v>
      </c>
      <c r="E1362" s="62"/>
      <c r="F1362" s="62"/>
      <c r="G1362" s="73"/>
      <c r="H1362" s="74">
        <f>IFERROR(_xlfn.XLOOKUP($G1362,通讯通路门店!$S$4:$S$993784,通讯通路门店!$R$4:$R$993784,0,0),"")</f>
        <v>0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 hidden="1">
      <c r="A1363" s="71">
        <f>IFERROR(_xlfn.XLOOKUP($G1363,通讯通路门店!$S$4:$S$993784,通讯通路门店!$A$4:$A$993784,0,0),"")</f>
        <v>0</v>
      </c>
      <c r="B1363" s="71">
        <f>IFERROR(_xlfn.XLOOKUP($G1363,通讯通路门店!$S$4:$S$993784,通讯通路门店!$B$4:$B$993784,0,0),"")</f>
        <v>0</v>
      </c>
      <c r="C1363" s="71">
        <f>IFERROR(_xlfn.XLOOKUP($G1363,通讯通路门店!$S$4:$S$993784,通讯通路门店!$C$4:$C$993784,0,0),"")</f>
        <v>0</v>
      </c>
      <c r="D1363" s="71">
        <f>IFERROR(_xlfn.XLOOKUP($G1363,通讯通路门店!$S$4:$S$993784,通讯通路门店!$D$4:$D$993784,0,0),"")</f>
        <v>0</v>
      </c>
      <c r="E1363" s="62"/>
      <c r="F1363" s="62"/>
      <c r="G1363" s="73"/>
      <c r="H1363" s="74">
        <f>IFERROR(_xlfn.XLOOKUP($G1363,通讯通路门店!$S$4:$S$993784,通讯通路门店!$R$4:$R$993784,0,0),"")</f>
        <v>0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 hidden="1">
      <c r="A1364" s="71">
        <f>IFERROR(_xlfn.XLOOKUP($G1364,通讯通路门店!$S$4:$S$993784,通讯通路门店!$A$4:$A$993784,0,0),"")</f>
        <v>0</v>
      </c>
      <c r="B1364" s="71">
        <f>IFERROR(_xlfn.XLOOKUP($G1364,通讯通路门店!$S$4:$S$993784,通讯通路门店!$B$4:$B$993784,0,0),"")</f>
        <v>0</v>
      </c>
      <c r="C1364" s="71">
        <f>IFERROR(_xlfn.XLOOKUP($G1364,通讯通路门店!$S$4:$S$993784,通讯通路门店!$C$4:$C$993784,0,0),"")</f>
        <v>0</v>
      </c>
      <c r="D1364" s="71">
        <f>IFERROR(_xlfn.XLOOKUP($G1364,通讯通路门店!$S$4:$S$993784,通讯通路门店!$D$4:$D$993784,0,0),"")</f>
        <v>0</v>
      </c>
      <c r="E1364" s="62"/>
      <c r="F1364" s="62"/>
      <c r="G1364" s="73"/>
      <c r="H1364" s="74">
        <f>IFERROR(_xlfn.XLOOKUP($G1364,通讯通路门店!$S$4:$S$993784,通讯通路门店!$R$4:$R$993784,0,0),"")</f>
        <v>0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 hidden="1">
      <c r="A1365" s="71">
        <f>IFERROR(_xlfn.XLOOKUP($G1365,通讯通路门店!$S$4:$S$993784,通讯通路门店!$A$4:$A$993784,0,0),"")</f>
        <v>0</v>
      </c>
      <c r="B1365" s="71">
        <f>IFERROR(_xlfn.XLOOKUP($G1365,通讯通路门店!$S$4:$S$993784,通讯通路门店!$B$4:$B$993784,0,0),"")</f>
        <v>0</v>
      </c>
      <c r="C1365" s="71">
        <f>IFERROR(_xlfn.XLOOKUP($G1365,通讯通路门店!$S$4:$S$993784,通讯通路门店!$C$4:$C$993784,0,0),"")</f>
        <v>0</v>
      </c>
      <c r="D1365" s="71">
        <f>IFERROR(_xlfn.XLOOKUP($G1365,通讯通路门店!$S$4:$S$993784,通讯通路门店!$D$4:$D$993784,0,0),"")</f>
        <v>0</v>
      </c>
      <c r="E1365" s="62"/>
      <c r="F1365" s="62"/>
      <c r="G1365" s="73"/>
      <c r="H1365" s="74">
        <f>IFERROR(_xlfn.XLOOKUP($G1365,通讯通路门店!$S$4:$S$993784,通讯通路门店!$R$4:$R$993784,0,0),"")</f>
        <v>0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 hidden="1">
      <c r="A1366" s="71">
        <f>IFERROR(_xlfn.XLOOKUP($G1366,通讯通路门店!$S$4:$S$993784,通讯通路门店!$A$4:$A$993784,0,0),"")</f>
        <v>0</v>
      </c>
      <c r="B1366" s="71">
        <f>IFERROR(_xlfn.XLOOKUP($G1366,通讯通路门店!$S$4:$S$993784,通讯通路门店!$B$4:$B$993784,0,0),"")</f>
        <v>0</v>
      </c>
      <c r="C1366" s="71">
        <f>IFERROR(_xlfn.XLOOKUP($G1366,通讯通路门店!$S$4:$S$993784,通讯通路门店!$C$4:$C$993784,0,0),"")</f>
        <v>0</v>
      </c>
      <c r="D1366" s="71">
        <f>IFERROR(_xlfn.XLOOKUP($G1366,通讯通路门店!$S$4:$S$993784,通讯通路门店!$D$4:$D$993784,0,0),"")</f>
        <v>0</v>
      </c>
      <c r="E1366" s="62"/>
      <c r="F1366" s="62"/>
      <c r="G1366" s="73"/>
      <c r="H1366" s="74">
        <f>IFERROR(_xlfn.XLOOKUP($G1366,通讯通路门店!$S$4:$S$993784,通讯通路门店!$R$4:$R$993784,0,0),"")</f>
        <v>0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 hidden="1">
      <c r="A1367" s="71">
        <f>IFERROR(_xlfn.XLOOKUP($G1367,通讯通路门店!$S$4:$S$993784,通讯通路门店!$A$4:$A$993784,0,0),"")</f>
        <v>0</v>
      </c>
      <c r="B1367" s="71">
        <f>IFERROR(_xlfn.XLOOKUP($G1367,通讯通路门店!$S$4:$S$993784,通讯通路门店!$B$4:$B$993784,0,0),"")</f>
        <v>0</v>
      </c>
      <c r="C1367" s="71">
        <f>IFERROR(_xlfn.XLOOKUP($G1367,通讯通路门店!$S$4:$S$993784,通讯通路门店!$C$4:$C$993784,0,0),"")</f>
        <v>0</v>
      </c>
      <c r="D1367" s="71">
        <f>IFERROR(_xlfn.XLOOKUP($G1367,通讯通路门店!$S$4:$S$993784,通讯通路门店!$D$4:$D$993784,0,0),"")</f>
        <v>0</v>
      </c>
      <c r="E1367" s="62"/>
      <c r="F1367" s="62"/>
      <c r="G1367" s="73"/>
      <c r="H1367" s="74">
        <f>IFERROR(_xlfn.XLOOKUP($G1367,通讯通路门店!$S$4:$S$993784,通讯通路门店!$R$4:$R$993784,0,0),"")</f>
        <v>0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 hidden="1">
      <c r="A1368" s="71">
        <f>IFERROR(_xlfn.XLOOKUP($G1368,通讯通路门店!$S$4:$S$993784,通讯通路门店!$A$4:$A$993784,0,0),"")</f>
        <v>0</v>
      </c>
      <c r="B1368" s="71">
        <f>IFERROR(_xlfn.XLOOKUP($G1368,通讯通路门店!$S$4:$S$993784,通讯通路门店!$B$4:$B$993784,0,0),"")</f>
        <v>0</v>
      </c>
      <c r="C1368" s="71">
        <f>IFERROR(_xlfn.XLOOKUP($G1368,通讯通路门店!$S$4:$S$993784,通讯通路门店!$C$4:$C$993784,0,0),"")</f>
        <v>0</v>
      </c>
      <c r="D1368" s="71">
        <f>IFERROR(_xlfn.XLOOKUP($G1368,通讯通路门店!$S$4:$S$993784,通讯通路门店!$D$4:$D$993784,0,0),"")</f>
        <v>0</v>
      </c>
      <c r="E1368" s="62"/>
      <c r="F1368" s="62"/>
      <c r="G1368" s="73"/>
      <c r="H1368" s="74">
        <f>IFERROR(_xlfn.XLOOKUP($G1368,通讯通路门店!$S$4:$S$993784,通讯通路门店!$R$4:$R$993784,0,0),"")</f>
        <v>0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 hidden="1">
      <c r="A1369" s="71">
        <f>IFERROR(_xlfn.XLOOKUP($G1369,通讯通路门店!$S$4:$S$993784,通讯通路门店!$A$4:$A$993784,0,0),"")</f>
        <v>0</v>
      </c>
      <c r="B1369" s="71">
        <f>IFERROR(_xlfn.XLOOKUP($G1369,通讯通路门店!$S$4:$S$993784,通讯通路门店!$B$4:$B$993784,0,0),"")</f>
        <v>0</v>
      </c>
      <c r="C1369" s="71">
        <f>IFERROR(_xlfn.XLOOKUP($G1369,通讯通路门店!$S$4:$S$993784,通讯通路门店!$C$4:$C$993784,0,0),"")</f>
        <v>0</v>
      </c>
      <c r="D1369" s="71">
        <f>IFERROR(_xlfn.XLOOKUP($G1369,通讯通路门店!$S$4:$S$993784,通讯通路门店!$D$4:$D$993784,0,0),"")</f>
        <v>0</v>
      </c>
      <c r="E1369" s="62"/>
      <c r="F1369" s="62"/>
      <c r="G1369" s="73"/>
      <c r="H1369" s="74">
        <f>IFERROR(_xlfn.XLOOKUP($G1369,通讯通路门店!$S$4:$S$993784,通讯通路门店!$R$4:$R$993784,0,0),"")</f>
        <v>0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 hidden="1">
      <c r="A1370" s="71">
        <f>IFERROR(_xlfn.XLOOKUP($G1370,通讯通路门店!$S$4:$S$993784,通讯通路门店!$A$4:$A$993784,0,0),"")</f>
        <v>0</v>
      </c>
      <c r="B1370" s="71">
        <f>IFERROR(_xlfn.XLOOKUP($G1370,通讯通路门店!$S$4:$S$993784,通讯通路门店!$B$4:$B$993784,0,0),"")</f>
        <v>0</v>
      </c>
      <c r="C1370" s="71">
        <f>IFERROR(_xlfn.XLOOKUP($G1370,通讯通路门店!$S$4:$S$993784,通讯通路门店!$C$4:$C$993784,0,0),"")</f>
        <v>0</v>
      </c>
      <c r="D1370" s="71">
        <f>IFERROR(_xlfn.XLOOKUP($G1370,通讯通路门店!$S$4:$S$993784,通讯通路门店!$D$4:$D$993784,0,0),"")</f>
        <v>0</v>
      </c>
      <c r="E1370" s="62"/>
      <c r="F1370" s="62"/>
      <c r="G1370" s="73"/>
      <c r="H1370" s="74">
        <f>IFERROR(_xlfn.XLOOKUP($G1370,通讯通路门店!$S$4:$S$993784,通讯通路门店!$R$4:$R$993784,0,0),"")</f>
        <v>0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 hidden="1">
      <c r="A1371" s="71">
        <f>IFERROR(_xlfn.XLOOKUP($G1371,通讯通路门店!$S$4:$S$993784,通讯通路门店!$A$4:$A$993784,0,0),"")</f>
        <v>0</v>
      </c>
      <c r="B1371" s="71">
        <f>IFERROR(_xlfn.XLOOKUP($G1371,通讯通路门店!$S$4:$S$993784,通讯通路门店!$B$4:$B$993784,0,0),"")</f>
        <v>0</v>
      </c>
      <c r="C1371" s="71">
        <f>IFERROR(_xlfn.XLOOKUP($G1371,通讯通路门店!$S$4:$S$993784,通讯通路门店!$C$4:$C$993784,0,0),"")</f>
        <v>0</v>
      </c>
      <c r="D1371" s="71">
        <f>IFERROR(_xlfn.XLOOKUP($G1371,通讯通路门店!$S$4:$S$993784,通讯通路门店!$D$4:$D$993784,0,0),"")</f>
        <v>0</v>
      </c>
      <c r="E1371" s="62"/>
      <c r="F1371" s="62"/>
      <c r="G1371" s="73"/>
      <c r="H1371" s="74">
        <f>IFERROR(_xlfn.XLOOKUP($G1371,通讯通路门店!$S$4:$S$993784,通讯通路门店!$R$4:$R$993784,0,0),"")</f>
        <v>0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 hidden="1">
      <c r="A1372" s="71">
        <f>IFERROR(_xlfn.XLOOKUP($G1372,通讯通路门店!$S$4:$S$993784,通讯通路门店!$A$4:$A$993784,0,0),"")</f>
        <v>0</v>
      </c>
      <c r="B1372" s="71">
        <f>IFERROR(_xlfn.XLOOKUP($G1372,通讯通路门店!$S$4:$S$993784,通讯通路门店!$B$4:$B$993784,0,0),"")</f>
        <v>0</v>
      </c>
      <c r="C1372" s="71">
        <f>IFERROR(_xlfn.XLOOKUP($G1372,通讯通路门店!$S$4:$S$993784,通讯通路门店!$C$4:$C$993784,0,0),"")</f>
        <v>0</v>
      </c>
      <c r="D1372" s="71">
        <f>IFERROR(_xlfn.XLOOKUP($G1372,通讯通路门店!$S$4:$S$993784,通讯通路门店!$D$4:$D$993784,0,0),"")</f>
        <v>0</v>
      </c>
      <c r="E1372" s="62"/>
      <c r="F1372" s="62"/>
      <c r="G1372" s="73"/>
      <c r="H1372" s="74">
        <f>IFERROR(_xlfn.XLOOKUP($G1372,通讯通路门店!$S$4:$S$993784,通讯通路门店!$R$4:$R$993784,0,0),"")</f>
        <v>0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 hidden="1">
      <c r="A1373" s="71">
        <f>IFERROR(_xlfn.XLOOKUP($G1373,通讯通路门店!$S$4:$S$993784,通讯通路门店!$A$4:$A$993784,0,0),"")</f>
        <v>0</v>
      </c>
      <c r="B1373" s="71">
        <f>IFERROR(_xlfn.XLOOKUP($G1373,通讯通路门店!$S$4:$S$993784,通讯通路门店!$B$4:$B$993784,0,0),"")</f>
        <v>0</v>
      </c>
      <c r="C1373" s="71">
        <f>IFERROR(_xlfn.XLOOKUP($G1373,通讯通路门店!$S$4:$S$993784,通讯通路门店!$C$4:$C$993784,0,0),"")</f>
        <v>0</v>
      </c>
      <c r="D1373" s="71">
        <f>IFERROR(_xlfn.XLOOKUP($G1373,通讯通路门店!$S$4:$S$993784,通讯通路门店!$D$4:$D$993784,0,0),"")</f>
        <v>0</v>
      </c>
      <c r="E1373" s="62"/>
      <c r="F1373" s="62"/>
      <c r="G1373" s="73"/>
      <c r="H1373" s="74">
        <f>IFERROR(_xlfn.XLOOKUP($G1373,通讯通路门店!$S$4:$S$993784,通讯通路门店!$R$4:$R$993784,0,0),"")</f>
        <v>0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 hidden="1">
      <c r="A1374" s="71">
        <f>IFERROR(_xlfn.XLOOKUP($G1374,通讯通路门店!$S$4:$S$993784,通讯通路门店!$A$4:$A$993784,0,0),"")</f>
        <v>0</v>
      </c>
      <c r="B1374" s="71">
        <f>IFERROR(_xlfn.XLOOKUP($G1374,通讯通路门店!$S$4:$S$993784,通讯通路门店!$B$4:$B$993784,0,0),"")</f>
        <v>0</v>
      </c>
      <c r="C1374" s="71">
        <f>IFERROR(_xlfn.XLOOKUP($G1374,通讯通路门店!$S$4:$S$993784,通讯通路门店!$C$4:$C$993784,0,0),"")</f>
        <v>0</v>
      </c>
      <c r="D1374" s="71">
        <f>IFERROR(_xlfn.XLOOKUP($G1374,通讯通路门店!$S$4:$S$993784,通讯通路门店!$D$4:$D$993784,0,0),"")</f>
        <v>0</v>
      </c>
      <c r="E1374" s="62"/>
      <c r="F1374" s="62"/>
      <c r="G1374" s="73"/>
      <c r="H1374" s="74">
        <f>IFERROR(_xlfn.XLOOKUP($G1374,通讯通路门店!$S$4:$S$993784,通讯通路门店!$R$4:$R$993784,0,0),"")</f>
        <v>0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 hidden="1">
      <c r="A1375" s="71">
        <f>IFERROR(_xlfn.XLOOKUP($G1375,通讯通路门店!$S$4:$S$993784,通讯通路门店!$A$4:$A$993784,0,0),"")</f>
        <v>0</v>
      </c>
      <c r="B1375" s="71">
        <f>IFERROR(_xlfn.XLOOKUP($G1375,通讯通路门店!$S$4:$S$993784,通讯通路门店!$B$4:$B$993784,0,0),"")</f>
        <v>0</v>
      </c>
      <c r="C1375" s="71">
        <f>IFERROR(_xlfn.XLOOKUP($G1375,通讯通路门店!$S$4:$S$993784,通讯通路门店!$C$4:$C$993784,0,0),"")</f>
        <v>0</v>
      </c>
      <c r="D1375" s="71">
        <f>IFERROR(_xlfn.XLOOKUP($G1375,通讯通路门店!$S$4:$S$993784,通讯通路门店!$D$4:$D$993784,0,0),"")</f>
        <v>0</v>
      </c>
      <c r="E1375" s="62"/>
      <c r="F1375" s="62"/>
      <c r="G1375" s="73"/>
      <c r="H1375" s="74">
        <f>IFERROR(_xlfn.XLOOKUP($G1375,通讯通路门店!$S$4:$S$993784,通讯通路门店!$R$4:$R$993784,0,0),"")</f>
        <v>0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 hidden="1">
      <c r="A1376" s="71">
        <f>IFERROR(_xlfn.XLOOKUP($G1376,通讯通路门店!$S$4:$S$993784,通讯通路门店!$A$4:$A$993784,0,0),"")</f>
        <v>0</v>
      </c>
      <c r="B1376" s="71">
        <f>IFERROR(_xlfn.XLOOKUP($G1376,通讯通路门店!$S$4:$S$993784,通讯通路门店!$B$4:$B$993784,0,0),"")</f>
        <v>0</v>
      </c>
      <c r="C1376" s="71">
        <f>IFERROR(_xlfn.XLOOKUP($G1376,通讯通路门店!$S$4:$S$993784,通讯通路门店!$C$4:$C$993784,0,0),"")</f>
        <v>0</v>
      </c>
      <c r="D1376" s="71">
        <f>IFERROR(_xlfn.XLOOKUP($G1376,通讯通路门店!$S$4:$S$993784,通讯通路门店!$D$4:$D$993784,0,0),"")</f>
        <v>0</v>
      </c>
      <c r="E1376" s="62"/>
      <c r="F1376" s="62"/>
      <c r="G1376" s="73"/>
      <c r="H1376" s="74">
        <f>IFERROR(_xlfn.XLOOKUP($G1376,通讯通路门店!$S$4:$S$993784,通讯通路门店!$R$4:$R$993784,0,0),"")</f>
        <v>0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 hidden="1">
      <c r="A1377" s="71">
        <f>IFERROR(_xlfn.XLOOKUP($G1377,通讯通路门店!$S$4:$S$993784,通讯通路门店!$A$4:$A$993784,0,0),"")</f>
        <v>0</v>
      </c>
      <c r="B1377" s="71">
        <f>IFERROR(_xlfn.XLOOKUP($G1377,通讯通路门店!$S$4:$S$993784,通讯通路门店!$B$4:$B$993784,0,0),"")</f>
        <v>0</v>
      </c>
      <c r="C1377" s="71">
        <f>IFERROR(_xlfn.XLOOKUP($G1377,通讯通路门店!$S$4:$S$993784,通讯通路门店!$C$4:$C$993784,0,0),"")</f>
        <v>0</v>
      </c>
      <c r="D1377" s="71">
        <f>IFERROR(_xlfn.XLOOKUP($G1377,通讯通路门店!$S$4:$S$993784,通讯通路门店!$D$4:$D$993784,0,0),"")</f>
        <v>0</v>
      </c>
      <c r="E1377" s="62"/>
      <c r="F1377" s="62"/>
      <c r="G1377" s="73"/>
      <c r="H1377" s="74">
        <f>IFERROR(_xlfn.XLOOKUP($G1377,通讯通路门店!$S$4:$S$993784,通讯通路门店!$R$4:$R$993784,0,0),"")</f>
        <v>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 hidden="1">
      <c r="A1378" s="71">
        <f>IFERROR(_xlfn.XLOOKUP($G1378,通讯通路门店!$S$4:$S$993784,通讯通路门店!$A$4:$A$993784,0,0),"")</f>
        <v>0</v>
      </c>
      <c r="B1378" s="71">
        <f>IFERROR(_xlfn.XLOOKUP($G1378,通讯通路门店!$S$4:$S$993784,通讯通路门店!$B$4:$B$993784,0,0),"")</f>
        <v>0</v>
      </c>
      <c r="C1378" s="71">
        <f>IFERROR(_xlfn.XLOOKUP($G1378,通讯通路门店!$S$4:$S$993784,通讯通路门店!$C$4:$C$993784,0,0),"")</f>
        <v>0</v>
      </c>
      <c r="D1378" s="71">
        <f>IFERROR(_xlfn.XLOOKUP($G1378,通讯通路门店!$S$4:$S$993784,通讯通路门店!$D$4:$D$993784,0,0),"")</f>
        <v>0</v>
      </c>
      <c r="E1378" s="62"/>
      <c r="F1378" s="62"/>
      <c r="G1378" s="73"/>
      <c r="H1378" s="74">
        <f>IFERROR(_xlfn.XLOOKUP($G1378,通讯通路门店!$S$4:$S$993784,通讯通路门店!$R$4:$R$993784,0,0),"")</f>
        <v>0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 hidden="1">
      <c r="A1379" s="71">
        <f>IFERROR(_xlfn.XLOOKUP($G1379,通讯通路门店!$S$4:$S$993784,通讯通路门店!$A$4:$A$993784,0,0),"")</f>
        <v>0</v>
      </c>
      <c r="B1379" s="71">
        <f>IFERROR(_xlfn.XLOOKUP($G1379,通讯通路门店!$S$4:$S$993784,通讯通路门店!$B$4:$B$993784,0,0),"")</f>
        <v>0</v>
      </c>
      <c r="C1379" s="71">
        <f>IFERROR(_xlfn.XLOOKUP($G1379,通讯通路门店!$S$4:$S$993784,通讯通路门店!$C$4:$C$993784,0,0),"")</f>
        <v>0</v>
      </c>
      <c r="D1379" s="71">
        <f>IFERROR(_xlfn.XLOOKUP($G1379,通讯通路门店!$S$4:$S$993784,通讯通路门店!$D$4:$D$993784,0,0),"")</f>
        <v>0</v>
      </c>
      <c r="E1379" s="62"/>
      <c r="F1379" s="62"/>
      <c r="G1379" s="73"/>
      <c r="H1379" s="74">
        <f>IFERROR(_xlfn.XLOOKUP($G1379,通讯通路门店!$S$4:$S$993784,通讯通路门店!$R$4:$R$993784,0,0),"")</f>
        <v>0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 hidden="1">
      <c r="A1380" s="71">
        <f>IFERROR(_xlfn.XLOOKUP($G1380,通讯通路门店!$S$4:$S$993784,通讯通路门店!$A$4:$A$993784,0,0),"")</f>
        <v>0</v>
      </c>
      <c r="B1380" s="71">
        <f>IFERROR(_xlfn.XLOOKUP($G1380,通讯通路门店!$S$4:$S$993784,通讯通路门店!$B$4:$B$993784,0,0),"")</f>
        <v>0</v>
      </c>
      <c r="C1380" s="71">
        <f>IFERROR(_xlfn.XLOOKUP($G1380,通讯通路门店!$S$4:$S$993784,通讯通路门店!$C$4:$C$993784,0,0),"")</f>
        <v>0</v>
      </c>
      <c r="D1380" s="71">
        <f>IFERROR(_xlfn.XLOOKUP($G1380,通讯通路门店!$S$4:$S$993784,通讯通路门店!$D$4:$D$993784,0,0),"")</f>
        <v>0</v>
      </c>
      <c r="E1380" s="62"/>
      <c r="F1380" s="62"/>
      <c r="G1380" s="73"/>
      <c r="H1380" s="74">
        <f>IFERROR(_xlfn.XLOOKUP($G1380,通讯通路门店!$S$4:$S$993784,通讯通路门店!$R$4:$R$993784,0,0),"")</f>
        <v>0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 hidden="1">
      <c r="A1381" s="71">
        <f>IFERROR(_xlfn.XLOOKUP($G1381,通讯通路门店!$S$4:$S$993784,通讯通路门店!$A$4:$A$993784,0,0),"")</f>
        <v>0</v>
      </c>
      <c r="B1381" s="71">
        <f>IFERROR(_xlfn.XLOOKUP($G1381,通讯通路门店!$S$4:$S$993784,通讯通路门店!$B$4:$B$993784,0,0),"")</f>
        <v>0</v>
      </c>
      <c r="C1381" s="71">
        <f>IFERROR(_xlfn.XLOOKUP($G1381,通讯通路门店!$S$4:$S$993784,通讯通路门店!$C$4:$C$993784,0,0),"")</f>
        <v>0</v>
      </c>
      <c r="D1381" s="71">
        <f>IFERROR(_xlfn.XLOOKUP($G1381,通讯通路门店!$S$4:$S$993784,通讯通路门店!$D$4:$D$993784,0,0),"")</f>
        <v>0</v>
      </c>
      <c r="E1381" s="62"/>
      <c r="F1381" s="62"/>
      <c r="G1381" s="73"/>
      <c r="H1381" s="74">
        <f>IFERROR(_xlfn.XLOOKUP($G1381,通讯通路门店!$S$4:$S$993784,通讯通路门店!$R$4:$R$993784,0,0),"")</f>
        <v>0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 hidden="1">
      <c r="A1382" s="71">
        <f>IFERROR(_xlfn.XLOOKUP($G1382,通讯通路门店!$S$4:$S$993784,通讯通路门店!$A$4:$A$993784,0,0),"")</f>
        <v>0</v>
      </c>
      <c r="B1382" s="71">
        <f>IFERROR(_xlfn.XLOOKUP($G1382,通讯通路门店!$S$4:$S$993784,通讯通路门店!$B$4:$B$993784,0,0),"")</f>
        <v>0</v>
      </c>
      <c r="C1382" s="71">
        <f>IFERROR(_xlfn.XLOOKUP($G1382,通讯通路门店!$S$4:$S$993784,通讯通路门店!$C$4:$C$993784,0,0),"")</f>
        <v>0</v>
      </c>
      <c r="D1382" s="71">
        <f>IFERROR(_xlfn.XLOOKUP($G1382,通讯通路门店!$S$4:$S$993784,通讯通路门店!$D$4:$D$993784,0,0),"")</f>
        <v>0</v>
      </c>
      <c r="E1382" s="62"/>
      <c r="F1382" s="62"/>
      <c r="G1382" s="73"/>
      <c r="H1382" s="74">
        <f>IFERROR(_xlfn.XLOOKUP($G1382,通讯通路门店!$S$4:$S$993784,通讯通路门店!$R$4:$R$993784,0,0),"")</f>
        <v>0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 hidden="1">
      <c r="A1383" s="71">
        <f>IFERROR(_xlfn.XLOOKUP($G1383,通讯通路门店!$S$4:$S$993784,通讯通路门店!$A$4:$A$993784,0,0),"")</f>
        <v>0</v>
      </c>
      <c r="B1383" s="71">
        <f>IFERROR(_xlfn.XLOOKUP($G1383,通讯通路门店!$S$4:$S$993784,通讯通路门店!$B$4:$B$993784,0,0),"")</f>
        <v>0</v>
      </c>
      <c r="C1383" s="71">
        <f>IFERROR(_xlfn.XLOOKUP($G1383,通讯通路门店!$S$4:$S$993784,通讯通路门店!$C$4:$C$993784,0,0),"")</f>
        <v>0</v>
      </c>
      <c r="D1383" s="71">
        <f>IFERROR(_xlfn.XLOOKUP($G1383,通讯通路门店!$S$4:$S$993784,通讯通路门店!$D$4:$D$993784,0,0),"")</f>
        <v>0</v>
      </c>
      <c r="E1383" s="62"/>
      <c r="F1383" s="62"/>
      <c r="G1383" s="73"/>
      <c r="H1383" s="74">
        <f>IFERROR(_xlfn.XLOOKUP($G1383,通讯通路门店!$S$4:$S$993784,通讯通路门店!$R$4:$R$993784,0,0),"")</f>
        <v>0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 hidden="1">
      <c r="A1384" s="71">
        <f>IFERROR(_xlfn.XLOOKUP($G1384,通讯通路门店!$S$4:$S$993784,通讯通路门店!$A$4:$A$993784,0,0),"")</f>
        <v>0</v>
      </c>
      <c r="B1384" s="71">
        <f>IFERROR(_xlfn.XLOOKUP($G1384,通讯通路门店!$S$4:$S$993784,通讯通路门店!$B$4:$B$993784,0,0),"")</f>
        <v>0</v>
      </c>
      <c r="C1384" s="71">
        <f>IFERROR(_xlfn.XLOOKUP($G1384,通讯通路门店!$S$4:$S$993784,通讯通路门店!$C$4:$C$993784,0,0),"")</f>
        <v>0</v>
      </c>
      <c r="D1384" s="71">
        <f>IFERROR(_xlfn.XLOOKUP($G1384,通讯通路门店!$S$4:$S$993784,通讯通路门店!$D$4:$D$993784,0,0),"")</f>
        <v>0</v>
      </c>
      <c r="E1384" s="62"/>
      <c r="F1384" s="62"/>
      <c r="G1384" s="73"/>
      <c r="H1384" s="74">
        <f>IFERROR(_xlfn.XLOOKUP($G1384,通讯通路门店!$S$4:$S$993784,通讯通路门店!$R$4:$R$993784,0,0),"")</f>
        <v>0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 hidden="1">
      <c r="A1385" s="71">
        <f>IFERROR(_xlfn.XLOOKUP($G1385,通讯通路门店!$S$4:$S$993784,通讯通路门店!$A$4:$A$993784,0,0),"")</f>
        <v>0</v>
      </c>
      <c r="B1385" s="71">
        <f>IFERROR(_xlfn.XLOOKUP($G1385,通讯通路门店!$S$4:$S$993784,通讯通路门店!$B$4:$B$993784,0,0),"")</f>
        <v>0</v>
      </c>
      <c r="C1385" s="71">
        <f>IFERROR(_xlfn.XLOOKUP($G1385,通讯通路门店!$S$4:$S$993784,通讯通路门店!$C$4:$C$993784,0,0),"")</f>
        <v>0</v>
      </c>
      <c r="D1385" s="71">
        <f>IFERROR(_xlfn.XLOOKUP($G1385,通讯通路门店!$S$4:$S$993784,通讯通路门店!$D$4:$D$993784,0,0),"")</f>
        <v>0</v>
      </c>
      <c r="E1385" s="62"/>
      <c r="F1385" s="62"/>
      <c r="G1385" s="73"/>
      <c r="H1385" s="74">
        <f>IFERROR(_xlfn.XLOOKUP($G1385,通讯通路门店!$S$4:$S$993784,通讯通路门店!$R$4:$R$993784,0,0),"")</f>
        <v>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 hidden="1">
      <c r="A1386" s="71">
        <f>IFERROR(_xlfn.XLOOKUP($G1386,通讯通路门店!$S$4:$S$993784,通讯通路门店!$A$4:$A$993784,0,0),"")</f>
        <v>0</v>
      </c>
      <c r="B1386" s="71">
        <f>IFERROR(_xlfn.XLOOKUP($G1386,通讯通路门店!$S$4:$S$993784,通讯通路门店!$B$4:$B$993784,0,0),"")</f>
        <v>0</v>
      </c>
      <c r="C1386" s="71">
        <f>IFERROR(_xlfn.XLOOKUP($G1386,通讯通路门店!$S$4:$S$993784,通讯通路门店!$C$4:$C$993784,0,0),"")</f>
        <v>0</v>
      </c>
      <c r="D1386" s="71">
        <f>IFERROR(_xlfn.XLOOKUP($G1386,通讯通路门店!$S$4:$S$993784,通讯通路门店!$D$4:$D$993784,0,0),"")</f>
        <v>0</v>
      </c>
      <c r="E1386" s="62"/>
      <c r="F1386" s="62"/>
      <c r="G1386" s="73"/>
      <c r="H1386" s="74">
        <f>IFERROR(_xlfn.XLOOKUP($G1386,通讯通路门店!$S$4:$S$993784,通讯通路门店!$R$4:$R$993784,0,0),"")</f>
        <v>0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 hidden="1">
      <c r="A1387" s="71">
        <f>IFERROR(_xlfn.XLOOKUP($G1387,通讯通路门店!$S$4:$S$993784,通讯通路门店!$A$4:$A$993784,0,0),"")</f>
        <v>0</v>
      </c>
      <c r="B1387" s="71">
        <f>IFERROR(_xlfn.XLOOKUP($G1387,通讯通路门店!$S$4:$S$993784,通讯通路门店!$B$4:$B$993784,0,0),"")</f>
        <v>0</v>
      </c>
      <c r="C1387" s="71">
        <f>IFERROR(_xlfn.XLOOKUP($G1387,通讯通路门店!$S$4:$S$993784,通讯通路门店!$C$4:$C$993784,0,0),"")</f>
        <v>0</v>
      </c>
      <c r="D1387" s="71">
        <f>IFERROR(_xlfn.XLOOKUP($G1387,通讯通路门店!$S$4:$S$993784,通讯通路门店!$D$4:$D$993784,0,0),"")</f>
        <v>0</v>
      </c>
      <c r="E1387" s="62"/>
      <c r="F1387" s="62"/>
      <c r="G1387" s="73"/>
      <c r="H1387" s="74">
        <f>IFERROR(_xlfn.XLOOKUP($G1387,通讯通路门店!$S$4:$S$993784,通讯通路门店!$R$4:$R$993784,0,0),"")</f>
        <v>0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 hidden="1">
      <c r="A1388" s="71">
        <f>IFERROR(_xlfn.XLOOKUP($G1388,通讯通路门店!$S$4:$S$993784,通讯通路门店!$A$4:$A$993784,0,0),"")</f>
        <v>0</v>
      </c>
      <c r="B1388" s="71">
        <f>IFERROR(_xlfn.XLOOKUP($G1388,通讯通路门店!$S$4:$S$993784,通讯通路门店!$B$4:$B$993784,0,0),"")</f>
        <v>0</v>
      </c>
      <c r="C1388" s="71">
        <f>IFERROR(_xlfn.XLOOKUP($G1388,通讯通路门店!$S$4:$S$993784,通讯通路门店!$C$4:$C$993784,0,0),"")</f>
        <v>0</v>
      </c>
      <c r="D1388" s="71">
        <f>IFERROR(_xlfn.XLOOKUP($G1388,通讯通路门店!$S$4:$S$993784,通讯通路门店!$D$4:$D$993784,0,0),"")</f>
        <v>0</v>
      </c>
      <c r="E1388" s="62"/>
      <c r="F1388" s="62"/>
      <c r="G1388" s="73"/>
      <c r="H1388" s="74">
        <f>IFERROR(_xlfn.XLOOKUP($G1388,通讯通路门店!$S$4:$S$993784,通讯通路门店!$R$4:$R$993784,0,0),"")</f>
        <v>0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 hidden="1">
      <c r="A1389" s="71">
        <f>IFERROR(_xlfn.XLOOKUP($G1389,通讯通路门店!$S$4:$S$993784,通讯通路门店!$A$4:$A$993784,0,0),"")</f>
        <v>0</v>
      </c>
      <c r="B1389" s="71">
        <f>IFERROR(_xlfn.XLOOKUP($G1389,通讯通路门店!$S$4:$S$993784,通讯通路门店!$B$4:$B$993784,0,0),"")</f>
        <v>0</v>
      </c>
      <c r="C1389" s="71">
        <f>IFERROR(_xlfn.XLOOKUP($G1389,通讯通路门店!$S$4:$S$993784,通讯通路门店!$C$4:$C$993784,0,0),"")</f>
        <v>0</v>
      </c>
      <c r="D1389" s="71">
        <f>IFERROR(_xlfn.XLOOKUP($G1389,通讯通路门店!$S$4:$S$993784,通讯通路门店!$D$4:$D$993784,0,0),"")</f>
        <v>0</v>
      </c>
      <c r="E1389" s="62"/>
      <c r="F1389" s="62"/>
      <c r="G1389" s="73"/>
      <c r="H1389" s="74">
        <f>IFERROR(_xlfn.XLOOKUP($G1389,通讯通路门店!$S$4:$S$993784,通讯通路门店!$R$4:$R$993784,0,0),"")</f>
        <v>0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 hidden="1">
      <c r="A1390" s="71">
        <f>IFERROR(_xlfn.XLOOKUP($G1390,通讯通路门店!$S$4:$S$993784,通讯通路门店!$A$4:$A$993784,0,0),"")</f>
        <v>0</v>
      </c>
      <c r="B1390" s="71">
        <f>IFERROR(_xlfn.XLOOKUP($G1390,通讯通路门店!$S$4:$S$993784,通讯通路门店!$B$4:$B$993784,0,0),"")</f>
        <v>0</v>
      </c>
      <c r="C1390" s="71">
        <f>IFERROR(_xlfn.XLOOKUP($G1390,通讯通路门店!$S$4:$S$993784,通讯通路门店!$C$4:$C$993784,0,0),"")</f>
        <v>0</v>
      </c>
      <c r="D1390" s="71">
        <f>IFERROR(_xlfn.XLOOKUP($G1390,通讯通路门店!$S$4:$S$993784,通讯通路门店!$D$4:$D$993784,0,0),"")</f>
        <v>0</v>
      </c>
      <c r="E1390" s="62"/>
      <c r="F1390" s="62"/>
      <c r="G1390" s="73"/>
      <c r="H1390" s="74">
        <f>IFERROR(_xlfn.XLOOKUP($G1390,通讯通路门店!$S$4:$S$993784,通讯通路门店!$R$4:$R$993784,0,0),"")</f>
        <v>0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 hidden="1">
      <c r="A1391" s="71">
        <f>IFERROR(_xlfn.XLOOKUP($G1391,通讯通路门店!$S$4:$S$993784,通讯通路门店!$A$4:$A$993784,0,0),"")</f>
        <v>0</v>
      </c>
      <c r="B1391" s="71">
        <f>IFERROR(_xlfn.XLOOKUP($G1391,通讯通路门店!$S$4:$S$993784,通讯通路门店!$B$4:$B$993784,0,0),"")</f>
        <v>0</v>
      </c>
      <c r="C1391" s="71">
        <f>IFERROR(_xlfn.XLOOKUP($G1391,通讯通路门店!$S$4:$S$993784,通讯通路门店!$C$4:$C$993784,0,0),"")</f>
        <v>0</v>
      </c>
      <c r="D1391" s="71">
        <f>IFERROR(_xlfn.XLOOKUP($G1391,通讯通路门店!$S$4:$S$993784,通讯通路门店!$D$4:$D$993784,0,0),"")</f>
        <v>0</v>
      </c>
      <c r="E1391" s="62"/>
      <c r="F1391" s="62"/>
      <c r="G1391" s="73"/>
      <c r="H1391" s="74">
        <f>IFERROR(_xlfn.XLOOKUP($G1391,通讯通路门店!$S$4:$S$993784,通讯通路门店!$R$4:$R$993784,0,0),"")</f>
        <v>0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 hidden="1">
      <c r="A1392" s="71">
        <f>IFERROR(_xlfn.XLOOKUP($G1392,通讯通路门店!$S$4:$S$993784,通讯通路门店!$A$4:$A$993784,0,0),"")</f>
        <v>0</v>
      </c>
      <c r="B1392" s="71">
        <f>IFERROR(_xlfn.XLOOKUP($G1392,通讯通路门店!$S$4:$S$993784,通讯通路门店!$B$4:$B$993784,0,0),"")</f>
        <v>0</v>
      </c>
      <c r="C1392" s="71">
        <f>IFERROR(_xlfn.XLOOKUP($G1392,通讯通路门店!$S$4:$S$993784,通讯通路门店!$C$4:$C$993784,0,0),"")</f>
        <v>0</v>
      </c>
      <c r="D1392" s="71">
        <f>IFERROR(_xlfn.XLOOKUP($G1392,通讯通路门店!$S$4:$S$993784,通讯通路门店!$D$4:$D$993784,0,0),"")</f>
        <v>0</v>
      </c>
      <c r="E1392" s="62"/>
      <c r="F1392" s="62"/>
      <c r="G1392" s="73"/>
      <c r="H1392" s="74">
        <f>IFERROR(_xlfn.XLOOKUP($G1392,通讯通路门店!$S$4:$S$993784,通讯通路门店!$R$4:$R$993784,0,0),"")</f>
        <v>0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 hidden="1">
      <c r="A1393" s="71">
        <f>IFERROR(_xlfn.XLOOKUP($G1393,通讯通路门店!$S$4:$S$993784,通讯通路门店!$A$4:$A$993784,0,0),"")</f>
        <v>0</v>
      </c>
      <c r="B1393" s="71">
        <f>IFERROR(_xlfn.XLOOKUP($G1393,通讯通路门店!$S$4:$S$993784,通讯通路门店!$B$4:$B$993784,0,0),"")</f>
        <v>0</v>
      </c>
      <c r="C1393" s="71">
        <f>IFERROR(_xlfn.XLOOKUP($G1393,通讯通路门店!$S$4:$S$993784,通讯通路门店!$C$4:$C$993784,0,0),"")</f>
        <v>0</v>
      </c>
      <c r="D1393" s="71">
        <f>IFERROR(_xlfn.XLOOKUP($G1393,通讯通路门店!$S$4:$S$993784,通讯通路门店!$D$4:$D$993784,0,0),"")</f>
        <v>0</v>
      </c>
      <c r="E1393" s="62"/>
      <c r="F1393" s="62"/>
      <c r="G1393" s="73"/>
      <c r="H1393" s="74">
        <f>IFERROR(_xlfn.XLOOKUP($G1393,通讯通路门店!$S$4:$S$993784,通讯通路门店!$R$4:$R$993784,0,0),"")</f>
        <v>0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 hidden="1">
      <c r="A1394" s="71">
        <f>IFERROR(_xlfn.XLOOKUP($G1394,通讯通路门店!$S$4:$S$993784,通讯通路门店!$A$4:$A$993784,0,0),"")</f>
        <v>0</v>
      </c>
      <c r="B1394" s="71">
        <f>IFERROR(_xlfn.XLOOKUP($G1394,通讯通路门店!$S$4:$S$993784,通讯通路门店!$B$4:$B$993784,0,0),"")</f>
        <v>0</v>
      </c>
      <c r="C1394" s="71">
        <f>IFERROR(_xlfn.XLOOKUP($G1394,通讯通路门店!$S$4:$S$993784,通讯通路门店!$C$4:$C$993784,0,0),"")</f>
        <v>0</v>
      </c>
      <c r="D1394" s="71">
        <f>IFERROR(_xlfn.XLOOKUP($G1394,通讯通路门店!$S$4:$S$993784,通讯通路门店!$D$4:$D$993784,0,0),"")</f>
        <v>0</v>
      </c>
      <c r="E1394" s="62"/>
      <c r="F1394" s="62"/>
      <c r="G1394" s="73"/>
      <c r="H1394" s="74">
        <f>IFERROR(_xlfn.XLOOKUP($G1394,通讯通路门店!$S$4:$S$993784,通讯通路门店!$R$4:$R$993784,0,0),"")</f>
        <v>0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 hidden="1">
      <c r="A1395" s="71">
        <f>IFERROR(_xlfn.XLOOKUP($G1395,通讯通路门店!$S$4:$S$993784,通讯通路门店!$A$4:$A$993784,0,0),"")</f>
        <v>0</v>
      </c>
      <c r="B1395" s="71">
        <f>IFERROR(_xlfn.XLOOKUP($G1395,通讯通路门店!$S$4:$S$993784,通讯通路门店!$B$4:$B$993784,0,0),"")</f>
        <v>0</v>
      </c>
      <c r="C1395" s="71">
        <f>IFERROR(_xlfn.XLOOKUP($G1395,通讯通路门店!$S$4:$S$993784,通讯通路门店!$C$4:$C$993784,0,0),"")</f>
        <v>0</v>
      </c>
      <c r="D1395" s="71">
        <f>IFERROR(_xlfn.XLOOKUP($G1395,通讯通路门店!$S$4:$S$993784,通讯通路门店!$D$4:$D$993784,0,0),"")</f>
        <v>0</v>
      </c>
      <c r="E1395" s="62"/>
      <c r="F1395" s="62"/>
      <c r="G1395" s="73"/>
      <c r="H1395" s="74">
        <f>IFERROR(_xlfn.XLOOKUP($G1395,通讯通路门店!$S$4:$S$993784,通讯通路门店!$R$4:$R$993784,0,0),"")</f>
        <v>0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 hidden="1">
      <c r="A1396" s="71">
        <f>IFERROR(_xlfn.XLOOKUP($G1396,通讯通路门店!$S$4:$S$993784,通讯通路门店!$A$4:$A$993784,0,0),"")</f>
        <v>0</v>
      </c>
      <c r="B1396" s="71">
        <f>IFERROR(_xlfn.XLOOKUP($G1396,通讯通路门店!$S$4:$S$993784,通讯通路门店!$B$4:$B$993784,0,0),"")</f>
        <v>0</v>
      </c>
      <c r="C1396" s="71">
        <f>IFERROR(_xlfn.XLOOKUP($G1396,通讯通路门店!$S$4:$S$993784,通讯通路门店!$C$4:$C$993784,0,0),"")</f>
        <v>0</v>
      </c>
      <c r="D1396" s="71">
        <f>IFERROR(_xlfn.XLOOKUP($G1396,通讯通路门店!$S$4:$S$993784,通讯通路门店!$D$4:$D$993784,0,0),"")</f>
        <v>0</v>
      </c>
      <c r="E1396" s="62"/>
      <c r="F1396" s="62"/>
      <c r="G1396" s="73"/>
      <c r="H1396" s="74">
        <f>IFERROR(_xlfn.XLOOKUP($G1396,通讯通路门店!$S$4:$S$993784,通讯通路门店!$R$4:$R$993784,0,0),"")</f>
        <v>0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 hidden="1">
      <c r="A1397" s="71">
        <f>IFERROR(_xlfn.XLOOKUP($G1397,通讯通路门店!$S$4:$S$993784,通讯通路门店!$A$4:$A$993784,0,0),"")</f>
        <v>0</v>
      </c>
      <c r="B1397" s="71">
        <f>IFERROR(_xlfn.XLOOKUP($G1397,通讯通路门店!$S$4:$S$993784,通讯通路门店!$B$4:$B$993784,0,0),"")</f>
        <v>0</v>
      </c>
      <c r="C1397" s="71">
        <f>IFERROR(_xlfn.XLOOKUP($G1397,通讯通路门店!$S$4:$S$993784,通讯通路门店!$C$4:$C$993784,0,0),"")</f>
        <v>0</v>
      </c>
      <c r="D1397" s="71">
        <f>IFERROR(_xlfn.XLOOKUP($G1397,通讯通路门店!$S$4:$S$993784,通讯通路门店!$D$4:$D$993784,0,0),"")</f>
        <v>0</v>
      </c>
      <c r="E1397" s="62"/>
      <c r="F1397" s="62"/>
      <c r="G1397" s="73"/>
      <c r="H1397" s="74">
        <f>IFERROR(_xlfn.XLOOKUP($G1397,通讯通路门店!$S$4:$S$993784,通讯通路门店!$R$4:$R$993784,0,0),"")</f>
        <v>0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 hidden="1">
      <c r="A1398" s="71">
        <f>IFERROR(_xlfn.XLOOKUP($G1398,通讯通路门店!$S$4:$S$993784,通讯通路门店!$A$4:$A$993784,0,0),"")</f>
        <v>0</v>
      </c>
      <c r="B1398" s="71">
        <f>IFERROR(_xlfn.XLOOKUP($G1398,通讯通路门店!$S$4:$S$993784,通讯通路门店!$B$4:$B$993784,0,0),"")</f>
        <v>0</v>
      </c>
      <c r="C1398" s="71">
        <f>IFERROR(_xlfn.XLOOKUP($G1398,通讯通路门店!$S$4:$S$993784,通讯通路门店!$C$4:$C$993784,0,0),"")</f>
        <v>0</v>
      </c>
      <c r="D1398" s="71">
        <f>IFERROR(_xlfn.XLOOKUP($G1398,通讯通路门店!$S$4:$S$993784,通讯通路门店!$D$4:$D$993784,0,0),"")</f>
        <v>0</v>
      </c>
      <c r="E1398" s="62"/>
      <c r="F1398" s="62"/>
      <c r="G1398" s="73"/>
      <c r="H1398" s="74">
        <f>IFERROR(_xlfn.XLOOKUP($G1398,通讯通路门店!$S$4:$S$993784,通讯通路门店!$R$4:$R$993784,0,0),"")</f>
        <v>0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 hidden="1">
      <c r="A1399" s="71">
        <f>IFERROR(_xlfn.XLOOKUP($G1399,通讯通路门店!$S$4:$S$993784,通讯通路门店!$A$4:$A$993784,0,0),"")</f>
        <v>0</v>
      </c>
      <c r="B1399" s="71">
        <f>IFERROR(_xlfn.XLOOKUP($G1399,通讯通路门店!$S$4:$S$993784,通讯通路门店!$B$4:$B$993784,0,0),"")</f>
        <v>0</v>
      </c>
      <c r="C1399" s="71">
        <f>IFERROR(_xlfn.XLOOKUP($G1399,通讯通路门店!$S$4:$S$993784,通讯通路门店!$C$4:$C$993784,0,0),"")</f>
        <v>0</v>
      </c>
      <c r="D1399" s="71">
        <f>IFERROR(_xlfn.XLOOKUP($G1399,通讯通路门店!$S$4:$S$993784,通讯通路门店!$D$4:$D$993784,0,0),"")</f>
        <v>0</v>
      </c>
      <c r="E1399" s="62"/>
      <c r="F1399" s="62"/>
      <c r="G1399" s="73"/>
      <c r="H1399" s="74">
        <f>IFERROR(_xlfn.XLOOKUP($G1399,通讯通路门店!$S$4:$S$993784,通讯通路门店!$R$4:$R$993784,0,0),"")</f>
        <v>0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 hidden="1">
      <c r="A1400" s="71">
        <f>IFERROR(_xlfn.XLOOKUP($G1400,通讯通路门店!$S$4:$S$993784,通讯通路门店!$A$4:$A$993784,0,0),"")</f>
        <v>0</v>
      </c>
      <c r="B1400" s="71">
        <f>IFERROR(_xlfn.XLOOKUP($G1400,通讯通路门店!$S$4:$S$993784,通讯通路门店!$B$4:$B$993784,0,0),"")</f>
        <v>0</v>
      </c>
      <c r="C1400" s="71">
        <f>IFERROR(_xlfn.XLOOKUP($G1400,通讯通路门店!$S$4:$S$993784,通讯通路门店!$C$4:$C$993784,0,0),"")</f>
        <v>0</v>
      </c>
      <c r="D1400" s="71">
        <f>IFERROR(_xlfn.XLOOKUP($G1400,通讯通路门店!$S$4:$S$993784,通讯通路门店!$D$4:$D$993784,0,0),"")</f>
        <v>0</v>
      </c>
      <c r="E1400" s="62"/>
      <c r="F1400" s="62"/>
      <c r="G1400" s="73"/>
      <c r="H1400" s="74">
        <f>IFERROR(_xlfn.XLOOKUP($G1400,通讯通路门店!$S$4:$S$993784,通讯通路门店!$R$4:$R$993784,0,0),"")</f>
        <v>0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 hidden="1">
      <c r="A1401" s="71">
        <f>IFERROR(_xlfn.XLOOKUP($G1401,通讯通路门店!$S$4:$S$993784,通讯通路门店!$A$4:$A$993784,0,0),"")</f>
        <v>0</v>
      </c>
      <c r="B1401" s="71">
        <f>IFERROR(_xlfn.XLOOKUP($G1401,通讯通路门店!$S$4:$S$993784,通讯通路门店!$B$4:$B$993784,0,0),"")</f>
        <v>0</v>
      </c>
      <c r="C1401" s="71">
        <f>IFERROR(_xlfn.XLOOKUP($G1401,通讯通路门店!$S$4:$S$993784,通讯通路门店!$C$4:$C$993784,0,0),"")</f>
        <v>0</v>
      </c>
      <c r="D1401" s="71">
        <f>IFERROR(_xlfn.XLOOKUP($G1401,通讯通路门店!$S$4:$S$993784,通讯通路门店!$D$4:$D$993784,0,0),"")</f>
        <v>0</v>
      </c>
      <c r="E1401" s="62"/>
      <c r="F1401" s="62"/>
      <c r="G1401" s="73"/>
      <c r="H1401" s="74">
        <f>IFERROR(_xlfn.XLOOKUP($G1401,通讯通路门店!$S$4:$S$993784,通讯通路门店!$R$4:$R$993784,0,0),"")</f>
        <v>0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 hidden="1">
      <c r="A1402" s="71">
        <f>IFERROR(_xlfn.XLOOKUP($G1402,通讯通路门店!$S$4:$S$993784,通讯通路门店!$A$4:$A$993784,0,0),"")</f>
        <v>0</v>
      </c>
      <c r="B1402" s="71">
        <f>IFERROR(_xlfn.XLOOKUP($G1402,通讯通路门店!$S$4:$S$993784,通讯通路门店!$B$4:$B$993784,0,0),"")</f>
        <v>0</v>
      </c>
      <c r="C1402" s="71">
        <f>IFERROR(_xlfn.XLOOKUP($G1402,通讯通路门店!$S$4:$S$993784,通讯通路门店!$C$4:$C$993784,0,0),"")</f>
        <v>0</v>
      </c>
      <c r="D1402" s="71">
        <f>IFERROR(_xlfn.XLOOKUP($G1402,通讯通路门店!$S$4:$S$993784,通讯通路门店!$D$4:$D$993784,0,0),"")</f>
        <v>0</v>
      </c>
      <c r="E1402" s="62"/>
      <c r="F1402" s="62"/>
      <c r="G1402" s="73"/>
      <c r="H1402" s="74">
        <f>IFERROR(_xlfn.XLOOKUP($G1402,通讯通路门店!$S$4:$S$993784,通讯通路门店!$R$4:$R$993784,0,0),"")</f>
        <v>0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 hidden="1">
      <c r="A1403" s="71">
        <f>IFERROR(_xlfn.XLOOKUP($G1403,通讯通路门店!$S$4:$S$993784,通讯通路门店!$A$4:$A$993784,0,0),"")</f>
        <v>0</v>
      </c>
      <c r="B1403" s="71">
        <f>IFERROR(_xlfn.XLOOKUP($G1403,通讯通路门店!$S$4:$S$993784,通讯通路门店!$B$4:$B$993784,0,0),"")</f>
        <v>0</v>
      </c>
      <c r="C1403" s="71">
        <f>IFERROR(_xlfn.XLOOKUP($G1403,通讯通路门店!$S$4:$S$993784,通讯通路门店!$C$4:$C$993784,0,0),"")</f>
        <v>0</v>
      </c>
      <c r="D1403" s="71">
        <f>IFERROR(_xlfn.XLOOKUP($G1403,通讯通路门店!$S$4:$S$993784,通讯通路门店!$D$4:$D$993784,0,0),"")</f>
        <v>0</v>
      </c>
      <c r="E1403" s="62"/>
      <c r="F1403" s="62"/>
      <c r="G1403" s="73"/>
      <c r="H1403" s="74">
        <f>IFERROR(_xlfn.XLOOKUP($G1403,通讯通路门店!$S$4:$S$993784,通讯通路门店!$R$4:$R$993784,0,0),"")</f>
        <v>0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 hidden="1">
      <c r="A1404" s="71">
        <f>IFERROR(_xlfn.XLOOKUP($G1404,通讯通路门店!$S$4:$S$993784,通讯通路门店!$A$4:$A$993784,0,0),"")</f>
        <v>0</v>
      </c>
      <c r="B1404" s="71">
        <f>IFERROR(_xlfn.XLOOKUP($G1404,通讯通路门店!$S$4:$S$993784,通讯通路门店!$B$4:$B$993784,0,0),"")</f>
        <v>0</v>
      </c>
      <c r="C1404" s="71">
        <f>IFERROR(_xlfn.XLOOKUP($G1404,通讯通路门店!$S$4:$S$993784,通讯通路门店!$C$4:$C$993784,0,0),"")</f>
        <v>0</v>
      </c>
      <c r="D1404" s="71">
        <f>IFERROR(_xlfn.XLOOKUP($G1404,通讯通路门店!$S$4:$S$993784,通讯通路门店!$D$4:$D$993784,0,0),"")</f>
        <v>0</v>
      </c>
      <c r="E1404" s="62"/>
      <c r="F1404" s="62"/>
      <c r="G1404" s="73"/>
      <c r="H1404" s="74">
        <f>IFERROR(_xlfn.XLOOKUP($G1404,通讯通路门店!$S$4:$S$993784,通讯通路门店!$R$4:$R$993784,0,0),"")</f>
        <v>0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 hidden="1">
      <c r="A1405" s="71">
        <f>IFERROR(_xlfn.XLOOKUP($G1405,通讯通路门店!$S$4:$S$993784,通讯通路门店!$A$4:$A$993784,0,0),"")</f>
        <v>0</v>
      </c>
      <c r="B1405" s="71">
        <f>IFERROR(_xlfn.XLOOKUP($G1405,通讯通路门店!$S$4:$S$993784,通讯通路门店!$B$4:$B$993784,0,0),"")</f>
        <v>0</v>
      </c>
      <c r="C1405" s="71">
        <f>IFERROR(_xlfn.XLOOKUP($G1405,通讯通路门店!$S$4:$S$993784,通讯通路门店!$C$4:$C$993784,0,0),"")</f>
        <v>0</v>
      </c>
      <c r="D1405" s="71">
        <f>IFERROR(_xlfn.XLOOKUP($G1405,通讯通路门店!$S$4:$S$993784,通讯通路门店!$D$4:$D$993784,0,0),"")</f>
        <v>0</v>
      </c>
      <c r="E1405" s="62"/>
      <c r="F1405" s="62"/>
      <c r="G1405" s="73"/>
      <c r="H1405" s="74">
        <f>IFERROR(_xlfn.XLOOKUP($G1405,通讯通路门店!$S$4:$S$993784,通讯通路门店!$R$4:$R$993784,0,0),"")</f>
        <v>0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 hidden="1">
      <c r="A1406" s="71">
        <f>IFERROR(_xlfn.XLOOKUP($G1406,通讯通路门店!$S$4:$S$993784,通讯通路门店!$A$4:$A$993784,0,0),"")</f>
        <v>0</v>
      </c>
      <c r="B1406" s="71">
        <f>IFERROR(_xlfn.XLOOKUP($G1406,通讯通路门店!$S$4:$S$993784,通讯通路门店!$B$4:$B$993784,0,0),"")</f>
        <v>0</v>
      </c>
      <c r="C1406" s="71">
        <f>IFERROR(_xlfn.XLOOKUP($G1406,通讯通路门店!$S$4:$S$993784,通讯通路门店!$C$4:$C$993784,0,0),"")</f>
        <v>0</v>
      </c>
      <c r="D1406" s="71">
        <f>IFERROR(_xlfn.XLOOKUP($G1406,通讯通路门店!$S$4:$S$993784,通讯通路门店!$D$4:$D$993784,0,0),"")</f>
        <v>0</v>
      </c>
      <c r="E1406" s="62"/>
      <c r="F1406" s="62"/>
      <c r="G1406" s="73"/>
      <c r="H1406" s="74">
        <f>IFERROR(_xlfn.XLOOKUP($G1406,通讯通路门店!$S$4:$S$993784,通讯通路门店!$R$4:$R$993784,0,0),"")</f>
        <v>0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 hidden="1">
      <c r="A1407" s="71">
        <f>IFERROR(_xlfn.XLOOKUP($G1407,通讯通路门店!$S$4:$S$993784,通讯通路门店!$A$4:$A$993784,0,0),"")</f>
        <v>0</v>
      </c>
      <c r="B1407" s="71">
        <f>IFERROR(_xlfn.XLOOKUP($G1407,通讯通路门店!$S$4:$S$993784,通讯通路门店!$B$4:$B$993784,0,0),"")</f>
        <v>0</v>
      </c>
      <c r="C1407" s="71">
        <f>IFERROR(_xlfn.XLOOKUP($G1407,通讯通路门店!$S$4:$S$993784,通讯通路门店!$C$4:$C$993784,0,0),"")</f>
        <v>0</v>
      </c>
      <c r="D1407" s="71">
        <f>IFERROR(_xlfn.XLOOKUP($G1407,通讯通路门店!$S$4:$S$993784,通讯通路门店!$D$4:$D$993784,0,0),"")</f>
        <v>0</v>
      </c>
      <c r="E1407" s="62"/>
      <c r="F1407" s="62"/>
      <c r="G1407" s="73"/>
      <c r="H1407" s="74">
        <f>IFERROR(_xlfn.XLOOKUP($G1407,通讯通路门店!$S$4:$S$993784,通讯通路门店!$R$4:$R$993784,0,0),"")</f>
        <v>0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 hidden="1">
      <c r="A1408" s="71">
        <f>IFERROR(_xlfn.XLOOKUP($G1408,通讯通路门店!$S$4:$S$993784,通讯通路门店!$A$4:$A$993784,0,0),"")</f>
        <v>0</v>
      </c>
      <c r="B1408" s="71">
        <f>IFERROR(_xlfn.XLOOKUP($G1408,通讯通路门店!$S$4:$S$993784,通讯通路门店!$B$4:$B$993784,0,0),"")</f>
        <v>0</v>
      </c>
      <c r="C1408" s="71">
        <f>IFERROR(_xlfn.XLOOKUP($G1408,通讯通路门店!$S$4:$S$993784,通讯通路门店!$C$4:$C$993784,0,0),"")</f>
        <v>0</v>
      </c>
      <c r="D1408" s="71">
        <f>IFERROR(_xlfn.XLOOKUP($G1408,通讯通路门店!$S$4:$S$993784,通讯通路门店!$D$4:$D$993784,0,0),"")</f>
        <v>0</v>
      </c>
      <c r="E1408" s="62"/>
      <c r="F1408" s="62"/>
      <c r="G1408" s="73"/>
      <c r="H1408" s="74">
        <f>IFERROR(_xlfn.XLOOKUP($G1408,通讯通路门店!$S$4:$S$993784,通讯通路门店!$R$4:$R$993784,0,0),"")</f>
        <v>0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 hidden="1">
      <c r="A1409" s="71">
        <f>IFERROR(_xlfn.XLOOKUP($G1409,通讯通路门店!$S$4:$S$993784,通讯通路门店!$A$4:$A$993784,0,0),"")</f>
        <v>0</v>
      </c>
      <c r="B1409" s="71">
        <f>IFERROR(_xlfn.XLOOKUP($G1409,通讯通路门店!$S$4:$S$993784,通讯通路门店!$B$4:$B$993784,0,0),"")</f>
        <v>0</v>
      </c>
      <c r="C1409" s="71">
        <f>IFERROR(_xlfn.XLOOKUP($G1409,通讯通路门店!$S$4:$S$993784,通讯通路门店!$C$4:$C$993784,0,0),"")</f>
        <v>0</v>
      </c>
      <c r="D1409" s="71">
        <f>IFERROR(_xlfn.XLOOKUP($G1409,通讯通路门店!$S$4:$S$993784,通讯通路门店!$D$4:$D$993784,0,0),"")</f>
        <v>0</v>
      </c>
      <c r="E1409" s="62"/>
      <c r="F1409" s="62"/>
      <c r="G1409" s="73"/>
      <c r="H1409" s="74">
        <f>IFERROR(_xlfn.XLOOKUP($G1409,通讯通路门店!$S$4:$S$993784,通讯通路门店!$R$4:$R$993784,0,0),"")</f>
        <v>0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 hidden="1">
      <c r="A1410" s="71">
        <f>IFERROR(_xlfn.XLOOKUP($G1410,通讯通路门店!$S$4:$S$993784,通讯通路门店!$A$4:$A$993784,0,0),"")</f>
        <v>0</v>
      </c>
      <c r="B1410" s="71">
        <f>IFERROR(_xlfn.XLOOKUP($G1410,通讯通路门店!$S$4:$S$993784,通讯通路门店!$B$4:$B$993784,0,0),"")</f>
        <v>0</v>
      </c>
      <c r="C1410" s="71">
        <f>IFERROR(_xlfn.XLOOKUP($G1410,通讯通路门店!$S$4:$S$993784,通讯通路门店!$C$4:$C$993784,0,0),"")</f>
        <v>0</v>
      </c>
      <c r="D1410" s="71">
        <f>IFERROR(_xlfn.XLOOKUP($G1410,通讯通路门店!$S$4:$S$993784,通讯通路门店!$D$4:$D$993784,0,0),"")</f>
        <v>0</v>
      </c>
      <c r="E1410" s="62"/>
      <c r="F1410" s="62"/>
      <c r="G1410" s="73"/>
      <c r="H1410" s="74">
        <f>IFERROR(_xlfn.XLOOKUP($G1410,通讯通路门店!$S$4:$S$993784,通讯通路门店!$R$4:$R$993784,0,0),"")</f>
        <v>0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 hidden="1">
      <c r="A1411" s="71">
        <f>IFERROR(_xlfn.XLOOKUP($G1411,通讯通路门店!$S$4:$S$993784,通讯通路门店!$A$4:$A$993784,0,0),"")</f>
        <v>0</v>
      </c>
      <c r="B1411" s="71">
        <f>IFERROR(_xlfn.XLOOKUP($G1411,通讯通路门店!$S$4:$S$993784,通讯通路门店!$B$4:$B$993784,0,0),"")</f>
        <v>0</v>
      </c>
      <c r="C1411" s="71">
        <f>IFERROR(_xlfn.XLOOKUP($G1411,通讯通路门店!$S$4:$S$993784,通讯通路门店!$C$4:$C$993784,0,0),"")</f>
        <v>0</v>
      </c>
      <c r="D1411" s="71">
        <f>IFERROR(_xlfn.XLOOKUP($G1411,通讯通路门店!$S$4:$S$993784,通讯通路门店!$D$4:$D$993784,0,0),"")</f>
        <v>0</v>
      </c>
      <c r="E1411" s="62"/>
      <c r="F1411" s="62"/>
      <c r="G1411" s="73"/>
      <c r="H1411" s="74">
        <f>IFERROR(_xlfn.XLOOKUP($G1411,通讯通路门店!$S$4:$S$993784,通讯通路门店!$R$4:$R$993784,0,0),"")</f>
        <v>0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 hidden="1">
      <c r="A1412" s="71">
        <f>IFERROR(_xlfn.XLOOKUP($G1412,通讯通路门店!$S$4:$S$993784,通讯通路门店!$A$4:$A$993784,0,0),"")</f>
        <v>0</v>
      </c>
      <c r="B1412" s="71">
        <f>IFERROR(_xlfn.XLOOKUP($G1412,通讯通路门店!$S$4:$S$993784,通讯通路门店!$B$4:$B$993784,0,0),"")</f>
        <v>0</v>
      </c>
      <c r="C1412" s="71">
        <f>IFERROR(_xlfn.XLOOKUP($G1412,通讯通路门店!$S$4:$S$993784,通讯通路门店!$C$4:$C$993784,0,0),"")</f>
        <v>0</v>
      </c>
      <c r="D1412" s="71">
        <f>IFERROR(_xlfn.XLOOKUP($G1412,通讯通路门店!$S$4:$S$993784,通讯通路门店!$D$4:$D$993784,0,0),"")</f>
        <v>0</v>
      </c>
      <c r="E1412" s="62"/>
      <c r="F1412" s="62"/>
      <c r="G1412" s="73"/>
      <c r="H1412" s="74">
        <f>IFERROR(_xlfn.XLOOKUP($G1412,通讯通路门店!$S$4:$S$993784,通讯通路门店!$R$4:$R$993784,0,0),"")</f>
        <v>0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 hidden="1">
      <c r="A1413" s="71">
        <f>IFERROR(_xlfn.XLOOKUP($G1413,通讯通路门店!$S$4:$S$993784,通讯通路门店!$A$4:$A$993784,0,0),"")</f>
        <v>0</v>
      </c>
      <c r="B1413" s="71">
        <f>IFERROR(_xlfn.XLOOKUP($G1413,通讯通路门店!$S$4:$S$993784,通讯通路门店!$B$4:$B$993784,0,0),"")</f>
        <v>0</v>
      </c>
      <c r="C1413" s="71">
        <f>IFERROR(_xlfn.XLOOKUP($G1413,通讯通路门店!$S$4:$S$993784,通讯通路门店!$C$4:$C$993784,0,0),"")</f>
        <v>0</v>
      </c>
      <c r="D1413" s="71">
        <f>IFERROR(_xlfn.XLOOKUP($G1413,通讯通路门店!$S$4:$S$993784,通讯通路门店!$D$4:$D$993784,0,0),"")</f>
        <v>0</v>
      </c>
      <c r="E1413" s="62"/>
      <c r="F1413" s="62"/>
      <c r="G1413" s="73"/>
      <c r="H1413" s="74">
        <f>IFERROR(_xlfn.XLOOKUP($G1413,通讯通路门店!$S$4:$S$993784,通讯通路门店!$R$4:$R$993784,0,0),"")</f>
        <v>0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 hidden="1">
      <c r="A1414" s="71">
        <f>IFERROR(_xlfn.XLOOKUP($G1414,通讯通路门店!$S$4:$S$993784,通讯通路门店!$A$4:$A$993784,0,0),"")</f>
        <v>0</v>
      </c>
      <c r="B1414" s="71">
        <f>IFERROR(_xlfn.XLOOKUP($G1414,通讯通路门店!$S$4:$S$993784,通讯通路门店!$B$4:$B$993784,0,0),"")</f>
        <v>0</v>
      </c>
      <c r="C1414" s="71">
        <f>IFERROR(_xlfn.XLOOKUP($G1414,通讯通路门店!$S$4:$S$993784,通讯通路门店!$C$4:$C$993784,0,0),"")</f>
        <v>0</v>
      </c>
      <c r="D1414" s="71">
        <f>IFERROR(_xlfn.XLOOKUP($G1414,通讯通路门店!$S$4:$S$993784,通讯通路门店!$D$4:$D$993784,0,0),"")</f>
        <v>0</v>
      </c>
      <c r="E1414" s="62"/>
      <c r="F1414" s="62"/>
      <c r="G1414" s="73"/>
      <c r="H1414" s="74">
        <f>IFERROR(_xlfn.XLOOKUP($G1414,通讯通路门店!$S$4:$S$993784,通讯通路门店!$R$4:$R$993784,0,0),"")</f>
        <v>0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 hidden="1">
      <c r="A1415" s="71">
        <f>IFERROR(_xlfn.XLOOKUP($G1415,通讯通路门店!$S$4:$S$993784,通讯通路门店!$A$4:$A$993784,0,0),"")</f>
        <v>0</v>
      </c>
      <c r="B1415" s="71">
        <f>IFERROR(_xlfn.XLOOKUP($G1415,通讯通路门店!$S$4:$S$993784,通讯通路门店!$B$4:$B$993784,0,0),"")</f>
        <v>0</v>
      </c>
      <c r="C1415" s="71">
        <f>IFERROR(_xlfn.XLOOKUP($G1415,通讯通路门店!$S$4:$S$993784,通讯通路门店!$C$4:$C$993784,0,0),"")</f>
        <v>0</v>
      </c>
      <c r="D1415" s="71">
        <f>IFERROR(_xlfn.XLOOKUP($G1415,通讯通路门店!$S$4:$S$993784,通讯通路门店!$D$4:$D$993784,0,0),"")</f>
        <v>0</v>
      </c>
      <c r="E1415" s="62"/>
      <c r="F1415" s="62"/>
      <c r="G1415" s="73"/>
      <c r="H1415" s="74">
        <f>IFERROR(_xlfn.XLOOKUP($G1415,通讯通路门店!$S$4:$S$993784,通讯通路门店!$R$4:$R$993784,0,0),"")</f>
        <v>0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 hidden="1">
      <c r="A1416" s="71">
        <f>IFERROR(_xlfn.XLOOKUP($G1416,通讯通路门店!$S$4:$S$993784,通讯通路门店!$A$4:$A$993784,0,0),"")</f>
        <v>0</v>
      </c>
      <c r="B1416" s="71">
        <f>IFERROR(_xlfn.XLOOKUP($G1416,通讯通路门店!$S$4:$S$993784,通讯通路门店!$B$4:$B$993784,0,0),"")</f>
        <v>0</v>
      </c>
      <c r="C1416" s="71">
        <f>IFERROR(_xlfn.XLOOKUP($G1416,通讯通路门店!$S$4:$S$993784,通讯通路门店!$C$4:$C$993784,0,0),"")</f>
        <v>0</v>
      </c>
      <c r="D1416" s="71">
        <f>IFERROR(_xlfn.XLOOKUP($G1416,通讯通路门店!$S$4:$S$993784,通讯通路门店!$D$4:$D$993784,0,0),"")</f>
        <v>0</v>
      </c>
      <c r="E1416" s="62"/>
      <c r="F1416" s="62"/>
      <c r="G1416" s="73"/>
      <c r="H1416" s="74">
        <f>IFERROR(_xlfn.XLOOKUP($G1416,通讯通路门店!$S$4:$S$993784,通讯通路门店!$R$4:$R$993784,0,0),"")</f>
        <v>0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 hidden="1">
      <c r="A1417" s="71">
        <f>IFERROR(_xlfn.XLOOKUP($G1417,通讯通路门店!$S$4:$S$993784,通讯通路门店!$A$4:$A$993784,0,0),"")</f>
        <v>0</v>
      </c>
      <c r="B1417" s="71">
        <f>IFERROR(_xlfn.XLOOKUP($G1417,通讯通路门店!$S$4:$S$993784,通讯通路门店!$B$4:$B$993784,0,0),"")</f>
        <v>0</v>
      </c>
      <c r="C1417" s="71">
        <f>IFERROR(_xlfn.XLOOKUP($G1417,通讯通路门店!$S$4:$S$993784,通讯通路门店!$C$4:$C$993784,0,0),"")</f>
        <v>0</v>
      </c>
      <c r="D1417" s="71">
        <f>IFERROR(_xlfn.XLOOKUP($G1417,通讯通路门店!$S$4:$S$993784,通讯通路门店!$D$4:$D$993784,0,0),"")</f>
        <v>0</v>
      </c>
      <c r="E1417" s="62"/>
      <c r="F1417" s="62"/>
      <c r="G1417" s="73"/>
      <c r="H1417" s="74">
        <f>IFERROR(_xlfn.XLOOKUP($G1417,通讯通路门店!$S$4:$S$993784,通讯通路门店!$R$4:$R$993784,0,0),"")</f>
        <v>0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 hidden="1">
      <c r="A1418" s="71">
        <f>IFERROR(_xlfn.XLOOKUP($G1418,通讯通路门店!$S$4:$S$993784,通讯通路门店!$A$4:$A$993784,0,0),"")</f>
        <v>0</v>
      </c>
      <c r="B1418" s="71">
        <f>IFERROR(_xlfn.XLOOKUP($G1418,通讯通路门店!$S$4:$S$993784,通讯通路门店!$B$4:$B$993784,0,0),"")</f>
        <v>0</v>
      </c>
      <c r="C1418" s="71">
        <f>IFERROR(_xlfn.XLOOKUP($G1418,通讯通路门店!$S$4:$S$993784,通讯通路门店!$C$4:$C$993784,0,0),"")</f>
        <v>0</v>
      </c>
      <c r="D1418" s="71">
        <f>IFERROR(_xlfn.XLOOKUP($G1418,通讯通路门店!$S$4:$S$993784,通讯通路门店!$D$4:$D$993784,0,0),"")</f>
        <v>0</v>
      </c>
      <c r="E1418" s="62"/>
      <c r="F1418" s="62"/>
      <c r="G1418" s="73"/>
      <c r="H1418" s="74">
        <f>IFERROR(_xlfn.XLOOKUP($G1418,通讯通路门店!$S$4:$S$993784,通讯通路门店!$R$4:$R$993784,0,0),"")</f>
        <v>0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 hidden="1">
      <c r="A1419" s="71">
        <f>IFERROR(_xlfn.XLOOKUP($G1419,通讯通路门店!$S$4:$S$993784,通讯通路门店!$A$4:$A$993784,0,0),"")</f>
        <v>0</v>
      </c>
      <c r="B1419" s="71">
        <f>IFERROR(_xlfn.XLOOKUP($G1419,通讯通路门店!$S$4:$S$993784,通讯通路门店!$B$4:$B$993784,0,0),"")</f>
        <v>0</v>
      </c>
      <c r="C1419" s="71">
        <f>IFERROR(_xlfn.XLOOKUP($G1419,通讯通路门店!$S$4:$S$993784,通讯通路门店!$C$4:$C$993784,0,0),"")</f>
        <v>0</v>
      </c>
      <c r="D1419" s="71">
        <f>IFERROR(_xlfn.XLOOKUP($G1419,通讯通路门店!$S$4:$S$993784,通讯通路门店!$D$4:$D$993784,0,0),"")</f>
        <v>0</v>
      </c>
      <c r="E1419" s="62"/>
      <c r="F1419" s="62"/>
      <c r="G1419" s="73"/>
      <c r="H1419" s="74">
        <f>IFERROR(_xlfn.XLOOKUP($G1419,通讯通路门店!$S$4:$S$993784,通讯通路门店!$R$4:$R$993784,0,0),"")</f>
        <v>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 hidden="1">
      <c r="A1420" s="71">
        <f>IFERROR(_xlfn.XLOOKUP($G1420,通讯通路门店!$S$4:$S$993784,通讯通路门店!$A$4:$A$993784,0,0),"")</f>
        <v>0</v>
      </c>
      <c r="B1420" s="71">
        <f>IFERROR(_xlfn.XLOOKUP($G1420,通讯通路门店!$S$4:$S$993784,通讯通路门店!$B$4:$B$993784,0,0),"")</f>
        <v>0</v>
      </c>
      <c r="C1420" s="71">
        <f>IFERROR(_xlfn.XLOOKUP($G1420,通讯通路门店!$S$4:$S$993784,通讯通路门店!$C$4:$C$993784,0,0),"")</f>
        <v>0</v>
      </c>
      <c r="D1420" s="71">
        <f>IFERROR(_xlfn.XLOOKUP($G1420,通讯通路门店!$S$4:$S$993784,通讯通路门店!$D$4:$D$993784,0,0),"")</f>
        <v>0</v>
      </c>
      <c r="E1420" s="62"/>
      <c r="F1420" s="62"/>
      <c r="G1420" s="73"/>
      <c r="H1420" s="74">
        <f>IFERROR(_xlfn.XLOOKUP($G1420,通讯通路门店!$S$4:$S$993784,通讯通路门店!$R$4:$R$993784,0,0),"")</f>
        <v>0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 hidden="1">
      <c r="A1421" s="71">
        <f>IFERROR(_xlfn.XLOOKUP($G1421,通讯通路门店!$S$4:$S$993784,通讯通路门店!$A$4:$A$993784,0,0),"")</f>
        <v>0</v>
      </c>
      <c r="B1421" s="71">
        <f>IFERROR(_xlfn.XLOOKUP($G1421,通讯通路门店!$S$4:$S$993784,通讯通路门店!$B$4:$B$993784,0,0),"")</f>
        <v>0</v>
      </c>
      <c r="C1421" s="71">
        <f>IFERROR(_xlfn.XLOOKUP($G1421,通讯通路门店!$S$4:$S$993784,通讯通路门店!$C$4:$C$993784,0,0),"")</f>
        <v>0</v>
      </c>
      <c r="D1421" s="71">
        <f>IFERROR(_xlfn.XLOOKUP($G1421,通讯通路门店!$S$4:$S$993784,通讯通路门店!$D$4:$D$993784,0,0),"")</f>
        <v>0</v>
      </c>
      <c r="E1421" s="62"/>
      <c r="F1421" s="62"/>
      <c r="G1421" s="73"/>
      <c r="H1421" s="74">
        <f>IFERROR(_xlfn.XLOOKUP($G1421,通讯通路门店!$S$4:$S$993784,通讯通路门店!$R$4:$R$993784,0,0),"")</f>
        <v>0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 hidden="1">
      <c r="A1422" s="71">
        <f>IFERROR(_xlfn.XLOOKUP($G1422,通讯通路门店!$S$4:$S$993784,通讯通路门店!$A$4:$A$993784,0,0),"")</f>
        <v>0</v>
      </c>
      <c r="B1422" s="71">
        <f>IFERROR(_xlfn.XLOOKUP($G1422,通讯通路门店!$S$4:$S$993784,通讯通路门店!$B$4:$B$993784,0,0),"")</f>
        <v>0</v>
      </c>
      <c r="C1422" s="71">
        <f>IFERROR(_xlfn.XLOOKUP($G1422,通讯通路门店!$S$4:$S$993784,通讯通路门店!$C$4:$C$993784,0,0),"")</f>
        <v>0</v>
      </c>
      <c r="D1422" s="71">
        <f>IFERROR(_xlfn.XLOOKUP($G1422,通讯通路门店!$S$4:$S$993784,通讯通路门店!$D$4:$D$993784,0,0),"")</f>
        <v>0</v>
      </c>
      <c r="E1422" s="62"/>
      <c r="F1422" s="62"/>
      <c r="G1422" s="73"/>
      <c r="H1422" s="74">
        <f>IFERROR(_xlfn.XLOOKUP($G1422,通讯通路门店!$S$4:$S$993784,通讯通路门店!$R$4:$R$993784,0,0),"")</f>
        <v>0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 hidden="1">
      <c r="A1423" s="71">
        <f>IFERROR(_xlfn.XLOOKUP($G1423,通讯通路门店!$S$4:$S$993784,通讯通路门店!$A$4:$A$993784,0,0),"")</f>
        <v>0</v>
      </c>
      <c r="B1423" s="71">
        <f>IFERROR(_xlfn.XLOOKUP($G1423,通讯通路门店!$S$4:$S$993784,通讯通路门店!$B$4:$B$993784,0,0),"")</f>
        <v>0</v>
      </c>
      <c r="C1423" s="71">
        <f>IFERROR(_xlfn.XLOOKUP($G1423,通讯通路门店!$S$4:$S$993784,通讯通路门店!$C$4:$C$993784,0,0),"")</f>
        <v>0</v>
      </c>
      <c r="D1423" s="71">
        <f>IFERROR(_xlfn.XLOOKUP($G1423,通讯通路门店!$S$4:$S$993784,通讯通路门店!$D$4:$D$993784,0,0),"")</f>
        <v>0</v>
      </c>
      <c r="E1423" s="62"/>
      <c r="F1423" s="62"/>
      <c r="G1423" s="73"/>
      <c r="H1423" s="74">
        <f>IFERROR(_xlfn.XLOOKUP($G1423,通讯通路门店!$S$4:$S$993784,通讯通路门店!$R$4:$R$993784,0,0),"")</f>
        <v>0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 hidden="1">
      <c r="A1424" s="71">
        <f>IFERROR(_xlfn.XLOOKUP($G1424,通讯通路门店!$S$4:$S$993784,通讯通路门店!$A$4:$A$993784,0,0),"")</f>
        <v>0</v>
      </c>
      <c r="B1424" s="71">
        <f>IFERROR(_xlfn.XLOOKUP($G1424,通讯通路门店!$S$4:$S$993784,通讯通路门店!$B$4:$B$993784,0,0),"")</f>
        <v>0</v>
      </c>
      <c r="C1424" s="71">
        <f>IFERROR(_xlfn.XLOOKUP($G1424,通讯通路门店!$S$4:$S$993784,通讯通路门店!$C$4:$C$993784,0,0),"")</f>
        <v>0</v>
      </c>
      <c r="D1424" s="71">
        <f>IFERROR(_xlfn.XLOOKUP($G1424,通讯通路门店!$S$4:$S$993784,通讯通路门店!$D$4:$D$993784,0,0),"")</f>
        <v>0</v>
      </c>
      <c r="E1424" s="62"/>
      <c r="F1424" s="62"/>
      <c r="G1424" s="73"/>
      <c r="H1424" s="74">
        <f>IFERROR(_xlfn.XLOOKUP($G1424,通讯通路门店!$S$4:$S$993784,通讯通路门店!$R$4:$R$993784,0,0),"")</f>
        <v>0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 hidden="1">
      <c r="A1425" s="71">
        <f>IFERROR(_xlfn.XLOOKUP($G1425,通讯通路门店!$S$4:$S$993784,通讯通路门店!$A$4:$A$993784,0,0),"")</f>
        <v>0</v>
      </c>
      <c r="B1425" s="71">
        <f>IFERROR(_xlfn.XLOOKUP($G1425,通讯通路门店!$S$4:$S$993784,通讯通路门店!$B$4:$B$993784,0,0),"")</f>
        <v>0</v>
      </c>
      <c r="C1425" s="71">
        <f>IFERROR(_xlfn.XLOOKUP($G1425,通讯通路门店!$S$4:$S$993784,通讯通路门店!$C$4:$C$993784,0,0),"")</f>
        <v>0</v>
      </c>
      <c r="D1425" s="71">
        <f>IFERROR(_xlfn.XLOOKUP($G1425,通讯通路门店!$S$4:$S$993784,通讯通路门店!$D$4:$D$993784,0,0),"")</f>
        <v>0</v>
      </c>
      <c r="E1425" s="62"/>
      <c r="F1425" s="62"/>
      <c r="G1425" s="73"/>
      <c r="H1425" s="74">
        <f>IFERROR(_xlfn.XLOOKUP($G1425,通讯通路门店!$S$4:$S$993784,通讯通路门店!$R$4:$R$993784,0,0),"")</f>
        <v>0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 hidden="1">
      <c r="A1426" s="71">
        <f>IFERROR(_xlfn.XLOOKUP($G1426,通讯通路门店!$S$4:$S$993784,通讯通路门店!$A$4:$A$993784,0,0),"")</f>
        <v>0</v>
      </c>
      <c r="B1426" s="71">
        <f>IFERROR(_xlfn.XLOOKUP($G1426,通讯通路门店!$S$4:$S$993784,通讯通路门店!$B$4:$B$993784,0,0),"")</f>
        <v>0</v>
      </c>
      <c r="C1426" s="71">
        <f>IFERROR(_xlfn.XLOOKUP($G1426,通讯通路门店!$S$4:$S$993784,通讯通路门店!$C$4:$C$993784,0,0),"")</f>
        <v>0</v>
      </c>
      <c r="D1426" s="71">
        <f>IFERROR(_xlfn.XLOOKUP($G1426,通讯通路门店!$S$4:$S$993784,通讯通路门店!$D$4:$D$993784,0,0),"")</f>
        <v>0</v>
      </c>
      <c r="E1426" s="62"/>
      <c r="F1426" s="62"/>
      <c r="G1426" s="73"/>
      <c r="H1426" s="74">
        <f>IFERROR(_xlfn.XLOOKUP($G1426,通讯通路门店!$S$4:$S$993784,通讯通路门店!$R$4:$R$993784,0,0),"")</f>
        <v>0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 hidden="1">
      <c r="A1427" s="71">
        <f>IFERROR(_xlfn.XLOOKUP($G1427,通讯通路门店!$S$4:$S$993784,通讯通路门店!$A$4:$A$993784,0,0),"")</f>
        <v>0</v>
      </c>
      <c r="B1427" s="71">
        <f>IFERROR(_xlfn.XLOOKUP($G1427,通讯通路门店!$S$4:$S$993784,通讯通路门店!$B$4:$B$993784,0,0),"")</f>
        <v>0</v>
      </c>
      <c r="C1427" s="71">
        <f>IFERROR(_xlfn.XLOOKUP($G1427,通讯通路门店!$S$4:$S$993784,通讯通路门店!$C$4:$C$993784,0,0),"")</f>
        <v>0</v>
      </c>
      <c r="D1427" s="71">
        <f>IFERROR(_xlfn.XLOOKUP($G1427,通讯通路门店!$S$4:$S$993784,通讯通路门店!$D$4:$D$993784,0,0),"")</f>
        <v>0</v>
      </c>
      <c r="E1427" s="62"/>
      <c r="F1427" s="62"/>
      <c r="G1427" s="73"/>
      <c r="H1427" s="74">
        <f>IFERROR(_xlfn.XLOOKUP($G1427,通讯通路门店!$S$4:$S$993784,通讯通路门店!$R$4:$R$993784,0,0),"")</f>
        <v>0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 hidden="1">
      <c r="A1428" s="71">
        <f>IFERROR(_xlfn.XLOOKUP($G1428,通讯通路门店!$S$4:$S$993784,通讯通路门店!$A$4:$A$993784,0,0),"")</f>
        <v>0</v>
      </c>
      <c r="B1428" s="71">
        <f>IFERROR(_xlfn.XLOOKUP($G1428,通讯通路门店!$S$4:$S$993784,通讯通路门店!$B$4:$B$993784,0,0),"")</f>
        <v>0</v>
      </c>
      <c r="C1428" s="71">
        <f>IFERROR(_xlfn.XLOOKUP($G1428,通讯通路门店!$S$4:$S$993784,通讯通路门店!$C$4:$C$993784,0,0),"")</f>
        <v>0</v>
      </c>
      <c r="D1428" s="71">
        <f>IFERROR(_xlfn.XLOOKUP($G1428,通讯通路门店!$S$4:$S$993784,通讯通路门店!$D$4:$D$993784,0,0),"")</f>
        <v>0</v>
      </c>
      <c r="E1428" s="62"/>
      <c r="F1428" s="62"/>
      <c r="G1428" s="73"/>
      <c r="H1428" s="74">
        <f>IFERROR(_xlfn.XLOOKUP($G1428,通讯通路门店!$S$4:$S$993784,通讯通路门店!$R$4:$R$993784,0,0),"")</f>
        <v>0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 hidden="1">
      <c r="A1429" s="71">
        <f>IFERROR(_xlfn.XLOOKUP($G1429,通讯通路门店!$S$4:$S$993784,通讯通路门店!$A$4:$A$993784,0,0),"")</f>
        <v>0</v>
      </c>
      <c r="B1429" s="71">
        <f>IFERROR(_xlfn.XLOOKUP($G1429,通讯通路门店!$S$4:$S$993784,通讯通路门店!$B$4:$B$993784,0,0),"")</f>
        <v>0</v>
      </c>
      <c r="C1429" s="71">
        <f>IFERROR(_xlfn.XLOOKUP($G1429,通讯通路门店!$S$4:$S$993784,通讯通路门店!$C$4:$C$993784,0,0),"")</f>
        <v>0</v>
      </c>
      <c r="D1429" s="71">
        <f>IFERROR(_xlfn.XLOOKUP($G1429,通讯通路门店!$S$4:$S$993784,通讯通路门店!$D$4:$D$993784,0,0),"")</f>
        <v>0</v>
      </c>
      <c r="E1429" s="62"/>
      <c r="F1429" s="62"/>
      <c r="G1429" s="73"/>
      <c r="H1429" s="74">
        <f>IFERROR(_xlfn.XLOOKUP($G1429,通讯通路门店!$S$4:$S$993784,通讯通路门店!$R$4:$R$993784,0,0),"")</f>
        <v>0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 hidden="1">
      <c r="A1430" s="71">
        <f>IFERROR(_xlfn.XLOOKUP($G1430,通讯通路门店!$S$4:$S$993784,通讯通路门店!$A$4:$A$993784,0,0),"")</f>
        <v>0</v>
      </c>
      <c r="B1430" s="71">
        <f>IFERROR(_xlfn.XLOOKUP($G1430,通讯通路门店!$S$4:$S$993784,通讯通路门店!$B$4:$B$993784,0,0),"")</f>
        <v>0</v>
      </c>
      <c r="C1430" s="71">
        <f>IFERROR(_xlfn.XLOOKUP($G1430,通讯通路门店!$S$4:$S$993784,通讯通路门店!$C$4:$C$993784,0,0),"")</f>
        <v>0</v>
      </c>
      <c r="D1430" s="71">
        <f>IFERROR(_xlfn.XLOOKUP($G1430,通讯通路门店!$S$4:$S$993784,通讯通路门店!$D$4:$D$993784,0,0),"")</f>
        <v>0</v>
      </c>
      <c r="E1430" s="62"/>
      <c r="F1430" s="62"/>
      <c r="G1430" s="73"/>
      <c r="H1430" s="74">
        <f>IFERROR(_xlfn.XLOOKUP($G1430,通讯通路门店!$S$4:$S$993784,通讯通路门店!$R$4:$R$993784,0,0),"")</f>
        <v>0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 hidden="1">
      <c r="A1431" s="71">
        <f>IFERROR(_xlfn.XLOOKUP($G1431,通讯通路门店!$S$4:$S$993784,通讯通路门店!$A$4:$A$993784,0,0),"")</f>
        <v>0</v>
      </c>
      <c r="B1431" s="71">
        <f>IFERROR(_xlfn.XLOOKUP($G1431,通讯通路门店!$S$4:$S$993784,通讯通路门店!$B$4:$B$993784,0,0),"")</f>
        <v>0</v>
      </c>
      <c r="C1431" s="71">
        <f>IFERROR(_xlfn.XLOOKUP($G1431,通讯通路门店!$S$4:$S$993784,通讯通路门店!$C$4:$C$993784,0,0),"")</f>
        <v>0</v>
      </c>
      <c r="D1431" s="71">
        <f>IFERROR(_xlfn.XLOOKUP($G1431,通讯通路门店!$S$4:$S$993784,通讯通路门店!$D$4:$D$993784,0,0),"")</f>
        <v>0</v>
      </c>
      <c r="E1431" s="62"/>
      <c r="F1431" s="62"/>
      <c r="G1431" s="73"/>
      <c r="H1431" s="74">
        <f>IFERROR(_xlfn.XLOOKUP($G1431,通讯通路门店!$S$4:$S$993784,通讯通路门店!$R$4:$R$993784,0,0),"")</f>
        <v>0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 hidden="1">
      <c r="A1432" s="71">
        <f>IFERROR(_xlfn.XLOOKUP($G1432,通讯通路门店!$S$4:$S$993784,通讯通路门店!$A$4:$A$993784,0,0),"")</f>
        <v>0</v>
      </c>
      <c r="B1432" s="71">
        <f>IFERROR(_xlfn.XLOOKUP($G1432,通讯通路门店!$S$4:$S$993784,通讯通路门店!$B$4:$B$993784,0,0),"")</f>
        <v>0</v>
      </c>
      <c r="C1432" s="71">
        <f>IFERROR(_xlfn.XLOOKUP($G1432,通讯通路门店!$S$4:$S$993784,通讯通路门店!$C$4:$C$993784,0,0),"")</f>
        <v>0</v>
      </c>
      <c r="D1432" s="71">
        <f>IFERROR(_xlfn.XLOOKUP($G1432,通讯通路门店!$S$4:$S$993784,通讯通路门店!$D$4:$D$993784,0,0),"")</f>
        <v>0</v>
      </c>
      <c r="E1432" s="62"/>
      <c r="F1432" s="62"/>
      <c r="G1432" s="73"/>
      <c r="H1432" s="74">
        <f>IFERROR(_xlfn.XLOOKUP($G1432,通讯通路门店!$S$4:$S$993784,通讯通路门店!$R$4:$R$993784,0,0),"")</f>
        <v>0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 hidden="1">
      <c r="A1433" s="71">
        <f>IFERROR(_xlfn.XLOOKUP($G1433,通讯通路门店!$S$4:$S$993784,通讯通路门店!$A$4:$A$993784,0,0),"")</f>
        <v>0</v>
      </c>
      <c r="B1433" s="71">
        <f>IFERROR(_xlfn.XLOOKUP($G1433,通讯通路门店!$S$4:$S$993784,通讯通路门店!$B$4:$B$993784,0,0),"")</f>
        <v>0</v>
      </c>
      <c r="C1433" s="71">
        <f>IFERROR(_xlfn.XLOOKUP($G1433,通讯通路门店!$S$4:$S$993784,通讯通路门店!$C$4:$C$993784,0,0),"")</f>
        <v>0</v>
      </c>
      <c r="D1433" s="71">
        <f>IFERROR(_xlfn.XLOOKUP($G1433,通讯通路门店!$S$4:$S$993784,通讯通路门店!$D$4:$D$993784,0,0),"")</f>
        <v>0</v>
      </c>
      <c r="E1433" s="62"/>
      <c r="F1433" s="62"/>
      <c r="G1433" s="73"/>
      <c r="H1433" s="74">
        <f>IFERROR(_xlfn.XLOOKUP($G1433,通讯通路门店!$S$4:$S$993784,通讯通路门店!$R$4:$R$993784,0,0),"")</f>
        <v>0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 hidden="1">
      <c r="A1434" s="71">
        <f>IFERROR(_xlfn.XLOOKUP($G1434,通讯通路门店!$S$4:$S$993784,通讯通路门店!$A$4:$A$993784,0,0),"")</f>
        <v>0</v>
      </c>
      <c r="B1434" s="71">
        <f>IFERROR(_xlfn.XLOOKUP($G1434,通讯通路门店!$S$4:$S$993784,通讯通路门店!$B$4:$B$993784,0,0),"")</f>
        <v>0</v>
      </c>
      <c r="C1434" s="71">
        <f>IFERROR(_xlfn.XLOOKUP($G1434,通讯通路门店!$S$4:$S$993784,通讯通路门店!$C$4:$C$993784,0,0),"")</f>
        <v>0</v>
      </c>
      <c r="D1434" s="71">
        <f>IFERROR(_xlfn.XLOOKUP($G1434,通讯通路门店!$S$4:$S$993784,通讯通路门店!$D$4:$D$993784,0,0),"")</f>
        <v>0</v>
      </c>
      <c r="E1434" s="62"/>
      <c r="F1434" s="62"/>
      <c r="G1434" s="73"/>
      <c r="H1434" s="74">
        <f>IFERROR(_xlfn.XLOOKUP($G1434,通讯通路门店!$S$4:$S$993784,通讯通路门店!$R$4:$R$993784,0,0),"")</f>
        <v>0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 hidden="1">
      <c r="A1435" s="71">
        <f>IFERROR(_xlfn.XLOOKUP($G1435,通讯通路门店!$S$4:$S$993784,通讯通路门店!$A$4:$A$993784,0,0),"")</f>
        <v>0</v>
      </c>
      <c r="B1435" s="71">
        <f>IFERROR(_xlfn.XLOOKUP($G1435,通讯通路门店!$S$4:$S$993784,通讯通路门店!$B$4:$B$993784,0,0),"")</f>
        <v>0</v>
      </c>
      <c r="C1435" s="71">
        <f>IFERROR(_xlfn.XLOOKUP($G1435,通讯通路门店!$S$4:$S$993784,通讯通路门店!$C$4:$C$993784,0,0),"")</f>
        <v>0</v>
      </c>
      <c r="D1435" s="71">
        <f>IFERROR(_xlfn.XLOOKUP($G1435,通讯通路门店!$S$4:$S$993784,通讯通路门店!$D$4:$D$993784,0,0),"")</f>
        <v>0</v>
      </c>
      <c r="E1435" s="62"/>
      <c r="F1435" s="62"/>
      <c r="G1435" s="73"/>
      <c r="H1435" s="74">
        <f>IFERROR(_xlfn.XLOOKUP($G1435,通讯通路门店!$S$4:$S$993784,通讯通路门店!$R$4:$R$993784,0,0),"")</f>
        <v>0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 hidden="1">
      <c r="A1436" s="71">
        <f>IFERROR(_xlfn.XLOOKUP($G1436,通讯通路门店!$S$4:$S$993784,通讯通路门店!$A$4:$A$993784,0,0),"")</f>
        <v>0</v>
      </c>
      <c r="B1436" s="71">
        <f>IFERROR(_xlfn.XLOOKUP($G1436,通讯通路门店!$S$4:$S$993784,通讯通路门店!$B$4:$B$993784,0,0),"")</f>
        <v>0</v>
      </c>
      <c r="C1436" s="71">
        <f>IFERROR(_xlfn.XLOOKUP($G1436,通讯通路门店!$S$4:$S$993784,通讯通路门店!$C$4:$C$993784,0,0),"")</f>
        <v>0</v>
      </c>
      <c r="D1436" s="71">
        <f>IFERROR(_xlfn.XLOOKUP($G1436,通讯通路门店!$S$4:$S$993784,通讯通路门店!$D$4:$D$993784,0,0),"")</f>
        <v>0</v>
      </c>
      <c r="E1436" s="62"/>
      <c r="F1436" s="62"/>
      <c r="G1436" s="73"/>
      <c r="H1436" s="74">
        <f>IFERROR(_xlfn.XLOOKUP($G1436,通讯通路门店!$S$4:$S$993784,通讯通路门店!$R$4:$R$993784,0,0),"")</f>
        <v>0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 hidden="1">
      <c r="A1437" s="71">
        <f>IFERROR(_xlfn.XLOOKUP($G1437,通讯通路门店!$S$4:$S$993784,通讯通路门店!$A$4:$A$993784,0,0),"")</f>
        <v>0</v>
      </c>
      <c r="B1437" s="71">
        <f>IFERROR(_xlfn.XLOOKUP($G1437,通讯通路门店!$S$4:$S$993784,通讯通路门店!$B$4:$B$993784,0,0),"")</f>
        <v>0</v>
      </c>
      <c r="C1437" s="71">
        <f>IFERROR(_xlfn.XLOOKUP($G1437,通讯通路门店!$S$4:$S$993784,通讯通路门店!$C$4:$C$993784,0,0),"")</f>
        <v>0</v>
      </c>
      <c r="D1437" s="71">
        <f>IFERROR(_xlfn.XLOOKUP($G1437,通讯通路门店!$S$4:$S$993784,通讯通路门店!$D$4:$D$993784,0,0),"")</f>
        <v>0</v>
      </c>
      <c r="E1437" s="62"/>
      <c r="F1437" s="62"/>
      <c r="G1437" s="73"/>
      <c r="H1437" s="74">
        <f>IFERROR(_xlfn.XLOOKUP($G1437,通讯通路门店!$S$4:$S$993784,通讯通路门店!$R$4:$R$993784,0,0),"")</f>
        <v>0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 hidden="1">
      <c r="A1438" s="71">
        <f>IFERROR(_xlfn.XLOOKUP($G1438,通讯通路门店!$S$4:$S$993784,通讯通路门店!$A$4:$A$993784,0,0),"")</f>
        <v>0</v>
      </c>
      <c r="B1438" s="71">
        <f>IFERROR(_xlfn.XLOOKUP($G1438,通讯通路门店!$S$4:$S$993784,通讯通路门店!$B$4:$B$993784,0,0),"")</f>
        <v>0</v>
      </c>
      <c r="C1438" s="71">
        <f>IFERROR(_xlfn.XLOOKUP($G1438,通讯通路门店!$S$4:$S$993784,通讯通路门店!$C$4:$C$993784,0,0),"")</f>
        <v>0</v>
      </c>
      <c r="D1438" s="71">
        <f>IFERROR(_xlfn.XLOOKUP($G1438,通讯通路门店!$S$4:$S$993784,通讯通路门店!$D$4:$D$993784,0,0),"")</f>
        <v>0</v>
      </c>
      <c r="E1438" s="62"/>
      <c r="F1438" s="62"/>
      <c r="G1438" s="73"/>
      <c r="H1438" s="74">
        <f>IFERROR(_xlfn.XLOOKUP($G1438,通讯通路门店!$S$4:$S$993784,通讯通路门店!$R$4:$R$993784,0,0),"")</f>
        <v>0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 hidden="1">
      <c r="A1439" s="71">
        <f>IFERROR(_xlfn.XLOOKUP($G1439,通讯通路门店!$S$4:$S$993784,通讯通路门店!$A$4:$A$993784,0,0),"")</f>
        <v>0</v>
      </c>
      <c r="B1439" s="71">
        <f>IFERROR(_xlfn.XLOOKUP($G1439,通讯通路门店!$S$4:$S$993784,通讯通路门店!$B$4:$B$993784,0,0),"")</f>
        <v>0</v>
      </c>
      <c r="C1439" s="71">
        <f>IFERROR(_xlfn.XLOOKUP($G1439,通讯通路门店!$S$4:$S$993784,通讯通路门店!$C$4:$C$993784,0,0),"")</f>
        <v>0</v>
      </c>
      <c r="D1439" s="71">
        <f>IFERROR(_xlfn.XLOOKUP($G1439,通讯通路门店!$S$4:$S$993784,通讯通路门店!$D$4:$D$993784,0,0),"")</f>
        <v>0</v>
      </c>
      <c r="E1439" s="62"/>
      <c r="F1439" s="62"/>
      <c r="G1439" s="73"/>
      <c r="H1439" s="74">
        <f>IFERROR(_xlfn.XLOOKUP($G1439,通讯通路门店!$S$4:$S$993784,通讯通路门店!$R$4:$R$993784,0,0),"")</f>
        <v>0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 hidden="1">
      <c r="A1440" s="71">
        <f>IFERROR(_xlfn.XLOOKUP($G1440,通讯通路门店!$S$4:$S$993784,通讯通路门店!$A$4:$A$993784,0,0),"")</f>
        <v>0</v>
      </c>
      <c r="B1440" s="71">
        <f>IFERROR(_xlfn.XLOOKUP($G1440,通讯通路门店!$S$4:$S$993784,通讯通路门店!$B$4:$B$993784,0,0),"")</f>
        <v>0</v>
      </c>
      <c r="C1440" s="71">
        <f>IFERROR(_xlfn.XLOOKUP($G1440,通讯通路门店!$S$4:$S$993784,通讯通路门店!$C$4:$C$993784,0,0),"")</f>
        <v>0</v>
      </c>
      <c r="D1440" s="71">
        <f>IFERROR(_xlfn.XLOOKUP($G1440,通讯通路门店!$S$4:$S$993784,通讯通路门店!$D$4:$D$993784,0,0),"")</f>
        <v>0</v>
      </c>
      <c r="E1440" s="62"/>
      <c r="F1440" s="62"/>
      <c r="G1440" s="73"/>
      <c r="H1440" s="74">
        <f>IFERROR(_xlfn.XLOOKUP($G1440,通讯通路门店!$S$4:$S$993784,通讯通路门店!$R$4:$R$993784,0,0),"")</f>
        <v>0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 hidden="1">
      <c r="A1441" s="71">
        <f>IFERROR(_xlfn.XLOOKUP($G1441,通讯通路门店!$S$4:$S$993784,通讯通路门店!$A$4:$A$993784,0,0),"")</f>
        <v>0</v>
      </c>
      <c r="B1441" s="71">
        <f>IFERROR(_xlfn.XLOOKUP($G1441,通讯通路门店!$S$4:$S$993784,通讯通路门店!$B$4:$B$993784,0,0),"")</f>
        <v>0</v>
      </c>
      <c r="C1441" s="71">
        <f>IFERROR(_xlfn.XLOOKUP($G1441,通讯通路门店!$S$4:$S$993784,通讯通路门店!$C$4:$C$993784,0,0),"")</f>
        <v>0</v>
      </c>
      <c r="D1441" s="71">
        <f>IFERROR(_xlfn.XLOOKUP($G1441,通讯通路门店!$S$4:$S$993784,通讯通路门店!$D$4:$D$993784,0,0),"")</f>
        <v>0</v>
      </c>
      <c r="E1441" s="62"/>
      <c r="F1441" s="62"/>
      <c r="G1441" s="73"/>
      <c r="H1441" s="74">
        <f>IFERROR(_xlfn.XLOOKUP($G1441,通讯通路门店!$S$4:$S$993784,通讯通路门店!$R$4:$R$993784,0,0),"")</f>
        <v>0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 hidden="1">
      <c r="A1442" s="71">
        <f>IFERROR(_xlfn.XLOOKUP($G1442,通讯通路门店!$S$4:$S$993784,通讯通路门店!$A$4:$A$993784,0,0),"")</f>
        <v>0</v>
      </c>
      <c r="B1442" s="71">
        <f>IFERROR(_xlfn.XLOOKUP($G1442,通讯通路门店!$S$4:$S$993784,通讯通路门店!$B$4:$B$993784,0,0),"")</f>
        <v>0</v>
      </c>
      <c r="C1442" s="71">
        <f>IFERROR(_xlfn.XLOOKUP($G1442,通讯通路门店!$S$4:$S$993784,通讯通路门店!$C$4:$C$993784,0,0),"")</f>
        <v>0</v>
      </c>
      <c r="D1442" s="71">
        <f>IFERROR(_xlfn.XLOOKUP($G1442,通讯通路门店!$S$4:$S$993784,通讯通路门店!$D$4:$D$993784,0,0),"")</f>
        <v>0</v>
      </c>
      <c r="E1442" s="62"/>
      <c r="F1442" s="62"/>
      <c r="G1442" s="73"/>
      <c r="H1442" s="74">
        <f>IFERROR(_xlfn.XLOOKUP($G1442,通讯通路门店!$S$4:$S$993784,通讯通路门店!$R$4:$R$993784,0,0),"")</f>
        <v>0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 hidden="1">
      <c r="A1443" s="71">
        <f>IFERROR(_xlfn.XLOOKUP($G1443,通讯通路门店!$S$4:$S$993784,通讯通路门店!$A$4:$A$993784,0,0),"")</f>
        <v>0</v>
      </c>
      <c r="B1443" s="71">
        <f>IFERROR(_xlfn.XLOOKUP($G1443,通讯通路门店!$S$4:$S$993784,通讯通路门店!$B$4:$B$993784,0,0),"")</f>
        <v>0</v>
      </c>
      <c r="C1443" s="71">
        <f>IFERROR(_xlfn.XLOOKUP($G1443,通讯通路门店!$S$4:$S$993784,通讯通路门店!$C$4:$C$993784,0,0),"")</f>
        <v>0</v>
      </c>
      <c r="D1443" s="71">
        <f>IFERROR(_xlfn.XLOOKUP($G1443,通讯通路门店!$S$4:$S$993784,通讯通路门店!$D$4:$D$993784,0,0),"")</f>
        <v>0</v>
      </c>
      <c r="E1443" s="62"/>
      <c r="F1443" s="62"/>
      <c r="G1443" s="73"/>
      <c r="H1443" s="74">
        <f>IFERROR(_xlfn.XLOOKUP($G1443,通讯通路门店!$S$4:$S$993784,通讯通路门店!$R$4:$R$993784,0,0),"")</f>
        <v>0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 hidden="1">
      <c r="A1444" s="71">
        <f>IFERROR(_xlfn.XLOOKUP($G1444,通讯通路门店!$S$4:$S$993784,通讯通路门店!$A$4:$A$993784,0,0),"")</f>
        <v>0</v>
      </c>
      <c r="B1444" s="71">
        <f>IFERROR(_xlfn.XLOOKUP($G1444,通讯通路门店!$S$4:$S$993784,通讯通路门店!$B$4:$B$993784,0,0),"")</f>
        <v>0</v>
      </c>
      <c r="C1444" s="71">
        <f>IFERROR(_xlfn.XLOOKUP($G1444,通讯通路门店!$S$4:$S$993784,通讯通路门店!$C$4:$C$993784,0,0),"")</f>
        <v>0</v>
      </c>
      <c r="D1444" s="71">
        <f>IFERROR(_xlfn.XLOOKUP($G1444,通讯通路门店!$S$4:$S$993784,通讯通路门店!$D$4:$D$993784,0,0),"")</f>
        <v>0</v>
      </c>
      <c r="E1444" s="62"/>
      <c r="F1444" s="62"/>
      <c r="G1444" s="73"/>
      <c r="H1444" s="74">
        <f>IFERROR(_xlfn.XLOOKUP($G1444,通讯通路门店!$S$4:$S$993784,通讯通路门店!$R$4:$R$993784,0,0),"")</f>
        <v>0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 hidden="1">
      <c r="A1445" s="71">
        <f>IFERROR(_xlfn.XLOOKUP($G1445,通讯通路门店!$S$4:$S$993784,通讯通路门店!$A$4:$A$993784,0,0),"")</f>
        <v>0</v>
      </c>
      <c r="B1445" s="71">
        <f>IFERROR(_xlfn.XLOOKUP($G1445,通讯通路门店!$S$4:$S$993784,通讯通路门店!$B$4:$B$993784,0,0),"")</f>
        <v>0</v>
      </c>
      <c r="C1445" s="71">
        <f>IFERROR(_xlfn.XLOOKUP($G1445,通讯通路门店!$S$4:$S$993784,通讯通路门店!$C$4:$C$993784,0,0),"")</f>
        <v>0</v>
      </c>
      <c r="D1445" s="71">
        <f>IFERROR(_xlfn.XLOOKUP($G1445,通讯通路门店!$S$4:$S$993784,通讯通路门店!$D$4:$D$993784,0,0),"")</f>
        <v>0</v>
      </c>
      <c r="E1445" s="62"/>
      <c r="F1445" s="62"/>
      <c r="G1445" s="73"/>
      <c r="H1445" s="74">
        <f>IFERROR(_xlfn.XLOOKUP($G1445,通讯通路门店!$S$4:$S$993784,通讯通路门店!$R$4:$R$993784,0,0),"")</f>
        <v>0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 hidden="1">
      <c r="A1446" s="71">
        <f>IFERROR(_xlfn.XLOOKUP($G1446,通讯通路门店!$S$4:$S$993784,通讯通路门店!$A$4:$A$993784,0,0),"")</f>
        <v>0</v>
      </c>
      <c r="B1446" s="71">
        <f>IFERROR(_xlfn.XLOOKUP($G1446,通讯通路门店!$S$4:$S$993784,通讯通路门店!$B$4:$B$993784,0,0),"")</f>
        <v>0</v>
      </c>
      <c r="C1446" s="71">
        <f>IFERROR(_xlfn.XLOOKUP($G1446,通讯通路门店!$S$4:$S$993784,通讯通路门店!$C$4:$C$993784,0,0),"")</f>
        <v>0</v>
      </c>
      <c r="D1446" s="71">
        <f>IFERROR(_xlfn.XLOOKUP($G1446,通讯通路门店!$S$4:$S$993784,通讯通路门店!$D$4:$D$993784,0,0),"")</f>
        <v>0</v>
      </c>
      <c r="E1446" s="62"/>
      <c r="F1446" s="62"/>
      <c r="G1446" s="73"/>
      <c r="H1446" s="74">
        <f>IFERROR(_xlfn.XLOOKUP($G1446,通讯通路门店!$S$4:$S$993784,通讯通路门店!$R$4:$R$993784,0,0),"")</f>
        <v>0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 hidden="1">
      <c r="A1447" s="71">
        <f>IFERROR(_xlfn.XLOOKUP($G1447,通讯通路门店!$S$4:$S$993784,通讯通路门店!$A$4:$A$993784,0,0),"")</f>
        <v>0</v>
      </c>
      <c r="B1447" s="71">
        <f>IFERROR(_xlfn.XLOOKUP($G1447,通讯通路门店!$S$4:$S$993784,通讯通路门店!$B$4:$B$993784,0,0),"")</f>
        <v>0</v>
      </c>
      <c r="C1447" s="71">
        <f>IFERROR(_xlfn.XLOOKUP($G1447,通讯通路门店!$S$4:$S$993784,通讯通路门店!$C$4:$C$993784,0,0),"")</f>
        <v>0</v>
      </c>
      <c r="D1447" s="71">
        <f>IFERROR(_xlfn.XLOOKUP($G1447,通讯通路门店!$S$4:$S$993784,通讯通路门店!$D$4:$D$993784,0,0),"")</f>
        <v>0</v>
      </c>
      <c r="E1447" s="62"/>
      <c r="F1447" s="62"/>
      <c r="G1447" s="73"/>
      <c r="H1447" s="74">
        <f>IFERROR(_xlfn.XLOOKUP($G1447,通讯通路门店!$S$4:$S$993784,通讯通路门店!$R$4:$R$993784,0,0),"")</f>
        <v>0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 hidden="1">
      <c r="A1448" s="71">
        <f>IFERROR(_xlfn.XLOOKUP($G1448,通讯通路门店!$S$4:$S$993784,通讯通路门店!$A$4:$A$993784,0,0),"")</f>
        <v>0</v>
      </c>
      <c r="B1448" s="71">
        <f>IFERROR(_xlfn.XLOOKUP($G1448,通讯通路门店!$S$4:$S$993784,通讯通路门店!$B$4:$B$993784,0,0),"")</f>
        <v>0</v>
      </c>
      <c r="C1448" s="71">
        <f>IFERROR(_xlfn.XLOOKUP($G1448,通讯通路门店!$S$4:$S$993784,通讯通路门店!$C$4:$C$993784,0,0),"")</f>
        <v>0</v>
      </c>
      <c r="D1448" s="71">
        <f>IFERROR(_xlfn.XLOOKUP($G1448,通讯通路门店!$S$4:$S$993784,通讯通路门店!$D$4:$D$993784,0,0),"")</f>
        <v>0</v>
      </c>
      <c r="E1448" s="62"/>
      <c r="F1448" s="62"/>
      <c r="G1448" s="73"/>
      <c r="H1448" s="74">
        <f>IFERROR(_xlfn.XLOOKUP($G1448,通讯通路门店!$S$4:$S$993784,通讯通路门店!$R$4:$R$993784,0,0),"")</f>
        <v>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 hidden="1">
      <c r="A1449" s="71">
        <f>IFERROR(_xlfn.XLOOKUP($G1449,通讯通路门店!$S$4:$S$993784,通讯通路门店!$A$4:$A$993784,0,0),"")</f>
        <v>0</v>
      </c>
      <c r="B1449" s="71">
        <f>IFERROR(_xlfn.XLOOKUP($G1449,通讯通路门店!$S$4:$S$993784,通讯通路门店!$B$4:$B$993784,0,0),"")</f>
        <v>0</v>
      </c>
      <c r="C1449" s="71">
        <f>IFERROR(_xlfn.XLOOKUP($G1449,通讯通路门店!$S$4:$S$993784,通讯通路门店!$C$4:$C$993784,0,0),"")</f>
        <v>0</v>
      </c>
      <c r="D1449" s="71">
        <f>IFERROR(_xlfn.XLOOKUP($G1449,通讯通路门店!$S$4:$S$993784,通讯通路门店!$D$4:$D$993784,0,0),"")</f>
        <v>0</v>
      </c>
      <c r="E1449" s="62"/>
      <c r="F1449" s="62"/>
      <c r="G1449" s="73"/>
      <c r="H1449" s="74">
        <f>IFERROR(_xlfn.XLOOKUP($G1449,通讯通路门店!$S$4:$S$993784,通讯通路门店!$R$4:$R$993784,0,0),"")</f>
        <v>0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 hidden="1">
      <c r="A1450" s="71">
        <f>IFERROR(_xlfn.XLOOKUP($G1450,通讯通路门店!$S$4:$S$993784,通讯通路门店!$A$4:$A$993784,0,0),"")</f>
        <v>0</v>
      </c>
      <c r="B1450" s="71">
        <f>IFERROR(_xlfn.XLOOKUP($G1450,通讯通路门店!$S$4:$S$993784,通讯通路门店!$B$4:$B$993784,0,0),"")</f>
        <v>0</v>
      </c>
      <c r="C1450" s="71">
        <f>IFERROR(_xlfn.XLOOKUP($G1450,通讯通路门店!$S$4:$S$993784,通讯通路门店!$C$4:$C$993784,0,0),"")</f>
        <v>0</v>
      </c>
      <c r="D1450" s="71">
        <f>IFERROR(_xlfn.XLOOKUP($G1450,通讯通路门店!$S$4:$S$993784,通讯通路门店!$D$4:$D$993784,0,0),"")</f>
        <v>0</v>
      </c>
      <c r="E1450" s="62"/>
      <c r="F1450" s="62"/>
      <c r="G1450" s="73"/>
      <c r="H1450" s="74">
        <f>IFERROR(_xlfn.XLOOKUP($G1450,通讯通路门店!$S$4:$S$993784,通讯通路门店!$R$4:$R$993784,0,0),"")</f>
        <v>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 hidden="1">
      <c r="A1451" s="71">
        <f>IFERROR(_xlfn.XLOOKUP($G1451,通讯通路门店!$S$4:$S$993784,通讯通路门店!$A$4:$A$993784,0,0),"")</f>
        <v>0</v>
      </c>
      <c r="B1451" s="71">
        <f>IFERROR(_xlfn.XLOOKUP($G1451,通讯通路门店!$S$4:$S$993784,通讯通路门店!$B$4:$B$993784,0,0),"")</f>
        <v>0</v>
      </c>
      <c r="C1451" s="71">
        <f>IFERROR(_xlfn.XLOOKUP($G1451,通讯通路门店!$S$4:$S$993784,通讯通路门店!$C$4:$C$993784,0,0),"")</f>
        <v>0</v>
      </c>
      <c r="D1451" s="71">
        <f>IFERROR(_xlfn.XLOOKUP($G1451,通讯通路门店!$S$4:$S$993784,通讯通路门店!$D$4:$D$993784,0,0),"")</f>
        <v>0</v>
      </c>
      <c r="E1451" s="62"/>
      <c r="F1451" s="62"/>
      <c r="G1451" s="73"/>
      <c r="H1451" s="74">
        <f>IFERROR(_xlfn.XLOOKUP($G1451,通讯通路门店!$S$4:$S$993784,通讯通路门店!$R$4:$R$993784,0,0),"")</f>
        <v>0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 hidden="1">
      <c r="A1452" s="71">
        <f>IFERROR(_xlfn.XLOOKUP($G1452,通讯通路门店!$S$4:$S$993784,通讯通路门店!$A$4:$A$993784,0,0),"")</f>
        <v>0</v>
      </c>
      <c r="B1452" s="71">
        <f>IFERROR(_xlfn.XLOOKUP($G1452,通讯通路门店!$S$4:$S$993784,通讯通路门店!$B$4:$B$993784,0,0),"")</f>
        <v>0</v>
      </c>
      <c r="C1452" s="71">
        <f>IFERROR(_xlfn.XLOOKUP($G1452,通讯通路门店!$S$4:$S$993784,通讯通路门店!$C$4:$C$993784,0,0),"")</f>
        <v>0</v>
      </c>
      <c r="D1452" s="71">
        <f>IFERROR(_xlfn.XLOOKUP($G1452,通讯通路门店!$S$4:$S$993784,通讯通路门店!$D$4:$D$993784,0,0),"")</f>
        <v>0</v>
      </c>
      <c r="E1452" s="62"/>
      <c r="F1452" s="62"/>
      <c r="G1452" s="73"/>
      <c r="H1452" s="74">
        <f>IFERROR(_xlfn.XLOOKUP($G1452,通讯通路门店!$S$4:$S$993784,通讯通路门店!$R$4:$R$993784,0,0),"")</f>
        <v>0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 hidden="1">
      <c r="A1453" s="71">
        <f>IFERROR(_xlfn.XLOOKUP($G1453,通讯通路门店!$S$4:$S$993784,通讯通路门店!$A$4:$A$993784,0,0),"")</f>
        <v>0</v>
      </c>
      <c r="B1453" s="71">
        <f>IFERROR(_xlfn.XLOOKUP($G1453,通讯通路门店!$S$4:$S$993784,通讯通路门店!$B$4:$B$993784,0,0),"")</f>
        <v>0</v>
      </c>
      <c r="C1453" s="71">
        <f>IFERROR(_xlfn.XLOOKUP($G1453,通讯通路门店!$S$4:$S$993784,通讯通路门店!$C$4:$C$993784,0,0),"")</f>
        <v>0</v>
      </c>
      <c r="D1453" s="71">
        <f>IFERROR(_xlfn.XLOOKUP($G1453,通讯通路门店!$S$4:$S$993784,通讯通路门店!$D$4:$D$993784,0,0),"")</f>
        <v>0</v>
      </c>
      <c r="E1453" s="62"/>
      <c r="F1453" s="62"/>
      <c r="G1453" s="73"/>
      <c r="H1453" s="74">
        <f>IFERROR(_xlfn.XLOOKUP($G1453,通讯通路门店!$S$4:$S$993784,通讯通路门店!$R$4:$R$993784,0,0),"")</f>
        <v>0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 hidden="1">
      <c r="A1454" s="71">
        <f>IFERROR(_xlfn.XLOOKUP($G1454,通讯通路门店!$S$4:$S$993784,通讯通路门店!$A$4:$A$993784,0,0),"")</f>
        <v>0</v>
      </c>
      <c r="B1454" s="71">
        <f>IFERROR(_xlfn.XLOOKUP($G1454,通讯通路门店!$S$4:$S$993784,通讯通路门店!$B$4:$B$993784,0,0),"")</f>
        <v>0</v>
      </c>
      <c r="C1454" s="71">
        <f>IFERROR(_xlfn.XLOOKUP($G1454,通讯通路门店!$S$4:$S$993784,通讯通路门店!$C$4:$C$993784,0,0),"")</f>
        <v>0</v>
      </c>
      <c r="D1454" s="71">
        <f>IFERROR(_xlfn.XLOOKUP($G1454,通讯通路门店!$S$4:$S$993784,通讯通路门店!$D$4:$D$993784,0,0),"")</f>
        <v>0</v>
      </c>
      <c r="E1454" s="62"/>
      <c r="F1454" s="62"/>
      <c r="G1454" s="73"/>
      <c r="H1454" s="74">
        <f>IFERROR(_xlfn.XLOOKUP($G1454,通讯通路门店!$S$4:$S$993784,通讯通路门店!$R$4:$R$993784,0,0),"")</f>
        <v>0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 hidden="1">
      <c r="A1455" s="71">
        <f>IFERROR(_xlfn.XLOOKUP($G1455,通讯通路门店!$S$4:$S$993784,通讯通路门店!$A$4:$A$993784,0,0),"")</f>
        <v>0</v>
      </c>
      <c r="B1455" s="71">
        <f>IFERROR(_xlfn.XLOOKUP($G1455,通讯通路门店!$S$4:$S$993784,通讯通路门店!$B$4:$B$993784,0,0),"")</f>
        <v>0</v>
      </c>
      <c r="C1455" s="71">
        <f>IFERROR(_xlfn.XLOOKUP($G1455,通讯通路门店!$S$4:$S$993784,通讯通路门店!$C$4:$C$993784,0,0),"")</f>
        <v>0</v>
      </c>
      <c r="D1455" s="71">
        <f>IFERROR(_xlfn.XLOOKUP($G1455,通讯通路门店!$S$4:$S$993784,通讯通路门店!$D$4:$D$993784,0,0),"")</f>
        <v>0</v>
      </c>
      <c r="E1455" s="62"/>
      <c r="F1455" s="62"/>
      <c r="G1455" s="73"/>
      <c r="H1455" s="74">
        <f>IFERROR(_xlfn.XLOOKUP($G1455,通讯通路门店!$S$4:$S$993784,通讯通路门店!$R$4:$R$993784,0,0),"")</f>
        <v>0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 hidden="1">
      <c r="A1456" s="71">
        <f>IFERROR(_xlfn.XLOOKUP($G1456,通讯通路门店!$S$4:$S$993784,通讯通路门店!$A$4:$A$993784,0,0),"")</f>
        <v>0</v>
      </c>
      <c r="B1456" s="71">
        <f>IFERROR(_xlfn.XLOOKUP($G1456,通讯通路门店!$S$4:$S$993784,通讯通路门店!$B$4:$B$993784,0,0),"")</f>
        <v>0</v>
      </c>
      <c r="C1456" s="71">
        <f>IFERROR(_xlfn.XLOOKUP($G1456,通讯通路门店!$S$4:$S$993784,通讯通路门店!$C$4:$C$993784,0,0),"")</f>
        <v>0</v>
      </c>
      <c r="D1456" s="71">
        <f>IFERROR(_xlfn.XLOOKUP($G1456,通讯通路门店!$S$4:$S$993784,通讯通路门店!$D$4:$D$993784,0,0),"")</f>
        <v>0</v>
      </c>
      <c r="E1456" s="62"/>
      <c r="F1456" s="62"/>
      <c r="G1456" s="73"/>
      <c r="H1456" s="74">
        <f>IFERROR(_xlfn.XLOOKUP($G1456,通讯通路门店!$S$4:$S$993784,通讯通路门店!$R$4:$R$993784,0,0),"")</f>
        <v>0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 hidden="1">
      <c r="A1457" s="71">
        <f>IFERROR(_xlfn.XLOOKUP($G1457,通讯通路门店!$S$4:$S$993784,通讯通路门店!$A$4:$A$993784,0,0),"")</f>
        <v>0</v>
      </c>
      <c r="B1457" s="71">
        <f>IFERROR(_xlfn.XLOOKUP($G1457,通讯通路门店!$S$4:$S$993784,通讯通路门店!$B$4:$B$993784,0,0),"")</f>
        <v>0</v>
      </c>
      <c r="C1457" s="71">
        <f>IFERROR(_xlfn.XLOOKUP($G1457,通讯通路门店!$S$4:$S$993784,通讯通路门店!$C$4:$C$993784,0,0),"")</f>
        <v>0</v>
      </c>
      <c r="D1457" s="71">
        <f>IFERROR(_xlfn.XLOOKUP($G1457,通讯通路门店!$S$4:$S$993784,通讯通路门店!$D$4:$D$993784,0,0),"")</f>
        <v>0</v>
      </c>
      <c r="E1457" s="62"/>
      <c r="F1457" s="62"/>
      <c r="G1457" s="73"/>
      <c r="H1457" s="74">
        <f>IFERROR(_xlfn.XLOOKUP($G1457,通讯通路门店!$S$4:$S$993784,通讯通路门店!$R$4:$R$993784,0,0),"")</f>
        <v>0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 hidden="1">
      <c r="A1458" s="71">
        <f>IFERROR(_xlfn.XLOOKUP($G1458,通讯通路门店!$S$4:$S$993784,通讯通路门店!$A$4:$A$993784,0,0),"")</f>
        <v>0</v>
      </c>
      <c r="B1458" s="71">
        <f>IFERROR(_xlfn.XLOOKUP($G1458,通讯通路门店!$S$4:$S$993784,通讯通路门店!$B$4:$B$993784,0,0),"")</f>
        <v>0</v>
      </c>
      <c r="C1458" s="71">
        <f>IFERROR(_xlfn.XLOOKUP($G1458,通讯通路门店!$S$4:$S$993784,通讯通路门店!$C$4:$C$993784,0,0),"")</f>
        <v>0</v>
      </c>
      <c r="D1458" s="71">
        <f>IFERROR(_xlfn.XLOOKUP($G1458,通讯通路门店!$S$4:$S$993784,通讯通路门店!$D$4:$D$993784,0,0),"")</f>
        <v>0</v>
      </c>
      <c r="E1458" s="62"/>
      <c r="F1458" s="62"/>
      <c r="G1458" s="73"/>
      <c r="H1458" s="74">
        <f>IFERROR(_xlfn.XLOOKUP($G1458,通讯通路门店!$S$4:$S$993784,通讯通路门店!$R$4:$R$993784,0,0),"")</f>
        <v>0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 hidden="1">
      <c r="A1459" s="71">
        <f>IFERROR(_xlfn.XLOOKUP($G1459,通讯通路门店!$S$4:$S$993784,通讯通路门店!$A$4:$A$993784,0,0),"")</f>
        <v>0</v>
      </c>
      <c r="B1459" s="71">
        <f>IFERROR(_xlfn.XLOOKUP($G1459,通讯通路门店!$S$4:$S$993784,通讯通路门店!$B$4:$B$993784,0,0),"")</f>
        <v>0</v>
      </c>
      <c r="C1459" s="71">
        <f>IFERROR(_xlfn.XLOOKUP($G1459,通讯通路门店!$S$4:$S$993784,通讯通路门店!$C$4:$C$993784,0,0),"")</f>
        <v>0</v>
      </c>
      <c r="D1459" s="71">
        <f>IFERROR(_xlfn.XLOOKUP($G1459,通讯通路门店!$S$4:$S$993784,通讯通路门店!$D$4:$D$993784,0,0),"")</f>
        <v>0</v>
      </c>
      <c r="E1459" s="62"/>
      <c r="F1459" s="62"/>
      <c r="G1459" s="73"/>
      <c r="H1459" s="74">
        <f>IFERROR(_xlfn.XLOOKUP($G1459,通讯通路门店!$S$4:$S$993784,通讯通路门店!$R$4:$R$993784,0,0),"")</f>
        <v>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 hidden="1">
      <c r="A1460" s="71">
        <f>IFERROR(_xlfn.XLOOKUP($G1460,通讯通路门店!$S$4:$S$993784,通讯通路门店!$A$4:$A$993784,0,0),"")</f>
        <v>0</v>
      </c>
      <c r="B1460" s="71">
        <f>IFERROR(_xlfn.XLOOKUP($G1460,通讯通路门店!$S$4:$S$993784,通讯通路门店!$B$4:$B$993784,0,0),"")</f>
        <v>0</v>
      </c>
      <c r="C1460" s="71">
        <f>IFERROR(_xlfn.XLOOKUP($G1460,通讯通路门店!$S$4:$S$993784,通讯通路门店!$C$4:$C$993784,0,0),"")</f>
        <v>0</v>
      </c>
      <c r="D1460" s="71">
        <f>IFERROR(_xlfn.XLOOKUP($G1460,通讯通路门店!$S$4:$S$993784,通讯通路门店!$D$4:$D$993784,0,0),"")</f>
        <v>0</v>
      </c>
      <c r="E1460" s="62"/>
      <c r="F1460" s="62"/>
      <c r="G1460" s="73"/>
      <c r="H1460" s="74">
        <f>IFERROR(_xlfn.XLOOKUP($G1460,通讯通路门店!$S$4:$S$993784,通讯通路门店!$R$4:$R$993784,0,0),"")</f>
        <v>0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 hidden="1">
      <c r="A1461" s="71">
        <f>IFERROR(_xlfn.XLOOKUP($G1461,通讯通路门店!$S$4:$S$993784,通讯通路门店!$A$4:$A$993784,0,0),"")</f>
        <v>0</v>
      </c>
      <c r="B1461" s="71">
        <f>IFERROR(_xlfn.XLOOKUP($G1461,通讯通路门店!$S$4:$S$993784,通讯通路门店!$B$4:$B$993784,0,0),"")</f>
        <v>0</v>
      </c>
      <c r="C1461" s="71">
        <f>IFERROR(_xlfn.XLOOKUP($G1461,通讯通路门店!$S$4:$S$993784,通讯通路门店!$C$4:$C$993784,0,0),"")</f>
        <v>0</v>
      </c>
      <c r="D1461" s="71">
        <f>IFERROR(_xlfn.XLOOKUP($G1461,通讯通路门店!$S$4:$S$993784,通讯通路门店!$D$4:$D$993784,0,0),"")</f>
        <v>0</v>
      </c>
      <c r="E1461" s="62"/>
      <c r="F1461" s="62"/>
      <c r="G1461" s="73"/>
      <c r="H1461" s="74">
        <f>IFERROR(_xlfn.XLOOKUP($G1461,通讯通路门店!$S$4:$S$993784,通讯通路门店!$R$4:$R$993784,0,0),"")</f>
        <v>0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 hidden="1">
      <c r="A1462" s="71">
        <f>IFERROR(_xlfn.XLOOKUP($G1462,通讯通路门店!$S$4:$S$993784,通讯通路门店!$A$4:$A$993784,0,0),"")</f>
        <v>0</v>
      </c>
      <c r="B1462" s="71">
        <f>IFERROR(_xlfn.XLOOKUP($G1462,通讯通路门店!$S$4:$S$993784,通讯通路门店!$B$4:$B$993784,0,0),"")</f>
        <v>0</v>
      </c>
      <c r="C1462" s="71">
        <f>IFERROR(_xlfn.XLOOKUP($G1462,通讯通路门店!$S$4:$S$993784,通讯通路门店!$C$4:$C$993784,0,0),"")</f>
        <v>0</v>
      </c>
      <c r="D1462" s="71">
        <f>IFERROR(_xlfn.XLOOKUP($G1462,通讯通路门店!$S$4:$S$993784,通讯通路门店!$D$4:$D$993784,0,0),"")</f>
        <v>0</v>
      </c>
      <c r="E1462" s="62"/>
      <c r="F1462" s="62"/>
      <c r="G1462" s="73"/>
      <c r="H1462" s="74">
        <f>IFERROR(_xlfn.XLOOKUP($G1462,通讯通路门店!$S$4:$S$993784,通讯通路门店!$R$4:$R$993784,0,0),"")</f>
        <v>0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 hidden="1">
      <c r="A1463" s="71">
        <f>IFERROR(_xlfn.XLOOKUP($G1463,通讯通路门店!$S$4:$S$993784,通讯通路门店!$A$4:$A$993784,0,0),"")</f>
        <v>0</v>
      </c>
      <c r="B1463" s="71">
        <f>IFERROR(_xlfn.XLOOKUP($G1463,通讯通路门店!$S$4:$S$993784,通讯通路门店!$B$4:$B$993784,0,0),"")</f>
        <v>0</v>
      </c>
      <c r="C1463" s="71">
        <f>IFERROR(_xlfn.XLOOKUP($G1463,通讯通路门店!$S$4:$S$993784,通讯通路门店!$C$4:$C$993784,0,0),"")</f>
        <v>0</v>
      </c>
      <c r="D1463" s="71">
        <f>IFERROR(_xlfn.XLOOKUP($G1463,通讯通路门店!$S$4:$S$993784,通讯通路门店!$D$4:$D$993784,0,0),"")</f>
        <v>0</v>
      </c>
      <c r="E1463" s="62"/>
      <c r="F1463" s="62"/>
      <c r="G1463" s="73"/>
      <c r="H1463" s="74">
        <f>IFERROR(_xlfn.XLOOKUP($G1463,通讯通路门店!$S$4:$S$993784,通讯通路门店!$R$4:$R$993784,0,0),"")</f>
        <v>0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 hidden="1">
      <c r="A1464" s="71">
        <f>IFERROR(_xlfn.XLOOKUP($G1464,通讯通路门店!$S$4:$S$993784,通讯通路门店!$A$4:$A$993784,0,0),"")</f>
        <v>0</v>
      </c>
      <c r="B1464" s="71">
        <f>IFERROR(_xlfn.XLOOKUP($G1464,通讯通路门店!$S$4:$S$993784,通讯通路门店!$B$4:$B$993784,0,0),"")</f>
        <v>0</v>
      </c>
      <c r="C1464" s="71">
        <f>IFERROR(_xlfn.XLOOKUP($G1464,通讯通路门店!$S$4:$S$993784,通讯通路门店!$C$4:$C$993784,0,0),"")</f>
        <v>0</v>
      </c>
      <c r="D1464" s="71">
        <f>IFERROR(_xlfn.XLOOKUP($G1464,通讯通路门店!$S$4:$S$993784,通讯通路门店!$D$4:$D$993784,0,0),"")</f>
        <v>0</v>
      </c>
      <c r="E1464" s="62"/>
      <c r="F1464" s="62"/>
      <c r="G1464" s="73"/>
      <c r="H1464" s="74">
        <f>IFERROR(_xlfn.XLOOKUP($G1464,通讯通路门店!$S$4:$S$993784,通讯通路门店!$R$4:$R$993784,0,0),"")</f>
        <v>0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 hidden="1">
      <c r="A1465" s="71">
        <f>IFERROR(_xlfn.XLOOKUP($G1465,通讯通路门店!$S$4:$S$993784,通讯通路门店!$A$4:$A$993784,0,0),"")</f>
        <v>0</v>
      </c>
      <c r="B1465" s="71">
        <f>IFERROR(_xlfn.XLOOKUP($G1465,通讯通路门店!$S$4:$S$993784,通讯通路门店!$B$4:$B$993784,0,0),"")</f>
        <v>0</v>
      </c>
      <c r="C1465" s="71">
        <f>IFERROR(_xlfn.XLOOKUP($G1465,通讯通路门店!$S$4:$S$993784,通讯通路门店!$C$4:$C$993784,0,0),"")</f>
        <v>0</v>
      </c>
      <c r="D1465" s="71">
        <f>IFERROR(_xlfn.XLOOKUP($G1465,通讯通路门店!$S$4:$S$993784,通讯通路门店!$D$4:$D$993784,0,0),"")</f>
        <v>0</v>
      </c>
      <c r="E1465" s="62"/>
      <c r="F1465" s="62"/>
      <c r="G1465" s="73"/>
      <c r="H1465" s="74">
        <f>IFERROR(_xlfn.XLOOKUP($G1465,通讯通路门店!$S$4:$S$993784,通讯通路门店!$R$4:$R$993784,0,0),"")</f>
        <v>0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 hidden="1">
      <c r="A1466" s="71">
        <f>IFERROR(_xlfn.XLOOKUP($G1466,通讯通路门店!$S$4:$S$993784,通讯通路门店!$A$4:$A$993784,0,0),"")</f>
        <v>0</v>
      </c>
      <c r="B1466" s="71">
        <f>IFERROR(_xlfn.XLOOKUP($G1466,通讯通路门店!$S$4:$S$993784,通讯通路门店!$B$4:$B$993784,0,0),"")</f>
        <v>0</v>
      </c>
      <c r="C1466" s="71">
        <f>IFERROR(_xlfn.XLOOKUP($G1466,通讯通路门店!$S$4:$S$993784,通讯通路门店!$C$4:$C$993784,0,0),"")</f>
        <v>0</v>
      </c>
      <c r="D1466" s="71">
        <f>IFERROR(_xlfn.XLOOKUP($G1466,通讯通路门店!$S$4:$S$993784,通讯通路门店!$D$4:$D$993784,0,0),"")</f>
        <v>0</v>
      </c>
      <c r="E1466" s="62"/>
      <c r="F1466" s="62"/>
      <c r="G1466" s="73"/>
      <c r="H1466" s="74">
        <f>IFERROR(_xlfn.XLOOKUP($G1466,通讯通路门店!$S$4:$S$993784,通讯通路门店!$R$4:$R$993784,0,0),"")</f>
        <v>0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 hidden="1">
      <c r="A1467" s="71">
        <f>IFERROR(_xlfn.XLOOKUP($G1467,通讯通路门店!$S$4:$S$993784,通讯通路门店!$A$4:$A$993784,0,0),"")</f>
        <v>0</v>
      </c>
      <c r="B1467" s="71">
        <f>IFERROR(_xlfn.XLOOKUP($G1467,通讯通路门店!$S$4:$S$993784,通讯通路门店!$B$4:$B$993784,0,0),"")</f>
        <v>0</v>
      </c>
      <c r="C1467" s="71">
        <f>IFERROR(_xlfn.XLOOKUP($G1467,通讯通路门店!$S$4:$S$993784,通讯通路门店!$C$4:$C$993784,0,0),"")</f>
        <v>0</v>
      </c>
      <c r="D1467" s="71">
        <f>IFERROR(_xlfn.XLOOKUP($G1467,通讯通路门店!$S$4:$S$993784,通讯通路门店!$D$4:$D$993784,0,0),"")</f>
        <v>0</v>
      </c>
      <c r="E1467" s="62"/>
      <c r="F1467" s="62"/>
      <c r="G1467" s="73"/>
      <c r="H1467" s="74">
        <f>IFERROR(_xlfn.XLOOKUP($G1467,通讯通路门店!$S$4:$S$993784,通讯通路门店!$R$4:$R$993784,0,0),"")</f>
        <v>0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 hidden="1">
      <c r="A1468" s="71">
        <f>IFERROR(_xlfn.XLOOKUP($G1468,通讯通路门店!$S$4:$S$993784,通讯通路门店!$A$4:$A$993784,0,0),"")</f>
        <v>0</v>
      </c>
      <c r="B1468" s="71">
        <f>IFERROR(_xlfn.XLOOKUP($G1468,通讯通路门店!$S$4:$S$993784,通讯通路门店!$B$4:$B$993784,0,0),"")</f>
        <v>0</v>
      </c>
      <c r="C1468" s="71">
        <f>IFERROR(_xlfn.XLOOKUP($G1468,通讯通路门店!$S$4:$S$993784,通讯通路门店!$C$4:$C$993784,0,0),"")</f>
        <v>0</v>
      </c>
      <c r="D1468" s="71">
        <f>IFERROR(_xlfn.XLOOKUP($G1468,通讯通路门店!$S$4:$S$993784,通讯通路门店!$D$4:$D$993784,0,0),"")</f>
        <v>0</v>
      </c>
      <c r="E1468" s="62"/>
      <c r="F1468" s="62"/>
      <c r="G1468" s="73"/>
      <c r="H1468" s="74">
        <f>IFERROR(_xlfn.XLOOKUP($G1468,通讯通路门店!$S$4:$S$993784,通讯通路门店!$R$4:$R$993784,0,0),"")</f>
        <v>0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 hidden="1">
      <c r="A1469" s="71">
        <f>IFERROR(_xlfn.XLOOKUP($G1469,通讯通路门店!$S$4:$S$993784,通讯通路门店!$A$4:$A$993784,0,0),"")</f>
        <v>0</v>
      </c>
      <c r="B1469" s="71">
        <f>IFERROR(_xlfn.XLOOKUP($G1469,通讯通路门店!$S$4:$S$993784,通讯通路门店!$B$4:$B$993784,0,0),"")</f>
        <v>0</v>
      </c>
      <c r="C1469" s="71">
        <f>IFERROR(_xlfn.XLOOKUP($G1469,通讯通路门店!$S$4:$S$993784,通讯通路门店!$C$4:$C$993784,0,0),"")</f>
        <v>0</v>
      </c>
      <c r="D1469" s="71">
        <f>IFERROR(_xlfn.XLOOKUP($G1469,通讯通路门店!$S$4:$S$993784,通讯通路门店!$D$4:$D$993784,0,0),"")</f>
        <v>0</v>
      </c>
      <c r="E1469" s="62"/>
      <c r="F1469" s="62"/>
      <c r="G1469" s="73"/>
      <c r="H1469" s="74">
        <f>IFERROR(_xlfn.XLOOKUP($G1469,通讯通路门店!$S$4:$S$993784,通讯通路门店!$R$4:$R$993784,0,0),"")</f>
        <v>0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 hidden="1">
      <c r="A1470" s="71">
        <f>IFERROR(_xlfn.XLOOKUP($G1470,通讯通路门店!$S$4:$S$993784,通讯通路门店!$A$4:$A$993784,0,0),"")</f>
        <v>0</v>
      </c>
      <c r="B1470" s="71">
        <f>IFERROR(_xlfn.XLOOKUP($G1470,通讯通路门店!$S$4:$S$993784,通讯通路门店!$B$4:$B$993784,0,0),"")</f>
        <v>0</v>
      </c>
      <c r="C1470" s="71">
        <f>IFERROR(_xlfn.XLOOKUP($G1470,通讯通路门店!$S$4:$S$993784,通讯通路门店!$C$4:$C$993784,0,0),"")</f>
        <v>0</v>
      </c>
      <c r="D1470" s="71">
        <f>IFERROR(_xlfn.XLOOKUP($G1470,通讯通路门店!$S$4:$S$993784,通讯通路门店!$D$4:$D$993784,0,0),"")</f>
        <v>0</v>
      </c>
      <c r="E1470" s="62"/>
      <c r="F1470" s="62"/>
      <c r="G1470" s="73"/>
      <c r="H1470" s="74">
        <f>IFERROR(_xlfn.XLOOKUP($G1470,通讯通路门店!$S$4:$S$993784,通讯通路门店!$R$4:$R$993784,0,0),"")</f>
        <v>0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 hidden="1">
      <c r="A1471" s="71">
        <f>IFERROR(_xlfn.XLOOKUP($G1471,通讯通路门店!$S$4:$S$993784,通讯通路门店!$A$4:$A$993784,0,0),"")</f>
        <v>0</v>
      </c>
      <c r="B1471" s="71">
        <f>IFERROR(_xlfn.XLOOKUP($G1471,通讯通路门店!$S$4:$S$993784,通讯通路门店!$B$4:$B$993784,0,0),"")</f>
        <v>0</v>
      </c>
      <c r="C1471" s="71">
        <f>IFERROR(_xlfn.XLOOKUP($G1471,通讯通路门店!$S$4:$S$993784,通讯通路门店!$C$4:$C$993784,0,0),"")</f>
        <v>0</v>
      </c>
      <c r="D1471" s="71">
        <f>IFERROR(_xlfn.XLOOKUP($G1471,通讯通路门店!$S$4:$S$993784,通讯通路门店!$D$4:$D$993784,0,0),"")</f>
        <v>0</v>
      </c>
      <c r="E1471" s="62"/>
      <c r="F1471" s="62"/>
      <c r="G1471" s="73"/>
      <c r="H1471" s="74">
        <f>IFERROR(_xlfn.XLOOKUP($G1471,通讯通路门店!$S$4:$S$993784,通讯通路门店!$R$4:$R$993784,0,0),"")</f>
        <v>0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 hidden="1">
      <c r="A1472" s="71">
        <f>IFERROR(_xlfn.XLOOKUP($G1472,通讯通路门店!$S$4:$S$993784,通讯通路门店!$A$4:$A$993784,0,0),"")</f>
        <v>0</v>
      </c>
      <c r="B1472" s="71">
        <f>IFERROR(_xlfn.XLOOKUP($G1472,通讯通路门店!$S$4:$S$993784,通讯通路门店!$B$4:$B$993784,0,0),"")</f>
        <v>0</v>
      </c>
      <c r="C1472" s="71">
        <f>IFERROR(_xlfn.XLOOKUP($G1472,通讯通路门店!$S$4:$S$993784,通讯通路门店!$C$4:$C$993784,0,0),"")</f>
        <v>0</v>
      </c>
      <c r="D1472" s="71">
        <f>IFERROR(_xlfn.XLOOKUP($G1472,通讯通路门店!$S$4:$S$993784,通讯通路门店!$D$4:$D$993784,0,0),"")</f>
        <v>0</v>
      </c>
      <c r="E1472" s="62"/>
      <c r="F1472" s="62"/>
      <c r="G1472" s="73"/>
      <c r="H1472" s="74">
        <f>IFERROR(_xlfn.XLOOKUP($G1472,通讯通路门店!$S$4:$S$993784,通讯通路门店!$R$4:$R$993784,0,0),"")</f>
        <v>0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 hidden="1">
      <c r="A1473" s="71">
        <f>IFERROR(_xlfn.XLOOKUP($G1473,通讯通路门店!$S$4:$S$993784,通讯通路门店!$A$4:$A$993784,0,0),"")</f>
        <v>0</v>
      </c>
      <c r="B1473" s="71">
        <f>IFERROR(_xlfn.XLOOKUP($G1473,通讯通路门店!$S$4:$S$993784,通讯通路门店!$B$4:$B$993784,0,0),"")</f>
        <v>0</v>
      </c>
      <c r="C1473" s="71">
        <f>IFERROR(_xlfn.XLOOKUP($G1473,通讯通路门店!$S$4:$S$993784,通讯通路门店!$C$4:$C$993784,0,0),"")</f>
        <v>0</v>
      </c>
      <c r="D1473" s="71">
        <f>IFERROR(_xlfn.XLOOKUP($G1473,通讯通路门店!$S$4:$S$993784,通讯通路门店!$D$4:$D$993784,0,0),"")</f>
        <v>0</v>
      </c>
      <c r="E1473" s="62"/>
      <c r="F1473" s="62"/>
      <c r="G1473" s="73"/>
      <c r="H1473" s="74">
        <f>IFERROR(_xlfn.XLOOKUP($G1473,通讯通路门店!$S$4:$S$993784,通讯通路门店!$R$4:$R$993784,0,0),"")</f>
        <v>0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 hidden="1">
      <c r="A1474" s="71">
        <f>IFERROR(_xlfn.XLOOKUP($G1474,通讯通路门店!$S$4:$S$993784,通讯通路门店!$A$4:$A$993784,0,0),"")</f>
        <v>0</v>
      </c>
      <c r="B1474" s="71">
        <f>IFERROR(_xlfn.XLOOKUP($G1474,通讯通路门店!$S$4:$S$993784,通讯通路门店!$B$4:$B$993784,0,0),"")</f>
        <v>0</v>
      </c>
      <c r="C1474" s="71">
        <f>IFERROR(_xlfn.XLOOKUP($G1474,通讯通路门店!$S$4:$S$993784,通讯通路门店!$C$4:$C$993784,0,0),"")</f>
        <v>0</v>
      </c>
      <c r="D1474" s="71">
        <f>IFERROR(_xlfn.XLOOKUP($G1474,通讯通路门店!$S$4:$S$993784,通讯通路门店!$D$4:$D$993784,0,0),"")</f>
        <v>0</v>
      </c>
      <c r="E1474" s="62"/>
      <c r="F1474" s="62"/>
      <c r="G1474" s="73"/>
      <c r="H1474" s="74">
        <f>IFERROR(_xlfn.XLOOKUP($G1474,通讯通路门店!$S$4:$S$993784,通讯通路门店!$R$4:$R$993784,0,0),"")</f>
        <v>0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 hidden="1">
      <c r="A1475" s="71">
        <f>IFERROR(_xlfn.XLOOKUP($G1475,通讯通路门店!$S$4:$S$993784,通讯通路门店!$A$4:$A$993784,0,0),"")</f>
        <v>0</v>
      </c>
      <c r="B1475" s="71">
        <f>IFERROR(_xlfn.XLOOKUP($G1475,通讯通路门店!$S$4:$S$993784,通讯通路门店!$B$4:$B$993784,0,0),"")</f>
        <v>0</v>
      </c>
      <c r="C1475" s="71">
        <f>IFERROR(_xlfn.XLOOKUP($G1475,通讯通路门店!$S$4:$S$993784,通讯通路门店!$C$4:$C$993784,0,0),"")</f>
        <v>0</v>
      </c>
      <c r="D1475" s="71">
        <f>IFERROR(_xlfn.XLOOKUP($G1475,通讯通路门店!$S$4:$S$993784,通讯通路门店!$D$4:$D$993784,0,0),"")</f>
        <v>0</v>
      </c>
      <c r="E1475" s="62"/>
      <c r="F1475" s="62"/>
      <c r="G1475" s="73"/>
      <c r="H1475" s="74">
        <f>IFERROR(_xlfn.XLOOKUP($G1475,通讯通路门店!$S$4:$S$993784,通讯通路门店!$R$4:$R$993784,0,0),"")</f>
        <v>0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 hidden="1">
      <c r="A1476" s="71">
        <f>IFERROR(_xlfn.XLOOKUP($G1476,通讯通路门店!$S$4:$S$993784,通讯通路门店!$A$4:$A$993784,0,0),"")</f>
        <v>0</v>
      </c>
      <c r="B1476" s="71">
        <f>IFERROR(_xlfn.XLOOKUP($G1476,通讯通路门店!$S$4:$S$993784,通讯通路门店!$B$4:$B$993784,0,0),"")</f>
        <v>0</v>
      </c>
      <c r="C1476" s="71">
        <f>IFERROR(_xlfn.XLOOKUP($G1476,通讯通路门店!$S$4:$S$993784,通讯通路门店!$C$4:$C$993784,0,0),"")</f>
        <v>0</v>
      </c>
      <c r="D1476" s="71">
        <f>IFERROR(_xlfn.XLOOKUP($G1476,通讯通路门店!$S$4:$S$993784,通讯通路门店!$D$4:$D$993784,0,0),"")</f>
        <v>0</v>
      </c>
      <c r="E1476" s="62"/>
      <c r="F1476" s="62"/>
      <c r="G1476" s="73"/>
      <c r="H1476" s="74">
        <f>IFERROR(_xlfn.XLOOKUP($G1476,通讯通路门店!$S$4:$S$993784,通讯通路门店!$R$4:$R$993784,0,0),"")</f>
        <v>0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 hidden="1">
      <c r="A1477" s="71">
        <f>IFERROR(_xlfn.XLOOKUP($G1477,通讯通路门店!$S$4:$S$993784,通讯通路门店!$A$4:$A$993784,0,0),"")</f>
        <v>0</v>
      </c>
      <c r="B1477" s="71">
        <f>IFERROR(_xlfn.XLOOKUP($G1477,通讯通路门店!$S$4:$S$993784,通讯通路门店!$B$4:$B$993784,0,0),"")</f>
        <v>0</v>
      </c>
      <c r="C1477" s="71">
        <f>IFERROR(_xlfn.XLOOKUP($G1477,通讯通路门店!$S$4:$S$993784,通讯通路门店!$C$4:$C$993784,0,0),"")</f>
        <v>0</v>
      </c>
      <c r="D1477" s="71">
        <f>IFERROR(_xlfn.XLOOKUP($G1477,通讯通路门店!$S$4:$S$993784,通讯通路门店!$D$4:$D$993784,0,0),"")</f>
        <v>0</v>
      </c>
      <c r="E1477" s="62"/>
      <c r="F1477" s="62"/>
      <c r="G1477" s="73"/>
      <c r="H1477" s="74">
        <f>IFERROR(_xlfn.XLOOKUP($G1477,通讯通路门店!$S$4:$S$993784,通讯通路门店!$R$4:$R$993784,0,0),"")</f>
        <v>0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 hidden="1">
      <c r="A1478" s="71">
        <f>IFERROR(_xlfn.XLOOKUP($G1478,通讯通路门店!$S$4:$S$993784,通讯通路门店!$A$4:$A$993784,0,0),"")</f>
        <v>0</v>
      </c>
      <c r="B1478" s="71">
        <f>IFERROR(_xlfn.XLOOKUP($G1478,通讯通路门店!$S$4:$S$993784,通讯通路门店!$B$4:$B$993784,0,0),"")</f>
        <v>0</v>
      </c>
      <c r="C1478" s="71">
        <f>IFERROR(_xlfn.XLOOKUP($G1478,通讯通路门店!$S$4:$S$993784,通讯通路门店!$C$4:$C$993784,0,0),"")</f>
        <v>0</v>
      </c>
      <c r="D1478" s="71">
        <f>IFERROR(_xlfn.XLOOKUP($G1478,通讯通路门店!$S$4:$S$993784,通讯通路门店!$D$4:$D$993784,0,0),"")</f>
        <v>0</v>
      </c>
      <c r="E1478" s="62"/>
      <c r="F1478" s="62"/>
      <c r="G1478" s="73"/>
      <c r="H1478" s="74">
        <f>IFERROR(_xlfn.XLOOKUP($G1478,通讯通路门店!$S$4:$S$993784,通讯通路门店!$R$4:$R$993784,0,0),"")</f>
        <v>0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 hidden="1">
      <c r="A1479" s="71">
        <f>IFERROR(_xlfn.XLOOKUP($G1479,通讯通路门店!$S$4:$S$993784,通讯通路门店!$A$4:$A$993784,0,0),"")</f>
        <v>0</v>
      </c>
      <c r="B1479" s="71">
        <f>IFERROR(_xlfn.XLOOKUP($G1479,通讯通路门店!$S$4:$S$993784,通讯通路门店!$B$4:$B$993784,0,0),"")</f>
        <v>0</v>
      </c>
      <c r="C1479" s="71">
        <f>IFERROR(_xlfn.XLOOKUP($G1479,通讯通路门店!$S$4:$S$993784,通讯通路门店!$C$4:$C$993784,0,0),"")</f>
        <v>0</v>
      </c>
      <c r="D1479" s="71">
        <f>IFERROR(_xlfn.XLOOKUP($G1479,通讯通路门店!$S$4:$S$993784,通讯通路门店!$D$4:$D$993784,0,0),"")</f>
        <v>0</v>
      </c>
      <c r="E1479" s="62"/>
      <c r="F1479" s="62"/>
      <c r="G1479" s="73"/>
      <c r="H1479" s="74">
        <f>IFERROR(_xlfn.XLOOKUP($G1479,通讯通路门店!$S$4:$S$993784,通讯通路门店!$R$4:$R$993784,0,0),"")</f>
        <v>0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 hidden="1">
      <c r="A1480" s="71">
        <f>IFERROR(_xlfn.XLOOKUP($G1480,通讯通路门店!$S$4:$S$993784,通讯通路门店!$A$4:$A$993784,0,0),"")</f>
        <v>0</v>
      </c>
      <c r="B1480" s="71">
        <f>IFERROR(_xlfn.XLOOKUP($G1480,通讯通路门店!$S$4:$S$993784,通讯通路门店!$B$4:$B$993784,0,0),"")</f>
        <v>0</v>
      </c>
      <c r="C1480" s="71">
        <f>IFERROR(_xlfn.XLOOKUP($G1480,通讯通路门店!$S$4:$S$993784,通讯通路门店!$C$4:$C$993784,0,0),"")</f>
        <v>0</v>
      </c>
      <c r="D1480" s="71">
        <f>IFERROR(_xlfn.XLOOKUP($G1480,通讯通路门店!$S$4:$S$993784,通讯通路门店!$D$4:$D$993784,0,0),"")</f>
        <v>0</v>
      </c>
      <c r="E1480" s="62"/>
      <c r="F1480" s="62"/>
      <c r="G1480" s="73"/>
      <c r="H1480" s="74">
        <f>IFERROR(_xlfn.XLOOKUP($G1480,通讯通路门店!$S$4:$S$993784,通讯通路门店!$R$4:$R$993784,0,0),"")</f>
        <v>0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 hidden="1">
      <c r="A1481" s="71">
        <f>IFERROR(_xlfn.XLOOKUP($G1481,通讯通路门店!$S$4:$S$993784,通讯通路门店!$A$4:$A$993784,0,0),"")</f>
        <v>0</v>
      </c>
      <c r="B1481" s="71">
        <f>IFERROR(_xlfn.XLOOKUP($G1481,通讯通路门店!$S$4:$S$993784,通讯通路门店!$B$4:$B$993784,0,0),"")</f>
        <v>0</v>
      </c>
      <c r="C1481" s="71">
        <f>IFERROR(_xlfn.XLOOKUP($G1481,通讯通路门店!$S$4:$S$993784,通讯通路门店!$C$4:$C$993784,0,0),"")</f>
        <v>0</v>
      </c>
      <c r="D1481" s="71">
        <f>IFERROR(_xlfn.XLOOKUP($G1481,通讯通路门店!$S$4:$S$993784,通讯通路门店!$D$4:$D$993784,0,0),"")</f>
        <v>0</v>
      </c>
      <c r="E1481" s="62"/>
      <c r="F1481" s="62"/>
      <c r="G1481" s="73"/>
      <c r="H1481" s="74">
        <f>IFERROR(_xlfn.XLOOKUP($G1481,通讯通路门店!$S$4:$S$993784,通讯通路门店!$R$4:$R$993784,0,0),"")</f>
        <v>0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 hidden="1">
      <c r="A1482" s="71">
        <f>IFERROR(_xlfn.XLOOKUP($G1482,通讯通路门店!$S$4:$S$993784,通讯通路门店!$A$4:$A$993784,0,0),"")</f>
        <v>0</v>
      </c>
      <c r="B1482" s="71">
        <f>IFERROR(_xlfn.XLOOKUP($G1482,通讯通路门店!$S$4:$S$993784,通讯通路门店!$B$4:$B$993784,0,0),"")</f>
        <v>0</v>
      </c>
      <c r="C1482" s="71">
        <f>IFERROR(_xlfn.XLOOKUP($G1482,通讯通路门店!$S$4:$S$993784,通讯通路门店!$C$4:$C$993784,0,0),"")</f>
        <v>0</v>
      </c>
      <c r="D1482" s="71">
        <f>IFERROR(_xlfn.XLOOKUP($G1482,通讯通路门店!$S$4:$S$993784,通讯通路门店!$D$4:$D$993784,0,0),"")</f>
        <v>0</v>
      </c>
      <c r="E1482" s="62"/>
      <c r="F1482" s="62"/>
      <c r="G1482" s="73"/>
      <c r="H1482" s="74">
        <f>IFERROR(_xlfn.XLOOKUP($G1482,通讯通路门店!$S$4:$S$993784,通讯通路门店!$R$4:$R$993784,0,0),"")</f>
        <v>0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 hidden="1">
      <c r="A1483" s="71">
        <f>IFERROR(_xlfn.XLOOKUP($G1483,通讯通路门店!$S$4:$S$993784,通讯通路门店!$A$4:$A$993784,0,0),"")</f>
        <v>0</v>
      </c>
      <c r="B1483" s="71">
        <f>IFERROR(_xlfn.XLOOKUP($G1483,通讯通路门店!$S$4:$S$993784,通讯通路门店!$B$4:$B$993784,0,0),"")</f>
        <v>0</v>
      </c>
      <c r="C1483" s="71">
        <f>IFERROR(_xlfn.XLOOKUP($G1483,通讯通路门店!$S$4:$S$993784,通讯通路门店!$C$4:$C$993784,0,0),"")</f>
        <v>0</v>
      </c>
      <c r="D1483" s="71">
        <f>IFERROR(_xlfn.XLOOKUP($G1483,通讯通路门店!$S$4:$S$993784,通讯通路门店!$D$4:$D$993784,0,0),"")</f>
        <v>0</v>
      </c>
      <c r="E1483" s="62"/>
      <c r="F1483" s="62"/>
      <c r="G1483" s="73"/>
      <c r="H1483" s="74">
        <f>IFERROR(_xlfn.XLOOKUP($G1483,通讯通路门店!$S$4:$S$993784,通讯通路门店!$R$4:$R$993784,0,0),"")</f>
        <v>0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 hidden="1">
      <c r="A1484" s="71">
        <f>IFERROR(_xlfn.XLOOKUP($G1484,通讯通路门店!$S$4:$S$993784,通讯通路门店!$A$4:$A$993784,0,0),"")</f>
        <v>0</v>
      </c>
      <c r="B1484" s="71">
        <f>IFERROR(_xlfn.XLOOKUP($G1484,通讯通路门店!$S$4:$S$993784,通讯通路门店!$B$4:$B$993784,0,0),"")</f>
        <v>0</v>
      </c>
      <c r="C1484" s="71">
        <f>IFERROR(_xlfn.XLOOKUP($G1484,通讯通路门店!$S$4:$S$993784,通讯通路门店!$C$4:$C$993784,0,0),"")</f>
        <v>0</v>
      </c>
      <c r="D1484" s="71">
        <f>IFERROR(_xlfn.XLOOKUP($G1484,通讯通路门店!$S$4:$S$993784,通讯通路门店!$D$4:$D$993784,0,0),"")</f>
        <v>0</v>
      </c>
      <c r="E1484" s="62"/>
      <c r="F1484" s="62"/>
      <c r="G1484" s="73"/>
      <c r="H1484" s="74">
        <f>IFERROR(_xlfn.XLOOKUP($G1484,通讯通路门店!$S$4:$S$993784,通讯通路门店!$R$4:$R$993784,0,0),"")</f>
        <v>0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 hidden="1">
      <c r="A1485" s="71">
        <f>IFERROR(_xlfn.XLOOKUP($G1485,通讯通路门店!$S$4:$S$993784,通讯通路门店!$A$4:$A$993784,0,0),"")</f>
        <v>0</v>
      </c>
      <c r="B1485" s="71">
        <f>IFERROR(_xlfn.XLOOKUP($G1485,通讯通路门店!$S$4:$S$993784,通讯通路门店!$B$4:$B$993784,0,0),"")</f>
        <v>0</v>
      </c>
      <c r="C1485" s="71">
        <f>IFERROR(_xlfn.XLOOKUP($G1485,通讯通路门店!$S$4:$S$993784,通讯通路门店!$C$4:$C$993784,0,0),"")</f>
        <v>0</v>
      </c>
      <c r="D1485" s="71">
        <f>IFERROR(_xlfn.XLOOKUP($G1485,通讯通路门店!$S$4:$S$993784,通讯通路门店!$D$4:$D$993784,0,0),"")</f>
        <v>0</v>
      </c>
      <c r="E1485" s="62"/>
      <c r="F1485" s="62"/>
      <c r="G1485" s="73"/>
      <c r="H1485" s="74">
        <f>IFERROR(_xlfn.XLOOKUP($G1485,通讯通路门店!$S$4:$S$993784,通讯通路门店!$R$4:$R$993784,0,0),"")</f>
        <v>0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 hidden="1">
      <c r="A1486" s="71">
        <f>IFERROR(_xlfn.XLOOKUP($G1486,通讯通路门店!$S$4:$S$993784,通讯通路门店!$A$4:$A$993784,0,0),"")</f>
        <v>0</v>
      </c>
      <c r="B1486" s="71">
        <f>IFERROR(_xlfn.XLOOKUP($G1486,通讯通路门店!$S$4:$S$993784,通讯通路门店!$B$4:$B$993784,0,0),"")</f>
        <v>0</v>
      </c>
      <c r="C1486" s="71">
        <f>IFERROR(_xlfn.XLOOKUP($G1486,通讯通路门店!$S$4:$S$993784,通讯通路门店!$C$4:$C$993784,0,0),"")</f>
        <v>0</v>
      </c>
      <c r="D1486" s="71">
        <f>IFERROR(_xlfn.XLOOKUP($G1486,通讯通路门店!$S$4:$S$993784,通讯通路门店!$D$4:$D$993784,0,0),"")</f>
        <v>0</v>
      </c>
      <c r="E1486" s="62"/>
      <c r="F1486" s="62"/>
      <c r="G1486" s="73"/>
      <c r="H1486" s="74">
        <f>IFERROR(_xlfn.XLOOKUP($G1486,通讯通路门店!$S$4:$S$993784,通讯通路门店!$R$4:$R$993784,0,0),"")</f>
        <v>0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 hidden="1">
      <c r="A1487" s="71">
        <f>IFERROR(_xlfn.XLOOKUP($G1487,通讯通路门店!$S$4:$S$993784,通讯通路门店!$A$4:$A$993784,0,0),"")</f>
        <v>0</v>
      </c>
      <c r="B1487" s="71">
        <f>IFERROR(_xlfn.XLOOKUP($G1487,通讯通路门店!$S$4:$S$993784,通讯通路门店!$B$4:$B$993784,0,0),"")</f>
        <v>0</v>
      </c>
      <c r="C1487" s="71">
        <f>IFERROR(_xlfn.XLOOKUP($G1487,通讯通路门店!$S$4:$S$993784,通讯通路门店!$C$4:$C$993784,0,0),"")</f>
        <v>0</v>
      </c>
      <c r="D1487" s="71">
        <f>IFERROR(_xlfn.XLOOKUP($G1487,通讯通路门店!$S$4:$S$993784,通讯通路门店!$D$4:$D$993784,0,0),"")</f>
        <v>0</v>
      </c>
      <c r="E1487" s="62"/>
      <c r="F1487" s="62"/>
      <c r="G1487" s="73"/>
      <c r="H1487" s="74">
        <f>IFERROR(_xlfn.XLOOKUP($G1487,通讯通路门店!$S$4:$S$993784,通讯通路门店!$R$4:$R$993784,0,0),"")</f>
        <v>0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 hidden="1">
      <c r="A1488" s="71">
        <f>IFERROR(_xlfn.XLOOKUP($G1488,通讯通路门店!$S$4:$S$993784,通讯通路门店!$A$4:$A$993784,0,0),"")</f>
        <v>0</v>
      </c>
      <c r="B1488" s="71">
        <f>IFERROR(_xlfn.XLOOKUP($G1488,通讯通路门店!$S$4:$S$993784,通讯通路门店!$B$4:$B$993784,0,0),"")</f>
        <v>0</v>
      </c>
      <c r="C1488" s="71">
        <f>IFERROR(_xlfn.XLOOKUP($G1488,通讯通路门店!$S$4:$S$993784,通讯通路门店!$C$4:$C$993784,0,0),"")</f>
        <v>0</v>
      </c>
      <c r="D1488" s="71">
        <f>IFERROR(_xlfn.XLOOKUP($G1488,通讯通路门店!$S$4:$S$993784,通讯通路门店!$D$4:$D$993784,0,0),"")</f>
        <v>0</v>
      </c>
      <c r="E1488" s="62"/>
      <c r="F1488" s="62"/>
      <c r="G1488" s="73"/>
      <c r="H1488" s="74">
        <f>IFERROR(_xlfn.XLOOKUP($G1488,通讯通路门店!$S$4:$S$993784,通讯通路门店!$R$4:$R$993784,0,0),"")</f>
        <v>0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 hidden="1">
      <c r="A1489" s="71">
        <f>IFERROR(_xlfn.XLOOKUP($G1489,通讯通路门店!$S$4:$S$993784,通讯通路门店!$A$4:$A$993784,0,0),"")</f>
        <v>0</v>
      </c>
      <c r="B1489" s="71">
        <f>IFERROR(_xlfn.XLOOKUP($G1489,通讯通路门店!$S$4:$S$993784,通讯通路门店!$B$4:$B$993784,0,0),"")</f>
        <v>0</v>
      </c>
      <c r="C1489" s="71">
        <f>IFERROR(_xlfn.XLOOKUP($G1489,通讯通路门店!$S$4:$S$993784,通讯通路门店!$C$4:$C$993784,0,0),"")</f>
        <v>0</v>
      </c>
      <c r="D1489" s="71">
        <f>IFERROR(_xlfn.XLOOKUP($G1489,通讯通路门店!$S$4:$S$993784,通讯通路门店!$D$4:$D$993784,0,0),"")</f>
        <v>0</v>
      </c>
      <c r="E1489" s="62"/>
      <c r="F1489" s="62"/>
      <c r="G1489" s="73"/>
      <c r="H1489" s="74">
        <f>IFERROR(_xlfn.XLOOKUP($G1489,通讯通路门店!$S$4:$S$993784,通讯通路门店!$R$4:$R$993784,0,0),"")</f>
        <v>0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 hidden="1">
      <c r="A1490" s="71">
        <f>IFERROR(_xlfn.XLOOKUP($G1490,通讯通路门店!$S$4:$S$993784,通讯通路门店!$A$4:$A$993784,0,0),"")</f>
        <v>0</v>
      </c>
      <c r="B1490" s="71">
        <f>IFERROR(_xlfn.XLOOKUP($G1490,通讯通路门店!$S$4:$S$993784,通讯通路门店!$B$4:$B$993784,0,0),"")</f>
        <v>0</v>
      </c>
      <c r="C1490" s="71">
        <f>IFERROR(_xlfn.XLOOKUP($G1490,通讯通路门店!$S$4:$S$993784,通讯通路门店!$C$4:$C$993784,0,0),"")</f>
        <v>0</v>
      </c>
      <c r="D1490" s="71">
        <f>IFERROR(_xlfn.XLOOKUP($G1490,通讯通路门店!$S$4:$S$993784,通讯通路门店!$D$4:$D$993784,0,0),"")</f>
        <v>0</v>
      </c>
      <c r="E1490" s="62"/>
      <c r="F1490" s="62"/>
      <c r="G1490" s="73"/>
      <c r="H1490" s="74">
        <f>IFERROR(_xlfn.XLOOKUP($G1490,通讯通路门店!$S$4:$S$993784,通讯通路门店!$R$4:$R$993784,0,0),"")</f>
        <v>0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 hidden="1">
      <c r="A1491" s="71">
        <f>IFERROR(_xlfn.XLOOKUP($G1491,通讯通路门店!$S$4:$S$993784,通讯通路门店!$A$4:$A$993784,0,0),"")</f>
        <v>0</v>
      </c>
      <c r="B1491" s="71">
        <f>IFERROR(_xlfn.XLOOKUP($G1491,通讯通路门店!$S$4:$S$993784,通讯通路门店!$B$4:$B$993784,0,0),"")</f>
        <v>0</v>
      </c>
      <c r="C1491" s="71">
        <f>IFERROR(_xlfn.XLOOKUP($G1491,通讯通路门店!$S$4:$S$993784,通讯通路门店!$C$4:$C$993784,0,0),"")</f>
        <v>0</v>
      </c>
      <c r="D1491" s="71">
        <f>IFERROR(_xlfn.XLOOKUP($G1491,通讯通路门店!$S$4:$S$993784,通讯通路门店!$D$4:$D$993784,0,0),"")</f>
        <v>0</v>
      </c>
      <c r="E1491" s="62"/>
      <c r="F1491" s="62"/>
      <c r="G1491" s="73"/>
      <c r="H1491" s="74">
        <f>IFERROR(_xlfn.XLOOKUP($G1491,通讯通路门店!$S$4:$S$993784,通讯通路门店!$R$4:$R$993784,0,0),"")</f>
        <v>0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 hidden="1">
      <c r="A1492" s="71">
        <f>IFERROR(_xlfn.XLOOKUP($G1492,通讯通路门店!$S$4:$S$993784,通讯通路门店!$A$4:$A$993784,0,0),"")</f>
        <v>0</v>
      </c>
      <c r="B1492" s="71">
        <f>IFERROR(_xlfn.XLOOKUP($G1492,通讯通路门店!$S$4:$S$993784,通讯通路门店!$B$4:$B$993784,0,0),"")</f>
        <v>0</v>
      </c>
      <c r="C1492" s="71">
        <f>IFERROR(_xlfn.XLOOKUP($G1492,通讯通路门店!$S$4:$S$993784,通讯通路门店!$C$4:$C$993784,0,0),"")</f>
        <v>0</v>
      </c>
      <c r="D1492" s="71">
        <f>IFERROR(_xlfn.XLOOKUP($G1492,通讯通路门店!$S$4:$S$993784,通讯通路门店!$D$4:$D$993784,0,0),"")</f>
        <v>0</v>
      </c>
      <c r="E1492" s="62"/>
      <c r="F1492" s="62"/>
      <c r="G1492" s="73"/>
      <c r="H1492" s="74">
        <f>IFERROR(_xlfn.XLOOKUP($G1492,通讯通路门店!$S$4:$S$993784,通讯通路门店!$R$4:$R$993784,0,0),"")</f>
        <v>0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 hidden="1">
      <c r="A1493" s="71">
        <f>IFERROR(_xlfn.XLOOKUP($G1493,通讯通路门店!$S$4:$S$993784,通讯通路门店!$A$4:$A$993784,0,0),"")</f>
        <v>0</v>
      </c>
      <c r="B1493" s="71">
        <f>IFERROR(_xlfn.XLOOKUP($G1493,通讯通路门店!$S$4:$S$993784,通讯通路门店!$B$4:$B$993784,0,0),"")</f>
        <v>0</v>
      </c>
      <c r="C1493" s="71">
        <f>IFERROR(_xlfn.XLOOKUP($G1493,通讯通路门店!$S$4:$S$993784,通讯通路门店!$C$4:$C$993784,0,0),"")</f>
        <v>0</v>
      </c>
      <c r="D1493" s="71">
        <f>IFERROR(_xlfn.XLOOKUP($G1493,通讯通路门店!$S$4:$S$993784,通讯通路门店!$D$4:$D$993784,0,0),"")</f>
        <v>0</v>
      </c>
      <c r="E1493" s="62"/>
      <c r="F1493" s="62"/>
      <c r="G1493" s="73"/>
      <c r="H1493" s="74">
        <f>IFERROR(_xlfn.XLOOKUP($G1493,通讯通路门店!$S$4:$S$993784,通讯通路门店!$R$4:$R$993784,0,0),"")</f>
        <v>0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 hidden="1">
      <c r="A1494" s="71">
        <f>IFERROR(_xlfn.XLOOKUP($G1494,通讯通路门店!$S$4:$S$993784,通讯通路门店!$A$4:$A$993784,0,0),"")</f>
        <v>0</v>
      </c>
      <c r="B1494" s="71">
        <f>IFERROR(_xlfn.XLOOKUP($G1494,通讯通路门店!$S$4:$S$993784,通讯通路门店!$B$4:$B$993784,0,0),"")</f>
        <v>0</v>
      </c>
      <c r="C1494" s="71">
        <f>IFERROR(_xlfn.XLOOKUP($G1494,通讯通路门店!$S$4:$S$993784,通讯通路门店!$C$4:$C$993784,0,0),"")</f>
        <v>0</v>
      </c>
      <c r="D1494" s="71">
        <f>IFERROR(_xlfn.XLOOKUP($G1494,通讯通路门店!$S$4:$S$993784,通讯通路门店!$D$4:$D$993784,0,0),"")</f>
        <v>0</v>
      </c>
      <c r="E1494" s="62"/>
      <c r="F1494" s="62"/>
      <c r="G1494" s="73"/>
      <c r="H1494" s="74">
        <f>IFERROR(_xlfn.XLOOKUP($G1494,通讯通路门店!$S$4:$S$993784,通讯通路门店!$R$4:$R$993784,0,0),"")</f>
        <v>0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 hidden="1">
      <c r="A1495" s="71">
        <f>IFERROR(_xlfn.XLOOKUP($G1495,通讯通路门店!$S$4:$S$993784,通讯通路门店!$A$4:$A$993784,0,0),"")</f>
        <v>0</v>
      </c>
      <c r="B1495" s="71">
        <f>IFERROR(_xlfn.XLOOKUP($G1495,通讯通路门店!$S$4:$S$993784,通讯通路门店!$B$4:$B$993784,0,0),"")</f>
        <v>0</v>
      </c>
      <c r="C1495" s="71">
        <f>IFERROR(_xlfn.XLOOKUP($G1495,通讯通路门店!$S$4:$S$993784,通讯通路门店!$C$4:$C$993784,0,0),"")</f>
        <v>0</v>
      </c>
      <c r="D1495" s="71">
        <f>IFERROR(_xlfn.XLOOKUP($G1495,通讯通路门店!$S$4:$S$993784,通讯通路门店!$D$4:$D$993784,0,0),"")</f>
        <v>0</v>
      </c>
      <c r="E1495" s="62"/>
      <c r="F1495" s="62"/>
      <c r="G1495" s="73"/>
      <c r="H1495" s="74">
        <f>IFERROR(_xlfn.XLOOKUP($G1495,通讯通路门店!$S$4:$S$993784,通讯通路门店!$R$4:$R$993784,0,0),"")</f>
        <v>0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 hidden="1">
      <c r="A1496" s="71">
        <f>IFERROR(_xlfn.XLOOKUP($G1496,通讯通路门店!$S$4:$S$993784,通讯通路门店!$A$4:$A$993784,0,0),"")</f>
        <v>0</v>
      </c>
      <c r="B1496" s="71">
        <f>IFERROR(_xlfn.XLOOKUP($G1496,通讯通路门店!$S$4:$S$993784,通讯通路门店!$B$4:$B$993784,0,0),"")</f>
        <v>0</v>
      </c>
      <c r="C1496" s="71">
        <f>IFERROR(_xlfn.XLOOKUP($G1496,通讯通路门店!$S$4:$S$993784,通讯通路门店!$C$4:$C$993784,0,0),"")</f>
        <v>0</v>
      </c>
      <c r="D1496" s="71">
        <f>IFERROR(_xlfn.XLOOKUP($G1496,通讯通路门店!$S$4:$S$993784,通讯通路门店!$D$4:$D$993784,0,0),"")</f>
        <v>0</v>
      </c>
      <c r="E1496" s="62"/>
      <c r="F1496" s="62"/>
      <c r="G1496" s="73"/>
      <c r="H1496" s="74">
        <f>IFERROR(_xlfn.XLOOKUP($G1496,通讯通路门店!$S$4:$S$993784,通讯通路门店!$R$4:$R$993784,0,0),"")</f>
        <v>0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 hidden="1">
      <c r="A1497" s="71">
        <f>IFERROR(_xlfn.XLOOKUP($G1497,通讯通路门店!$S$4:$S$993784,通讯通路门店!$A$4:$A$993784,0,0),"")</f>
        <v>0</v>
      </c>
      <c r="B1497" s="71">
        <f>IFERROR(_xlfn.XLOOKUP($G1497,通讯通路门店!$S$4:$S$993784,通讯通路门店!$B$4:$B$993784,0,0),"")</f>
        <v>0</v>
      </c>
      <c r="C1497" s="71">
        <f>IFERROR(_xlfn.XLOOKUP($G1497,通讯通路门店!$S$4:$S$993784,通讯通路门店!$C$4:$C$993784,0,0),"")</f>
        <v>0</v>
      </c>
      <c r="D1497" s="71">
        <f>IFERROR(_xlfn.XLOOKUP($G1497,通讯通路门店!$S$4:$S$993784,通讯通路门店!$D$4:$D$993784,0,0),"")</f>
        <v>0</v>
      </c>
      <c r="E1497" s="62"/>
      <c r="F1497" s="62"/>
      <c r="G1497" s="73"/>
      <c r="H1497" s="74">
        <f>IFERROR(_xlfn.XLOOKUP($G1497,通讯通路门店!$S$4:$S$993784,通讯通路门店!$R$4:$R$993784,0,0),"")</f>
        <v>0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 hidden="1">
      <c r="A1498" s="71">
        <f>IFERROR(_xlfn.XLOOKUP($G1498,通讯通路门店!$S$4:$S$993784,通讯通路门店!$A$4:$A$993784,0,0),"")</f>
        <v>0</v>
      </c>
      <c r="B1498" s="71">
        <f>IFERROR(_xlfn.XLOOKUP($G1498,通讯通路门店!$S$4:$S$993784,通讯通路门店!$B$4:$B$993784,0,0),"")</f>
        <v>0</v>
      </c>
      <c r="C1498" s="71">
        <f>IFERROR(_xlfn.XLOOKUP($G1498,通讯通路门店!$S$4:$S$993784,通讯通路门店!$C$4:$C$993784,0,0),"")</f>
        <v>0</v>
      </c>
      <c r="D1498" s="71">
        <f>IFERROR(_xlfn.XLOOKUP($G1498,通讯通路门店!$S$4:$S$993784,通讯通路门店!$D$4:$D$993784,0,0),"")</f>
        <v>0</v>
      </c>
      <c r="E1498" s="62"/>
      <c r="F1498" s="62"/>
      <c r="G1498" s="73"/>
      <c r="H1498" s="74">
        <f>IFERROR(_xlfn.XLOOKUP($G1498,通讯通路门店!$S$4:$S$993784,通讯通路门店!$R$4:$R$993784,0,0),"")</f>
        <v>0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 hidden="1">
      <c r="A1499" s="71">
        <f>IFERROR(_xlfn.XLOOKUP($G1499,通讯通路门店!$S$4:$S$993784,通讯通路门店!$A$4:$A$993784,0,0),"")</f>
        <v>0</v>
      </c>
      <c r="B1499" s="71">
        <f>IFERROR(_xlfn.XLOOKUP($G1499,通讯通路门店!$S$4:$S$993784,通讯通路门店!$B$4:$B$993784,0,0),"")</f>
        <v>0</v>
      </c>
      <c r="C1499" s="71">
        <f>IFERROR(_xlfn.XLOOKUP($G1499,通讯通路门店!$S$4:$S$993784,通讯通路门店!$C$4:$C$993784,0,0),"")</f>
        <v>0</v>
      </c>
      <c r="D1499" s="71">
        <f>IFERROR(_xlfn.XLOOKUP($G1499,通讯通路门店!$S$4:$S$993784,通讯通路门店!$D$4:$D$993784,0,0),"")</f>
        <v>0</v>
      </c>
      <c r="E1499" s="62"/>
      <c r="F1499" s="62"/>
      <c r="G1499" s="73"/>
      <c r="H1499" s="74">
        <f>IFERROR(_xlfn.XLOOKUP($G1499,通讯通路门店!$S$4:$S$993784,通讯通路门店!$R$4:$R$993784,0,0),"")</f>
        <v>0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 hidden="1">
      <c r="A1500" s="71">
        <f>IFERROR(_xlfn.XLOOKUP($G1500,通讯通路门店!$S$4:$S$993784,通讯通路门店!$A$4:$A$993784,0,0),"")</f>
        <v>0</v>
      </c>
      <c r="B1500" s="71">
        <f>IFERROR(_xlfn.XLOOKUP($G1500,通讯通路门店!$S$4:$S$993784,通讯通路门店!$B$4:$B$993784,0,0),"")</f>
        <v>0</v>
      </c>
      <c r="C1500" s="71">
        <f>IFERROR(_xlfn.XLOOKUP($G1500,通讯通路门店!$S$4:$S$993784,通讯通路门店!$C$4:$C$993784,0,0),"")</f>
        <v>0</v>
      </c>
      <c r="D1500" s="71">
        <f>IFERROR(_xlfn.XLOOKUP($G1500,通讯通路门店!$S$4:$S$993784,通讯通路门店!$D$4:$D$993784,0,0),"")</f>
        <v>0</v>
      </c>
      <c r="E1500" s="62"/>
      <c r="F1500" s="62"/>
      <c r="G1500" s="73"/>
      <c r="H1500" s="74">
        <f>IFERROR(_xlfn.XLOOKUP($G1500,通讯通路门店!$S$4:$S$993784,通讯通路门店!$R$4:$R$993784,0,0),"")</f>
        <v>0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 hidden="1">
      <c r="A1501" s="71">
        <f>IFERROR(_xlfn.XLOOKUP($G1501,通讯通路门店!$S$4:$S$993784,通讯通路门店!$A$4:$A$993784,0,0),"")</f>
        <v>0</v>
      </c>
      <c r="B1501" s="71">
        <f>IFERROR(_xlfn.XLOOKUP($G1501,通讯通路门店!$S$4:$S$993784,通讯通路门店!$B$4:$B$993784,0,0),"")</f>
        <v>0</v>
      </c>
      <c r="C1501" s="71">
        <f>IFERROR(_xlfn.XLOOKUP($G1501,通讯通路门店!$S$4:$S$993784,通讯通路门店!$C$4:$C$993784,0,0),"")</f>
        <v>0</v>
      </c>
      <c r="D1501" s="71">
        <f>IFERROR(_xlfn.XLOOKUP($G1501,通讯通路门店!$S$4:$S$993784,通讯通路门店!$D$4:$D$993784,0,0),"")</f>
        <v>0</v>
      </c>
      <c r="E1501" s="62"/>
      <c r="F1501" s="62"/>
      <c r="G1501" s="73"/>
      <c r="H1501" s="74">
        <f>IFERROR(_xlfn.XLOOKUP($G1501,通讯通路门店!$S$4:$S$993784,通讯通路门店!$R$4:$R$993784,0,0),"")</f>
        <v>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 hidden="1">
      <c r="A1502" s="71">
        <f>IFERROR(_xlfn.XLOOKUP($G1502,通讯通路门店!$S$4:$S$993784,通讯通路门店!$A$4:$A$993784,0,0),"")</f>
        <v>0</v>
      </c>
      <c r="B1502" s="71">
        <f>IFERROR(_xlfn.XLOOKUP($G1502,通讯通路门店!$S$4:$S$993784,通讯通路门店!$B$4:$B$993784,0,0),"")</f>
        <v>0</v>
      </c>
      <c r="C1502" s="71">
        <f>IFERROR(_xlfn.XLOOKUP($G1502,通讯通路门店!$S$4:$S$993784,通讯通路门店!$C$4:$C$993784,0,0),"")</f>
        <v>0</v>
      </c>
      <c r="D1502" s="71">
        <f>IFERROR(_xlfn.XLOOKUP($G1502,通讯通路门店!$S$4:$S$993784,通讯通路门店!$D$4:$D$993784,0,0),"")</f>
        <v>0</v>
      </c>
      <c r="E1502" s="62"/>
      <c r="F1502" s="62"/>
      <c r="G1502" s="73"/>
      <c r="H1502" s="74">
        <f>IFERROR(_xlfn.XLOOKUP($G1502,通讯通路门店!$S$4:$S$993784,通讯通路门店!$R$4:$R$993784,0,0),"")</f>
        <v>0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 hidden="1">
      <c r="A1503" s="71">
        <f>IFERROR(_xlfn.XLOOKUP($G1503,通讯通路门店!$S$4:$S$993784,通讯通路门店!$A$4:$A$993784,0,0),"")</f>
        <v>0</v>
      </c>
      <c r="B1503" s="71">
        <f>IFERROR(_xlfn.XLOOKUP($G1503,通讯通路门店!$S$4:$S$993784,通讯通路门店!$B$4:$B$993784,0,0),"")</f>
        <v>0</v>
      </c>
      <c r="C1503" s="71">
        <f>IFERROR(_xlfn.XLOOKUP($G1503,通讯通路门店!$S$4:$S$993784,通讯通路门店!$C$4:$C$993784,0,0),"")</f>
        <v>0</v>
      </c>
      <c r="D1503" s="71">
        <f>IFERROR(_xlfn.XLOOKUP($G1503,通讯通路门店!$S$4:$S$993784,通讯通路门店!$D$4:$D$993784,0,0),"")</f>
        <v>0</v>
      </c>
      <c r="E1503" s="62"/>
      <c r="F1503" s="62"/>
      <c r="G1503" s="73"/>
      <c r="H1503" s="74">
        <f>IFERROR(_xlfn.XLOOKUP($G1503,通讯通路门店!$S$4:$S$993784,通讯通路门店!$R$4:$R$993784,0,0),"")</f>
        <v>0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 hidden="1">
      <c r="A1504" s="71">
        <f>IFERROR(_xlfn.XLOOKUP($G1504,通讯通路门店!$S$4:$S$993784,通讯通路门店!$A$4:$A$993784,0,0),"")</f>
        <v>0</v>
      </c>
      <c r="B1504" s="71">
        <f>IFERROR(_xlfn.XLOOKUP($G1504,通讯通路门店!$S$4:$S$993784,通讯通路门店!$B$4:$B$993784,0,0),"")</f>
        <v>0</v>
      </c>
      <c r="C1504" s="71">
        <f>IFERROR(_xlfn.XLOOKUP($G1504,通讯通路门店!$S$4:$S$993784,通讯通路门店!$C$4:$C$993784,0,0),"")</f>
        <v>0</v>
      </c>
      <c r="D1504" s="71">
        <f>IFERROR(_xlfn.XLOOKUP($G1504,通讯通路门店!$S$4:$S$993784,通讯通路门店!$D$4:$D$993784,0,0),"")</f>
        <v>0</v>
      </c>
      <c r="E1504" s="62"/>
      <c r="F1504" s="62"/>
      <c r="G1504" s="73"/>
      <c r="H1504" s="74">
        <f>IFERROR(_xlfn.XLOOKUP($G1504,通讯通路门店!$S$4:$S$993784,通讯通路门店!$R$4:$R$993784,0,0),"")</f>
        <v>0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 hidden="1">
      <c r="A1505" s="71">
        <f>IFERROR(_xlfn.XLOOKUP($G1505,通讯通路门店!$S$4:$S$993784,通讯通路门店!$A$4:$A$993784,0,0),"")</f>
        <v>0</v>
      </c>
      <c r="B1505" s="71">
        <f>IFERROR(_xlfn.XLOOKUP($G1505,通讯通路门店!$S$4:$S$993784,通讯通路门店!$B$4:$B$993784,0,0),"")</f>
        <v>0</v>
      </c>
      <c r="C1505" s="71">
        <f>IFERROR(_xlfn.XLOOKUP($G1505,通讯通路门店!$S$4:$S$993784,通讯通路门店!$C$4:$C$993784,0,0),"")</f>
        <v>0</v>
      </c>
      <c r="D1505" s="71">
        <f>IFERROR(_xlfn.XLOOKUP($G1505,通讯通路门店!$S$4:$S$993784,通讯通路门店!$D$4:$D$993784,0,0),"")</f>
        <v>0</v>
      </c>
      <c r="E1505" s="62"/>
      <c r="F1505" s="62"/>
      <c r="G1505" s="73"/>
      <c r="H1505" s="74">
        <f>IFERROR(_xlfn.XLOOKUP($G1505,通讯通路门店!$S$4:$S$993784,通讯通路门店!$R$4:$R$993784,0,0),"")</f>
        <v>0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 hidden="1">
      <c r="A1506" s="71">
        <f>IFERROR(_xlfn.XLOOKUP($G1506,通讯通路门店!$S$4:$S$993784,通讯通路门店!$A$4:$A$993784,0,0),"")</f>
        <v>0</v>
      </c>
      <c r="B1506" s="71">
        <f>IFERROR(_xlfn.XLOOKUP($G1506,通讯通路门店!$S$4:$S$993784,通讯通路门店!$B$4:$B$993784,0,0),"")</f>
        <v>0</v>
      </c>
      <c r="C1506" s="71">
        <f>IFERROR(_xlfn.XLOOKUP($G1506,通讯通路门店!$S$4:$S$993784,通讯通路门店!$C$4:$C$993784,0,0),"")</f>
        <v>0</v>
      </c>
      <c r="D1506" s="71">
        <f>IFERROR(_xlfn.XLOOKUP($G1506,通讯通路门店!$S$4:$S$993784,通讯通路门店!$D$4:$D$993784,0,0),"")</f>
        <v>0</v>
      </c>
      <c r="E1506" s="62"/>
      <c r="F1506" s="62"/>
      <c r="G1506" s="73"/>
      <c r="H1506" s="74">
        <f>IFERROR(_xlfn.XLOOKUP($G1506,通讯通路门店!$S$4:$S$993784,通讯通路门店!$R$4:$R$993784,0,0),"")</f>
        <v>0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 hidden="1">
      <c r="A1507" s="71">
        <f>IFERROR(_xlfn.XLOOKUP($G1507,通讯通路门店!$S$4:$S$993784,通讯通路门店!$A$4:$A$993784,0,0),"")</f>
        <v>0</v>
      </c>
      <c r="B1507" s="71">
        <f>IFERROR(_xlfn.XLOOKUP($G1507,通讯通路门店!$S$4:$S$993784,通讯通路门店!$B$4:$B$993784,0,0),"")</f>
        <v>0</v>
      </c>
      <c r="C1507" s="71">
        <f>IFERROR(_xlfn.XLOOKUP($G1507,通讯通路门店!$S$4:$S$993784,通讯通路门店!$C$4:$C$993784,0,0),"")</f>
        <v>0</v>
      </c>
      <c r="D1507" s="71">
        <f>IFERROR(_xlfn.XLOOKUP($G1507,通讯通路门店!$S$4:$S$993784,通讯通路门店!$D$4:$D$993784,0,0),"")</f>
        <v>0</v>
      </c>
      <c r="E1507" s="62"/>
      <c r="F1507" s="62"/>
      <c r="G1507" s="73"/>
      <c r="H1507" s="74">
        <f>IFERROR(_xlfn.XLOOKUP($G1507,通讯通路门店!$S$4:$S$993784,通讯通路门店!$R$4:$R$993784,0,0),"")</f>
        <v>0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 hidden="1">
      <c r="A1508" s="71">
        <f>IFERROR(_xlfn.XLOOKUP($G1508,通讯通路门店!$S$4:$S$993784,通讯通路门店!$A$4:$A$993784,0,0),"")</f>
        <v>0</v>
      </c>
      <c r="B1508" s="71">
        <f>IFERROR(_xlfn.XLOOKUP($G1508,通讯通路门店!$S$4:$S$993784,通讯通路门店!$B$4:$B$993784,0,0),"")</f>
        <v>0</v>
      </c>
      <c r="C1508" s="71">
        <f>IFERROR(_xlfn.XLOOKUP($G1508,通讯通路门店!$S$4:$S$993784,通讯通路门店!$C$4:$C$993784,0,0),"")</f>
        <v>0</v>
      </c>
      <c r="D1508" s="71">
        <f>IFERROR(_xlfn.XLOOKUP($G1508,通讯通路门店!$S$4:$S$993784,通讯通路门店!$D$4:$D$993784,0,0),"")</f>
        <v>0</v>
      </c>
      <c r="E1508" s="62"/>
      <c r="F1508" s="62"/>
      <c r="G1508" s="73"/>
      <c r="H1508" s="74">
        <f>IFERROR(_xlfn.XLOOKUP($G1508,通讯通路门店!$S$4:$S$993784,通讯通路门店!$R$4:$R$993784,0,0),"")</f>
        <v>0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 hidden="1">
      <c r="A1509" s="71">
        <f>IFERROR(_xlfn.XLOOKUP($G1509,通讯通路门店!$S$4:$S$993784,通讯通路门店!$A$4:$A$993784,0,0),"")</f>
        <v>0</v>
      </c>
      <c r="B1509" s="71">
        <f>IFERROR(_xlfn.XLOOKUP($G1509,通讯通路门店!$S$4:$S$993784,通讯通路门店!$B$4:$B$993784,0,0),"")</f>
        <v>0</v>
      </c>
      <c r="C1509" s="71">
        <f>IFERROR(_xlfn.XLOOKUP($G1509,通讯通路门店!$S$4:$S$993784,通讯通路门店!$C$4:$C$993784,0,0),"")</f>
        <v>0</v>
      </c>
      <c r="D1509" s="71">
        <f>IFERROR(_xlfn.XLOOKUP($G1509,通讯通路门店!$S$4:$S$993784,通讯通路门店!$D$4:$D$993784,0,0),"")</f>
        <v>0</v>
      </c>
      <c r="E1509" s="62"/>
      <c r="F1509" s="62"/>
      <c r="G1509" s="73"/>
      <c r="H1509" s="74">
        <f>IFERROR(_xlfn.XLOOKUP($G1509,通讯通路门店!$S$4:$S$993784,通讯通路门店!$R$4:$R$993784,0,0),"")</f>
        <v>0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 hidden="1">
      <c r="A1510" s="71">
        <f>IFERROR(_xlfn.XLOOKUP($G1510,通讯通路门店!$S$4:$S$993784,通讯通路门店!$A$4:$A$993784,0,0),"")</f>
        <v>0</v>
      </c>
      <c r="B1510" s="71">
        <f>IFERROR(_xlfn.XLOOKUP($G1510,通讯通路门店!$S$4:$S$993784,通讯通路门店!$B$4:$B$993784,0,0),"")</f>
        <v>0</v>
      </c>
      <c r="C1510" s="71">
        <f>IFERROR(_xlfn.XLOOKUP($G1510,通讯通路门店!$S$4:$S$993784,通讯通路门店!$C$4:$C$993784,0,0),"")</f>
        <v>0</v>
      </c>
      <c r="D1510" s="71">
        <f>IFERROR(_xlfn.XLOOKUP($G1510,通讯通路门店!$S$4:$S$993784,通讯通路门店!$D$4:$D$993784,0,0),"")</f>
        <v>0</v>
      </c>
      <c r="E1510" s="62"/>
      <c r="F1510" s="62"/>
      <c r="G1510" s="73"/>
      <c r="H1510" s="74">
        <f>IFERROR(_xlfn.XLOOKUP($G1510,通讯通路门店!$S$4:$S$993784,通讯通路门店!$R$4:$R$993784,0,0),"")</f>
        <v>0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 hidden="1">
      <c r="A1511" s="71">
        <f>IFERROR(_xlfn.XLOOKUP($G1511,通讯通路门店!$S$4:$S$993784,通讯通路门店!$A$4:$A$993784,0,0),"")</f>
        <v>0</v>
      </c>
      <c r="B1511" s="71">
        <f>IFERROR(_xlfn.XLOOKUP($G1511,通讯通路门店!$S$4:$S$993784,通讯通路门店!$B$4:$B$993784,0,0),"")</f>
        <v>0</v>
      </c>
      <c r="C1511" s="71">
        <f>IFERROR(_xlfn.XLOOKUP($G1511,通讯通路门店!$S$4:$S$993784,通讯通路门店!$C$4:$C$993784,0,0),"")</f>
        <v>0</v>
      </c>
      <c r="D1511" s="71">
        <f>IFERROR(_xlfn.XLOOKUP($G1511,通讯通路门店!$S$4:$S$993784,通讯通路门店!$D$4:$D$993784,0,0),"")</f>
        <v>0</v>
      </c>
      <c r="E1511" s="62"/>
      <c r="F1511" s="62"/>
      <c r="G1511" s="73"/>
      <c r="H1511" s="74">
        <f>IFERROR(_xlfn.XLOOKUP($G1511,通讯通路门店!$S$4:$S$993784,通讯通路门店!$R$4:$R$993784,0,0),"")</f>
        <v>0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 hidden="1">
      <c r="A1512" s="71">
        <f>IFERROR(_xlfn.XLOOKUP($G1512,通讯通路门店!$S$4:$S$993784,通讯通路门店!$A$4:$A$993784,0,0),"")</f>
        <v>0</v>
      </c>
      <c r="B1512" s="71">
        <f>IFERROR(_xlfn.XLOOKUP($G1512,通讯通路门店!$S$4:$S$993784,通讯通路门店!$B$4:$B$993784,0,0),"")</f>
        <v>0</v>
      </c>
      <c r="C1512" s="71">
        <f>IFERROR(_xlfn.XLOOKUP($G1512,通讯通路门店!$S$4:$S$993784,通讯通路门店!$C$4:$C$993784,0,0),"")</f>
        <v>0</v>
      </c>
      <c r="D1512" s="71">
        <f>IFERROR(_xlfn.XLOOKUP($G1512,通讯通路门店!$S$4:$S$993784,通讯通路门店!$D$4:$D$993784,0,0),"")</f>
        <v>0</v>
      </c>
      <c r="E1512" s="62"/>
      <c r="F1512" s="62"/>
      <c r="G1512" s="73"/>
      <c r="H1512" s="74">
        <f>IFERROR(_xlfn.XLOOKUP($G1512,通讯通路门店!$S$4:$S$993784,通讯通路门店!$R$4:$R$993784,0,0),"")</f>
        <v>0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 hidden="1">
      <c r="A1513" s="71">
        <f>IFERROR(_xlfn.XLOOKUP($G1513,通讯通路门店!$S$4:$S$993784,通讯通路门店!$A$4:$A$993784,0,0),"")</f>
        <v>0</v>
      </c>
      <c r="B1513" s="71">
        <f>IFERROR(_xlfn.XLOOKUP($G1513,通讯通路门店!$S$4:$S$993784,通讯通路门店!$B$4:$B$993784,0,0),"")</f>
        <v>0</v>
      </c>
      <c r="C1513" s="71">
        <f>IFERROR(_xlfn.XLOOKUP($G1513,通讯通路门店!$S$4:$S$993784,通讯通路门店!$C$4:$C$993784,0,0),"")</f>
        <v>0</v>
      </c>
      <c r="D1513" s="71">
        <f>IFERROR(_xlfn.XLOOKUP($G1513,通讯通路门店!$S$4:$S$993784,通讯通路门店!$D$4:$D$993784,0,0),"")</f>
        <v>0</v>
      </c>
      <c r="E1513" s="62"/>
      <c r="F1513" s="62"/>
      <c r="G1513" s="73"/>
      <c r="H1513" s="74">
        <f>IFERROR(_xlfn.XLOOKUP($G1513,通讯通路门店!$S$4:$S$993784,通讯通路门店!$R$4:$R$993784,0,0),"")</f>
        <v>0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 hidden="1">
      <c r="A1514" s="71">
        <f>IFERROR(_xlfn.XLOOKUP($G1514,通讯通路门店!$S$4:$S$993784,通讯通路门店!$A$4:$A$993784,0,0),"")</f>
        <v>0</v>
      </c>
      <c r="B1514" s="71">
        <f>IFERROR(_xlfn.XLOOKUP($G1514,通讯通路门店!$S$4:$S$993784,通讯通路门店!$B$4:$B$993784,0,0),"")</f>
        <v>0</v>
      </c>
      <c r="C1514" s="71">
        <f>IFERROR(_xlfn.XLOOKUP($G1514,通讯通路门店!$S$4:$S$993784,通讯通路门店!$C$4:$C$993784,0,0),"")</f>
        <v>0</v>
      </c>
      <c r="D1514" s="71">
        <f>IFERROR(_xlfn.XLOOKUP($G1514,通讯通路门店!$S$4:$S$993784,通讯通路门店!$D$4:$D$993784,0,0),"")</f>
        <v>0</v>
      </c>
      <c r="E1514" s="62"/>
      <c r="F1514" s="62"/>
      <c r="G1514" s="73"/>
      <c r="H1514" s="74">
        <f>IFERROR(_xlfn.XLOOKUP($G1514,通讯通路门店!$S$4:$S$993784,通讯通路门店!$R$4:$R$993784,0,0),"")</f>
        <v>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 hidden="1">
      <c r="A1515" s="71">
        <f>IFERROR(_xlfn.XLOOKUP($G1515,通讯通路门店!$S$4:$S$993784,通讯通路门店!$A$4:$A$993784,0,0),"")</f>
        <v>0</v>
      </c>
      <c r="B1515" s="71">
        <f>IFERROR(_xlfn.XLOOKUP($G1515,通讯通路门店!$S$4:$S$993784,通讯通路门店!$B$4:$B$993784,0,0),"")</f>
        <v>0</v>
      </c>
      <c r="C1515" s="71">
        <f>IFERROR(_xlfn.XLOOKUP($G1515,通讯通路门店!$S$4:$S$993784,通讯通路门店!$C$4:$C$993784,0,0),"")</f>
        <v>0</v>
      </c>
      <c r="D1515" s="71">
        <f>IFERROR(_xlfn.XLOOKUP($G1515,通讯通路门店!$S$4:$S$993784,通讯通路门店!$D$4:$D$993784,0,0),"")</f>
        <v>0</v>
      </c>
      <c r="E1515" s="62"/>
      <c r="F1515" s="62"/>
      <c r="G1515" s="73"/>
      <c r="H1515" s="74">
        <f>IFERROR(_xlfn.XLOOKUP($G1515,通讯通路门店!$S$4:$S$993784,通讯通路门店!$R$4:$R$993784,0,0),"")</f>
        <v>0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 hidden="1">
      <c r="A1516" s="71">
        <f>IFERROR(_xlfn.XLOOKUP($G1516,通讯通路门店!$S$4:$S$993784,通讯通路门店!$A$4:$A$993784,0,0),"")</f>
        <v>0</v>
      </c>
      <c r="B1516" s="71">
        <f>IFERROR(_xlfn.XLOOKUP($G1516,通讯通路门店!$S$4:$S$993784,通讯通路门店!$B$4:$B$993784,0,0),"")</f>
        <v>0</v>
      </c>
      <c r="C1516" s="71">
        <f>IFERROR(_xlfn.XLOOKUP($G1516,通讯通路门店!$S$4:$S$993784,通讯通路门店!$C$4:$C$993784,0,0),"")</f>
        <v>0</v>
      </c>
      <c r="D1516" s="71">
        <f>IFERROR(_xlfn.XLOOKUP($G1516,通讯通路门店!$S$4:$S$993784,通讯通路门店!$D$4:$D$993784,0,0),"")</f>
        <v>0</v>
      </c>
      <c r="E1516" s="62"/>
      <c r="F1516" s="62"/>
      <c r="G1516" s="73"/>
      <c r="H1516" s="74">
        <f>IFERROR(_xlfn.XLOOKUP($G1516,通讯通路门店!$S$4:$S$993784,通讯通路门店!$R$4:$R$993784,0,0),"")</f>
        <v>0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 hidden="1">
      <c r="A1517" s="71">
        <f>IFERROR(_xlfn.XLOOKUP($G1517,通讯通路门店!$S$4:$S$993784,通讯通路门店!$A$4:$A$993784,0,0),"")</f>
        <v>0</v>
      </c>
      <c r="B1517" s="71">
        <f>IFERROR(_xlfn.XLOOKUP($G1517,通讯通路门店!$S$4:$S$993784,通讯通路门店!$B$4:$B$993784,0,0),"")</f>
        <v>0</v>
      </c>
      <c r="C1517" s="71">
        <f>IFERROR(_xlfn.XLOOKUP($G1517,通讯通路门店!$S$4:$S$993784,通讯通路门店!$C$4:$C$993784,0,0),"")</f>
        <v>0</v>
      </c>
      <c r="D1517" s="71">
        <f>IFERROR(_xlfn.XLOOKUP($G1517,通讯通路门店!$S$4:$S$993784,通讯通路门店!$D$4:$D$993784,0,0),"")</f>
        <v>0</v>
      </c>
      <c r="E1517" s="62"/>
      <c r="F1517" s="62"/>
      <c r="G1517" s="73"/>
      <c r="H1517" s="74">
        <f>IFERROR(_xlfn.XLOOKUP($G1517,通讯通路门店!$S$4:$S$993784,通讯通路门店!$R$4:$R$993784,0,0),"")</f>
        <v>0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 hidden="1">
      <c r="A1518" s="71">
        <f>IFERROR(_xlfn.XLOOKUP($G1518,通讯通路门店!$S$4:$S$993784,通讯通路门店!$A$4:$A$993784,0,0),"")</f>
        <v>0</v>
      </c>
      <c r="B1518" s="71">
        <f>IFERROR(_xlfn.XLOOKUP($G1518,通讯通路门店!$S$4:$S$993784,通讯通路门店!$B$4:$B$993784,0,0),"")</f>
        <v>0</v>
      </c>
      <c r="C1518" s="71">
        <f>IFERROR(_xlfn.XLOOKUP($G1518,通讯通路门店!$S$4:$S$993784,通讯通路门店!$C$4:$C$993784,0,0),"")</f>
        <v>0</v>
      </c>
      <c r="D1518" s="71">
        <f>IFERROR(_xlfn.XLOOKUP($G1518,通讯通路门店!$S$4:$S$993784,通讯通路门店!$D$4:$D$993784,0,0),"")</f>
        <v>0</v>
      </c>
      <c r="E1518" s="62"/>
      <c r="F1518" s="62"/>
      <c r="G1518" s="73"/>
      <c r="H1518" s="74">
        <f>IFERROR(_xlfn.XLOOKUP($G1518,通讯通路门店!$S$4:$S$993784,通讯通路门店!$R$4:$R$993784,0,0),"")</f>
        <v>0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 hidden="1">
      <c r="A1519" s="71">
        <f>IFERROR(_xlfn.XLOOKUP($G1519,通讯通路门店!$S$4:$S$993784,通讯通路门店!$A$4:$A$993784,0,0),"")</f>
        <v>0</v>
      </c>
      <c r="B1519" s="71">
        <f>IFERROR(_xlfn.XLOOKUP($G1519,通讯通路门店!$S$4:$S$993784,通讯通路门店!$B$4:$B$993784,0,0),"")</f>
        <v>0</v>
      </c>
      <c r="C1519" s="71">
        <f>IFERROR(_xlfn.XLOOKUP($G1519,通讯通路门店!$S$4:$S$993784,通讯通路门店!$C$4:$C$993784,0,0),"")</f>
        <v>0</v>
      </c>
      <c r="D1519" s="71">
        <f>IFERROR(_xlfn.XLOOKUP($G1519,通讯通路门店!$S$4:$S$993784,通讯通路门店!$D$4:$D$993784,0,0),"")</f>
        <v>0</v>
      </c>
      <c r="E1519" s="62"/>
      <c r="F1519" s="62"/>
      <c r="G1519" s="73"/>
      <c r="H1519" s="74">
        <f>IFERROR(_xlfn.XLOOKUP($G1519,通讯通路门店!$S$4:$S$993784,通讯通路门店!$R$4:$R$993784,0,0),"")</f>
        <v>0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 hidden="1">
      <c r="A1520" s="71">
        <f>IFERROR(_xlfn.XLOOKUP($G1520,通讯通路门店!$S$4:$S$993784,通讯通路门店!$A$4:$A$993784,0,0),"")</f>
        <v>0</v>
      </c>
      <c r="B1520" s="71">
        <f>IFERROR(_xlfn.XLOOKUP($G1520,通讯通路门店!$S$4:$S$993784,通讯通路门店!$B$4:$B$993784,0,0),"")</f>
        <v>0</v>
      </c>
      <c r="C1520" s="71">
        <f>IFERROR(_xlfn.XLOOKUP($G1520,通讯通路门店!$S$4:$S$993784,通讯通路门店!$C$4:$C$993784,0,0),"")</f>
        <v>0</v>
      </c>
      <c r="D1520" s="71">
        <f>IFERROR(_xlfn.XLOOKUP($G1520,通讯通路门店!$S$4:$S$993784,通讯通路门店!$D$4:$D$993784,0,0),"")</f>
        <v>0</v>
      </c>
      <c r="E1520" s="62"/>
      <c r="F1520" s="62"/>
      <c r="G1520" s="73"/>
      <c r="H1520" s="74">
        <f>IFERROR(_xlfn.XLOOKUP($G1520,通讯通路门店!$S$4:$S$993784,通讯通路门店!$R$4:$R$993784,0,0),"")</f>
        <v>0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 hidden="1">
      <c r="A1521" s="71">
        <f>IFERROR(_xlfn.XLOOKUP($G1521,通讯通路门店!$S$4:$S$993784,通讯通路门店!$A$4:$A$993784,0,0),"")</f>
        <v>0</v>
      </c>
      <c r="B1521" s="71">
        <f>IFERROR(_xlfn.XLOOKUP($G1521,通讯通路门店!$S$4:$S$993784,通讯通路门店!$B$4:$B$993784,0,0),"")</f>
        <v>0</v>
      </c>
      <c r="C1521" s="71">
        <f>IFERROR(_xlfn.XLOOKUP($G1521,通讯通路门店!$S$4:$S$993784,通讯通路门店!$C$4:$C$993784,0,0),"")</f>
        <v>0</v>
      </c>
      <c r="D1521" s="71">
        <f>IFERROR(_xlfn.XLOOKUP($G1521,通讯通路门店!$S$4:$S$993784,通讯通路门店!$D$4:$D$993784,0,0),"")</f>
        <v>0</v>
      </c>
      <c r="E1521" s="62"/>
      <c r="F1521" s="62"/>
      <c r="G1521" s="73"/>
      <c r="H1521" s="74">
        <f>IFERROR(_xlfn.XLOOKUP($G1521,通讯通路门店!$S$4:$S$993784,通讯通路门店!$R$4:$R$993784,0,0),"")</f>
        <v>0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 hidden="1">
      <c r="A1522" s="71">
        <f>IFERROR(_xlfn.XLOOKUP($G1522,通讯通路门店!$S$4:$S$993784,通讯通路门店!$A$4:$A$993784,0,0),"")</f>
        <v>0</v>
      </c>
      <c r="B1522" s="71">
        <f>IFERROR(_xlfn.XLOOKUP($G1522,通讯通路门店!$S$4:$S$993784,通讯通路门店!$B$4:$B$993784,0,0),"")</f>
        <v>0</v>
      </c>
      <c r="C1522" s="71">
        <f>IFERROR(_xlfn.XLOOKUP($G1522,通讯通路门店!$S$4:$S$993784,通讯通路门店!$C$4:$C$993784,0,0),"")</f>
        <v>0</v>
      </c>
      <c r="D1522" s="71">
        <f>IFERROR(_xlfn.XLOOKUP($G1522,通讯通路门店!$S$4:$S$993784,通讯通路门店!$D$4:$D$993784,0,0),"")</f>
        <v>0</v>
      </c>
      <c r="E1522" s="62"/>
      <c r="F1522" s="62"/>
      <c r="G1522" s="73"/>
      <c r="H1522" s="74">
        <f>IFERROR(_xlfn.XLOOKUP($G1522,通讯通路门店!$S$4:$S$993784,通讯通路门店!$R$4:$R$993784,0,0),"")</f>
        <v>0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 hidden="1">
      <c r="A1523" s="71">
        <f>IFERROR(_xlfn.XLOOKUP($G1523,通讯通路门店!$S$4:$S$993784,通讯通路门店!$A$4:$A$993784,0,0),"")</f>
        <v>0</v>
      </c>
      <c r="B1523" s="71">
        <f>IFERROR(_xlfn.XLOOKUP($G1523,通讯通路门店!$S$4:$S$993784,通讯通路门店!$B$4:$B$993784,0,0),"")</f>
        <v>0</v>
      </c>
      <c r="C1523" s="71">
        <f>IFERROR(_xlfn.XLOOKUP($G1523,通讯通路门店!$S$4:$S$993784,通讯通路门店!$C$4:$C$993784,0,0),"")</f>
        <v>0</v>
      </c>
      <c r="D1523" s="71">
        <f>IFERROR(_xlfn.XLOOKUP($G1523,通讯通路门店!$S$4:$S$993784,通讯通路门店!$D$4:$D$993784,0,0),"")</f>
        <v>0</v>
      </c>
      <c r="E1523" s="62"/>
      <c r="F1523" s="62"/>
      <c r="G1523" s="73"/>
      <c r="H1523" s="74">
        <f>IFERROR(_xlfn.XLOOKUP($G1523,通讯通路门店!$S$4:$S$993784,通讯通路门店!$R$4:$R$993784,0,0),"")</f>
        <v>0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 hidden="1">
      <c r="A1524" s="71">
        <f>IFERROR(_xlfn.XLOOKUP($G1524,通讯通路门店!$S$4:$S$993784,通讯通路门店!$A$4:$A$993784,0,0),"")</f>
        <v>0</v>
      </c>
      <c r="B1524" s="71">
        <f>IFERROR(_xlfn.XLOOKUP($G1524,通讯通路门店!$S$4:$S$993784,通讯通路门店!$B$4:$B$993784,0,0),"")</f>
        <v>0</v>
      </c>
      <c r="C1524" s="71">
        <f>IFERROR(_xlfn.XLOOKUP($G1524,通讯通路门店!$S$4:$S$993784,通讯通路门店!$C$4:$C$993784,0,0),"")</f>
        <v>0</v>
      </c>
      <c r="D1524" s="71">
        <f>IFERROR(_xlfn.XLOOKUP($G1524,通讯通路门店!$S$4:$S$993784,通讯通路门店!$D$4:$D$993784,0,0),"")</f>
        <v>0</v>
      </c>
      <c r="E1524" s="62"/>
      <c r="F1524" s="62"/>
      <c r="G1524" s="73"/>
      <c r="H1524" s="74">
        <f>IFERROR(_xlfn.XLOOKUP($G1524,通讯通路门店!$S$4:$S$993784,通讯通路门店!$R$4:$R$993784,0,0),"")</f>
        <v>0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 hidden="1">
      <c r="A1525" s="71">
        <f>IFERROR(_xlfn.XLOOKUP($G1525,通讯通路门店!$S$4:$S$993784,通讯通路门店!$A$4:$A$993784,0,0),"")</f>
        <v>0</v>
      </c>
      <c r="B1525" s="71">
        <f>IFERROR(_xlfn.XLOOKUP($G1525,通讯通路门店!$S$4:$S$993784,通讯通路门店!$B$4:$B$993784,0,0),"")</f>
        <v>0</v>
      </c>
      <c r="C1525" s="71">
        <f>IFERROR(_xlfn.XLOOKUP($G1525,通讯通路门店!$S$4:$S$993784,通讯通路门店!$C$4:$C$993784,0,0),"")</f>
        <v>0</v>
      </c>
      <c r="D1525" s="71">
        <f>IFERROR(_xlfn.XLOOKUP($G1525,通讯通路门店!$S$4:$S$993784,通讯通路门店!$D$4:$D$993784,0,0),"")</f>
        <v>0</v>
      </c>
      <c r="E1525" s="62"/>
      <c r="F1525" s="62"/>
      <c r="G1525" s="73"/>
      <c r="H1525" s="74">
        <f>IFERROR(_xlfn.XLOOKUP($G1525,通讯通路门店!$S$4:$S$993784,通讯通路门店!$R$4:$R$993784,0,0),"")</f>
        <v>0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 hidden="1">
      <c r="A1526" s="71">
        <f>IFERROR(_xlfn.XLOOKUP($G1526,通讯通路门店!$S$4:$S$993784,通讯通路门店!$A$4:$A$993784,0,0),"")</f>
        <v>0</v>
      </c>
      <c r="B1526" s="71">
        <f>IFERROR(_xlfn.XLOOKUP($G1526,通讯通路门店!$S$4:$S$993784,通讯通路门店!$B$4:$B$993784,0,0),"")</f>
        <v>0</v>
      </c>
      <c r="C1526" s="71">
        <f>IFERROR(_xlfn.XLOOKUP($G1526,通讯通路门店!$S$4:$S$993784,通讯通路门店!$C$4:$C$993784,0,0),"")</f>
        <v>0</v>
      </c>
      <c r="D1526" s="71">
        <f>IFERROR(_xlfn.XLOOKUP($G1526,通讯通路门店!$S$4:$S$993784,通讯通路门店!$D$4:$D$993784,0,0),"")</f>
        <v>0</v>
      </c>
      <c r="E1526" s="62"/>
      <c r="F1526" s="62"/>
      <c r="G1526" s="73"/>
      <c r="H1526" s="74">
        <f>IFERROR(_xlfn.XLOOKUP($G1526,通讯通路门店!$S$4:$S$993784,通讯通路门店!$R$4:$R$993784,0,0),"")</f>
        <v>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 hidden="1">
      <c r="A1527" s="71">
        <f>IFERROR(_xlfn.XLOOKUP($G1527,通讯通路门店!$S$4:$S$993784,通讯通路门店!$A$4:$A$993784,0,0),"")</f>
        <v>0</v>
      </c>
      <c r="B1527" s="71">
        <f>IFERROR(_xlfn.XLOOKUP($G1527,通讯通路门店!$S$4:$S$993784,通讯通路门店!$B$4:$B$993784,0,0),"")</f>
        <v>0</v>
      </c>
      <c r="C1527" s="71">
        <f>IFERROR(_xlfn.XLOOKUP($G1527,通讯通路门店!$S$4:$S$993784,通讯通路门店!$C$4:$C$993784,0,0),"")</f>
        <v>0</v>
      </c>
      <c r="D1527" s="71">
        <f>IFERROR(_xlfn.XLOOKUP($G1527,通讯通路门店!$S$4:$S$993784,通讯通路门店!$D$4:$D$993784,0,0),"")</f>
        <v>0</v>
      </c>
      <c r="E1527" s="62"/>
      <c r="F1527" s="62"/>
      <c r="G1527" s="73"/>
      <c r="H1527" s="74">
        <f>IFERROR(_xlfn.XLOOKUP($G1527,通讯通路门店!$S$4:$S$993784,通讯通路门店!$R$4:$R$993784,0,0),"")</f>
        <v>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 hidden="1">
      <c r="A1528" s="71">
        <f>IFERROR(_xlfn.XLOOKUP($G1528,通讯通路门店!$S$4:$S$993784,通讯通路门店!$A$4:$A$993784,0,0),"")</f>
        <v>0</v>
      </c>
      <c r="B1528" s="71">
        <f>IFERROR(_xlfn.XLOOKUP($G1528,通讯通路门店!$S$4:$S$993784,通讯通路门店!$B$4:$B$993784,0,0),"")</f>
        <v>0</v>
      </c>
      <c r="C1528" s="71">
        <f>IFERROR(_xlfn.XLOOKUP($G1528,通讯通路门店!$S$4:$S$993784,通讯通路门店!$C$4:$C$993784,0,0),"")</f>
        <v>0</v>
      </c>
      <c r="D1528" s="71">
        <f>IFERROR(_xlfn.XLOOKUP($G1528,通讯通路门店!$S$4:$S$993784,通讯通路门店!$D$4:$D$993784,0,0),"")</f>
        <v>0</v>
      </c>
      <c r="E1528" s="62"/>
      <c r="F1528" s="62"/>
      <c r="G1528" s="73"/>
      <c r="H1528" s="74">
        <f>IFERROR(_xlfn.XLOOKUP($G1528,通讯通路门店!$S$4:$S$993784,通讯通路门店!$R$4:$R$993784,0,0),"")</f>
        <v>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 hidden="1">
      <c r="A1529" s="71">
        <f>IFERROR(_xlfn.XLOOKUP($G1529,通讯通路门店!$S$4:$S$993784,通讯通路门店!$A$4:$A$993784,0,0),"")</f>
        <v>0</v>
      </c>
      <c r="B1529" s="71">
        <f>IFERROR(_xlfn.XLOOKUP($G1529,通讯通路门店!$S$4:$S$993784,通讯通路门店!$B$4:$B$993784,0,0),"")</f>
        <v>0</v>
      </c>
      <c r="C1529" s="71">
        <f>IFERROR(_xlfn.XLOOKUP($G1529,通讯通路门店!$S$4:$S$993784,通讯通路门店!$C$4:$C$993784,0,0),"")</f>
        <v>0</v>
      </c>
      <c r="D1529" s="71">
        <f>IFERROR(_xlfn.XLOOKUP($G1529,通讯通路门店!$S$4:$S$993784,通讯通路门店!$D$4:$D$993784,0,0),"")</f>
        <v>0</v>
      </c>
      <c r="E1529" s="62"/>
      <c r="F1529" s="62"/>
      <c r="G1529" s="73"/>
      <c r="H1529" s="74">
        <f>IFERROR(_xlfn.XLOOKUP($G1529,通讯通路门店!$S$4:$S$993784,通讯通路门店!$R$4:$R$993784,0,0),"")</f>
        <v>0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 hidden="1">
      <c r="A1530" s="71">
        <f>IFERROR(_xlfn.XLOOKUP($G1530,通讯通路门店!$S$4:$S$993784,通讯通路门店!$A$4:$A$993784,0,0),"")</f>
        <v>0</v>
      </c>
      <c r="B1530" s="71">
        <f>IFERROR(_xlfn.XLOOKUP($G1530,通讯通路门店!$S$4:$S$993784,通讯通路门店!$B$4:$B$993784,0,0),"")</f>
        <v>0</v>
      </c>
      <c r="C1530" s="71">
        <f>IFERROR(_xlfn.XLOOKUP($G1530,通讯通路门店!$S$4:$S$993784,通讯通路门店!$C$4:$C$993784,0,0),"")</f>
        <v>0</v>
      </c>
      <c r="D1530" s="71">
        <f>IFERROR(_xlfn.XLOOKUP($G1530,通讯通路门店!$S$4:$S$993784,通讯通路门店!$D$4:$D$993784,0,0),"")</f>
        <v>0</v>
      </c>
      <c r="E1530" s="62"/>
      <c r="F1530" s="62"/>
      <c r="G1530" s="73"/>
      <c r="H1530" s="74">
        <f>IFERROR(_xlfn.XLOOKUP($G1530,通讯通路门店!$S$4:$S$993784,通讯通路门店!$R$4:$R$993784,0,0),"")</f>
        <v>0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 hidden="1">
      <c r="A1531" s="71">
        <f>IFERROR(_xlfn.XLOOKUP($G1531,通讯通路门店!$S$4:$S$993784,通讯通路门店!$A$4:$A$993784,0,0),"")</f>
        <v>0</v>
      </c>
      <c r="B1531" s="71">
        <f>IFERROR(_xlfn.XLOOKUP($G1531,通讯通路门店!$S$4:$S$993784,通讯通路门店!$B$4:$B$993784,0,0),"")</f>
        <v>0</v>
      </c>
      <c r="C1531" s="71">
        <f>IFERROR(_xlfn.XLOOKUP($G1531,通讯通路门店!$S$4:$S$993784,通讯通路门店!$C$4:$C$993784,0,0),"")</f>
        <v>0</v>
      </c>
      <c r="D1531" s="71">
        <f>IFERROR(_xlfn.XLOOKUP($G1531,通讯通路门店!$S$4:$S$993784,通讯通路门店!$D$4:$D$993784,0,0),"")</f>
        <v>0</v>
      </c>
      <c r="E1531" s="62"/>
      <c r="F1531" s="62"/>
      <c r="G1531" s="73"/>
      <c r="H1531" s="74">
        <f>IFERROR(_xlfn.XLOOKUP($G1531,通讯通路门店!$S$4:$S$993784,通讯通路门店!$R$4:$R$993784,0,0),"")</f>
        <v>0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 hidden="1">
      <c r="A1532" s="71">
        <f>IFERROR(_xlfn.XLOOKUP($G1532,通讯通路门店!$S$4:$S$993784,通讯通路门店!$A$4:$A$993784,0,0),"")</f>
        <v>0</v>
      </c>
      <c r="B1532" s="71">
        <f>IFERROR(_xlfn.XLOOKUP($G1532,通讯通路门店!$S$4:$S$993784,通讯通路门店!$B$4:$B$993784,0,0),"")</f>
        <v>0</v>
      </c>
      <c r="C1532" s="71">
        <f>IFERROR(_xlfn.XLOOKUP($G1532,通讯通路门店!$S$4:$S$993784,通讯通路门店!$C$4:$C$993784,0,0),"")</f>
        <v>0</v>
      </c>
      <c r="D1532" s="71">
        <f>IFERROR(_xlfn.XLOOKUP($G1532,通讯通路门店!$S$4:$S$993784,通讯通路门店!$D$4:$D$993784,0,0),"")</f>
        <v>0</v>
      </c>
      <c r="E1532" s="62"/>
      <c r="F1532" s="62"/>
      <c r="G1532" s="73"/>
      <c r="H1532" s="74">
        <f>IFERROR(_xlfn.XLOOKUP($G1532,通讯通路门店!$S$4:$S$993784,通讯通路门店!$R$4:$R$993784,0,0),"")</f>
        <v>0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 hidden="1">
      <c r="A1533" s="71">
        <f>IFERROR(_xlfn.XLOOKUP($G1533,通讯通路门店!$S$4:$S$993784,通讯通路门店!$A$4:$A$993784,0,0),"")</f>
        <v>0</v>
      </c>
      <c r="B1533" s="71">
        <f>IFERROR(_xlfn.XLOOKUP($G1533,通讯通路门店!$S$4:$S$993784,通讯通路门店!$B$4:$B$993784,0,0),"")</f>
        <v>0</v>
      </c>
      <c r="C1533" s="71">
        <f>IFERROR(_xlfn.XLOOKUP($G1533,通讯通路门店!$S$4:$S$993784,通讯通路门店!$C$4:$C$993784,0,0),"")</f>
        <v>0</v>
      </c>
      <c r="D1533" s="71">
        <f>IFERROR(_xlfn.XLOOKUP($G1533,通讯通路门店!$S$4:$S$993784,通讯通路门店!$D$4:$D$993784,0,0),"")</f>
        <v>0</v>
      </c>
      <c r="E1533" s="62"/>
      <c r="F1533" s="62"/>
      <c r="G1533" s="73"/>
      <c r="H1533" s="74">
        <f>IFERROR(_xlfn.XLOOKUP($G1533,通讯通路门店!$S$4:$S$993784,通讯通路门店!$R$4:$R$993784,0,0),"")</f>
        <v>0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 hidden="1">
      <c r="A1534" s="71">
        <f>IFERROR(_xlfn.XLOOKUP($G1534,通讯通路门店!$S$4:$S$993784,通讯通路门店!$A$4:$A$993784,0,0),"")</f>
        <v>0</v>
      </c>
      <c r="B1534" s="71">
        <f>IFERROR(_xlfn.XLOOKUP($G1534,通讯通路门店!$S$4:$S$993784,通讯通路门店!$B$4:$B$993784,0,0),"")</f>
        <v>0</v>
      </c>
      <c r="C1534" s="71">
        <f>IFERROR(_xlfn.XLOOKUP($G1534,通讯通路门店!$S$4:$S$993784,通讯通路门店!$C$4:$C$993784,0,0),"")</f>
        <v>0</v>
      </c>
      <c r="D1534" s="71">
        <f>IFERROR(_xlfn.XLOOKUP($G1534,通讯通路门店!$S$4:$S$993784,通讯通路门店!$D$4:$D$993784,0,0),"")</f>
        <v>0</v>
      </c>
      <c r="E1534" s="62"/>
      <c r="F1534" s="62"/>
      <c r="G1534" s="73"/>
      <c r="H1534" s="74">
        <f>IFERROR(_xlfn.XLOOKUP($G1534,通讯通路门店!$S$4:$S$993784,通讯通路门店!$R$4:$R$993784,0,0),"")</f>
        <v>0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 hidden="1">
      <c r="A1535" s="71">
        <f>IFERROR(_xlfn.XLOOKUP($G1535,通讯通路门店!$S$4:$S$993784,通讯通路门店!$A$4:$A$993784,0,0),"")</f>
        <v>0</v>
      </c>
      <c r="B1535" s="71">
        <f>IFERROR(_xlfn.XLOOKUP($G1535,通讯通路门店!$S$4:$S$993784,通讯通路门店!$B$4:$B$993784,0,0),"")</f>
        <v>0</v>
      </c>
      <c r="C1535" s="71">
        <f>IFERROR(_xlfn.XLOOKUP($G1535,通讯通路门店!$S$4:$S$993784,通讯通路门店!$C$4:$C$993784,0,0),"")</f>
        <v>0</v>
      </c>
      <c r="D1535" s="71">
        <f>IFERROR(_xlfn.XLOOKUP($G1535,通讯通路门店!$S$4:$S$993784,通讯通路门店!$D$4:$D$993784,0,0),"")</f>
        <v>0</v>
      </c>
      <c r="E1535" s="62"/>
      <c r="F1535" s="62"/>
      <c r="G1535" s="73"/>
      <c r="H1535" s="74">
        <f>IFERROR(_xlfn.XLOOKUP($G1535,通讯通路门店!$S$4:$S$993784,通讯通路门店!$R$4:$R$993784,0,0),"")</f>
        <v>0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 hidden="1">
      <c r="A1536" s="71">
        <f>IFERROR(_xlfn.XLOOKUP($G1536,通讯通路门店!$S$4:$S$993784,通讯通路门店!$A$4:$A$993784,0,0),"")</f>
        <v>0</v>
      </c>
      <c r="B1536" s="71">
        <f>IFERROR(_xlfn.XLOOKUP($G1536,通讯通路门店!$S$4:$S$993784,通讯通路门店!$B$4:$B$993784,0,0),"")</f>
        <v>0</v>
      </c>
      <c r="C1536" s="71">
        <f>IFERROR(_xlfn.XLOOKUP($G1536,通讯通路门店!$S$4:$S$993784,通讯通路门店!$C$4:$C$993784,0,0),"")</f>
        <v>0</v>
      </c>
      <c r="D1536" s="71">
        <f>IFERROR(_xlfn.XLOOKUP($G1536,通讯通路门店!$S$4:$S$993784,通讯通路门店!$D$4:$D$993784,0,0),"")</f>
        <v>0</v>
      </c>
      <c r="E1536" s="62"/>
      <c r="F1536" s="62"/>
      <c r="G1536" s="73"/>
      <c r="H1536" s="74">
        <f>IFERROR(_xlfn.XLOOKUP($G1536,通讯通路门店!$S$4:$S$993784,通讯通路门店!$R$4:$R$993784,0,0),"")</f>
        <v>0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 hidden="1">
      <c r="A1537" s="71">
        <f>IFERROR(_xlfn.XLOOKUP($G1537,通讯通路门店!$S$4:$S$993784,通讯通路门店!$A$4:$A$993784,0,0),"")</f>
        <v>0</v>
      </c>
      <c r="B1537" s="71">
        <f>IFERROR(_xlfn.XLOOKUP($G1537,通讯通路门店!$S$4:$S$993784,通讯通路门店!$B$4:$B$993784,0,0),"")</f>
        <v>0</v>
      </c>
      <c r="C1537" s="71">
        <f>IFERROR(_xlfn.XLOOKUP($G1537,通讯通路门店!$S$4:$S$993784,通讯通路门店!$C$4:$C$993784,0,0),"")</f>
        <v>0</v>
      </c>
      <c r="D1537" s="71">
        <f>IFERROR(_xlfn.XLOOKUP($G1537,通讯通路门店!$S$4:$S$993784,通讯通路门店!$D$4:$D$993784,0,0),"")</f>
        <v>0</v>
      </c>
      <c r="E1537" s="62"/>
      <c r="F1537" s="62"/>
      <c r="G1537" s="73"/>
      <c r="H1537" s="74">
        <f>IFERROR(_xlfn.XLOOKUP($G1537,通讯通路门店!$S$4:$S$993784,通讯通路门店!$R$4:$R$993784,0,0),"")</f>
        <v>0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 hidden="1">
      <c r="A1538" s="71">
        <f>IFERROR(_xlfn.XLOOKUP($G1538,通讯通路门店!$S$4:$S$993784,通讯通路门店!$A$4:$A$993784,0,0),"")</f>
        <v>0</v>
      </c>
      <c r="B1538" s="71">
        <f>IFERROR(_xlfn.XLOOKUP($G1538,通讯通路门店!$S$4:$S$993784,通讯通路门店!$B$4:$B$993784,0,0),"")</f>
        <v>0</v>
      </c>
      <c r="C1538" s="71">
        <f>IFERROR(_xlfn.XLOOKUP($G1538,通讯通路门店!$S$4:$S$993784,通讯通路门店!$C$4:$C$993784,0,0),"")</f>
        <v>0</v>
      </c>
      <c r="D1538" s="71">
        <f>IFERROR(_xlfn.XLOOKUP($G1538,通讯通路门店!$S$4:$S$993784,通讯通路门店!$D$4:$D$993784,0,0),"")</f>
        <v>0</v>
      </c>
      <c r="E1538" s="62"/>
      <c r="F1538" s="62"/>
      <c r="G1538" s="73"/>
      <c r="H1538" s="74">
        <f>IFERROR(_xlfn.XLOOKUP($G1538,通讯通路门店!$S$4:$S$993784,通讯通路门店!$R$4:$R$993784,0,0),"")</f>
        <v>0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 hidden="1">
      <c r="A1539" s="71">
        <f>IFERROR(_xlfn.XLOOKUP($G1539,通讯通路门店!$S$4:$S$993784,通讯通路门店!$A$4:$A$993784,0,0),"")</f>
        <v>0</v>
      </c>
      <c r="B1539" s="71">
        <f>IFERROR(_xlfn.XLOOKUP($G1539,通讯通路门店!$S$4:$S$993784,通讯通路门店!$B$4:$B$993784,0,0),"")</f>
        <v>0</v>
      </c>
      <c r="C1539" s="71">
        <f>IFERROR(_xlfn.XLOOKUP($G1539,通讯通路门店!$S$4:$S$993784,通讯通路门店!$C$4:$C$993784,0,0),"")</f>
        <v>0</v>
      </c>
      <c r="D1539" s="71">
        <f>IFERROR(_xlfn.XLOOKUP($G1539,通讯通路门店!$S$4:$S$993784,通讯通路门店!$D$4:$D$993784,0,0),"")</f>
        <v>0</v>
      </c>
      <c r="E1539" s="62"/>
      <c r="F1539" s="62"/>
      <c r="G1539" s="73"/>
      <c r="H1539" s="74">
        <f>IFERROR(_xlfn.XLOOKUP($G1539,通讯通路门店!$S$4:$S$993784,通讯通路门店!$R$4:$R$993784,0,0),"")</f>
        <v>0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 hidden="1">
      <c r="A1540" s="71">
        <f>IFERROR(_xlfn.XLOOKUP($G1540,通讯通路门店!$S$4:$S$993784,通讯通路门店!$A$4:$A$993784,0,0),"")</f>
        <v>0</v>
      </c>
      <c r="B1540" s="71">
        <f>IFERROR(_xlfn.XLOOKUP($G1540,通讯通路门店!$S$4:$S$993784,通讯通路门店!$B$4:$B$993784,0,0),"")</f>
        <v>0</v>
      </c>
      <c r="C1540" s="71">
        <f>IFERROR(_xlfn.XLOOKUP($G1540,通讯通路门店!$S$4:$S$993784,通讯通路门店!$C$4:$C$993784,0,0),"")</f>
        <v>0</v>
      </c>
      <c r="D1540" s="71">
        <f>IFERROR(_xlfn.XLOOKUP($G1540,通讯通路门店!$S$4:$S$993784,通讯通路门店!$D$4:$D$993784,0,0),"")</f>
        <v>0</v>
      </c>
      <c r="E1540" s="62"/>
      <c r="F1540" s="62"/>
      <c r="G1540" s="73"/>
      <c r="H1540" s="74">
        <f>IFERROR(_xlfn.XLOOKUP($G1540,通讯通路门店!$S$4:$S$993784,通讯通路门店!$R$4:$R$993784,0,0),"")</f>
        <v>0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 hidden="1">
      <c r="A1541" s="71">
        <f>IFERROR(_xlfn.XLOOKUP($G1541,通讯通路门店!$S$4:$S$993784,通讯通路门店!$A$4:$A$993784,0,0),"")</f>
        <v>0</v>
      </c>
      <c r="B1541" s="71">
        <f>IFERROR(_xlfn.XLOOKUP($G1541,通讯通路门店!$S$4:$S$993784,通讯通路门店!$B$4:$B$993784,0,0),"")</f>
        <v>0</v>
      </c>
      <c r="C1541" s="71">
        <f>IFERROR(_xlfn.XLOOKUP($G1541,通讯通路门店!$S$4:$S$993784,通讯通路门店!$C$4:$C$993784,0,0),"")</f>
        <v>0</v>
      </c>
      <c r="D1541" s="71">
        <f>IFERROR(_xlfn.XLOOKUP($G1541,通讯通路门店!$S$4:$S$993784,通讯通路门店!$D$4:$D$993784,0,0),"")</f>
        <v>0</v>
      </c>
      <c r="E1541" s="62"/>
      <c r="F1541" s="62"/>
      <c r="G1541" s="73"/>
      <c r="H1541" s="74">
        <f>IFERROR(_xlfn.XLOOKUP($G1541,通讯通路门店!$S$4:$S$993784,通讯通路门店!$R$4:$R$993784,0,0),"")</f>
        <v>0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 hidden="1">
      <c r="A1542" s="71">
        <f>IFERROR(_xlfn.XLOOKUP($G1542,通讯通路门店!$S$4:$S$993784,通讯通路门店!$A$4:$A$993784,0,0),"")</f>
        <v>0</v>
      </c>
      <c r="B1542" s="71">
        <f>IFERROR(_xlfn.XLOOKUP($G1542,通讯通路门店!$S$4:$S$993784,通讯通路门店!$B$4:$B$993784,0,0),"")</f>
        <v>0</v>
      </c>
      <c r="C1542" s="71">
        <f>IFERROR(_xlfn.XLOOKUP($G1542,通讯通路门店!$S$4:$S$993784,通讯通路门店!$C$4:$C$993784,0,0),"")</f>
        <v>0</v>
      </c>
      <c r="D1542" s="71">
        <f>IFERROR(_xlfn.XLOOKUP($G1542,通讯通路门店!$S$4:$S$993784,通讯通路门店!$D$4:$D$993784,0,0),"")</f>
        <v>0</v>
      </c>
      <c r="E1542" s="62"/>
      <c r="F1542" s="62"/>
      <c r="G1542" s="73"/>
      <c r="H1542" s="74">
        <f>IFERROR(_xlfn.XLOOKUP($G1542,通讯通路门店!$S$4:$S$993784,通讯通路门店!$R$4:$R$993784,0,0),"")</f>
        <v>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 hidden="1">
      <c r="A1543" s="71">
        <f>IFERROR(_xlfn.XLOOKUP($G1543,通讯通路门店!$S$4:$S$993784,通讯通路门店!$A$4:$A$993784,0,0),"")</f>
        <v>0</v>
      </c>
      <c r="B1543" s="71">
        <f>IFERROR(_xlfn.XLOOKUP($G1543,通讯通路门店!$S$4:$S$993784,通讯通路门店!$B$4:$B$993784,0,0),"")</f>
        <v>0</v>
      </c>
      <c r="C1543" s="71">
        <f>IFERROR(_xlfn.XLOOKUP($G1543,通讯通路门店!$S$4:$S$993784,通讯通路门店!$C$4:$C$993784,0,0),"")</f>
        <v>0</v>
      </c>
      <c r="D1543" s="71">
        <f>IFERROR(_xlfn.XLOOKUP($G1543,通讯通路门店!$S$4:$S$993784,通讯通路门店!$D$4:$D$993784,0,0),"")</f>
        <v>0</v>
      </c>
      <c r="E1543" s="62"/>
      <c r="F1543" s="62"/>
      <c r="G1543" s="73"/>
      <c r="H1543" s="74">
        <f>IFERROR(_xlfn.XLOOKUP($G1543,通讯通路门店!$S$4:$S$993784,通讯通路门店!$R$4:$R$993784,0,0),"")</f>
        <v>0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 hidden="1">
      <c r="A1544" s="71">
        <f>IFERROR(_xlfn.XLOOKUP($G1544,通讯通路门店!$S$4:$S$993784,通讯通路门店!$A$4:$A$993784,0,0),"")</f>
        <v>0</v>
      </c>
      <c r="B1544" s="71">
        <f>IFERROR(_xlfn.XLOOKUP($G1544,通讯通路门店!$S$4:$S$993784,通讯通路门店!$B$4:$B$993784,0,0),"")</f>
        <v>0</v>
      </c>
      <c r="C1544" s="71">
        <f>IFERROR(_xlfn.XLOOKUP($G1544,通讯通路门店!$S$4:$S$993784,通讯通路门店!$C$4:$C$993784,0,0),"")</f>
        <v>0</v>
      </c>
      <c r="D1544" s="71">
        <f>IFERROR(_xlfn.XLOOKUP($G1544,通讯通路门店!$S$4:$S$993784,通讯通路门店!$D$4:$D$993784,0,0),"")</f>
        <v>0</v>
      </c>
      <c r="E1544" s="62"/>
      <c r="F1544" s="62"/>
      <c r="G1544" s="73"/>
      <c r="H1544" s="74">
        <f>IFERROR(_xlfn.XLOOKUP($G1544,通讯通路门店!$S$4:$S$993784,通讯通路门店!$R$4:$R$993784,0,0),"")</f>
        <v>0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 hidden="1">
      <c r="A1545" s="71">
        <f>IFERROR(_xlfn.XLOOKUP($G1545,通讯通路门店!$S$4:$S$993784,通讯通路门店!$A$4:$A$993784,0,0),"")</f>
        <v>0</v>
      </c>
      <c r="B1545" s="71">
        <f>IFERROR(_xlfn.XLOOKUP($G1545,通讯通路门店!$S$4:$S$993784,通讯通路门店!$B$4:$B$993784,0,0),"")</f>
        <v>0</v>
      </c>
      <c r="C1545" s="71">
        <f>IFERROR(_xlfn.XLOOKUP($G1545,通讯通路门店!$S$4:$S$993784,通讯通路门店!$C$4:$C$993784,0,0),"")</f>
        <v>0</v>
      </c>
      <c r="D1545" s="71">
        <f>IFERROR(_xlfn.XLOOKUP($G1545,通讯通路门店!$S$4:$S$993784,通讯通路门店!$D$4:$D$993784,0,0),"")</f>
        <v>0</v>
      </c>
      <c r="E1545" s="62"/>
      <c r="F1545" s="62"/>
      <c r="G1545" s="73"/>
      <c r="H1545" s="74">
        <f>IFERROR(_xlfn.XLOOKUP($G1545,通讯通路门店!$S$4:$S$993784,通讯通路门店!$R$4:$R$993784,0,0),"")</f>
        <v>0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 hidden="1">
      <c r="A1546" s="71">
        <f>IFERROR(_xlfn.XLOOKUP($G1546,通讯通路门店!$S$4:$S$993784,通讯通路门店!$A$4:$A$993784,0,0),"")</f>
        <v>0</v>
      </c>
      <c r="B1546" s="71">
        <f>IFERROR(_xlfn.XLOOKUP($G1546,通讯通路门店!$S$4:$S$993784,通讯通路门店!$B$4:$B$993784,0,0),"")</f>
        <v>0</v>
      </c>
      <c r="C1546" s="71">
        <f>IFERROR(_xlfn.XLOOKUP($G1546,通讯通路门店!$S$4:$S$993784,通讯通路门店!$C$4:$C$993784,0,0),"")</f>
        <v>0</v>
      </c>
      <c r="D1546" s="71">
        <f>IFERROR(_xlfn.XLOOKUP($G1546,通讯通路门店!$S$4:$S$993784,通讯通路门店!$D$4:$D$993784,0,0),"")</f>
        <v>0</v>
      </c>
      <c r="E1546" s="62"/>
      <c r="F1546" s="62"/>
      <c r="G1546" s="73"/>
      <c r="H1546" s="74">
        <f>IFERROR(_xlfn.XLOOKUP($G1546,通讯通路门店!$S$4:$S$993784,通讯通路门店!$R$4:$R$993784,0,0),"")</f>
        <v>0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 hidden="1">
      <c r="A1547" s="71">
        <f>IFERROR(_xlfn.XLOOKUP($G1547,通讯通路门店!$S$4:$S$993784,通讯通路门店!$A$4:$A$993784,0,0),"")</f>
        <v>0</v>
      </c>
      <c r="B1547" s="71">
        <f>IFERROR(_xlfn.XLOOKUP($G1547,通讯通路门店!$S$4:$S$993784,通讯通路门店!$B$4:$B$993784,0,0),"")</f>
        <v>0</v>
      </c>
      <c r="C1547" s="71">
        <f>IFERROR(_xlfn.XLOOKUP($G1547,通讯通路门店!$S$4:$S$993784,通讯通路门店!$C$4:$C$993784,0,0),"")</f>
        <v>0</v>
      </c>
      <c r="D1547" s="71">
        <f>IFERROR(_xlfn.XLOOKUP($G1547,通讯通路门店!$S$4:$S$993784,通讯通路门店!$D$4:$D$993784,0,0),"")</f>
        <v>0</v>
      </c>
      <c r="E1547" s="62"/>
      <c r="F1547" s="62"/>
      <c r="G1547" s="73"/>
      <c r="H1547" s="74">
        <f>IFERROR(_xlfn.XLOOKUP($G1547,通讯通路门店!$S$4:$S$993784,通讯通路门店!$R$4:$R$993784,0,0),"")</f>
        <v>0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 hidden="1">
      <c r="A1548" s="71">
        <f>IFERROR(_xlfn.XLOOKUP($G1548,通讯通路门店!$S$4:$S$993784,通讯通路门店!$A$4:$A$993784,0,0),"")</f>
        <v>0</v>
      </c>
      <c r="B1548" s="71">
        <f>IFERROR(_xlfn.XLOOKUP($G1548,通讯通路门店!$S$4:$S$993784,通讯通路门店!$B$4:$B$993784,0,0),"")</f>
        <v>0</v>
      </c>
      <c r="C1548" s="71">
        <f>IFERROR(_xlfn.XLOOKUP($G1548,通讯通路门店!$S$4:$S$993784,通讯通路门店!$C$4:$C$993784,0,0),"")</f>
        <v>0</v>
      </c>
      <c r="D1548" s="71">
        <f>IFERROR(_xlfn.XLOOKUP($G1548,通讯通路门店!$S$4:$S$993784,通讯通路门店!$D$4:$D$993784,0,0),"")</f>
        <v>0</v>
      </c>
      <c r="E1548" s="62"/>
      <c r="F1548" s="62"/>
      <c r="G1548" s="73"/>
      <c r="H1548" s="74">
        <f>IFERROR(_xlfn.XLOOKUP($G1548,通讯通路门店!$S$4:$S$993784,通讯通路门店!$R$4:$R$993784,0,0),"")</f>
        <v>0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 hidden="1">
      <c r="A1549" s="71">
        <f>IFERROR(_xlfn.XLOOKUP($G1549,通讯通路门店!$S$4:$S$993784,通讯通路门店!$A$4:$A$993784,0,0),"")</f>
        <v>0</v>
      </c>
      <c r="B1549" s="71">
        <f>IFERROR(_xlfn.XLOOKUP($G1549,通讯通路门店!$S$4:$S$993784,通讯通路门店!$B$4:$B$993784,0,0),"")</f>
        <v>0</v>
      </c>
      <c r="C1549" s="71">
        <f>IFERROR(_xlfn.XLOOKUP($G1549,通讯通路门店!$S$4:$S$993784,通讯通路门店!$C$4:$C$993784,0,0),"")</f>
        <v>0</v>
      </c>
      <c r="D1549" s="71">
        <f>IFERROR(_xlfn.XLOOKUP($G1549,通讯通路门店!$S$4:$S$993784,通讯通路门店!$D$4:$D$993784,0,0),"")</f>
        <v>0</v>
      </c>
      <c r="E1549" s="62"/>
      <c r="F1549" s="62"/>
      <c r="G1549" s="73"/>
      <c r="H1549" s="74">
        <f>IFERROR(_xlfn.XLOOKUP($G1549,通讯通路门店!$S$4:$S$993784,通讯通路门店!$R$4:$R$993784,0,0),"")</f>
        <v>0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 hidden="1">
      <c r="A1550" s="71">
        <f>IFERROR(_xlfn.XLOOKUP($G1550,通讯通路门店!$S$4:$S$993784,通讯通路门店!$A$4:$A$993784,0,0),"")</f>
        <v>0</v>
      </c>
      <c r="B1550" s="71">
        <f>IFERROR(_xlfn.XLOOKUP($G1550,通讯通路门店!$S$4:$S$993784,通讯通路门店!$B$4:$B$993784,0,0),"")</f>
        <v>0</v>
      </c>
      <c r="C1550" s="71">
        <f>IFERROR(_xlfn.XLOOKUP($G1550,通讯通路门店!$S$4:$S$993784,通讯通路门店!$C$4:$C$993784,0,0),"")</f>
        <v>0</v>
      </c>
      <c r="D1550" s="71">
        <f>IFERROR(_xlfn.XLOOKUP($G1550,通讯通路门店!$S$4:$S$993784,通讯通路门店!$D$4:$D$993784,0,0),"")</f>
        <v>0</v>
      </c>
      <c r="E1550" s="62"/>
      <c r="F1550" s="62"/>
      <c r="G1550" s="73"/>
      <c r="H1550" s="74">
        <f>IFERROR(_xlfn.XLOOKUP($G1550,通讯通路门店!$S$4:$S$993784,通讯通路门店!$R$4:$R$993784,0,0),"")</f>
        <v>0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 hidden="1">
      <c r="A1551" s="71">
        <f>IFERROR(_xlfn.XLOOKUP($G1551,通讯通路门店!$S$4:$S$993784,通讯通路门店!$A$4:$A$993784,0,0),"")</f>
        <v>0</v>
      </c>
      <c r="B1551" s="71">
        <f>IFERROR(_xlfn.XLOOKUP($G1551,通讯通路门店!$S$4:$S$993784,通讯通路门店!$B$4:$B$993784,0,0),"")</f>
        <v>0</v>
      </c>
      <c r="C1551" s="71">
        <f>IFERROR(_xlfn.XLOOKUP($G1551,通讯通路门店!$S$4:$S$993784,通讯通路门店!$C$4:$C$993784,0,0),"")</f>
        <v>0</v>
      </c>
      <c r="D1551" s="71">
        <f>IFERROR(_xlfn.XLOOKUP($G1551,通讯通路门店!$S$4:$S$993784,通讯通路门店!$D$4:$D$993784,0,0),"")</f>
        <v>0</v>
      </c>
      <c r="E1551" s="62"/>
      <c r="F1551" s="62"/>
      <c r="G1551" s="73"/>
      <c r="H1551" s="74">
        <f>IFERROR(_xlfn.XLOOKUP($G1551,通讯通路门店!$S$4:$S$993784,通讯通路门店!$R$4:$R$993784,0,0),"")</f>
        <v>0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 hidden="1">
      <c r="A1552" s="71">
        <f>IFERROR(_xlfn.XLOOKUP($G1552,通讯通路门店!$S$4:$S$993784,通讯通路门店!$A$4:$A$993784,0,0),"")</f>
        <v>0</v>
      </c>
      <c r="B1552" s="71">
        <f>IFERROR(_xlfn.XLOOKUP($G1552,通讯通路门店!$S$4:$S$993784,通讯通路门店!$B$4:$B$993784,0,0),"")</f>
        <v>0</v>
      </c>
      <c r="C1552" s="71">
        <f>IFERROR(_xlfn.XLOOKUP($G1552,通讯通路门店!$S$4:$S$993784,通讯通路门店!$C$4:$C$993784,0,0),"")</f>
        <v>0</v>
      </c>
      <c r="D1552" s="71">
        <f>IFERROR(_xlfn.XLOOKUP($G1552,通讯通路门店!$S$4:$S$993784,通讯通路门店!$D$4:$D$993784,0,0),"")</f>
        <v>0</v>
      </c>
      <c r="E1552" s="62"/>
      <c r="F1552" s="62"/>
      <c r="G1552" s="73"/>
      <c r="H1552" s="74">
        <f>IFERROR(_xlfn.XLOOKUP($G1552,通讯通路门店!$S$4:$S$993784,通讯通路门店!$R$4:$R$993784,0,0),"")</f>
        <v>0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 hidden="1">
      <c r="A1553" s="71">
        <f>IFERROR(_xlfn.XLOOKUP($G1553,通讯通路门店!$S$4:$S$993784,通讯通路门店!$A$4:$A$993784,0,0),"")</f>
        <v>0</v>
      </c>
      <c r="B1553" s="71">
        <f>IFERROR(_xlfn.XLOOKUP($G1553,通讯通路门店!$S$4:$S$993784,通讯通路门店!$B$4:$B$993784,0,0),"")</f>
        <v>0</v>
      </c>
      <c r="C1553" s="71">
        <f>IFERROR(_xlfn.XLOOKUP($G1553,通讯通路门店!$S$4:$S$993784,通讯通路门店!$C$4:$C$993784,0,0),"")</f>
        <v>0</v>
      </c>
      <c r="D1553" s="71">
        <f>IFERROR(_xlfn.XLOOKUP($G1553,通讯通路门店!$S$4:$S$993784,通讯通路门店!$D$4:$D$993784,0,0),"")</f>
        <v>0</v>
      </c>
      <c r="E1553" s="62"/>
      <c r="F1553" s="62"/>
      <c r="G1553" s="73"/>
      <c r="H1553" s="74">
        <f>IFERROR(_xlfn.XLOOKUP($G1553,通讯通路门店!$S$4:$S$993784,通讯通路门店!$R$4:$R$993784,0,0),"")</f>
        <v>0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 hidden="1">
      <c r="A1554" s="71">
        <f>IFERROR(_xlfn.XLOOKUP($G1554,通讯通路门店!$S$4:$S$993784,通讯通路门店!$A$4:$A$993784,0,0),"")</f>
        <v>0</v>
      </c>
      <c r="B1554" s="71">
        <f>IFERROR(_xlfn.XLOOKUP($G1554,通讯通路门店!$S$4:$S$993784,通讯通路门店!$B$4:$B$993784,0,0),"")</f>
        <v>0</v>
      </c>
      <c r="C1554" s="71">
        <f>IFERROR(_xlfn.XLOOKUP($G1554,通讯通路门店!$S$4:$S$993784,通讯通路门店!$C$4:$C$993784,0,0),"")</f>
        <v>0</v>
      </c>
      <c r="D1554" s="71">
        <f>IFERROR(_xlfn.XLOOKUP($G1554,通讯通路门店!$S$4:$S$993784,通讯通路门店!$D$4:$D$993784,0,0),"")</f>
        <v>0</v>
      </c>
      <c r="E1554" s="62"/>
      <c r="F1554" s="62"/>
      <c r="G1554" s="73"/>
      <c r="H1554" s="74">
        <f>IFERROR(_xlfn.XLOOKUP($G1554,通讯通路门店!$S$4:$S$993784,通讯通路门店!$R$4:$R$993784,0,0),"")</f>
        <v>0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 hidden="1">
      <c r="A1555" s="71">
        <f>IFERROR(_xlfn.XLOOKUP($G1555,通讯通路门店!$S$4:$S$993784,通讯通路门店!$A$4:$A$993784,0,0),"")</f>
        <v>0</v>
      </c>
      <c r="B1555" s="71">
        <f>IFERROR(_xlfn.XLOOKUP($G1555,通讯通路门店!$S$4:$S$993784,通讯通路门店!$B$4:$B$993784,0,0),"")</f>
        <v>0</v>
      </c>
      <c r="C1555" s="71">
        <f>IFERROR(_xlfn.XLOOKUP($G1555,通讯通路门店!$S$4:$S$993784,通讯通路门店!$C$4:$C$993784,0,0),"")</f>
        <v>0</v>
      </c>
      <c r="D1555" s="71">
        <f>IFERROR(_xlfn.XLOOKUP($G1555,通讯通路门店!$S$4:$S$993784,通讯通路门店!$D$4:$D$993784,0,0),"")</f>
        <v>0</v>
      </c>
      <c r="E1555" s="62"/>
      <c r="F1555" s="62"/>
      <c r="G1555" s="73"/>
      <c r="H1555" s="74">
        <f>IFERROR(_xlfn.XLOOKUP($G1555,通讯通路门店!$S$4:$S$993784,通讯通路门店!$R$4:$R$993784,0,0),"")</f>
        <v>0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 hidden="1">
      <c r="A1556" s="71">
        <f>IFERROR(_xlfn.XLOOKUP($G1556,通讯通路门店!$S$4:$S$993784,通讯通路门店!$A$4:$A$993784,0,0),"")</f>
        <v>0</v>
      </c>
      <c r="B1556" s="71">
        <f>IFERROR(_xlfn.XLOOKUP($G1556,通讯通路门店!$S$4:$S$993784,通讯通路门店!$B$4:$B$993784,0,0),"")</f>
        <v>0</v>
      </c>
      <c r="C1556" s="71">
        <f>IFERROR(_xlfn.XLOOKUP($G1556,通讯通路门店!$S$4:$S$993784,通讯通路门店!$C$4:$C$993784,0,0),"")</f>
        <v>0</v>
      </c>
      <c r="D1556" s="71">
        <f>IFERROR(_xlfn.XLOOKUP($G1556,通讯通路门店!$S$4:$S$993784,通讯通路门店!$D$4:$D$993784,0,0),"")</f>
        <v>0</v>
      </c>
      <c r="E1556" s="62"/>
      <c r="F1556" s="62"/>
      <c r="G1556" s="73"/>
      <c r="H1556" s="74">
        <f>IFERROR(_xlfn.XLOOKUP($G1556,通讯通路门店!$S$4:$S$993784,通讯通路门店!$R$4:$R$993784,0,0),"")</f>
        <v>0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 hidden="1">
      <c r="A1557" s="71">
        <f>IFERROR(_xlfn.XLOOKUP($G1557,通讯通路门店!$S$4:$S$993784,通讯通路门店!$A$4:$A$993784,0,0),"")</f>
        <v>0</v>
      </c>
      <c r="B1557" s="71">
        <f>IFERROR(_xlfn.XLOOKUP($G1557,通讯通路门店!$S$4:$S$993784,通讯通路门店!$B$4:$B$993784,0,0),"")</f>
        <v>0</v>
      </c>
      <c r="C1557" s="71">
        <f>IFERROR(_xlfn.XLOOKUP($G1557,通讯通路门店!$S$4:$S$993784,通讯通路门店!$C$4:$C$993784,0,0),"")</f>
        <v>0</v>
      </c>
      <c r="D1557" s="71">
        <f>IFERROR(_xlfn.XLOOKUP($G1557,通讯通路门店!$S$4:$S$993784,通讯通路门店!$D$4:$D$993784,0,0),"")</f>
        <v>0</v>
      </c>
      <c r="E1557" s="62"/>
      <c r="F1557" s="62"/>
      <c r="G1557" s="73"/>
      <c r="H1557" s="74">
        <f>IFERROR(_xlfn.XLOOKUP($G1557,通讯通路门店!$S$4:$S$993784,通讯通路门店!$R$4:$R$993784,0,0),"")</f>
        <v>0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 hidden="1">
      <c r="A1558" s="71">
        <f>IFERROR(_xlfn.XLOOKUP($G1558,通讯通路门店!$S$4:$S$993784,通讯通路门店!$A$4:$A$993784,0,0),"")</f>
        <v>0</v>
      </c>
      <c r="B1558" s="71">
        <f>IFERROR(_xlfn.XLOOKUP($G1558,通讯通路门店!$S$4:$S$993784,通讯通路门店!$B$4:$B$993784,0,0),"")</f>
        <v>0</v>
      </c>
      <c r="C1558" s="71">
        <f>IFERROR(_xlfn.XLOOKUP($G1558,通讯通路门店!$S$4:$S$993784,通讯通路门店!$C$4:$C$993784,0,0),"")</f>
        <v>0</v>
      </c>
      <c r="D1558" s="71">
        <f>IFERROR(_xlfn.XLOOKUP($G1558,通讯通路门店!$S$4:$S$993784,通讯通路门店!$D$4:$D$993784,0,0),"")</f>
        <v>0</v>
      </c>
      <c r="E1558" s="62"/>
      <c r="F1558" s="62"/>
      <c r="G1558" s="73"/>
      <c r="H1558" s="74">
        <f>IFERROR(_xlfn.XLOOKUP($G1558,通讯通路门店!$S$4:$S$993784,通讯通路门店!$R$4:$R$993784,0,0),"")</f>
        <v>0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 hidden="1">
      <c r="A1559" s="71">
        <f>IFERROR(_xlfn.XLOOKUP($G1559,通讯通路门店!$S$4:$S$993784,通讯通路门店!$A$4:$A$993784,0,0),"")</f>
        <v>0</v>
      </c>
      <c r="B1559" s="71">
        <f>IFERROR(_xlfn.XLOOKUP($G1559,通讯通路门店!$S$4:$S$993784,通讯通路门店!$B$4:$B$993784,0,0),"")</f>
        <v>0</v>
      </c>
      <c r="C1559" s="71">
        <f>IFERROR(_xlfn.XLOOKUP($G1559,通讯通路门店!$S$4:$S$993784,通讯通路门店!$C$4:$C$993784,0,0),"")</f>
        <v>0</v>
      </c>
      <c r="D1559" s="71">
        <f>IFERROR(_xlfn.XLOOKUP($G1559,通讯通路门店!$S$4:$S$993784,通讯通路门店!$D$4:$D$993784,0,0),"")</f>
        <v>0</v>
      </c>
      <c r="E1559" s="62"/>
      <c r="F1559" s="62"/>
      <c r="G1559" s="73"/>
      <c r="H1559" s="74">
        <f>IFERROR(_xlfn.XLOOKUP($G1559,通讯通路门店!$S$4:$S$993784,通讯通路门店!$R$4:$R$993784,0,0),"")</f>
        <v>0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 hidden="1">
      <c r="A1560" s="71">
        <f>IFERROR(_xlfn.XLOOKUP($G1560,通讯通路门店!$S$4:$S$993784,通讯通路门店!$A$4:$A$993784,0,0),"")</f>
        <v>0</v>
      </c>
      <c r="B1560" s="71">
        <f>IFERROR(_xlfn.XLOOKUP($G1560,通讯通路门店!$S$4:$S$993784,通讯通路门店!$B$4:$B$993784,0,0),"")</f>
        <v>0</v>
      </c>
      <c r="C1560" s="71">
        <f>IFERROR(_xlfn.XLOOKUP($G1560,通讯通路门店!$S$4:$S$993784,通讯通路门店!$C$4:$C$993784,0,0),"")</f>
        <v>0</v>
      </c>
      <c r="D1560" s="71">
        <f>IFERROR(_xlfn.XLOOKUP($G1560,通讯通路门店!$S$4:$S$993784,通讯通路门店!$D$4:$D$993784,0,0),"")</f>
        <v>0</v>
      </c>
      <c r="E1560" s="62"/>
      <c r="F1560" s="62"/>
      <c r="G1560" s="73"/>
      <c r="H1560" s="74">
        <f>IFERROR(_xlfn.XLOOKUP($G1560,通讯通路门店!$S$4:$S$993784,通讯通路门店!$R$4:$R$993784,0,0),"")</f>
        <v>0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 hidden="1">
      <c r="A1561" s="71">
        <f>IFERROR(_xlfn.XLOOKUP($G1561,通讯通路门店!$S$4:$S$993784,通讯通路门店!$A$4:$A$993784,0,0),"")</f>
        <v>0</v>
      </c>
      <c r="B1561" s="71">
        <f>IFERROR(_xlfn.XLOOKUP($G1561,通讯通路门店!$S$4:$S$993784,通讯通路门店!$B$4:$B$993784,0,0),"")</f>
        <v>0</v>
      </c>
      <c r="C1561" s="71">
        <f>IFERROR(_xlfn.XLOOKUP($G1561,通讯通路门店!$S$4:$S$993784,通讯通路门店!$C$4:$C$993784,0,0),"")</f>
        <v>0</v>
      </c>
      <c r="D1561" s="71">
        <f>IFERROR(_xlfn.XLOOKUP($G1561,通讯通路门店!$S$4:$S$993784,通讯通路门店!$D$4:$D$993784,0,0),"")</f>
        <v>0</v>
      </c>
      <c r="E1561" s="62"/>
      <c r="F1561" s="62"/>
      <c r="G1561" s="73"/>
      <c r="H1561" s="74">
        <f>IFERROR(_xlfn.XLOOKUP($G1561,通讯通路门店!$S$4:$S$993784,通讯通路门店!$R$4:$R$993784,0,0),"")</f>
        <v>0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 hidden="1">
      <c r="A1562" s="71">
        <f>IFERROR(_xlfn.XLOOKUP($G1562,通讯通路门店!$S$4:$S$993784,通讯通路门店!$A$4:$A$993784,0,0),"")</f>
        <v>0</v>
      </c>
      <c r="B1562" s="71">
        <f>IFERROR(_xlfn.XLOOKUP($G1562,通讯通路门店!$S$4:$S$993784,通讯通路门店!$B$4:$B$993784,0,0),"")</f>
        <v>0</v>
      </c>
      <c r="C1562" s="71">
        <f>IFERROR(_xlfn.XLOOKUP($G1562,通讯通路门店!$S$4:$S$993784,通讯通路门店!$C$4:$C$993784,0,0),"")</f>
        <v>0</v>
      </c>
      <c r="D1562" s="71">
        <f>IFERROR(_xlfn.XLOOKUP($G1562,通讯通路门店!$S$4:$S$993784,通讯通路门店!$D$4:$D$993784,0,0),"")</f>
        <v>0</v>
      </c>
      <c r="E1562" s="62"/>
      <c r="F1562" s="62"/>
      <c r="G1562" s="73"/>
      <c r="H1562" s="74">
        <f>IFERROR(_xlfn.XLOOKUP($G1562,通讯通路门店!$S$4:$S$993784,通讯通路门店!$R$4:$R$993784,0,0),"")</f>
        <v>0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 hidden="1">
      <c r="A1563" s="71">
        <f>IFERROR(_xlfn.XLOOKUP($G1563,通讯通路门店!$S$4:$S$993784,通讯通路门店!$A$4:$A$993784,0,0),"")</f>
        <v>0</v>
      </c>
      <c r="B1563" s="71">
        <f>IFERROR(_xlfn.XLOOKUP($G1563,通讯通路门店!$S$4:$S$993784,通讯通路门店!$B$4:$B$993784,0,0),"")</f>
        <v>0</v>
      </c>
      <c r="C1563" s="71">
        <f>IFERROR(_xlfn.XLOOKUP($G1563,通讯通路门店!$S$4:$S$993784,通讯通路门店!$C$4:$C$993784,0,0),"")</f>
        <v>0</v>
      </c>
      <c r="D1563" s="71">
        <f>IFERROR(_xlfn.XLOOKUP($G1563,通讯通路门店!$S$4:$S$993784,通讯通路门店!$D$4:$D$993784,0,0),"")</f>
        <v>0</v>
      </c>
      <c r="E1563" s="62"/>
      <c r="F1563" s="62"/>
      <c r="G1563" s="73"/>
      <c r="H1563" s="74">
        <f>IFERROR(_xlfn.XLOOKUP($G1563,通讯通路门店!$S$4:$S$993784,通讯通路门店!$R$4:$R$993784,0,0),"")</f>
        <v>0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 hidden="1">
      <c r="A1564" s="71">
        <f>IFERROR(_xlfn.XLOOKUP($G1564,通讯通路门店!$S$4:$S$993784,通讯通路门店!$A$4:$A$993784,0,0),"")</f>
        <v>0</v>
      </c>
      <c r="B1564" s="71">
        <f>IFERROR(_xlfn.XLOOKUP($G1564,通讯通路门店!$S$4:$S$993784,通讯通路门店!$B$4:$B$993784,0,0),"")</f>
        <v>0</v>
      </c>
      <c r="C1564" s="71">
        <f>IFERROR(_xlfn.XLOOKUP($G1564,通讯通路门店!$S$4:$S$993784,通讯通路门店!$C$4:$C$993784,0,0),"")</f>
        <v>0</v>
      </c>
      <c r="D1564" s="71">
        <f>IFERROR(_xlfn.XLOOKUP($G1564,通讯通路门店!$S$4:$S$993784,通讯通路门店!$D$4:$D$993784,0,0),"")</f>
        <v>0</v>
      </c>
      <c r="E1564" s="62"/>
      <c r="F1564" s="62"/>
      <c r="G1564" s="73"/>
      <c r="H1564" s="74">
        <f>IFERROR(_xlfn.XLOOKUP($G1564,通讯通路门店!$S$4:$S$993784,通讯通路门店!$R$4:$R$993784,0,0),"")</f>
        <v>0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 hidden="1">
      <c r="A1565" s="71">
        <f>IFERROR(_xlfn.XLOOKUP($G1565,通讯通路门店!$S$4:$S$993784,通讯通路门店!$A$4:$A$993784,0,0),"")</f>
        <v>0</v>
      </c>
      <c r="B1565" s="71">
        <f>IFERROR(_xlfn.XLOOKUP($G1565,通讯通路门店!$S$4:$S$993784,通讯通路门店!$B$4:$B$993784,0,0),"")</f>
        <v>0</v>
      </c>
      <c r="C1565" s="71">
        <f>IFERROR(_xlfn.XLOOKUP($G1565,通讯通路门店!$S$4:$S$993784,通讯通路门店!$C$4:$C$993784,0,0),"")</f>
        <v>0</v>
      </c>
      <c r="D1565" s="71">
        <f>IFERROR(_xlfn.XLOOKUP($G1565,通讯通路门店!$S$4:$S$993784,通讯通路门店!$D$4:$D$993784,0,0),"")</f>
        <v>0</v>
      </c>
      <c r="E1565" s="62"/>
      <c r="F1565" s="62"/>
      <c r="G1565" s="73"/>
      <c r="H1565" s="74">
        <f>IFERROR(_xlfn.XLOOKUP($G1565,通讯通路门店!$S$4:$S$993784,通讯通路门店!$R$4:$R$993784,0,0),"")</f>
        <v>0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 hidden="1">
      <c r="A1566" s="71">
        <f>IFERROR(_xlfn.XLOOKUP($G1566,通讯通路门店!$S$4:$S$993784,通讯通路门店!$A$4:$A$993784,0,0),"")</f>
        <v>0</v>
      </c>
      <c r="B1566" s="71">
        <f>IFERROR(_xlfn.XLOOKUP($G1566,通讯通路门店!$S$4:$S$993784,通讯通路门店!$B$4:$B$993784,0,0),"")</f>
        <v>0</v>
      </c>
      <c r="C1566" s="71">
        <f>IFERROR(_xlfn.XLOOKUP($G1566,通讯通路门店!$S$4:$S$993784,通讯通路门店!$C$4:$C$993784,0,0),"")</f>
        <v>0</v>
      </c>
      <c r="D1566" s="71">
        <f>IFERROR(_xlfn.XLOOKUP($G1566,通讯通路门店!$S$4:$S$993784,通讯通路门店!$D$4:$D$993784,0,0),"")</f>
        <v>0</v>
      </c>
      <c r="E1566" s="62"/>
      <c r="F1566" s="62"/>
      <c r="G1566" s="73"/>
      <c r="H1566" s="74">
        <f>IFERROR(_xlfn.XLOOKUP($G1566,通讯通路门店!$S$4:$S$993784,通讯通路门店!$R$4:$R$993784,0,0),"")</f>
        <v>0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 hidden="1">
      <c r="A1567" s="71">
        <f>IFERROR(_xlfn.XLOOKUP($G1567,通讯通路门店!$S$4:$S$993784,通讯通路门店!$A$4:$A$993784,0,0),"")</f>
        <v>0</v>
      </c>
      <c r="B1567" s="71">
        <f>IFERROR(_xlfn.XLOOKUP($G1567,通讯通路门店!$S$4:$S$993784,通讯通路门店!$B$4:$B$993784,0,0),"")</f>
        <v>0</v>
      </c>
      <c r="C1567" s="71">
        <f>IFERROR(_xlfn.XLOOKUP($G1567,通讯通路门店!$S$4:$S$993784,通讯通路门店!$C$4:$C$993784,0,0),"")</f>
        <v>0</v>
      </c>
      <c r="D1567" s="71">
        <f>IFERROR(_xlfn.XLOOKUP($G1567,通讯通路门店!$S$4:$S$993784,通讯通路门店!$D$4:$D$993784,0,0),"")</f>
        <v>0</v>
      </c>
      <c r="E1567" s="62"/>
      <c r="F1567" s="62"/>
      <c r="G1567" s="73"/>
      <c r="H1567" s="74">
        <f>IFERROR(_xlfn.XLOOKUP($G1567,通讯通路门店!$S$4:$S$993784,通讯通路门店!$R$4:$R$993784,0,0),"")</f>
        <v>0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 hidden="1">
      <c r="A1568" s="71">
        <f>IFERROR(_xlfn.XLOOKUP($G1568,通讯通路门店!$S$4:$S$993784,通讯通路门店!$A$4:$A$993784,0,0),"")</f>
        <v>0</v>
      </c>
      <c r="B1568" s="71">
        <f>IFERROR(_xlfn.XLOOKUP($G1568,通讯通路门店!$S$4:$S$993784,通讯通路门店!$B$4:$B$993784,0,0),"")</f>
        <v>0</v>
      </c>
      <c r="C1568" s="71">
        <f>IFERROR(_xlfn.XLOOKUP($G1568,通讯通路门店!$S$4:$S$993784,通讯通路门店!$C$4:$C$993784,0,0),"")</f>
        <v>0</v>
      </c>
      <c r="D1568" s="71">
        <f>IFERROR(_xlfn.XLOOKUP($G1568,通讯通路门店!$S$4:$S$993784,通讯通路门店!$D$4:$D$993784,0,0),"")</f>
        <v>0</v>
      </c>
      <c r="E1568" s="62"/>
      <c r="F1568" s="62"/>
      <c r="G1568" s="73"/>
      <c r="H1568" s="74">
        <f>IFERROR(_xlfn.XLOOKUP($G1568,通讯通路门店!$S$4:$S$993784,通讯通路门店!$R$4:$R$993784,0,0),"")</f>
        <v>0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 hidden="1">
      <c r="A1569" s="71">
        <f>IFERROR(_xlfn.XLOOKUP($G1569,通讯通路门店!$S$4:$S$993784,通讯通路门店!$A$4:$A$993784,0,0),"")</f>
        <v>0</v>
      </c>
      <c r="B1569" s="71">
        <f>IFERROR(_xlfn.XLOOKUP($G1569,通讯通路门店!$S$4:$S$993784,通讯通路门店!$B$4:$B$993784,0,0),"")</f>
        <v>0</v>
      </c>
      <c r="C1569" s="71">
        <f>IFERROR(_xlfn.XLOOKUP($G1569,通讯通路门店!$S$4:$S$993784,通讯通路门店!$C$4:$C$993784,0,0),"")</f>
        <v>0</v>
      </c>
      <c r="D1569" s="71">
        <f>IFERROR(_xlfn.XLOOKUP($G1569,通讯通路门店!$S$4:$S$993784,通讯通路门店!$D$4:$D$993784,0,0),"")</f>
        <v>0</v>
      </c>
      <c r="E1569" s="62"/>
      <c r="F1569" s="62"/>
      <c r="G1569" s="73"/>
      <c r="H1569" s="74">
        <f>IFERROR(_xlfn.XLOOKUP($G1569,通讯通路门店!$S$4:$S$993784,通讯通路门店!$R$4:$R$993784,0,0),"")</f>
        <v>0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 hidden="1">
      <c r="A1570" s="71">
        <f>IFERROR(_xlfn.XLOOKUP($G1570,通讯通路门店!$S$4:$S$993784,通讯通路门店!$A$4:$A$993784,0,0),"")</f>
        <v>0</v>
      </c>
      <c r="B1570" s="71">
        <f>IFERROR(_xlfn.XLOOKUP($G1570,通讯通路门店!$S$4:$S$993784,通讯通路门店!$B$4:$B$993784,0,0),"")</f>
        <v>0</v>
      </c>
      <c r="C1570" s="71">
        <f>IFERROR(_xlfn.XLOOKUP($G1570,通讯通路门店!$S$4:$S$993784,通讯通路门店!$C$4:$C$993784,0,0),"")</f>
        <v>0</v>
      </c>
      <c r="D1570" s="71">
        <f>IFERROR(_xlfn.XLOOKUP($G1570,通讯通路门店!$S$4:$S$993784,通讯通路门店!$D$4:$D$993784,0,0),"")</f>
        <v>0</v>
      </c>
      <c r="E1570" s="62"/>
      <c r="F1570" s="62"/>
      <c r="G1570" s="73"/>
      <c r="H1570" s="74">
        <f>IFERROR(_xlfn.XLOOKUP($G1570,通讯通路门店!$S$4:$S$993784,通讯通路门店!$R$4:$R$993784,0,0),"")</f>
        <v>0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 hidden="1">
      <c r="A1571" s="71">
        <f>IFERROR(_xlfn.XLOOKUP($G1571,通讯通路门店!$S$4:$S$993784,通讯通路门店!$A$4:$A$993784,0,0),"")</f>
        <v>0</v>
      </c>
      <c r="B1571" s="71">
        <f>IFERROR(_xlfn.XLOOKUP($G1571,通讯通路门店!$S$4:$S$993784,通讯通路门店!$B$4:$B$993784,0,0),"")</f>
        <v>0</v>
      </c>
      <c r="C1571" s="71">
        <f>IFERROR(_xlfn.XLOOKUP($G1571,通讯通路门店!$S$4:$S$993784,通讯通路门店!$C$4:$C$993784,0,0),"")</f>
        <v>0</v>
      </c>
      <c r="D1571" s="71">
        <f>IFERROR(_xlfn.XLOOKUP($G1571,通讯通路门店!$S$4:$S$993784,通讯通路门店!$D$4:$D$993784,0,0),"")</f>
        <v>0</v>
      </c>
      <c r="E1571" s="62"/>
      <c r="F1571" s="62"/>
      <c r="G1571" s="73"/>
      <c r="H1571" s="74">
        <f>IFERROR(_xlfn.XLOOKUP($G1571,通讯通路门店!$S$4:$S$993784,通讯通路门店!$R$4:$R$993784,0,0),"")</f>
        <v>0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 hidden="1">
      <c r="A1572" s="71">
        <f>IFERROR(_xlfn.XLOOKUP($G1572,通讯通路门店!$S$4:$S$993784,通讯通路门店!$A$4:$A$993784,0,0),"")</f>
        <v>0</v>
      </c>
      <c r="B1572" s="71">
        <f>IFERROR(_xlfn.XLOOKUP($G1572,通讯通路门店!$S$4:$S$993784,通讯通路门店!$B$4:$B$993784,0,0),"")</f>
        <v>0</v>
      </c>
      <c r="C1572" s="71">
        <f>IFERROR(_xlfn.XLOOKUP($G1572,通讯通路门店!$S$4:$S$993784,通讯通路门店!$C$4:$C$993784,0,0),"")</f>
        <v>0</v>
      </c>
      <c r="D1572" s="71">
        <f>IFERROR(_xlfn.XLOOKUP($G1572,通讯通路门店!$S$4:$S$993784,通讯通路门店!$D$4:$D$993784,0,0),"")</f>
        <v>0</v>
      </c>
      <c r="E1572" s="62"/>
      <c r="F1572" s="62"/>
      <c r="G1572" s="73"/>
      <c r="H1572" s="74">
        <f>IFERROR(_xlfn.XLOOKUP($G1572,通讯通路门店!$S$4:$S$993784,通讯通路门店!$R$4:$R$993784,0,0),"")</f>
        <v>0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 hidden="1">
      <c r="A1573" s="71">
        <f>IFERROR(_xlfn.XLOOKUP($G1573,通讯通路门店!$S$4:$S$993784,通讯通路门店!$A$4:$A$993784,0,0),"")</f>
        <v>0</v>
      </c>
      <c r="B1573" s="71">
        <f>IFERROR(_xlfn.XLOOKUP($G1573,通讯通路门店!$S$4:$S$993784,通讯通路门店!$B$4:$B$993784,0,0),"")</f>
        <v>0</v>
      </c>
      <c r="C1573" s="71">
        <f>IFERROR(_xlfn.XLOOKUP($G1573,通讯通路门店!$S$4:$S$993784,通讯通路门店!$C$4:$C$993784,0,0),"")</f>
        <v>0</v>
      </c>
      <c r="D1573" s="71">
        <f>IFERROR(_xlfn.XLOOKUP($G1573,通讯通路门店!$S$4:$S$993784,通讯通路门店!$D$4:$D$993784,0,0),"")</f>
        <v>0</v>
      </c>
      <c r="E1573" s="62"/>
      <c r="F1573" s="62"/>
      <c r="G1573" s="73"/>
      <c r="H1573" s="74">
        <f>IFERROR(_xlfn.XLOOKUP($G1573,通讯通路门店!$S$4:$S$993784,通讯通路门店!$R$4:$R$993784,0,0),"")</f>
        <v>0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 hidden="1">
      <c r="A1574" s="71">
        <f>IFERROR(_xlfn.XLOOKUP($G1574,通讯通路门店!$S$4:$S$993784,通讯通路门店!$A$4:$A$993784,0,0),"")</f>
        <v>0</v>
      </c>
      <c r="B1574" s="71">
        <f>IFERROR(_xlfn.XLOOKUP($G1574,通讯通路门店!$S$4:$S$993784,通讯通路门店!$B$4:$B$993784,0,0),"")</f>
        <v>0</v>
      </c>
      <c r="C1574" s="71">
        <f>IFERROR(_xlfn.XLOOKUP($G1574,通讯通路门店!$S$4:$S$993784,通讯通路门店!$C$4:$C$993784,0,0),"")</f>
        <v>0</v>
      </c>
      <c r="D1574" s="71">
        <f>IFERROR(_xlfn.XLOOKUP($G1574,通讯通路门店!$S$4:$S$993784,通讯通路门店!$D$4:$D$993784,0,0),"")</f>
        <v>0</v>
      </c>
      <c r="E1574" s="62"/>
      <c r="F1574" s="62"/>
      <c r="G1574" s="73"/>
      <c r="H1574" s="74">
        <f>IFERROR(_xlfn.XLOOKUP($G1574,通讯通路门店!$S$4:$S$993784,通讯通路门店!$R$4:$R$993784,0,0),"")</f>
        <v>0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 hidden="1">
      <c r="A1575" s="71">
        <f>IFERROR(_xlfn.XLOOKUP($G1575,通讯通路门店!$S$4:$S$993784,通讯通路门店!$A$4:$A$993784,0,0),"")</f>
        <v>0</v>
      </c>
      <c r="B1575" s="71">
        <f>IFERROR(_xlfn.XLOOKUP($G1575,通讯通路门店!$S$4:$S$993784,通讯通路门店!$B$4:$B$993784,0,0),"")</f>
        <v>0</v>
      </c>
      <c r="C1575" s="71">
        <f>IFERROR(_xlfn.XLOOKUP($G1575,通讯通路门店!$S$4:$S$993784,通讯通路门店!$C$4:$C$993784,0,0),"")</f>
        <v>0</v>
      </c>
      <c r="D1575" s="71">
        <f>IFERROR(_xlfn.XLOOKUP($G1575,通讯通路门店!$S$4:$S$993784,通讯通路门店!$D$4:$D$993784,0,0),"")</f>
        <v>0</v>
      </c>
      <c r="E1575" s="62"/>
      <c r="F1575" s="62"/>
      <c r="G1575" s="73"/>
      <c r="H1575" s="74">
        <f>IFERROR(_xlfn.XLOOKUP($G1575,通讯通路门店!$S$4:$S$993784,通讯通路门店!$R$4:$R$993784,0,0),"")</f>
        <v>0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 hidden="1">
      <c r="A1576" s="71">
        <f>IFERROR(_xlfn.XLOOKUP($G1576,通讯通路门店!$S$4:$S$993784,通讯通路门店!$A$4:$A$993784,0,0),"")</f>
        <v>0</v>
      </c>
      <c r="B1576" s="71">
        <f>IFERROR(_xlfn.XLOOKUP($G1576,通讯通路门店!$S$4:$S$993784,通讯通路门店!$B$4:$B$993784,0,0),"")</f>
        <v>0</v>
      </c>
      <c r="C1576" s="71">
        <f>IFERROR(_xlfn.XLOOKUP($G1576,通讯通路门店!$S$4:$S$993784,通讯通路门店!$C$4:$C$993784,0,0),"")</f>
        <v>0</v>
      </c>
      <c r="D1576" s="71">
        <f>IFERROR(_xlfn.XLOOKUP($G1576,通讯通路门店!$S$4:$S$993784,通讯通路门店!$D$4:$D$993784,0,0),"")</f>
        <v>0</v>
      </c>
      <c r="E1576" s="62"/>
      <c r="F1576" s="62"/>
      <c r="G1576" s="73"/>
      <c r="H1576" s="74">
        <f>IFERROR(_xlfn.XLOOKUP($G1576,通讯通路门店!$S$4:$S$993784,通讯通路门店!$R$4:$R$993784,0,0),"")</f>
        <v>0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 hidden="1">
      <c r="A1577" s="71">
        <f>IFERROR(_xlfn.XLOOKUP($G1577,通讯通路门店!$S$4:$S$993784,通讯通路门店!$A$4:$A$993784,0,0),"")</f>
        <v>0</v>
      </c>
      <c r="B1577" s="71">
        <f>IFERROR(_xlfn.XLOOKUP($G1577,通讯通路门店!$S$4:$S$993784,通讯通路门店!$B$4:$B$993784,0,0),"")</f>
        <v>0</v>
      </c>
      <c r="C1577" s="71">
        <f>IFERROR(_xlfn.XLOOKUP($G1577,通讯通路门店!$S$4:$S$993784,通讯通路门店!$C$4:$C$993784,0,0),"")</f>
        <v>0</v>
      </c>
      <c r="D1577" s="71">
        <f>IFERROR(_xlfn.XLOOKUP($G1577,通讯通路门店!$S$4:$S$993784,通讯通路门店!$D$4:$D$993784,0,0),"")</f>
        <v>0</v>
      </c>
      <c r="E1577" s="62"/>
      <c r="F1577" s="62"/>
      <c r="G1577" s="73"/>
      <c r="H1577" s="74">
        <f>IFERROR(_xlfn.XLOOKUP($G1577,通讯通路门店!$S$4:$S$993784,通讯通路门店!$R$4:$R$993784,0,0),"")</f>
        <v>0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 hidden="1">
      <c r="A1578" s="71">
        <f>IFERROR(_xlfn.XLOOKUP($G1578,通讯通路门店!$S$4:$S$993784,通讯通路门店!$A$4:$A$993784,0,0),"")</f>
        <v>0</v>
      </c>
      <c r="B1578" s="71">
        <f>IFERROR(_xlfn.XLOOKUP($G1578,通讯通路门店!$S$4:$S$993784,通讯通路门店!$B$4:$B$993784,0,0),"")</f>
        <v>0</v>
      </c>
      <c r="C1578" s="71">
        <f>IFERROR(_xlfn.XLOOKUP($G1578,通讯通路门店!$S$4:$S$993784,通讯通路门店!$C$4:$C$993784,0,0),"")</f>
        <v>0</v>
      </c>
      <c r="D1578" s="71">
        <f>IFERROR(_xlfn.XLOOKUP($G1578,通讯通路门店!$S$4:$S$993784,通讯通路门店!$D$4:$D$993784,0,0),"")</f>
        <v>0</v>
      </c>
      <c r="E1578" s="62"/>
      <c r="F1578" s="62"/>
      <c r="G1578" s="73"/>
      <c r="H1578" s="74">
        <f>IFERROR(_xlfn.XLOOKUP($G1578,通讯通路门店!$S$4:$S$993784,通讯通路门店!$R$4:$R$993784,0,0),"")</f>
        <v>0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 hidden="1">
      <c r="A1579" s="71">
        <f>IFERROR(_xlfn.XLOOKUP($G1579,通讯通路门店!$S$4:$S$993784,通讯通路门店!$A$4:$A$993784,0,0),"")</f>
        <v>0</v>
      </c>
      <c r="B1579" s="71">
        <f>IFERROR(_xlfn.XLOOKUP($G1579,通讯通路门店!$S$4:$S$993784,通讯通路门店!$B$4:$B$993784,0,0),"")</f>
        <v>0</v>
      </c>
      <c r="C1579" s="71">
        <f>IFERROR(_xlfn.XLOOKUP($G1579,通讯通路门店!$S$4:$S$993784,通讯通路门店!$C$4:$C$993784,0,0),"")</f>
        <v>0</v>
      </c>
      <c r="D1579" s="71">
        <f>IFERROR(_xlfn.XLOOKUP($G1579,通讯通路门店!$S$4:$S$993784,通讯通路门店!$D$4:$D$993784,0,0),"")</f>
        <v>0</v>
      </c>
      <c r="E1579" s="62"/>
      <c r="F1579" s="62"/>
      <c r="G1579" s="73"/>
      <c r="H1579" s="74">
        <f>IFERROR(_xlfn.XLOOKUP($G1579,通讯通路门店!$S$4:$S$993784,通讯通路门店!$R$4:$R$993784,0,0),"")</f>
        <v>0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 hidden="1">
      <c r="A1580" s="71">
        <f>IFERROR(_xlfn.XLOOKUP($G1580,通讯通路门店!$S$4:$S$993784,通讯通路门店!$A$4:$A$993784,0,0),"")</f>
        <v>0</v>
      </c>
      <c r="B1580" s="71">
        <f>IFERROR(_xlfn.XLOOKUP($G1580,通讯通路门店!$S$4:$S$993784,通讯通路门店!$B$4:$B$993784,0,0),"")</f>
        <v>0</v>
      </c>
      <c r="C1580" s="71">
        <f>IFERROR(_xlfn.XLOOKUP($G1580,通讯通路门店!$S$4:$S$993784,通讯通路门店!$C$4:$C$993784,0,0),"")</f>
        <v>0</v>
      </c>
      <c r="D1580" s="71">
        <f>IFERROR(_xlfn.XLOOKUP($G1580,通讯通路门店!$S$4:$S$993784,通讯通路门店!$D$4:$D$993784,0,0),"")</f>
        <v>0</v>
      </c>
      <c r="E1580" s="62"/>
      <c r="F1580" s="62"/>
      <c r="G1580" s="73"/>
      <c r="H1580" s="74">
        <f>IFERROR(_xlfn.XLOOKUP($G1580,通讯通路门店!$S$4:$S$993784,通讯通路门店!$R$4:$R$993784,0,0),"")</f>
        <v>0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 hidden="1">
      <c r="A1581" s="71">
        <f>IFERROR(_xlfn.XLOOKUP($G1581,通讯通路门店!$S$4:$S$993784,通讯通路门店!$A$4:$A$993784,0,0),"")</f>
        <v>0</v>
      </c>
      <c r="B1581" s="71">
        <f>IFERROR(_xlfn.XLOOKUP($G1581,通讯通路门店!$S$4:$S$993784,通讯通路门店!$B$4:$B$993784,0,0),"")</f>
        <v>0</v>
      </c>
      <c r="C1581" s="71">
        <f>IFERROR(_xlfn.XLOOKUP($G1581,通讯通路门店!$S$4:$S$993784,通讯通路门店!$C$4:$C$993784,0,0),"")</f>
        <v>0</v>
      </c>
      <c r="D1581" s="71">
        <f>IFERROR(_xlfn.XLOOKUP($G1581,通讯通路门店!$S$4:$S$993784,通讯通路门店!$D$4:$D$993784,0,0),"")</f>
        <v>0</v>
      </c>
      <c r="E1581" s="62"/>
      <c r="F1581" s="62"/>
      <c r="G1581" s="73"/>
      <c r="H1581" s="74">
        <f>IFERROR(_xlfn.XLOOKUP($G1581,通讯通路门店!$S$4:$S$993784,通讯通路门店!$R$4:$R$993784,0,0),"")</f>
        <v>0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 hidden="1">
      <c r="A1582" s="71">
        <f>IFERROR(_xlfn.XLOOKUP($G1582,通讯通路门店!$S$4:$S$993784,通讯通路门店!$A$4:$A$993784,0,0),"")</f>
        <v>0</v>
      </c>
      <c r="B1582" s="71">
        <f>IFERROR(_xlfn.XLOOKUP($G1582,通讯通路门店!$S$4:$S$993784,通讯通路门店!$B$4:$B$993784,0,0),"")</f>
        <v>0</v>
      </c>
      <c r="C1582" s="71">
        <f>IFERROR(_xlfn.XLOOKUP($G1582,通讯通路门店!$S$4:$S$993784,通讯通路门店!$C$4:$C$993784,0,0),"")</f>
        <v>0</v>
      </c>
      <c r="D1582" s="71">
        <f>IFERROR(_xlfn.XLOOKUP($G1582,通讯通路门店!$S$4:$S$993784,通讯通路门店!$D$4:$D$993784,0,0),"")</f>
        <v>0</v>
      </c>
      <c r="E1582" s="62"/>
      <c r="F1582" s="62"/>
      <c r="G1582" s="73"/>
      <c r="H1582" s="74">
        <f>IFERROR(_xlfn.XLOOKUP($G1582,通讯通路门店!$S$4:$S$993784,通讯通路门店!$R$4:$R$993784,0,0),"")</f>
        <v>0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 hidden="1">
      <c r="A1583" s="71">
        <f>IFERROR(_xlfn.XLOOKUP($G1583,通讯通路门店!$S$4:$S$993784,通讯通路门店!$A$4:$A$993784,0,0),"")</f>
        <v>0</v>
      </c>
      <c r="B1583" s="71">
        <f>IFERROR(_xlfn.XLOOKUP($G1583,通讯通路门店!$S$4:$S$993784,通讯通路门店!$B$4:$B$993784,0,0),"")</f>
        <v>0</v>
      </c>
      <c r="C1583" s="71">
        <f>IFERROR(_xlfn.XLOOKUP($G1583,通讯通路门店!$S$4:$S$993784,通讯通路门店!$C$4:$C$993784,0,0),"")</f>
        <v>0</v>
      </c>
      <c r="D1583" s="71">
        <f>IFERROR(_xlfn.XLOOKUP($G1583,通讯通路门店!$S$4:$S$993784,通讯通路门店!$D$4:$D$993784,0,0),"")</f>
        <v>0</v>
      </c>
      <c r="E1583" s="62"/>
      <c r="F1583" s="62"/>
      <c r="G1583" s="73"/>
      <c r="H1583" s="74">
        <f>IFERROR(_xlfn.XLOOKUP($G1583,通讯通路门店!$S$4:$S$993784,通讯通路门店!$R$4:$R$993784,0,0),"")</f>
        <v>0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 hidden="1">
      <c r="A1584" s="71">
        <f>IFERROR(_xlfn.XLOOKUP($G1584,通讯通路门店!$S$4:$S$993784,通讯通路门店!$A$4:$A$993784,0,0),"")</f>
        <v>0</v>
      </c>
      <c r="B1584" s="71">
        <f>IFERROR(_xlfn.XLOOKUP($G1584,通讯通路门店!$S$4:$S$993784,通讯通路门店!$B$4:$B$993784,0,0),"")</f>
        <v>0</v>
      </c>
      <c r="C1584" s="71">
        <f>IFERROR(_xlfn.XLOOKUP($G1584,通讯通路门店!$S$4:$S$993784,通讯通路门店!$C$4:$C$993784,0,0),"")</f>
        <v>0</v>
      </c>
      <c r="D1584" s="71">
        <f>IFERROR(_xlfn.XLOOKUP($G1584,通讯通路门店!$S$4:$S$993784,通讯通路门店!$D$4:$D$993784,0,0),"")</f>
        <v>0</v>
      </c>
      <c r="E1584" s="62"/>
      <c r="F1584" s="62"/>
      <c r="G1584" s="73"/>
      <c r="H1584" s="74">
        <f>IFERROR(_xlfn.XLOOKUP($G1584,通讯通路门店!$S$4:$S$993784,通讯通路门店!$R$4:$R$993784,0,0),"")</f>
        <v>0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 hidden="1">
      <c r="A1585" s="71">
        <f>IFERROR(_xlfn.XLOOKUP($G1585,通讯通路门店!$S$4:$S$993784,通讯通路门店!$A$4:$A$993784,0,0),"")</f>
        <v>0</v>
      </c>
      <c r="B1585" s="71">
        <f>IFERROR(_xlfn.XLOOKUP($G1585,通讯通路门店!$S$4:$S$993784,通讯通路门店!$B$4:$B$993784,0,0),"")</f>
        <v>0</v>
      </c>
      <c r="C1585" s="71">
        <f>IFERROR(_xlfn.XLOOKUP($G1585,通讯通路门店!$S$4:$S$993784,通讯通路门店!$C$4:$C$993784,0,0),"")</f>
        <v>0</v>
      </c>
      <c r="D1585" s="71">
        <f>IFERROR(_xlfn.XLOOKUP($G1585,通讯通路门店!$S$4:$S$993784,通讯通路门店!$D$4:$D$993784,0,0),"")</f>
        <v>0</v>
      </c>
      <c r="E1585" s="62"/>
      <c r="F1585" s="62"/>
      <c r="G1585" s="73"/>
      <c r="H1585" s="74">
        <f>IFERROR(_xlfn.XLOOKUP($G1585,通讯通路门店!$S$4:$S$993784,通讯通路门店!$R$4:$R$993784,0,0),"")</f>
        <v>0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 hidden="1">
      <c r="A1586" s="71">
        <f>IFERROR(_xlfn.XLOOKUP($G1586,通讯通路门店!$S$4:$S$993784,通讯通路门店!$A$4:$A$993784,0,0),"")</f>
        <v>0</v>
      </c>
      <c r="B1586" s="71">
        <f>IFERROR(_xlfn.XLOOKUP($G1586,通讯通路门店!$S$4:$S$993784,通讯通路门店!$B$4:$B$993784,0,0),"")</f>
        <v>0</v>
      </c>
      <c r="C1586" s="71">
        <f>IFERROR(_xlfn.XLOOKUP($G1586,通讯通路门店!$S$4:$S$993784,通讯通路门店!$C$4:$C$993784,0,0),"")</f>
        <v>0</v>
      </c>
      <c r="D1586" s="71">
        <f>IFERROR(_xlfn.XLOOKUP($G1586,通讯通路门店!$S$4:$S$993784,通讯通路门店!$D$4:$D$993784,0,0),"")</f>
        <v>0</v>
      </c>
      <c r="E1586" s="62"/>
      <c r="F1586" s="62"/>
      <c r="G1586" s="73"/>
      <c r="H1586" s="74">
        <f>IFERROR(_xlfn.XLOOKUP($G1586,通讯通路门店!$S$4:$S$993784,通讯通路门店!$R$4:$R$993784,0,0),"")</f>
        <v>0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 hidden="1">
      <c r="A1587" s="71">
        <f>IFERROR(_xlfn.XLOOKUP($G1587,通讯通路门店!$S$4:$S$993784,通讯通路门店!$A$4:$A$993784,0,0),"")</f>
        <v>0</v>
      </c>
      <c r="B1587" s="71">
        <f>IFERROR(_xlfn.XLOOKUP($G1587,通讯通路门店!$S$4:$S$993784,通讯通路门店!$B$4:$B$993784,0,0),"")</f>
        <v>0</v>
      </c>
      <c r="C1587" s="71">
        <f>IFERROR(_xlfn.XLOOKUP($G1587,通讯通路门店!$S$4:$S$993784,通讯通路门店!$C$4:$C$993784,0,0),"")</f>
        <v>0</v>
      </c>
      <c r="D1587" s="71">
        <f>IFERROR(_xlfn.XLOOKUP($G1587,通讯通路门店!$S$4:$S$993784,通讯通路门店!$D$4:$D$993784,0,0),"")</f>
        <v>0</v>
      </c>
      <c r="E1587" s="62"/>
      <c r="F1587" s="62"/>
      <c r="G1587" s="73"/>
      <c r="H1587" s="74">
        <f>IFERROR(_xlfn.XLOOKUP($G1587,通讯通路门店!$S$4:$S$993784,通讯通路门店!$R$4:$R$993784,0,0),"")</f>
        <v>0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 hidden="1">
      <c r="A1588" s="71">
        <f>IFERROR(_xlfn.XLOOKUP($G1588,通讯通路门店!$S$4:$S$993784,通讯通路门店!$A$4:$A$993784,0,0),"")</f>
        <v>0</v>
      </c>
      <c r="B1588" s="71">
        <f>IFERROR(_xlfn.XLOOKUP($G1588,通讯通路门店!$S$4:$S$993784,通讯通路门店!$B$4:$B$993784,0,0),"")</f>
        <v>0</v>
      </c>
      <c r="C1588" s="71">
        <f>IFERROR(_xlfn.XLOOKUP($G1588,通讯通路门店!$S$4:$S$993784,通讯通路门店!$C$4:$C$993784,0,0),"")</f>
        <v>0</v>
      </c>
      <c r="D1588" s="71">
        <f>IFERROR(_xlfn.XLOOKUP($G1588,通讯通路门店!$S$4:$S$993784,通讯通路门店!$D$4:$D$993784,0,0),"")</f>
        <v>0</v>
      </c>
      <c r="E1588" s="62"/>
      <c r="F1588" s="62"/>
      <c r="G1588" s="73"/>
      <c r="H1588" s="74">
        <f>IFERROR(_xlfn.XLOOKUP($G1588,通讯通路门店!$S$4:$S$993784,通讯通路门店!$R$4:$R$993784,0,0),"")</f>
        <v>0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 hidden="1">
      <c r="A1589" s="71">
        <f>IFERROR(_xlfn.XLOOKUP($G1589,通讯通路门店!$S$4:$S$993784,通讯通路门店!$A$4:$A$993784,0,0),"")</f>
        <v>0</v>
      </c>
      <c r="B1589" s="71">
        <f>IFERROR(_xlfn.XLOOKUP($G1589,通讯通路门店!$S$4:$S$993784,通讯通路门店!$B$4:$B$993784,0,0),"")</f>
        <v>0</v>
      </c>
      <c r="C1589" s="71">
        <f>IFERROR(_xlfn.XLOOKUP($G1589,通讯通路门店!$S$4:$S$993784,通讯通路门店!$C$4:$C$993784,0,0),"")</f>
        <v>0</v>
      </c>
      <c r="D1589" s="71">
        <f>IFERROR(_xlfn.XLOOKUP($G1589,通讯通路门店!$S$4:$S$993784,通讯通路门店!$D$4:$D$993784,0,0),"")</f>
        <v>0</v>
      </c>
      <c r="E1589" s="62"/>
      <c r="F1589" s="62"/>
      <c r="G1589" s="73"/>
      <c r="H1589" s="74">
        <f>IFERROR(_xlfn.XLOOKUP($G1589,通讯通路门店!$S$4:$S$993784,通讯通路门店!$R$4:$R$993784,0,0),"")</f>
        <v>0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 hidden="1">
      <c r="A1590" s="71">
        <f>IFERROR(_xlfn.XLOOKUP($G1590,通讯通路门店!$S$4:$S$993784,通讯通路门店!$A$4:$A$993784,0,0),"")</f>
        <v>0</v>
      </c>
      <c r="B1590" s="71">
        <f>IFERROR(_xlfn.XLOOKUP($G1590,通讯通路门店!$S$4:$S$993784,通讯通路门店!$B$4:$B$993784,0,0),"")</f>
        <v>0</v>
      </c>
      <c r="C1590" s="71">
        <f>IFERROR(_xlfn.XLOOKUP($G1590,通讯通路门店!$S$4:$S$993784,通讯通路门店!$C$4:$C$993784,0,0),"")</f>
        <v>0</v>
      </c>
      <c r="D1590" s="71">
        <f>IFERROR(_xlfn.XLOOKUP($G1590,通讯通路门店!$S$4:$S$993784,通讯通路门店!$D$4:$D$993784,0,0),"")</f>
        <v>0</v>
      </c>
      <c r="E1590" s="62"/>
      <c r="F1590" s="62"/>
      <c r="G1590" s="73"/>
      <c r="H1590" s="74">
        <f>IFERROR(_xlfn.XLOOKUP($G1590,通讯通路门店!$S$4:$S$993784,通讯通路门店!$R$4:$R$993784,0,0),"")</f>
        <v>0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 hidden="1">
      <c r="A1591" s="71">
        <f>IFERROR(_xlfn.XLOOKUP($G1591,通讯通路门店!$S$4:$S$993784,通讯通路门店!$A$4:$A$993784,0,0),"")</f>
        <v>0</v>
      </c>
      <c r="B1591" s="71">
        <f>IFERROR(_xlfn.XLOOKUP($G1591,通讯通路门店!$S$4:$S$993784,通讯通路门店!$B$4:$B$993784,0,0),"")</f>
        <v>0</v>
      </c>
      <c r="C1591" s="71">
        <f>IFERROR(_xlfn.XLOOKUP($G1591,通讯通路门店!$S$4:$S$993784,通讯通路门店!$C$4:$C$993784,0,0),"")</f>
        <v>0</v>
      </c>
      <c r="D1591" s="71">
        <f>IFERROR(_xlfn.XLOOKUP($G1591,通讯通路门店!$S$4:$S$993784,通讯通路门店!$D$4:$D$993784,0,0),"")</f>
        <v>0</v>
      </c>
      <c r="E1591" s="62"/>
      <c r="F1591" s="62"/>
      <c r="G1591" s="73"/>
      <c r="H1591" s="74">
        <f>IFERROR(_xlfn.XLOOKUP($G1591,通讯通路门店!$S$4:$S$993784,通讯通路门店!$R$4:$R$993784,0,0),"")</f>
        <v>0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 hidden="1">
      <c r="A1592" s="71">
        <f>IFERROR(_xlfn.XLOOKUP($G1592,通讯通路门店!$S$4:$S$993784,通讯通路门店!$A$4:$A$993784,0,0),"")</f>
        <v>0</v>
      </c>
      <c r="B1592" s="71">
        <f>IFERROR(_xlfn.XLOOKUP($G1592,通讯通路门店!$S$4:$S$993784,通讯通路门店!$B$4:$B$993784,0,0),"")</f>
        <v>0</v>
      </c>
      <c r="C1592" s="71">
        <f>IFERROR(_xlfn.XLOOKUP($G1592,通讯通路门店!$S$4:$S$993784,通讯通路门店!$C$4:$C$993784,0,0),"")</f>
        <v>0</v>
      </c>
      <c r="D1592" s="71">
        <f>IFERROR(_xlfn.XLOOKUP($G1592,通讯通路门店!$S$4:$S$993784,通讯通路门店!$D$4:$D$993784,0,0),"")</f>
        <v>0</v>
      </c>
      <c r="E1592" s="62"/>
      <c r="F1592" s="62"/>
      <c r="G1592" s="73"/>
      <c r="H1592" s="74">
        <f>IFERROR(_xlfn.XLOOKUP($G1592,通讯通路门店!$S$4:$S$993784,通讯通路门店!$R$4:$R$993784,0,0),"")</f>
        <v>0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 hidden="1">
      <c r="A1593" s="71">
        <f>IFERROR(_xlfn.XLOOKUP($G1593,通讯通路门店!$S$4:$S$993784,通讯通路门店!$A$4:$A$993784,0,0),"")</f>
        <v>0</v>
      </c>
      <c r="B1593" s="71">
        <f>IFERROR(_xlfn.XLOOKUP($G1593,通讯通路门店!$S$4:$S$993784,通讯通路门店!$B$4:$B$993784,0,0),"")</f>
        <v>0</v>
      </c>
      <c r="C1593" s="71">
        <f>IFERROR(_xlfn.XLOOKUP($G1593,通讯通路门店!$S$4:$S$993784,通讯通路门店!$C$4:$C$993784,0,0),"")</f>
        <v>0</v>
      </c>
      <c r="D1593" s="71">
        <f>IFERROR(_xlfn.XLOOKUP($G1593,通讯通路门店!$S$4:$S$993784,通讯通路门店!$D$4:$D$993784,0,0),"")</f>
        <v>0</v>
      </c>
      <c r="E1593" s="62"/>
      <c r="F1593" s="62"/>
      <c r="G1593" s="73"/>
      <c r="H1593" s="74">
        <f>IFERROR(_xlfn.XLOOKUP($G1593,通讯通路门店!$S$4:$S$993784,通讯通路门店!$R$4:$R$993784,0,0),"")</f>
        <v>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 hidden="1">
      <c r="A1594" s="71">
        <f>IFERROR(_xlfn.XLOOKUP($G1594,通讯通路门店!$S$4:$S$993784,通讯通路门店!$A$4:$A$993784,0,0),"")</f>
        <v>0</v>
      </c>
      <c r="B1594" s="71">
        <f>IFERROR(_xlfn.XLOOKUP($G1594,通讯通路门店!$S$4:$S$993784,通讯通路门店!$B$4:$B$993784,0,0),"")</f>
        <v>0</v>
      </c>
      <c r="C1594" s="71">
        <f>IFERROR(_xlfn.XLOOKUP($G1594,通讯通路门店!$S$4:$S$993784,通讯通路门店!$C$4:$C$993784,0,0),"")</f>
        <v>0</v>
      </c>
      <c r="D1594" s="71">
        <f>IFERROR(_xlfn.XLOOKUP($G1594,通讯通路门店!$S$4:$S$993784,通讯通路门店!$D$4:$D$993784,0,0),"")</f>
        <v>0</v>
      </c>
      <c r="E1594" s="62"/>
      <c r="F1594" s="62"/>
      <c r="G1594" s="73"/>
      <c r="H1594" s="74">
        <f>IFERROR(_xlfn.XLOOKUP($G1594,通讯通路门店!$S$4:$S$993784,通讯通路门店!$R$4:$R$993784,0,0),"")</f>
        <v>0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 hidden="1">
      <c r="A1595" s="71">
        <f>IFERROR(_xlfn.XLOOKUP($G1595,通讯通路门店!$S$4:$S$993784,通讯通路门店!$A$4:$A$993784,0,0),"")</f>
        <v>0</v>
      </c>
      <c r="B1595" s="71">
        <f>IFERROR(_xlfn.XLOOKUP($G1595,通讯通路门店!$S$4:$S$993784,通讯通路门店!$B$4:$B$993784,0,0),"")</f>
        <v>0</v>
      </c>
      <c r="C1595" s="71">
        <f>IFERROR(_xlfn.XLOOKUP($G1595,通讯通路门店!$S$4:$S$993784,通讯通路门店!$C$4:$C$993784,0,0),"")</f>
        <v>0</v>
      </c>
      <c r="D1595" s="71">
        <f>IFERROR(_xlfn.XLOOKUP($G1595,通讯通路门店!$S$4:$S$993784,通讯通路门店!$D$4:$D$993784,0,0),"")</f>
        <v>0</v>
      </c>
      <c r="E1595" s="62"/>
      <c r="F1595" s="62"/>
      <c r="G1595" s="73"/>
      <c r="H1595" s="74">
        <f>IFERROR(_xlfn.XLOOKUP($G1595,通讯通路门店!$S$4:$S$993784,通讯通路门店!$R$4:$R$993784,0,0),"")</f>
        <v>0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 hidden="1">
      <c r="A1596" s="71">
        <f>IFERROR(_xlfn.XLOOKUP($G1596,通讯通路门店!$S$4:$S$993784,通讯通路门店!$A$4:$A$993784,0,0),"")</f>
        <v>0</v>
      </c>
      <c r="B1596" s="71">
        <f>IFERROR(_xlfn.XLOOKUP($G1596,通讯通路门店!$S$4:$S$993784,通讯通路门店!$B$4:$B$993784,0,0),"")</f>
        <v>0</v>
      </c>
      <c r="C1596" s="71">
        <f>IFERROR(_xlfn.XLOOKUP($G1596,通讯通路门店!$S$4:$S$993784,通讯通路门店!$C$4:$C$993784,0,0),"")</f>
        <v>0</v>
      </c>
      <c r="D1596" s="71">
        <f>IFERROR(_xlfn.XLOOKUP($G1596,通讯通路门店!$S$4:$S$993784,通讯通路门店!$D$4:$D$993784,0,0),"")</f>
        <v>0</v>
      </c>
      <c r="E1596" s="62"/>
      <c r="F1596" s="62"/>
      <c r="G1596" s="73"/>
      <c r="H1596" s="74">
        <f>IFERROR(_xlfn.XLOOKUP($G1596,通讯通路门店!$S$4:$S$993784,通讯通路门店!$R$4:$R$993784,0,0),"")</f>
        <v>0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 hidden="1">
      <c r="A1597" s="71">
        <f>IFERROR(_xlfn.XLOOKUP($G1597,通讯通路门店!$S$4:$S$993784,通讯通路门店!$A$4:$A$993784,0,0),"")</f>
        <v>0</v>
      </c>
      <c r="B1597" s="71">
        <f>IFERROR(_xlfn.XLOOKUP($G1597,通讯通路门店!$S$4:$S$993784,通讯通路门店!$B$4:$B$993784,0,0),"")</f>
        <v>0</v>
      </c>
      <c r="C1597" s="71">
        <f>IFERROR(_xlfn.XLOOKUP($G1597,通讯通路门店!$S$4:$S$993784,通讯通路门店!$C$4:$C$993784,0,0),"")</f>
        <v>0</v>
      </c>
      <c r="D1597" s="71">
        <f>IFERROR(_xlfn.XLOOKUP($G1597,通讯通路门店!$S$4:$S$993784,通讯通路门店!$D$4:$D$993784,0,0),"")</f>
        <v>0</v>
      </c>
      <c r="E1597" s="62"/>
      <c r="F1597" s="62"/>
      <c r="G1597" s="73"/>
      <c r="H1597" s="74">
        <f>IFERROR(_xlfn.XLOOKUP($G1597,通讯通路门店!$S$4:$S$993784,通讯通路门店!$R$4:$R$993784,0,0),"")</f>
        <v>0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 hidden="1">
      <c r="A1598" s="71">
        <f>IFERROR(_xlfn.XLOOKUP($G1598,通讯通路门店!$S$4:$S$993784,通讯通路门店!$A$4:$A$993784,0,0),"")</f>
        <v>0</v>
      </c>
      <c r="B1598" s="71">
        <f>IFERROR(_xlfn.XLOOKUP($G1598,通讯通路门店!$S$4:$S$993784,通讯通路门店!$B$4:$B$993784,0,0),"")</f>
        <v>0</v>
      </c>
      <c r="C1598" s="71">
        <f>IFERROR(_xlfn.XLOOKUP($G1598,通讯通路门店!$S$4:$S$993784,通讯通路门店!$C$4:$C$993784,0,0),"")</f>
        <v>0</v>
      </c>
      <c r="D1598" s="71">
        <f>IFERROR(_xlfn.XLOOKUP($G1598,通讯通路门店!$S$4:$S$993784,通讯通路门店!$D$4:$D$993784,0,0),"")</f>
        <v>0</v>
      </c>
      <c r="E1598" s="62"/>
      <c r="F1598" s="62"/>
      <c r="G1598" s="73"/>
      <c r="H1598" s="74">
        <f>IFERROR(_xlfn.XLOOKUP($G1598,通讯通路门店!$S$4:$S$993784,通讯通路门店!$R$4:$R$993784,0,0),"")</f>
        <v>0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 hidden="1">
      <c r="A1599" s="71">
        <f>IFERROR(_xlfn.XLOOKUP($G1599,通讯通路门店!$S$4:$S$993784,通讯通路门店!$A$4:$A$993784,0,0),"")</f>
        <v>0</v>
      </c>
      <c r="B1599" s="71">
        <f>IFERROR(_xlfn.XLOOKUP($G1599,通讯通路门店!$S$4:$S$993784,通讯通路门店!$B$4:$B$993784,0,0),"")</f>
        <v>0</v>
      </c>
      <c r="C1599" s="71">
        <f>IFERROR(_xlfn.XLOOKUP($G1599,通讯通路门店!$S$4:$S$993784,通讯通路门店!$C$4:$C$993784,0,0),"")</f>
        <v>0</v>
      </c>
      <c r="D1599" s="71">
        <f>IFERROR(_xlfn.XLOOKUP($G1599,通讯通路门店!$S$4:$S$993784,通讯通路门店!$D$4:$D$993784,0,0),"")</f>
        <v>0</v>
      </c>
      <c r="E1599" s="62"/>
      <c r="F1599" s="62"/>
      <c r="G1599" s="73"/>
      <c r="H1599" s="74">
        <f>IFERROR(_xlfn.XLOOKUP($G1599,通讯通路门店!$S$4:$S$993784,通讯通路门店!$R$4:$R$993784,0,0),"")</f>
        <v>0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 hidden="1">
      <c r="A1600" s="71">
        <f>IFERROR(_xlfn.XLOOKUP($G1600,通讯通路门店!$S$4:$S$993784,通讯通路门店!$A$4:$A$993784,0,0),"")</f>
        <v>0</v>
      </c>
      <c r="B1600" s="71">
        <f>IFERROR(_xlfn.XLOOKUP($G1600,通讯通路门店!$S$4:$S$993784,通讯通路门店!$B$4:$B$993784,0,0),"")</f>
        <v>0</v>
      </c>
      <c r="C1600" s="71">
        <f>IFERROR(_xlfn.XLOOKUP($G1600,通讯通路门店!$S$4:$S$993784,通讯通路门店!$C$4:$C$993784,0,0),"")</f>
        <v>0</v>
      </c>
      <c r="D1600" s="71">
        <f>IFERROR(_xlfn.XLOOKUP($G1600,通讯通路门店!$S$4:$S$993784,通讯通路门店!$D$4:$D$993784,0,0),"")</f>
        <v>0</v>
      </c>
      <c r="E1600" s="62"/>
      <c r="F1600" s="62"/>
      <c r="G1600" s="73"/>
      <c r="H1600" s="74">
        <f>IFERROR(_xlfn.XLOOKUP($G1600,通讯通路门店!$S$4:$S$993784,通讯通路门店!$R$4:$R$993784,0,0),"")</f>
        <v>0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 hidden="1">
      <c r="A1601" s="71">
        <f>IFERROR(_xlfn.XLOOKUP($G1601,通讯通路门店!$S$4:$S$993784,通讯通路门店!$A$4:$A$993784,0,0),"")</f>
        <v>0</v>
      </c>
      <c r="B1601" s="71">
        <f>IFERROR(_xlfn.XLOOKUP($G1601,通讯通路门店!$S$4:$S$993784,通讯通路门店!$B$4:$B$993784,0,0),"")</f>
        <v>0</v>
      </c>
      <c r="C1601" s="71">
        <f>IFERROR(_xlfn.XLOOKUP($G1601,通讯通路门店!$S$4:$S$993784,通讯通路门店!$C$4:$C$993784,0,0),"")</f>
        <v>0</v>
      </c>
      <c r="D1601" s="71">
        <f>IFERROR(_xlfn.XLOOKUP($G1601,通讯通路门店!$S$4:$S$993784,通讯通路门店!$D$4:$D$993784,0,0),"")</f>
        <v>0</v>
      </c>
      <c r="E1601" s="62"/>
      <c r="F1601" s="62"/>
      <c r="G1601" s="73"/>
      <c r="H1601" s="74">
        <f>IFERROR(_xlfn.XLOOKUP($G1601,通讯通路门店!$S$4:$S$993784,通讯通路门店!$R$4:$R$993784,0,0),"")</f>
        <v>0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 hidden="1">
      <c r="A1602" s="71">
        <f>IFERROR(_xlfn.XLOOKUP($G1602,通讯通路门店!$S$4:$S$993784,通讯通路门店!$A$4:$A$993784,0,0),"")</f>
        <v>0</v>
      </c>
      <c r="B1602" s="71">
        <f>IFERROR(_xlfn.XLOOKUP($G1602,通讯通路门店!$S$4:$S$993784,通讯通路门店!$B$4:$B$993784,0,0),"")</f>
        <v>0</v>
      </c>
      <c r="C1602" s="71">
        <f>IFERROR(_xlfn.XLOOKUP($G1602,通讯通路门店!$S$4:$S$993784,通讯通路门店!$C$4:$C$993784,0,0),"")</f>
        <v>0</v>
      </c>
      <c r="D1602" s="71">
        <f>IFERROR(_xlfn.XLOOKUP($G1602,通讯通路门店!$S$4:$S$993784,通讯通路门店!$D$4:$D$993784,0,0),"")</f>
        <v>0</v>
      </c>
      <c r="E1602" s="62"/>
      <c r="F1602" s="62"/>
      <c r="G1602" s="73"/>
      <c r="H1602" s="74">
        <f>IFERROR(_xlfn.XLOOKUP($G1602,通讯通路门店!$S$4:$S$993784,通讯通路门店!$R$4:$R$993784,0,0),"")</f>
        <v>0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 hidden="1">
      <c r="A1603" s="71">
        <f>IFERROR(_xlfn.XLOOKUP($G1603,通讯通路门店!$S$4:$S$993784,通讯通路门店!$A$4:$A$993784,0,0),"")</f>
        <v>0</v>
      </c>
      <c r="B1603" s="71">
        <f>IFERROR(_xlfn.XLOOKUP($G1603,通讯通路门店!$S$4:$S$993784,通讯通路门店!$B$4:$B$993784,0,0),"")</f>
        <v>0</v>
      </c>
      <c r="C1603" s="71">
        <f>IFERROR(_xlfn.XLOOKUP($G1603,通讯通路门店!$S$4:$S$993784,通讯通路门店!$C$4:$C$993784,0,0),"")</f>
        <v>0</v>
      </c>
      <c r="D1603" s="71">
        <f>IFERROR(_xlfn.XLOOKUP($G1603,通讯通路门店!$S$4:$S$993784,通讯通路门店!$D$4:$D$993784,0,0),"")</f>
        <v>0</v>
      </c>
      <c r="E1603" s="62"/>
      <c r="F1603" s="62"/>
      <c r="G1603" s="73"/>
      <c r="H1603" s="74">
        <f>IFERROR(_xlfn.XLOOKUP($G1603,通讯通路门店!$S$4:$S$993784,通讯通路门店!$R$4:$R$993784,0,0),"")</f>
        <v>0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 hidden="1">
      <c r="A1604" s="71">
        <f>IFERROR(_xlfn.XLOOKUP($G1604,通讯通路门店!$S$4:$S$993784,通讯通路门店!$A$4:$A$993784,0,0),"")</f>
        <v>0</v>
      </c>
      <c r="B1604" s="71">
        <f>IFERROR(_xlfn.XLOOKUP($G1604,通讯通路门店!$S$4:$S$993784,通讯通路门店!$B$4:$B$993784,0,0),"")</f>
        <v>0</v>
      </c>
      <c r="C1604" s="71">
        <f>IFERROR(_xlfn.XLOOKUP($G1604,通讯通路门店!$S$4:$S$993784,通讯通路门店!$C$4:$C$993784,0,0),"")</f>
        <v>0</v>
      </c>
      <c r="D1604" s="71">
        <f>IFERROR(_xlfn.XLOOKUP($G1604,通讯通路门店!$S$4:$S$993784,通讯通路门店!$D$4:$D$993784,0,0),"")</f>
        <v>0</v>
      </c>
      <c r="E1604" s="62"/>
      <c r="F1604" s="62"/>
      <c r="G1604" s="73"/>
      <c r="H1604" s="74">
        <f>IFERROR(_xlfn.XLOOKUP($G1604,通讯通路门店!$S$4:$S$993784,通讯通路门店!$R$4:$R$993784,0,0),"")</f>
        <v>0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 hidden="1">
      <c r="A1605" s="71">
        <f>IFERROR(_xlfn.XLOOKUP($G1605,通讯通路门店!$S$4:$S$993784,通讯通路门店!$A$4:$A$993784,0,0),"")</f>
        <v>0</v>
      </c>
      <c r="B1605" s="71">
        <f>IFERROR(_xlfn.XLOOKUP($G1605,通讯通路门店!$S$4:$S$993784,通讯通路门店!$B$4:$B$993784,0,0),"")</f>
        <v>0</v>
      </c>
      <c r="C1605" s="71">
        <f>IFERROR(_xlfn.XLOOKUP($G1605,通讯通路门店!$S$4:$S$993784,通讯通路门店!$C$4:$C$993784,0,0),"")</f>
        <v>0</v>
      </c>
      <c r="D1605" s="71">
        <f>IFERROR(_xlfn.XLOOKUP($G1605,通讯通路门店!$S$4:$S$993784,通讯通路门店!$D$4:$D$993784,0,0),"")</f>
        <v>0</v>
      </c>
      <c r="E1605" s="62"/>
      <c r="F1605" s="62"/>
      <c r="G1605" s="73"/>
      <c r="H1605" s="74">
        <f>IFERROR(_xlfn.XLOOKUP($G1605,通讯通路门店!$S$4:$S$993784,通讯通路门店!$R$4:$R$993784,0,0),"")</f>
        <v>0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 hidden="1">
      <c r="A1606" s="71">
        <f>IFERROR(_xlfn.XLOOKUP($G1606,通讯通路门店!$S$4:$S$993784,通讯通路门店!$A$4:$A$993784,0,0),"")</f>
        <v>0</v>
      </c>
      <c r="B1606" s="71">
        <f>IFERROR(_xlfn.XLOOKUP($G1606,通讯通路门店!$S$4:$S$993784,通讯通路门店!$B$4:$B$993784,0,0),"")</f>
        <v>0</v>
      </c>
      <c r="C1606" s="71">
        <f>IFERROR(_xlfn.XLOOKUP($G1606,通讯通路门店!$S$4:$S$993784,通讯通路门店!$C$4:$C$993784,0,0),"")</f>
        <v>0</v>
      </c>
      <c r="D1606" s="71">
        <f>IFERROR(_xlfn.XLOOKUP($G1606,通讯通路门店!$S$4:$S$993784,通讯通路门店!$D$4:$D$993784,0,0),"")</f>
        <v>0</v>
      </c>
      <c r="E1606" s="62"/>
      <c r="F1606" s="62"/>
      <c r="G1606" s="73"/>
      <c r="H1606" s="74">
        <f>IFERROR(_xlfn.XLOOKUP($G1606,通讯通路门店!$S$4:$S$993784,通讯通路门店!$R$4:$R$993784,0,0),"")</f>
        <v>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 hidden="1">
      <c r="A1607" s="71">
        <f>IFERROR(_xlfn.XLOOKUP($G1607,通讯通路门店!$S$4:$S$993784,通讯通路门店!$A$4:$A$993784,0,0),"")</f>
        <v>0</v>
      </c>
      <c r="B1607" s="71">
        <f>IFERROR(_xlfn.XLOOKUP($G1607,通讯通路门店!$S$4:$S$993784,通讯通路门店!$B$4:$B$993784,0,0),"")</f>
        <v>0</v>
      </c>
      <c r="C1607" s="71">
        <f>IFERROR(_xlfn.XLOOKUP($G1607,通讯通路门店!$S$4:$S$993784,通讯通路门店!$C$4:$C$993784,0,0),"")</f>
        <v>0</v>
      </c>
      <c r="D1607" s="71">
        <f>IFERROR(_xlfn.XLOOKUP($G1607,通讯通路门店!$S$4:$S$993784,通讯通路门店!$D$4:$D$993784,0,0),"")</f>
        <v>0</v>
      </c>
      <c r="E1607" s="62"/>
      <c r="F1607" s="62"/>
      <c r="G1607" s="73"/>
      <c r="H1607" s="74">
        <f>IFERROR(_xlfn.XLOOKUP($G1607,通讯通路门店!$S$4:$S$993784,通讯通路门店!$R$4:$R$993784,0,0),"")</f>
        <v>0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 hidden="1">
      <c r="A1608" s="71">
        <f>IFERROR(_xlfn.XLOOKUP($G1608,通讯通路门店!$S$4:$S$993784,通讯通路门店!$A$4:$A$993784,0,0),"")</f>
        <v>0</v>
      </c>
      <c r="B1608" s="71">
        <f>IFERROR(_xlfn.XLOOKUP($G1608,通讯通路门店!$S$4:$S$993784,通讯通路门店!$B$4:$B$993784,0,0),"")</f>
        <v>0</v>
      </c>
      <c r="C1608" s="71">
        <f>IFERROR(_xlfn.XLOOKUP($G1608,通讯通路门店!$S$4:$S$993784,通讯通路门店!$C$4:$C$993784,0,0),"")</f>
        <v>0</v>
      </c>
      <c r="D1608" s="71">
        <f>IFERROR(_xlfn.XLOOKUP($G1608,通讯通路门店!$S$4:$S$993784,通讯通路门店!$D$4:$D$993784,0,0),"")</f>
        <v>0</v>
      </c>
      <c r="E1608" s="62"/>
      <c r="F1608" s="62"/>
      <c r="G1608" s="73"/>
      <c r="H1608" s="74">
        <f>IFERROR(_xlfn.XLOOKUP($G1608,通讯通路门店!$S$4:$S$993784,通讯通路门店!$R$4:$R$993784,0,0),"")</f>
        <v>0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 hidden="1">
      <c r="A1609" s="71">
        <f>IFERROR(_xlfn.XLOOKUP($G1609,通讯通路门店!$S$4:$S$993784,通讯通路门店!$A$4:$A$993784,0,0),"")</f>
        <v>0</v>
      </c>
      <c r="B1609" s="71">
        <f>IFERROR(_xlfn.XLOOKUP($G1609,通讯通路门店!$S$4:$S$993784,通讯通路门店!$B$4:$B$993784,0,0),"")</f>
        <v>0</v>
      </c>
      <c r="C1609" s="71">
        <f>IFERROR(_xlfn.XLOOKUP($G1609,通讯通路门店!$S$4:$S$993784,通讯通路门店!$C$4:$C$993784,0,0),"")</f>
        <v>0</v>
      </c>
      <c r="D1609" s="71">
        <f>IFERROR(_xlfn.XLOOKUP($G1609,通讯通路门店!$S$4:$S$993784,通讯通路门店!$D$4:$D$993784,0,0),"")</f>
        <v>0</v>
      </c>
      <c r="E1609" s="62"/>
      <c r="F1609" s="62"/>
      <c r="G1609" s="73"/>
      <c r="H1609" s="74">
        <f>IFERROR(_xlfn.XLOOKUP($G1609,通讯通路门店!$S$4:$S$993784,通讯通路门店!$R$4:$R$993784,0,0),"")</f>
        <v>0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 hidden="1">
      <c r="A1610" s="71">
        <f>IFERROR(_xlfn.XLOOKUP($G1610,通讯通路门店!$S$4:$S$993784,通讯通路门店!$A$4:$A$993784,0,0),"")</f>
        <v>0</v>
      </c>
      <c r="B1610" s="71">
        <f>IFERROR(_xlfn.XLOOKUP($G1610,通讯通路门店!$S$4:$S$993784,通讯通路门店!$B$4:$B$993784,0,0),"")</f>
        <v>0</v>
      </c>
      <c r="C1610" s="71">
        <f>IFERROR(_xlfn.XLOOKUP($G1610,通讯通路门店!$S$4:$S$993784,通讯通路门店!$C$4:$C$993784,0,0),"")</f>
        <v>0</v>
      </c>
      <c r="D1610" s="71">
        <f>IFERROR(_xlfn.XLOOKUP($G1610,通讯通路门店!$S$4:$S$993784,通讯通路门店!$D$4:$D$993784,0,0),"")</f>
        <v>0</v>
      </c>
      <c r="E1610" s="62"/>
      <c r="F1610" s="62"/>
      <c r="G1610" s="73"/>
      <c r="H1610" s="74">
        <f>IFERROR(_xlfn.XLOOKUP($G1610,通讯通路门店!$S$4:$S$993784,通讯通路门店!$R$4:$R$993784,0,0),"")</f>
        <v>0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 hidden="1">
      <c r="A1611" s="71">
        <f>IFERROR(_xlfn.XLOOKUP($G1611,通讯通路门店!$S$4:$S$993784,通讯通路门店!$A$4:$A$993784,0,0),"")</f>
        <v>0</v>
      </c>
      <c r="B1611" s="71">
        <f>IFERROR(_xlfn.XLOOKUP($G1611,通讯通路门店!$S$4:$S$993784,通讯通路门店!$B$4:$B$993784,0,0),"")</f>
        <v>0</v>
      </c>
      <c r="C1611" s="71">
        <f>IFERROR(_xlfn.XLOOKUP($G1611,通讯通路门店!$S$4:$S$993784,通讯通路门店!$C$4:$C$993784,0,0),"")</f>
        <v>0</v>
      </c>
      <c r="D1611" s="71">
        <f>IFERROR(_xlfn.XLOOKUP($G1611,通讯通路门店!$S$4:$S$993784,通讯通路门店!$D$4:$D$993784,0,0),"")</f>
        <v>0</v>
      </c>
      <c r="E1611" s="62"/>
      <c r="F1611" s="62"/>
      <c r="G1611" s="73"/>
      <c r="H1611" s="74">
        <f>IFERROR(_xlfn.XLOOKUP($G1611,通讯通路门店!$S$4:$S$993784,通讯通路门店!$R$4:$R$993784,0,0),"")</f>
        <v>0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 hidden="1">
      <c r="A1612" s="71">
        <f>IFERROR(_xlfn.XLOOKUP($G1612,通讯通路门店!$S$4:$S$993784,通讯通路门店!$A$4:$A$993784,0,0),"")</f>
        <v>0</v>
      </c>
      <c r="B1612" s="71">
        <f>IFERROR(_xlfn.XLOOKUP($G1612,通讯通路门店!$S$4:$S$993784,通讯通路门店!$B$4:$B$993784,0,0),"")</f>
        <v>0</v>
      </c>
      <c r="C1612" s="71">
        <f>IFERROR(_xlfn.XLOOKUP($G1612,通讯通路门店!$S$4:$S$993784,通讯通路门店!$C$4:$C$993784,0,0),"")</f>
        <v>0</v>
      </c>
      <c r="D1612" s="71">
        <f>IFERROR(_xlfn.XLOOKUP($G1612,通讯通路门店!$S$4:$S$993784,通讯通路门店!$D$4:$D$993784,0,0),"")</f>
        <v>0</v>
      </c>
      <c r="E1612" s="62"/>
      <c r="F1612" s="62"/>
      <c r="G1612" s="73"/>
      <c r="H1612" s="74">
        <f>IFERROR(_xlfn.XLOOKUP($G1612,通讯通路门店!$S$4:$S$993784,通讯通路门店!$R$4:$R$993784,0,0),"")</f>
        <v>0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 hidden="1">
      <c r="A1613" s="71">
        <f>IFERROR(_xlfn.XLOOKUP($G1613,通讯通路门店!$S$4:$S$993784,通讯通路门店!$A$4:$A$993784,0,0),"")</f>
        <v>0</v>
      </c>
      <c r="B1613" s="71">
        <f>IFERROR(_xlfn.XLOOKUP($G1613,通讯通路门店!$S$4:$S$993784,通讯通路门店!$B$4:$B$993784,0,0),"")</f>
        <v>0</v>
      </c>
      <c r="C1613" s="71">
        <f>IFERROR(_xlfn.XLOOKUP($G1613,通讯通路门店!$S$4:$S$993784,通讯通路门店!$C$4:$C$993784,0,0),"")</f>
        <v>0</v>
      </c>
      <c r="D1613" s="71">
        <f>IFERROR(_xlfn.XLOOKUP($G1613,通讯通路门店!$S$4:$S$993784,通讯通路门店!$D$4:$D$993784,0,0),"")</f>
        <v>0</v>
      </c>
      <c r="E1613" s="62"/>
      <c r="F1613" s="62"/>
      <c r="G1613" s="73"/>
      <c r="H1613" s="74">
        <f>IFERROR(_xlfn.XLOOKUP($G1613,通讯通路门店!$S$4:$S$993784,通讯通路门店!$R$4:$R$993784,0,0),"")</f>
        <v>0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 hidden="1">
      <c r="A1614" s="71">
        <f>IFERROR(_xlfn.XLOOKUP($G1614,通讯通路门店!$S$4:$S$993784,通讯通路门店!$A$4:$A$993784,0,0),"")</f>
        <v>0</v>
      </c>
      <c r="B1614" s="71">
        <f>IFERROR(_xlfn.XLOOKUP($G1614,通讯通路门店!$S$4:$S$993784,通讯通路门店!$B$4:$B$993784,0,0),"")</f>
        <v>0</v>
      </c>
      <c r="C1614" s="71">
        <f>IFERROR(_xlfn.XLOOKUP($G1614,通讯通路门店!$S$4:$S$993784,通讯通路门店!$C$4:$C$993784,0,0),"")</f>
        <v>0</v>
      </c>
      <c r="D1614" s="71">
        <f>IFERROR(_xlfn.XLOOKUP($G1614,通讯通路门店!$S$4:$S$993784,通讯通路门店!$D$4:$D$993784,0,0),"")</f>
        <v>0</v>
      </c>
      <c r="E1614" s="62"/>
      <c r="F1614" s="62"/>
      <c r="G1614" s="73"/>
      <c r="H1614" s="74">
        <f>IFERROR(_xlfn.XLOOKUP($G1614,通讯通路门店!$S$4:$S$993784,通讯通路门店!$R$4:$R$993784,0,0),"")</f>
        <v>0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 hidden="1">
      <c r="A1615" s="71">
        <f>IFERROR(_xlfn.XLOOKUP($G1615,通讯通路门店!$S$4:$S$993784,通讯通路门店!$A$4:$A$993784,0,0),"")</f>
        <v>0</v>
      </c>
      <c r="B1615" s="71">
        <f>IFERROR(_xlfn.XLOOKUP($G1615,通讯通路门店!$S$4:$S$993784,通讯通路门店!$B$4:$B$993784,0,0),"")</f>
        <v>0</v>
      </c>
      <c r="C1615" s="71">
        <f>IFERROR(_xlfn.XLOOKUP($G1615,通讯通路门店!$S$4:$S$993784,通讯通路门店!$C$4:$C$993784,0,0),"")</f>
        <v>0</v>
      </c>
      <c r="D1615" s="71">
        <f>IFERROR(_xlfn.XLOOKUP($G1615,通讯通路门店!$S$4:$S$993784,通讯通路门店!$D$4:$D$993784,0,0),"")</f>
        <v>0</v>
      </c>
      <c r="E1615" s="62"/>
      <c r="F1615" s="62"/>
      <c r="G1615" s="73"/>
      <c r="H1615" s="74">
        <f>IFERROR(_xlfn.XLOOKUP($G1615,通讯通路门店!$S$4:$S$993784,通讯通路门店!$R$4:$R$993784,0,0),"")</f>
        <v>0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 hidden="1">
      <c r="A1616" s="71">
        <f>IFERROR(_xlfn.XLOOKUP($G1616,通讯通路门店!$S$4:$S$993784,通讯通路门店!$A$4:$A$993784,0,0),"")</f>
        <v>0</v>
      </c>
      <c r="B1616" s="71">
        <f>IFERROR(_xlfn.XLOOKUP($G1616,通讯通路门店!$S$4:$S$993784,通讯通路门店!$B$4:$B$993784,0,0),"")</f>
        <v>0</v>
      </c>
      <c r="C1616" s="71">
        <f>IFERROR(_xlfn.XLOOKUP($G1616,通讯通路门店!$S$4:$S$993784,通讯通路门店!$C$4:$C$993784,0,0),"")</f>
        <v>0</v>
      </c>
      <c r="D1616" s="71">
        <f>IFERROR(_xlfn.XLOOKUP($G1616,通讯通路门店!$S$4:$S$993784,通讯通路门店!$D$4:$D$993784,0,0),"")</f>
        <v>0</v>
      </c>
      <c r="E1616" s="62"/>
      <c r="F1616" s="62"/>
      <c r="G1616" s="73"/>
      <c r="H1616" s="74">
        <f>IFERROR(_xlfn.XLOOKUP($G1616,通讯通路门店!$S$4:$S$993784,通讯通路门店!$R$4:$R$993784,0,0),"")</f>
        <v>0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 hidden="1">
      <c r="A1617" s="71">
        <f>IFERROR(_xlfn.XLOOKUP($G1617,通讯通路门店!$S$4:$S$993784,通讯通路门店!$A$4:$A$993784,0,0),"")</f>
        <v>0</v>
      </c>
      <c r="B1617" s="71">
        <f>IFERROR(_xlfn.XLOOKUP($G1617,通讯通路门店!$S$4:$S$993784,通讯通路门店!$B$4:$B$993784,0,0),"")</f>
        <v>0</v>
      </c>
      <c r="C1617" s="71">
        <f>IFERROR(_xlfn.XLOOKUP($G1617,通讯通路门店!$S$4:$S$993784,通讯通路门店!$C$4:$C$993784,0,0),"")</f>
        <v>0</v>
      </c>
      <c r="D1617" s="71">
        <f>IFERROR(_xlfn.XLOOKUP($G1617,通讯通路门店!$S$4:$S$993784,通讯通路门店!$D$4:$D$993784,0,0),"")</f>
        <v>0</v>
      </c>
      <c r="E1617" s="62"/>
      <c r="F1617" s="62"/>
      <c r="G1617" s="73"/>
      <c r="H1617" s="74">
        <f>IFERROR(_xlfn.XLOOKUP($G1617,通讯通路门店!$S$4:$S$993784,通讯通路门店!$R$4:$R$993784,0,0),"")</f>
        <v>0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 hidden="1">
      <c r="A1618" s="71">
        <f>IFERROR(_xlfn.XLOOKUP($G1618,通讯通路门店!$S$4:$S$993784,通讯通路门店!$A$4:$A$993784,0,0),"")</f>
        <v>0</v>
      </c>
      <c r="B1618" s="71">
        <f>IFERROR(_xlfn.XLOOKUP($G1618,通讯通路门店!$S$4:$S$993784,通讯通路门店!$B$4:$B$993784,0,0),"")</f>
        <v>0</v>
      </c>
      <c r="C1618" s="71">
        <f>IFERROR(_xlfn.XLOOKUP($G1618,通讯通路门店!$S$4:$S$993784,通讯通路门店!$C$4:$C$993784,0,0),"")</f>
        <v>0</v>
      </c>
      <c r="D1618" s="71">
        <f>IFERROR(_xlfn.XLOOKUP($G1618,通讯通路门店!$S$4:$S$993784,通讯通路门店!$D$4:$D$993784,0,0),"")</f>
        <v>0</v>
      </c>
      <c r="E1618" s="62"/>
      <c r="F1618" s="62"/>
      <c r="G1618" s="73"/>
      <c r="H1618" s="74">
        <f>IFERROR(_xlfn.XLOOKUP($G1618,通讯通路门店!$S$4:$S$993784,通讯通路门店!$R$4:$R$993784,0,0),"")</f>
        <v>0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 hidden="1">
      <c r="A1619" s="71">
        <f>IFERROR(_xlfn.XLOOKUP($G1619,通讯通路门店!$S$4:$S$993784,通讯通路门店!$A$4:$A$993784,0,0),"")</f>
        <v>0</v>
      </c>
      <c r="B1619" s="71">
        <f>IFERROR(_xlfn.XLOOKUP($G1619,通讯通路门店!$S$4:$S$993784,通讯通路门店!$B$4:$B$993784,0,0),"")</f>
        <v>0</v>
      </c>
      <c r="C1619" s="71">
        <f>IFERROR(_xlfn.XLOOKUP($G1619,通讯通路门店!$S$4:$S$993784,通讯通路门店!$C$4:$C$993784,0,0),"")</f>
        <v>0</v>
      </c>
      <c r="D1619" s="71">
        <f>IFERROR(_xlfn.XLOOKUP($G1619,通讯通路门店!$S$4:$S$993784,通讯通路门店!$D$4:$D$993784,0,0),"")</f>
        <v>0</v>
      </c>
      <c r="E1619" s="62"/>
      <c r="F1619" s="62"/>
      <c r="G1619" s="73"/>
      <c r="H1619" s="74">
        <f>IFERROR(_xlfn.XLOOKUP($G1619,通讯通路门店!$S$4:$S$993784,通讯通路门店!$R$4:$R$993784,0,0),"")</f>
        <v>0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 hidden="1">
      <c r="A1620" s="71">
        <f>IFERROR(_xlfn.XLOOKUP($G1620,通讯通路门店!$S$4:$S$993784,通讯通路门店!$A$4:$A$993784,0,0),"")</f>
        <v>0</v>
      </c>
      <c r="B1620" s="71">
        <f>IFERROR(_xlfn.XLOOKUP($G1620,通讯通路门店!$S$4:$S$993784,通讯通路门店!$B$4:$B$993784,0,0),"")</f>
        <v>0</v>
      </c>
      <c r="C1620" s="71">
        <f>IFERROR(_xlfn.XLOOKUP($G1620,通讯通路门店!$S$4:$S$993784,通讯通路门店!$C$4:$C$993784,0,0),"")</f>
        <v>0</v>
      </c>
      <c r="D1620" s="71">
        <f>IFERROR(_xlfn.XLOOKUP($G1620,通讯通路门店!$S$4:$S$993784,通讯通路门店!$D$4:$D$993784,0,0),"")</f>
        <v>0</v>
      </c>
      <c r="E1620" s="62"/>
      <c r="F1620" s="62"/>
      <c r="G1620" s="73"/>
      <c r="H1620" s="74">
        <f>IFERROR(_xlfn.XLOOKUP($G1620,通讯通路门店!$S$4:$S$993784,通讯通路门店!$R$4:$R$993784,0,0),"")</f>
        <v>0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 hidden="1">
      <c r="A1621" s="71">
        <f>IFERROR(_xlfn.XLOOKUP($G1621,通讯通路门店!$S$4:$S$993784,通讯通路门店!$A$4:$A$993784,0,0),"")</f>
        <v>0</v>
      </c>
      <c r="B1621" s="71">
        <f>IFERROR(_xlfn.XLOOKUP($G1621,通讯通路门店!$S$4:$S$993784,通讯通路门店!$B$4:$B$993784,0,0),"")</f>
        <v>0</v>
      </c>
      <c r="C1621" s="71">
        <f>IFERROR(_xlfn.XLOOKUP($G1621,通讯通路门店!$S$4:$S$993784,通讯通路门店!$C$4:$C$993784,0,0),"")</f>
        <v>0</v>
      </c>
      <c r="D1621" s="71">
        <f>IFERROR(_xlfn.XLOOKUP($G1621,通讯通路门店!$S$4:$S$993784,通讯通路门店!$D$4:$D$993784,0,0),"")</f>
        <v>0</v>
      </c>
      <c r="E1621" s="62"/>
      <c r="F1621" s="62"/>
      <c r="G1621" s="73"/>
      <c r="H1621" s="74">
        <f>IFERROR(_xlfn.XLOOKUP($G1621,通讯通路门店!$S$4:$S$993784,通讯通路门店!$R$4:$R$993784,0,0),"")</f>
        <v>0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 hidden="1">
      <c r="A1622" s="71">
        <f>IFERROR(_xlfn.XLOOKUP($G1622,通讯通路门店!$S$4:$S$993784,通讯通路门店!$A$4:$A$993784,0,0),"")</f>
        <v>0</v>
      </c>
      <c r="B1622" s="71">
        <f>IFERROR(_xlfn.XLOOKUP($G1622,通讯通路门店!$S$4:$S$993784,通讯通路门店!$B$4:$B$993784,0,0),"")</f>
        <v>0</v>
      </c>
      <c r="C1622" s="71">
        <f>IFERROR(_xlfn.XLOOKUP($G1622,通讯通路门店!$S$4:$S$993784,通讯通路门店!$C$4:$C$993784,0,0),"")</f>
        <v>0</v>
      </c>
      <c r="D1622" s="71">
        <f>IFERROR(_xlfn.XLOOKUP($G1622,通讯通路门店!$S$4:$S$993784,通讯通路门店!$D$4:$D$993784,0,0),"")</f>
        <v>0</v>
      </c>
      <c r="E1622" s="62"/>
      <c r="F1622" s="62"/>
      <c r="G1622" s="73"/>
      <c r="H1622" s="74">
        <f>IFERROR(_xlfn.XLOOKUP($G1622,通讯通路门店!$S$4:$S$993784,通讯通路门店!$R$4:$R$993784,0,0),"")</f>
        <v>0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 hidden="1">
      <c r="A1623" s="71">
        <f>IFERROR(_xlfn.XLOOKUP($G1623,通讯通路门店!$S$4:$S$993784,通讯通路门店!$A$4:$A$993784,0,0),"")</f>
        <v>0</v>
      </c>
      <c r="B1623" s="71">
        <f>IFERROR(_xlfn.XLOOKUP($G1623,通讯通路门店!$S$4:$S$993784,通讯通路门店!$B$4:$B$993784,0,0),"")</f>
        <v>0</v>
      </c>
      <c r="C1623" s="71">
        <f>IFERROR(_xlfn.XLOOKUP($G1623,通讯通路门店!$S$4:$S$993784,通讯通路门店!$C$4:$C$993784,0,0),"")</f>
        <v>0</v>
      </c>
      <c r="D1623" s="71">
        <f>IFERROR(_xlfn.XLOOKUP($G1623,通讯通路门店!$S$4:$S$993784,通讯通路门店!$D$4:$D$993784,0,0),"")</f>
        <v>0</v>
      </c>
      <c r="E1623" s="62"/>
      <c r="F1623" s="62"/>
      <c r="G1623" s="73"/>
      <c r="H1623" s="74">
        <f>IFERROR(_xlfn.XLOOKUP($G1623,通讯通路门店!$S$4:$S$993784,通讯通路门店!$R$4:$R$993784,0,0),"")</f>
        <v>0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 hidden="1">
      <c r="A1624" s="71">
        <f>IFERROR(_xlfn.XLOOKUP($G1624,通讯通路门店!$S$4:$S$993784,通讯通路门店!$A$4:$A$993784,0,0),"")</f>
        <v>0</v>
      </c>
      <c r="B1624" s="71">
        <f>IFERROR(_xlfn.XLOOKUP($G1624,通讯通路门店!$S$4:$S$993784,通讯通路门店!$B$4:$B$993784,0,0),"")</f>
        <v>0</v>
      </c>
      <c r="C1624" s="71">
        <f>IFERROR(_xlfn.XLOOKUP($G1624,通讯通路门店!$S$4:$S$993784,通讯通路门店!$C$4:$C$993784,0,0),"")</f>
        <v>0</v>
      </c>
      <c r="D1624" s="71">
        <f>IFERROR(_xlfn.XLOOKUP($G1624,通讯通路门店!$S$4:$S$993784,通讯通路门店!$D$4:$D$993784,0,0),"")</f>
        <v>0</v>
      </c>
      <c r="E1624" s="62"/>
      <c r="F1624" s="62"/>
      <c r="G1624" s="73"/>
      <c r="H1624" s="74">
        <f>IFERROR(_xlfn.XLOOKUP($G1624,通讯通路门店!$S$4:$S$993784,通讯通路门店!$R$4:$R$993784,0,0),"")</f>
        <v>0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 hidden="1">
      <c r="A1625" s="71">
        <f>IFERROR(_xlfn.XLOOKUP($G1625,通讯通路门店!$S$4:$S$993784,通讯通路门店!$A$4:$A$993784,0,0),"")</f>
        <v>0</v>
      </c>
      <c r="B1625" s="71">
        <f>IFERROR(_xlfn.XLOOKUP($G1625,通讯通路门店!$S$4:$S$993784,通讯通路门店!$B$4:$B$993784,0,0),"")</f>
        <v>0</v>
      </c>
      <c r="C1625" s="71">
        <f>IFERROR(_xlfn.XLOOKUP($G1625,通讯通路门店!$S$4:$S$993784,通讯通路门店!$C$4:$C$993784,0,0),"")</f>
        <v>0</v>
      </c>
      <c r="D1625" s="71">
        <f>IFERROR(_xlfn.XLOOKUP($G1625,通讯通路门店!$S$4:$S$993784,通讯通路门店!$D$4:$D$993784,0,0),"")</f>
        <v>0</v>
      </c>
      <c r="E1625" s="62"/>
      <c r="F1625" s="62"/>
      <c r="G1625" s="73"/>
      <c r="H1625" s="74">
        <f>IFERROR(_xlfn.XLOOKUP($G1625,通讯通路门店!$S$4:$S$993784,通讯通路门店!$R$4:$R$993784,0,0),"")</f>
        <v>0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 hidden="1">
      <c r="A1626" s="71">
        <f>IFERROR(_xlfn.XLOOKUP($G1626,通讯通路门店!$S$4:$S$993784,通讯通路门店!$A$4:$A$993784,0,0),"")</f>
        <v>0</v>
      </c>
      <c r="B1626" s="71">
        <f>IFERROR(_xlfn.XLOOKUP($G1626,通讯通路门店!$S$4:$S$993784,通讯通路门店!$B$4:$B$993784,0,0),"")</f>
        <v>0</v>
      </c>
      <c r="C1626" s="71">
        <f>IFERROR(_xlfn.XLOOKUP($G1626,通讯通路门店!$S$4:$S$993784,通讯通路门店!$C$4:$C$993784,0,0),"")</f>
        <v>0</v>
      </c>
      <c r="D1626" s="71">
        <f>IFERROR(_xlfn.XLOOKUP($G1626,通讯通路门店!$S$4:$S$993784,通讯通路门店!$D$4:$D$993784,0,0),"")</f>
        <v>0</v>
      </c>
      <c r="E1626" s="62"/>
      <c r="F1626" s="62"/>
      <c r="G1626" s="73"/>
      <c r="H1626" s="74">
        <f>IFERROR(_xlfn.XLOOKUP($G1626,通讯通路门店!$S$4:$S$993784,通讯通路门店!$R$4:$R$993784,0,0),"")</f>
        <v>0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 hidden="1">
      <c r="A1627" s="71">
        <f>IFERROR(_xlfn.XLOOKUP($G1627,通讯通路门店!$S$4:$S$993784,通讯通路门店!$A$4:$A$993784,0,0),"")</f>
        <v>0</v>
      </c>
      <c r="B1627" s="71">
        <f>IFERROR(_xlfn.XLOOKUP($G1627,通讯通路门店!$S$4:$S$993784,通讯通路门店!$B$4:$B$993784,0,0),"")</f>
        <v>0</v>
      </c>
      <c r="C1627" s="71">
        <f>IFERROR(_xlfn.XLOOKUP($G1627,通讯通路门店!$S$4:$S$993784,通讯通路门店!$C$4:$C$993784,0,0),"")</f>
        <v>0</v>
      </c>
      <c r="D1627" s="71">
        <f>IFERROR(_xlfn.XLOOKUP($G1627,通讯通路门店!$S$4:$S$993784,通讯通路门店!$D$4:$D$993784,0,0),"")</f>
        <v>0</v>
      </c>
      <c r="E1627" s="62"/>
      <c r="F1627" s="62"/>
      <c r="G1627" s="73"/>
      <c r="H1627" s="74">
        <f>IFERROR(_xlfn.XLOOKUP($G1627,通讯通路门店!$S$4:$S$993784,通讯通路门店!$R$4:$R$993784,0,0),"")</f>
        <v>0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 hidden="1">
      <c r="A1628" s="71">
        <f>IFERROR(_xlfn.XLOOKUP($G1628,通讯通路门店!$S$4:$S$993784,通讯通路门店!$A$4:$A$993784,0,0),"")</f>
        <v>0</v>
      </c>
      <c r="B1628" s="71">
        <f>IFERROR(_xlfn.XLOOKUP($G1628,通讯通路门店!$S$4:$S$993784,通讯通路门店!$B$4:$B$993784,0,0),"")</f>
        <v>0</v>
      </c>
      <c r="C1628" s="71">
        <f>IFERROR(_xlfn.XLOOKUP($G1628,通讯通路门店!$S$4:$S$993784,通讯通路门店!$C$4:$C$993784,0,0),"")</f>
        <v>0</v>
      </c>
      <c r="D1628" s="71">
        <f>IFERROR(_xlfn.XLOOKUP($G1628,通讯通路门店!$S$4:$S$993784,通讯通路门店!$D$4:$D$993784,0,0),"")</f>
        <v>0</v>
      </c>
      <c r="E1628" s="62"/>
      <c r="F1628" s="62"/>
      <c r="G1628" s="73"/>
      <c r="H1628" s="74">
        <f>IFERROR(_xlfn.XLOOKUP($G1628,通讯通路门店!$S$4:$S$993784,通讯通路门店!$R$4:$R$993784,0,0),"")</f>
        <v>0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 hidden="1">
      <c r="A1629" s="71">
        <f>IFERROR(_xlfn.XLOOKUP($G1629,通讯通路门店!$S$4:$S$993784,通讯通路门店!$A$4:$A$993784,0,0),"")</f>
        <v>0</v>
      </c>
      <c r="B1629" s="71">
        <f>IFERROR(_xlfn.XLOOKUP($G1629,通讯通路门店!$S$4:$S$993784,通讯通路门店!$B$4:$B$993784,0,0),"")</f>
        <v>0</v>
      </c>
      <c r="C1629" s="71">
        <f>IFERROR(_xlfn.XLOOKUP($G1629,通讯通路门店!$S$4:$S$993784,通讯通路门店!$C$4:$C$993784,0,0),"")</f>
        <v>0</v>
      </c>
      <c r="D1629" s="71">
        <f>IFERROR(_xlfn.XLOOKUP($G1629,通讯通路门店!$S$4:$S$993784,通讯通路门店!$D$4:$D$993784,0,0),"")</f>
        <v>0</v>
      </c>
      <c r="E1629" s="62"/>
      <c r="F1629" s="62"/>
      <c r="G1629" s="73"/>
      <c r="H1629" s="74">
        <f>IFERROR(_xlfn.XLOOKUP($G1629,通讯通路门店!$S$4:$S$993784,通讯通路门店!$R$4:$R$993784,0,0),"")</f>
        <v>0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 hidden="1">
      <c r="A1630" s="71">
        <f>IFERROR(_xlfn.XLOOKUP($G1630,通讯通路门店!$S$4:$S$993784,通讯通路门店!$A$4:$A$993784,0,0),"")</f>
        <v>0</v>
      </c>
      <c r="B1630" s="71">
        <f>IFERROR(_xlfn.XLOOKUP($G1630,通讯通路门店!$S$4:$S$993784,通讯通路门店!$B$4:$B$993784,0,0),"")</f>
        <v>0</v>
      </c>
      <c r="C1630" s="71">
        <f>IFERROR(_xlfn.XLOOKUP($G1630,通讯通路门店!$S$4:$S$993784,通讯通路门店!$C$4:$C$993784,0,0),"")</f>
        <v>0</v>
      </c>
      <c r="D1630" s="71">
        <f>IFERROR(_xlfn.XLOOKUP($G1630,通讯通路门店!$S$4:$S$993784,通讯通路门店!$D$4:$D$993784,0,0),"")</f>
        <v>0</v>
      </c>
      <c r="E1630" s="62"/>
      <c r="F1630" s="62"/>
      <c r="G1630" s="73"/>
      <c r="H1630" s="74">
        <f>IFERROR(_xlfn.XLOOKUP($G1630,通讯通路门店!$S$4:$S$993784,通讯通路门店!$R$4:$R$993784,0,0),"")</f>
        <v>0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 hidden="1">
      <c r="A1631" s="71">
        <f>IFERROR(_xlfn.XLOOKUP($G1631,通讯通路门店!$S$4:$S$993784,通讯通路门店!$A$4:$A$993784,0,0),"")</f>
        <v>0</v>
      </c>
      <c r="B1631" s="71">
        <f>IFERROR(_xlfn.XLOOKUP($G1631,通讯通路门店!$S$4:$S$993784,通讯通路门店!$B$4:$B$993784,0,0),"")</f>
        <v>0</v>
      </c>
      <c r="C1631" s="71">
        <f>IFERROR(_xlfn.XLOOKUP($G1631,通讯通路门店!$S$4:$S$993784,通讯通路门店!$C$4:$C$993784,0,0),"")</f>
        <v>0</v>
      </c>
      <c r="D1631" s="71">
        <f>IFERROR(_xlfn.XLOOKUP($G1631,通讯通路门店!$S$4:$S$993784,通讯通路门店!$D$4:$D$993784,0,0),"")</f>
        <v>0</v>
      </c>
      <c r="E1631" s="62"/>
      <c r="F1631" s="62"/>
      <c r="G1631" s="73"/>
      <c r="H1631" s="74">
        <f>IFERROR(_xlfn.XLOOKUP($G1631,通讯通路门店!$S$4:$S$993784,通讯通路门店!$R$4:$R$993784,0,0),"")</f>
        <v>0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 hidden="1">
      <c r="A1632" s="71">
        <f>IFERROR(_xlfn.XLOOKUP($G1632,通讯通路门店!$S$4:$S$993784,通讯通路门店!$A$4:$A$993784,0,0),"")</f>
        <v>0</v>
      </c>
      <c r="B1632" s="71">
        <f>IFERROR(_xlfn.XLOOKUP($G1632,通讯通路门店!$S$4:$S$993784,通讯通路门店!$B$4:$B$993784,0,0),"")</f>
        <v>0</v>
      </c>
      <c r="C1632" s="71">
        <f>IFERROR(_xlfn.XLOOKUP($G1632,通讯通路门店!$S$4:$S$993784,通讯通路门店!$C$4:$C$993784,0,0),"")</f>
        <v>0</v>
      </c>
      <c r="D1632" s="71">
        <f>IFERROR(_xlfn.XLOOKUP($G1632,通讯通路门店!$S$4:$S$993784,通讯通路门店!$D$4:$D$993784,0,0),"")</f>
        <v>0</v>
      </c>
      <c r="E1632" s="62"/>
      <c r="F1632" s="62"/>
      <c r="G1632" s="73"/>
      <c r="H1632" s="74">
        <f>IFERROR(_xlfn.XLOOKUP($G1632,通讯通路门店!$S$4:$S$993784,通讯通路门店!$R$4:$R$993784,0,0),"")</f>
        <v>0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 hidden="1">
      <c r="A1633" s="71">
        <f>IFERROR(_xlfn.XLOOKUP($G1633,通讯通路门店!$S$4:$S$993784,通讯通路门店!$A$4:$A$993784,0,0),"")</f>
        <v>0</v>
      </c>
      <c r="B1633" s="71">
        <f>IFERROR(_xlfn.XLOOKUP($G1633,通讯通路门店!$S$4:$S$993784,通讯通路门店!$B$4:$B$993784,0,0),"")</f>
        <v>0</v>
      </c>
      <c r="C1633" s="71">
        <f>IFERROR(_xlfn.XLOOKUP($G1633,通讯通路门店!$S$4:$S$993784,通讯通路门店!$C$4:$C$993784,0,0),"")</f>
        <v>0</v>
      </c>
      <c r="D1633" s="71">
        <f>IFERROR(_xlfn.XLOOKUP($G1633,通讯通路门店!$S$4:$S$993784,通讯通路门店!$D$4:$D$993784,0,0),"")</f>
        <v>0</v>
      </c>
      <c r="E1633" s="62"/>
      <c r="F1633" s="62"/>
      <c r="G1633" s="73"/>
      <c r="H1633" s="74">
        <f>IFERROR(_xlfn.XLOOKUP($G1633,通讯通路门店!$S$4:$S$993784,通讯通路门店!$R$4:$R$993784,0,0),"")</f>
        <v>0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 hidden="1">
      <c r="A1634" s="71">
        <f>IFERROR(_xlfn.XLOOKUP($G1634,通讯通路门店!$S$4:$S$993784,通讯通路门店!$A$4:$A$993784,0,0),"")</f>
        <v>0</v>
      </c>
      <c r="B1634" s="71">
        <f>IFERROR(_xlfn.XLOOKUP($G1634,通讯通路门店!$S$4:$S$993784,通讯通路门店!$B$4:$B$993784,0,0),"")</f>
        <v>0</v>
      </c>
      <c r="C1634" s="71">
        <f>IFERROR(_xlfn.XLOOKUP($G1634,通讯通路门店!$S$4:$S$993784,通讯通路门店!$C$4:$C$993784,0,0),"")</f>
        <v>0</v>
      </c>
      <c r="D1634" s="71">
        <f>IFERROR(_xlfn.XLOOKUP($G1634,通讯通路门店!$S$4:$S$993784,通讯通路门店!$D$4:$D$993784,0,0),"")</f>
        <v>0</v>
      </c>
      <c r="E1634" s="62"/>
      <c r="F1634" s="62"/>
      <c r="G1634" s="73"/>
      <c r="H1634" s="74">
        <f>IFERROR(_xlfn.XLOOKUP($G1634,通讯通路门店!$S$4:$S$993784,通讯通路门店!$R$4:$R$993784,0,0),"")</f>
        <v>0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 hidden="1">
      <c r="A1635" s="71">
        <f>IFERROR(_xlfn.XLOOKUP($G1635,通讯通路门店!$S$4:$S$993784,通讯通路门店!$A$4:$A$993784,0,0),"")</f>
        <v>0</v>
      </c>
      <c r="B1635" s="71">
        <f>IFERROR(_xlfn.XLOOKUP($G1635,通讯通路门店!$S$4:$S$993784,通讯通路门店!$B$4:$B$993784,0,0),"")</f>
        <v>0</v>
      </c>
      <c r="C1635" s="71">
        <f>IFERROR(_xlfn.XLOOKUP($G1635,通讯通路门店!$S$4:$S$993784,通讯通路门店!$C$4:$C$993784,0,0),"")</f>
        <v>0</v>
      </c>
      <c r="D1635" s="71">
        <f>IFERROR(_xlfn.XLOOKUP($G1635,通讯通路门店!$S$4:$S$993784,通讯通路门店!$D$4:$D$993784,0,0),"")</f>
        <v>0</v>
      </c>
      <c r="E1635" s="62"/>
      <c r="F1635" s="62"/>
      <c r="G1635" s="73"/>
      <c r="H1635" s="74">
        <f>IFERROR(_xlfn.XLOOKUP($G1635,通讯通路门店!$S$4:$S$993784,通讯通路门店!$R$4:$R$993784,0,0),"")</f>
        <v>0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 hidden="1">
      <c r="A1636" s="71">
        <f>IFERROR(_xlfn.XLOOKUP($G1636,通讯通路门店!$S$4:$S$993784,通讯通路门店!$A$4:$A$993784,0,0),"")</f>
        <v>0</v>
      </c>
      <c r="B1636" s="71">
        <f>IFERROR(_xlfn.XLOOKUP($G1636,通讯通路门店!$S$4:$S$993784,通讯通路门店!$B$4:$B$993784,0,0),"")</f>
        <v>0</v>
      </c>
      <c r="C1636" s="71">
        <f>IFERROR(_xlfn.XLOOKUP($G1636,通讯通路门店!$S$4:$S$993784,通讯通路门店!$C$4:$C$993784,0,0),"")</f>
        <v>0</v>
      </c>
      <c r="D1636" s="71">
        <f>IFERROR(_xlfn.XLOOKUP($G1636,通讯通路门店!$S$4:$S$993784,通讯通路门店!$D$4:$D$993784,0,0),"")</f>
        <v>0</v>
      </c>
      <c r="E1636" s="62"/>
      <c r="F1636" s="62"/>
      <c r="G1636" s="73"/>
      <c r="H1636" s="74">
        <f>IFERROR(_xlfn.XLOOKUP($G1636,通讯通路门店!$S$4:$S$993784,通讯通路门店!$R$4:$R$993784,0,0),"")</f>
        <v>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 hidden="1">
      <c r="A1637" s="71">
        <f>IFERROR(_xlfn.XLOOKUP($G1637,通讯通路门店!$S$4:$S$993784,通讯通路门店!$A$4:$A$993784,0,0),"")</f>
        <v>0</v>
      </c>
      <c r="B1637" s="71">
        <f>IFERROR(_xlfn.XLOOKUP($G1637,通讯通路门店!$S$4:$S$993784,通讯通路门店!$B$4:$B$993784,0,0),"")</f>
        <v>0</v>
      </c>
      <c r="C1637" s="71">
        <f>IFERROR(_xlfn.XLOOKUP($G1637,通讯通路门店!$S$4:$S$993784,通讯通路门店!$C$4:$C$993784,0,0),"")</f>
        <v>0</v>
      </c>
      <c r="D1637" s="71">
        <f>IFERROR(_xlfn.XLOOKUP($G1637,通讯通路门店!$S$4:$S$993784,通讯通路门店!$D$4:$D$993784,0,0),"")</f>
        <v>0</v>
      </c>
      <c r="E1637" s="62"/>
      <c r="F1637" s="62"/>
      <c r="G1637" s="73"/>
      <c r="H1637" s="74">
        <f>IFERROR(_xlfn.XLOOKUP($G1637,通讯通路门店!$S$4:$S$993784,通讯通路门店!$R$4:$R$993784,0,0),"")</f>
        <v>0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 hidden="1">
      <c r="A1638" s="71">
        <f>IFERROR(_xlfn.XLOOKUP($G1638,通讯通路门店!$S$4:$S$993784,通讯通路门店!$A$4:$A$993784,0,0),"")</f>
        <v>0</v>
      </c>
      <c r="B1638" s="71">
        <f>IFERROR(_xlfn.XLOOKUP($G1638,通讯通路门店!$S$4:$S$993784,通讯通路门店!$B$4:$B$993784,0,0),"")</f>
        <v>0</v>
      </c>
      <c r="C1638" s="71">
        <f>IFERROR(_xlfn.XLOOKUP($G1638,通讯通路门店!$S$4:$S$993784,通讯通路门店!$C$4:$C$993784,0,0),"")</f>
        <v>0</v>
      </c>
      <c r="D1638" s="71">
        <f>IFERROR(_xlfn.XLOOKUP($G1638,通讯通路门店!$S$4:$S$993784,通讯通路门店!$D$4:$D$993784,0,0),"")</f>
        <v>0</v>
      </c>
      <c r="E1638" s="62"/>
      <c r="F1638" s="62"/>
      <c r="G1638" s="73"/>
      <c r="H1638" s="74">
        <f>IFERROR(_xlfn.XLOOKUP($G1638,通讯通路门店!$S$4:$S$993784,通讯通路门店!$R$4:$R$993784,0,0),"")</f>
        <v>0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 hidden="1">
      <c r="A1639" s="71">
        <f>IFERROR(_xlfn.XLOOKUP($G1639,通讯通路门店!$S$4:$S$993784,通讯通路门店!$A$4:$A$993784,0,0),"")</f>
        <v>0</v>
      </c>
      <c r="B1639" s="71">
        <f>IFERROR(_xlfn.XLOOKUP($G1639,通讯通路门店!$S$4:$S$993784,通讯通路门店!$B$4:$B$993784,0,0),"")</f>
        <v>0</v>
      </c>
      <c r="C1639" s="71">
        <f>IFERROR(_xlfn.XLOOKUP($G1639,通讯通路门店!$S$4:$S$993784,通讯通路门店!$C$4:$C$993784,0,0),"")</f>
        <v>0</v>
      </c>
      <c r="D1639" s="71">
        <f>IFERROR(_xlfn.XLOOKUP($G1639,通讯通路门店!$S$4:$S$993784,通讯通路门店!$D$4:$D$993784,0,0),"")</f>
        <v>0</v>
      </c>
      <c r="E1639" s="62"/>
      <c r="F1639" s="62"/>
      <c r="G1639" s="73"/>
      <c r="H1639" s="74">
        <f>IFERROR(_xlfn.XLOOKUP($G1639,通讯通路门店!$S$4:$S$993784,通讯通路门店!$R$4:$R$993784,0,0),"")</f>
        <v>0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 hidden="1">
      <c r="A1640" s="71">
        <f>IFERROR(_xlfn.XLOOKUP($G1640,通讯通路门店!$S$4:$S$993784,通讯通路门店!$A$4:$A$993784,0,0),"")</f>
        <v>0</v>
      </c>
      <c r="B1640" s="71">
        <f>IFERROR(_xlfn.XLOOKUP($G1640,通讯通路门店!$S$4:$S$993784,通讯通路门店!$B$4:$B$993784,0,0),"")</f>
        <v>0</v>
      </c>
      <c r="C1640" s="71">
        <f>IFERROR(_xlfn.XLOOKUP($G1640,通讯通路门店!$S$4:$S$993784,通讯通路门店!$C$4:$C$993784,0,0),"")</f>
        <v>0</v>
      </c>
      <c r="D1640" s="71">
        <f>IFERROR(_xlfn.XLOOKUP($G1640,通讯通路门店!$S$4:$S$993784,通讯通路门店!$D$4:$D$993784,0,0),"")</f>
        <v>0</v>
      </c>
      <c r="E1640" s="62"/>
      <c r="F1640" s="62"/>
      <c r="G1640" s="73"/>
      <c r="H1640" s="74">
        <f>IFERROR(_xlfn.XLOOKUP($G1640,通讯通路门店!$S$4:$S$993784,通讯通路门店!$R$4:$R$993784,0,0),"")</f>
        <v>0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 hidden="1">
      <c r="A1641" s="71">
        <f>IFERROR(_xlfn.XLOOKUP($G1641,通讯通路门店!$S$4:$S$993784,通讯通路门店!$A$4:$A$993784,0,0),"")</f>
        <v>0</v>
      </c>
      <c r="B1641" s="71">
        <f>IFERROR(_xlfn.XLOOKUP($G1641,通讯通路门店!$S$4:$S$993784,通讯通路门店!$B$4:$B$993784,0,0),"")</f>
        <v>0</v>
      </c>
      <c r="C1641" s="71">
        <f>IFERROR(_xlfn.XLOOKUP($G1641,通讯通路门店!$S$4:$S$993784,通讯通路门店!$C$4:$C$993784,0,0),"")</f>
        <v>0</v>
      </c>
      <c r="D1641" s="71">
        <f>IFERROR(_xlfn.XLOOKUP($G1641,通讯通路门店!$S$4:$S$993784,通讯通路门店!$D$4:$D$993784,0,0),"")</f>
        <v>0</v>
      </c>
      <c r="E1641" s="62"/>
      <c r="F1641" s="62"/>
      <c r="G1641" s="73"/>
      <c r="H1641" s="74">
        <f>IFERROR(_xlfn.XLOOKUP($G1641,通讯通路门店!$S$4:$S$993784,通讯通路门店!$R$4:$R$993784,0,0),"")</f>
        <v>0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 hidden="1">
      <c r="A1642" s="71">
        <f>IFERROR(_xlfn.XLOOKUP($G1642,通讯通路门店!$S$4:$S$993784,通讯通路门店!$A$4:$A$993784,0,0),"")</f>
        <v>0</v>
      </c>
      <c r="B1642" s="71">
        <f>IFERROR(_xlfn.XLOOKUP($G1642,通讯通路门店!$S$4:$S$993784,通讯通路门店!$B$4:$B$993784,0,0),"")</f>
        <v>0</v>
      </c>
      <c r="C1642" s="71">
        <f>IFERROR(_xlfn.XLOOKUP($G1642,通讯通路门店!$S$4:$S$993784,通讯通路门店!$C$4:$C$993784,0,0),"")</f>
        <v>0</v>
      </c>
      <c r="D1642" s="71">
        <f>IFERROR(_xlfn.XLOOKUP($G1642,通讯通路门店!$S$4:$S$993784,通讯通路门店!$D$4:$D$993784,0,0),"")</f>
        <v>0</v>
      </c>
      <c r="E1642" s="62"/>
      <c r="F1642" s="62"/>
      <c r="G1642" s="73"/>
      <c r="H1642" s="74">
        <f>IFERROR(_xlfn.XLOOKUP($G1642,通讯通路门店!$S$4:$S$993784,通讯通路门店!$R$4:$R$993784,0,0),"")</f>
        <v>0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 hidden="1">
      <c r="A1643" s="71">
        <f>IFERROR(_xlfn.XLOOKUP($G1643,通讯通路门店!$S$4:$S$993784,通讯通路门店!$A$4:$A$993784,0,0),"")</f>
        <v>0</v>
      </c>
      <c r="B1643" s="71">
        <f>IFERROR(_xlfn.XLOOKUP($G1643,通讯通路门店!$S$4:$S$993784,通讯通路门店!$B$4:$B$993784,0,0),"")</f>
        <v>0</v>
      </c>
      <c r="C1643" s="71">
        <f>IFERROR(_xlfn.XLOOKUP($G1643,通讯通路门店!$S$4:$S$993784,通讯通路门店!$C$4:$C$993784,0,0),"")</f>
        <v>0</v>
      </c>
      <c r="D1643" s="71">
        <f>IFERROR(_xlfn.XLOOKUP($G1643,通讯通路门店!$S$4:$S$993784,通讯通路门店!$D$4:$D$993784,0,0),"")</f>
        <v>0</v>
      </c>
      <c r="E1643" s="62"/>
      <c r="F1643" s="62"/>
      <c r="G1643" s="73"/>
      <c r="H1643" s="74">
        <f>IFERROR(_xlfn.XLOOKUP($G1643,通讯通路门店!$S$4:$S$993784,通讯通路门店!$R$4:$R$993784,0,0),"")</f>
        <v>0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 hidden="1">
      <c r="A1644" s="71">
        <f>IFERROR(_xlfn.XLOOKUP($G1644,通讯通路门店!$S$4:$S$993784,通讯通路门店!$A$4:$A$993784,0,0),"")</f>
        <v>0</v>
      </c>
      <c r="B1644" s="71">
        <f>IFERROR(_xlfn.XLOOKUP($G1644,通讯通路门店!$S$4:$S$993784,通讯通路门店!$B$4:$B$993784,0,0),"")</f>
        <v>0</v>
      </c>
      <c r="C1644" s="71">
        <f>IFERROR(_xlfn.XLOOKUP($G1644,通讯通路门店!$S$4:$S$993784,通讯通路门店!$C$4:$C$993784,0,0),"")</f>
        <v>0</v>
      </c>
      <c r="D1644" s="71">
        <f>IFERROR(_xlfn.XLOOKUP($G1644,通讯通路门店!$S$4:$S$993784,通讯通路门店!$D$4:$D$993784,0,0),"")</f>
        <v>0</v>
      </c>
      <c r="E1644" s="62"/>
      <c r="F1644" s="62"/>
      <c r="G1644" s="73"/>
      <c r="H1644" s="74">
        <f>IFERROR(_xlfn.XLOOKUP($G1644,通讯通路门店!$S$4:$S$993784,通讯通路门店!$R$4:$R$993784,0,0),"")</f>
        <v>0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 hidden="1">
      <c r="A1645" s="71">
        <f>IFERROR(_xlfn.XLOOKUP($G1645,通讯通路门店!$S$4:$S$993784,通讯通路门店!$A$4:$A$993784,0,0),"")</f>
        <v>0</v>
      </c>
      <c r="B1645" s="71">
        <f>IFERROR(_xlfn.XLOOKUP($G1645,通讯通路门店!$S$4:$S$993784,通讯通路门店!$B$4:$B$993784,0,0),"")</f>
        <v>0</v>
      </c>
      <c r="C1645" s="71">
        <f>IFERROR(_xlfn.XLOOKUP($G1645,通讯通路门店!$S$4:$S$993784,通讯通路门店!$C$4:$C$993784,0,0),"")</f>
        <v>0</v>
      </c>
      <c r="D1645" s="71">
        <f>IFERROR(_xlfn.XLOOKUP($G1645,通讯通路门店!$S$4:$S$993784,通讯通路门店!$D$4:$D$993784,0,0),"")</f>
        <v>0</v>
      </c>
      <c r="E1645" s="62"/>
      <c r="F1645" s="62"/>
      <c r="G1645" s="73"/>
      <c r="H1645" s="74">
        <f>IFERROR(_xlfn.XLOOKUP($G1645,通讯通路门店!$S$4:$S$993784,通讯通路门店!$R$4:$R$993784,0,0),"")</f>
        <v>0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 hidden="1">
      <c r="A1646" s="71">
        <f>IFERROR(_xlfn.XLOOKUP($G1646,通讯通路门店!$S$4:$S$993784,通讯通路门店!$A$4:$A$993784,0,0),"")</f>
        <v>0</v>
      </c>
      <c r="B1646" s="71">
        <f>IFERROR(_xlfn.XLOOKUP($G1646,通讯通路门店!$S$4:$S$993784,通讯通路门店!$B$4:$B$993784,0,0),"")</f>
        <v>0</v>
      </c>
      <c r="C1646" s="71">
        <f>IFERROR(_xlfn.XLOOKUP($G1646,通讯通路门店!$S$4:$S$993784,通讯通路门店!$C$4:$C$993784,0,0),"")</f>
        <v>0</v>
      </c>
      <c r="D1646" s="71">
        <f>IFERROR(_xlfn.XLOOKUP($G1646,通讯通路门店!$S$4:$S$993784,通讯通路门店!$D$4:$D$993784,0,0),"")</f>
        <v>0</v>
      </c>
      <c r="E1646" s="62"/>
      <c r="F1646" s="62"/>
      <c r="G1646" s="73"/>
      <c r="H1646" s="74">
        <f>IFERROR(_xlfn.XLOOKUP($G1646,通讯通路门店!$S$4:$S$993784,通讯通路门店!$R$4:$R$993784,0,0),"")</f>
        <v>0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 hidden="1">
      <c r="A1647" s="71">
        <f>IFERROR(_xlfn.XLOOKUP($G1647,通讯通路门店!$S$4:$S$993784,通讯通路门店!$A$4:$A$993784,0,0),"")</f>
        <v>0</v>
      </c>
      <c r="B1647" s="71">
        <f>IFERROR(_xlfn.XLOOKUP($G1647,通讯通路门店!$S$4:$S$993784,通讯通路门店!$B$4:$B$993784,0,0),"")</f>
        <v>0</v>
      </c>
      <c r="C1647" s="71">
        <f>IFERROR(_xlfn.XLOOKUP($G1647,通讯通路门店!$S$4:$S$993784,通讯通路门店!$C$4:$C$993784,0,0),"")</f>
        <v>0</v>
      </c>
      <c r="D1647" s="71">
        <f>IFERROR(_xlfn.XLOOKUP($G1647,通讯通路门店!$S$4:$S$993784,通讯通路门店!$D$4:$D$993784,0,0),"")</f>
        <v>0</v>
      </c>
      <c r="E1647" s="62"/>
      <c r="F1647" s="62"/>
      <c r="G1647" s="73"/>
      <c r="H1647" s="74">
        <f>IFERROR(_xlfn.XLOOKUP($G1647,通讯通路门店!$S$4:$S$993784,通讯通路门店!$R$4:$R$993784,0,0),"")</f>
        <v>0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 hidden="1">
      <c r="A1648" s="71">
        <f>IFERROR(_xlfn.XLOOKUP($G1648,通讯通路门店!$S$4:$S$993784,通讯通路门店!$A$4:$A$993784,0,0),"")</f>
        <v>0</v>
      </c>
      <c r="B1648" s="71">
        <f>IFERROR(_xlfn.XLOOKUP($G1648,通讯通路门店!$S$4:$S$993784,通讯通路门店!$B$4:$B$993784,0,0),"")</f>
        <v>0</v>
      </c>
      <c r="C1648" s="71">
        <f>IFERROR(_xlfn.XLOOKUP($G1648,通讯通路门店!$S$4:$S$993784,通讯通路门店!$C$4:$C$993784,0,0),"")</f>
        <v>0</v>
      </c>
      <c r="D1648" s="71">
        <f>IFERROR(_xlfn.XLOOKUP($G1648,通讯通路门店!$S$4:$S$993784,通讯通路门店!$D$4:$D$993784,0,0),"")</f>
        <v>0</v>
      </c>
      <c r="E1648" s="62"/>
      <c r="F1648" s="62"/>
      <c r="G1648" s="73"/>
      <c r="H1648" s="74">
        <f>IFERROR(_xlfn.XLOOKUP($G1648,通讯通路门店!$S$4:$S$993784,通讯通路门店!$R$4:$R$993784,0,0),"")</f>
        <v>0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 hidden="1">
      <c r="A1649" s="71">
        <f>IFERROR(_xlfn.XLOOKUP($G1649,通讯通路门店!$S$4:$S$993784,通讯通路门店!$A$4:$A$993784,0,0),"")</f>
        <v>0</v>
      </c>
      <c r="B1649" s="71">
        <f>IFERROR(_xlfn.XLOOKUP($G1649,通讯通路门店!$S$4:$S$993784,通讯通路门店!$B$4:$B$993784,0,0),"")</f>
        <v>0</v>
      </c>
      <c r="C1649" s="71">
        <f>IFERROR(_xlfn.XLOOKUP($G1649,通讯通路门店!$S$4:$S$993784,通讯通路门店!$C$4:$C$993784,0,0),"")</f>
        <v>0</v>
      </c>
      <c r="D1649" s="71">
        <f>IFERROR(_xlfn.XLOOKUP($G1649,通讯通路门店!$S$4:$S$993784,通讯通路门店!$D$4:$D$993784,0,0),"")</f>
        <v>0</v>
      </c>
      <c r="E1649" s="62"/>
      <c r="F1649" s="62"/>
      <c r="G1649" s="73"/>
      <c r="H1649" s="74">
        <f>IFERROR(_xlfn.XLOOKUP($G1649,通讯通路门店!$S$4:$S$993784,通讯通路门店!$R$4:$R$993784,0,0),"")</f>
        <v>0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 hidden="1">
      <c r="A1650" s="71">
        <f>IFERROR(_xlfn.XLOOKUP($G1650,通讯通路门店!$S$4:$S$993784,通讯通路门店!$A$4:$A$993784,0,0),"")</f>
        <v>0</v>
      </c>
      <c r="B1650" s="71">
        <f>IFERROR(_xlfn.XLOOKUP($G1650,通讯通路门店!$S$4:$S$993784,通讯通路门店!$B$4:$B$993784,0,0),"")</f>
        <v>0</v>
      </c>
      <c r="C1650" s="71">
        <f>IFERROR(_xlfn.XLOOKUP($G1650,通讯通路门店!$S$4:$S$993784,通讯通路门店!$C$4:$C$993784,0,0),"")</f>
        <v>0</v>
      </c>
      <c r="D1650" s="71">
        <f>IFERROR(_xlfn.XLOOKUP($G1650,通讯通路门店!$S$4:$S$993784,通讯通路门店!$D$4:$D$993784,0,0),"")</f>
        <v>0</v>
      </c>
      <c r="E1650" s="62"/>
      <c r="F1650" s="62"/>
      <c r="G1650" s="73"/>
      <c r="H1650" s="74">
        <f>IFERROR(_xlfn.XLOOKUP($G1650,通讯通路门店!$S$4:$S$993784,通讯通路门店!$R$4:$R$993784,0,0),"")</f>
        <v>0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 hidden="1">
      <c r="A1651" s="71">
        <f>IFERROR(_xlfn.XLOOKUP($G1651,通讯通路门店!$S$4:$S$993784,通讯通路门店!$A$4:$A$993784,0,0),"")</f>
        <v>0</v>
      </c>
      <c r="B1651" s="71">
        <f>IFERROR(_xlfn.XLOOKUP($G1651,通讯通路门店!$S$4:$S$993784,通讯通路门店!$B$4:$B$993784,0,0),"")</f>
        <v>0</v>
      </c>
      <c r="C1651" s="71">
        <f>IFERROR(_xlfn.XLOOKUP($G1651,通讯通路门店!$S$4:$S$993784,通讯通路门店!$C$4:$C$993784,0,0),"")</f>
        <v>0</v>
      </c>
      <c r="D1651" s="71">
        <f>IFERROR(_xlfn.XLOOKUP($G1651,通讯通路门店!$S$4:$S$993784,通讯通路门店!$D$4:$D$993784,0,0),"")</f>
        <v>0</v>
      </c>
      <c r="E1651" s="62"/>
      <c r="F1651" s="62"/>
      <c r="G1651" s="73"/>
      <c r="H1651" s="74">
        <f>IFERROR(_xlfn.XLOOKUP($G1651,通讯通路门店!$S$4:$S$993784,通讯通路门店!$R$4:$R$993784,0,0),"")</f>
        <v>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 hidden="1">
      <c r="A1652" s="71">
        <f>IFERROR(_xlfn.XLOOKUP($G1652,通讯通路门店!$S$4:$S$993784,通讯通路门店!$A$4:$A$993784,0,0),"")</f>
        <v>0</v>
      </c>
      <c r="B1652" s="71">
        <f>IFERROR(_xlfn.XLOOKUP($G1652,通讯通路门店!$S$4:$S$993784,通讯通路门店!$B$4:$B$993784,0,0),"")</f>
        <v>0</v>
      </c>
      <c r="C1652" s="71">
        <f>IFERROR(_xlfn.XLOOKUP($G1652,通讯通路门店!$S$4:$S$993784,通讯通路门店!$C$4:$C$993784,0,0),"")</f>
        <v>0</v>
      </c>
      <c r="D1652" s="71">
        <f>IFERROR(_xlfn.XLOOKUP($G1652,通讯通路门店!$S$4:$S$993784,通讯通路门店!$D$4:$D$993784,0,0),"")</f>
        <v>0</v>
      </c>
      <c r="E1652" s="62"/>
      <c r="F1652" s="62"/>
      <c r="G1652" s="73"/>
      <c r="H1652" s="74">
        <f>IFERROR(_xlfn.XLOOKUP($G1652,通讯通路门店!$S$4:$S$993784,通讯通路门店!$R$4:$R$993784,0,0),"")</f>
        <v>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 hidden="1">
      <c r="A1653" s="71">
        <f>IFERROR(_xlfn.XLOOKUP($G1653,通讯通路门店!$S$4:$S$993784,通讯通路门店!$A$4:$A$993784,0,0),"")</f>
        <v>0</v>
      </c>
      <c r="B1653" s="71">
        <f>IFERROR(_xlfn.XLOOKUP($G1653,通讯通路门店!$S$4:$S$993784,通讯通路门店!$B$4:$B$993784,0,0),"")</f>
        <v>0</v>
      </c>
      <c r="C1653" s="71">
        <f>IFERROR(_xlfn.XLOOKUP($G1653,通讯通路门店!$S$4:$S$993784,通讯通路门店!$C$4:$C$993784,0,0),"")</f>
        <v>0</v>
      </c>
      <c r="D1653" s="71">
        <f>IFERROR(_xlfn.XLOOKUP($G1653,通讯通路门店!$S$4:$S$993784,通讯通路门店!$D$4:$D$993784,0,0),"")</f>
        <v>0</v>
      </c>
      <c r="E1653" s="62"/>
      <c r="F1653" s="62"/>
      <c r="G1653" s="73"/>
      <c r="H1653" s="74">
        <f>IFERROR(_xlfn.XLOOKUP($G1653,通讯通路门店!$S$4:$S$993784,通讯通路门店!$R$4:$R$993784,0,0),"")</f>
        <v>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 hidden="1">
      <c r="A1654" s="71">
        <f>IFERROR(_xlfn.XLOOKUP($G1654,通讯通路门店!$S$4:$S$993784,通讯通路门店!$A$4:$A$993784,0,0),"")</f>
        <v>0</v>
      </c>
      <c r="B1654" s="71">
        <f>IFERROR(_xlfn.XLOOKUP($G1654,通讯通路门店!$S$4:$S$993784,通讯通路门店!$B$4:$B$993784,0,0),"")</f>
        <v>0</v>
      </c>
      <c r="C1654" s="71">
        <f>IFERROR(_xlfn.XLOOKUP($G1654,通讯通路门店!$S$4:$S$993784,通讯通路门店!$C$4:$C$993784,0,0),"")</f>
        <v>0</v>
      </c>
      <c r="D1654" s="71">
        <f>IFERROR(_xlfn.XLOOKUP($G1654,通讯通路门店!$S$4:$S$993784,通讯通路门店!$D$4:$D$993784,0,0),"")</f>
        <v>0</v>
      </c>
      <c r="E1654" s="62"/>
      <c r="F1654" s="62"/>
      <c r="G1654" s="73"/>
      <c r="H1654" s="74">
        <f>IFERROR(_xlfn.XLOOKUP($G1654,通讯通路门店!$S$4:$S$993784,通讯通路门店!$R$4:$R$993784,0,0),"")</f>
        <v>0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 hidden="1">
      <c r="A1655" s="71">
        <f>IFERROR(_xlfn.XLOOKUP($G1655,通讯通路门店!$S$4:$S$993784,通讯通路门店!$A$4:$A$993784,0,0),"")</f>
        <v>0</v>
      </c>
      <c r="B1655" s="71">
        <f>IFERROR(_xlfn.XLOOKUP($G1655,通讯通路门店!$S$4:$S$993784,通讯通路门店!$B$4:$B$993784,0,0),"")</f>
        <v>0</v>
      </c>
      <c r="C1655" s="71">
        <f>IFERROR(_xlfn.XLOOKUP($G1655,通讯通路门店!$S$4:$S$993784,通讯通路门店!$C$4:$C$993784,0,0),"")</f>
        <v>0</v>
      </c>
      <c r="D1655" s="71">
        <f>IFERROR(_xlfn.XLOOKUP($G1655,通讯通路门店!$S$4:$S$993784,通讯通路门店!$D$4:$D$993784,0,0),"")</f>
        <v>0</v>
      </c>
      <c r="E1655" s="62"/>
      <c r="F1655" s="62"/>
      <c r="G1655" s="73"/>
      <c r="H1655" s="74">
        <f>IFERROR(_xlfn.XLOOKUP($G1655,通讯通路门店!$S$4:$S$993784,通讯通路门店!$R$4:$R$993784,0,0),"")</f>
        <v>0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 hidden="1">
      <c r="A1656" s="71">
        <f>IFERROR(_xlfn.XLOOKUP($G1656,通讯通路门店!$S$4:$S$993784,通讯通路门店!$A$4:$A$993784,0,0),"")</f>
        <v>0</v>
      </c>
      <c r="B1656" s="71">
        <f>IFERROR(_xlfn.XLOOKUP($G1656,通讯通路门店!$S$4:$S$993784,通讯通路门店!$B$4:$B$993784,0,0),"")</f>
        <v>0</v>
      </c>
      <c r="C1656" s="71">
        <f>IFERROR(_xlfn.XLOOKUP($G1656,通讯通路门店!$S$4:$S$993784,通讯通路门店!$C$4:$C$993784,0,0),"")</f>
        <v>0</v>
      </c>
      <c r="D1656" s="71">
        <f>IFERROR(_xlfn.XLOOKUP($G1656,通讯通路门店!$S$4:$S$993784,通讯通路门店!$D$4:$D$993784,0,0),"")</f>
        <v>0</v>
      </c>
      <c r="E1656" s="62"/>
      <c r="F1656" s="62"/>
      <c r="G1656" s="73"/>
      <c r="H1656" s="74">
        <f>IFERROR(_xlfn.XLOOKUP($G1656,通讯通路门店!$S$4:$S$993784,通讯通路门店!$R$4:$R$993784,0,0),"")</f>
        <v>0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 hidden="1">
      <c r="A1657" s="71">
        <f>IFERROR(_xlfn.XLOOKUP($G1657,通讯通路门店!$S$4:$S$993784,通讯通路门店!$A$4:$A$993784,0,0),"")</f>
        <v>0</v>
      </c>
      <c r="B1657" s="71">
        <f>IFERROR(_xlfn.XLOOKUP($G1657,通讯通路门店!$S$4:$S$993784,通讯通路门店!$B$4:$B$993784,0,0),"")</f>
        <v>0</v>
      </c>
      <c r="C1657" s="71">
        <f>IFERROR(_xlfn.XLOOKUP($G1657,通讯通路门店!$S$4:$S$993784,通讯通路门店!$C$4:$C$993784,0,0),"")</f>
        <v>0</v>
      </c>
      <c r="D1657" s="71">
        <f>IFERROR(_xlfn.XLOOKUP($G1657,通讯通路门店!$S$4:$S$993784,通讯通路门店!$D$4:$D$993784,0,0),"")</f>
        <v>0</v>
      </c>
      <c r="E1657" s="62"/>
      <c r="F1657" s="62"/>
      <c r="G1657" s="73"/>
      <c r="H1657" s="74">
        <f>IFERROR(_xlfn.XLOOKUP($G1657,通讯通路门店!$S$4:$S$993784,通讯通路门店!$R$4:$R$993784,0,0),"")</f>
        <v>0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 hidden="1">
      <c r="A1658" s="71">
        <f>IFERROR(_xlfn.XLOOKUP($G1658,通讯通路门店!$S$4:$S$993784,通讯通路门店!$A$4:$A$993784,0,0),"")</f>
        <v>0</v>
      </c>
      <c r="B1658" s="71">
        <f>IFERROR(_xlfn.XLOOKUP($G1658,通讯通路门店!$S$4:$S$993784,通讯通路门店!$B$4:$B$993784,0,0),"")</f>
        <v>0</v>
      </c>
      <c r="C1658" s="71">
        <f>IFERROR(_xlfn.XLOOKUP($G1658,通讯通路门店!$S$4:$S$993784,通讯通路门店!$C$4:$C$993784,0,0),"")</f>
        <v>0</v>
      </c>
      <c r="D1658" s="71">
        <f>IFERROR(_xlfn.XLOOKUP($G1658,通讯通路门店!$S$4:$S$993784,通讯通路门店!$D$4:$D$993784,0,0),"")</f>
        <v>0</v>
      </c>
      <c r="E1658" s="62"/>
      <c r="F1658" s="62"/>
      <c r="G1658" s="73"/>
      <c r="H1658" s="74">
        <f>IFERROR(_xlfn.XLOOKUP($G1658,通讯通路门店!$S$4:$S$993784,通讯通路门店!$R$4:$R$993784,0,0),"")</f>
        <v>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 hidden="1">
      <c r="A1659" s="71">
        <f>IFERROR(_xlfn.XLOOKUP($G1659,通讯通路门店!$S$4:$S$993784,通讯通路门店!$A$4:$A$993784,0,0),"")</f>
        <v>0</v>
      </c>
      <c r="B1659" s="71">
        <f>IFERROR(_xlfn.XLOOKUP($G1659,通讯通路门店!$S$4:$S$993784,通讯通路门店!$B$4:$B$993784,0,0),"")</f>
        <v>0</v>
      </c>
      <c r="C1659" s="71">
        <f>IFERROR(_xlfn.XLOOKUP($G1659,通讯通路门店!$S$4:$S$993784,通讯通路门店!$C$4:$C$993784,0,0),"")</f>
        <v>0</v>
      </c>
      <c r="D1659" s="71">
        <f>IFERROR(_xlfn.XLOOKUP($G1659,通讯通路门店!$S$4:$S$993784,通讯通路门店!$D$4:$D$993784,0,0),"")</f>
        <v>0</v>
      </c>
      <c r="E1659" s="62"/>
      <c r="F1659" s="62"/>
      <c r="G1659" s="73"/>
      <c r="H1659" s="74">
        <f>IFERROR(_xlfn.XLOOKUP($G1659,通讯通路门店!$S$4:$S$993784,通讯通路门店!$R$4:$R$993784,0,0),"")</f>
        <v>0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 hidden="1">
      <c r="A1660" s="71">
        <f>IFERROR(_xlfn.XLOOKUP($G1660,通讯通路门店!$S$4:$S$993784,通讯通路门店!$A$4:$A$993784,0,0),"")</f>
        <v>0</v>
      </c>
      <c r="B1660" s="71">
        <f>IFERROR(_xlfn.XLOOKUP($G1660,通讯通路门店!$S$4:$S$993784,通讯通路门店!$B$4:$B$993784,0,0),"")</f>
        <v>0</v>
      </c>
      <c r="C1660" s="71">
        <f>IFERROR(_xlfn.XLOOKUP($G1660,通讯通路门店!$S$4:$S$993784,通讯通路门店!$C$4:$C$993784,0,0),"")</f>
        <v>0</v>
      </c>
      <c r="D1660" s="71">
        <f>IFERROR(_xlfn.XLOOKUP($G1660,通讯通路门店!$S$4:$S$993784,通讯通路门店!$D$4:$D$993784,0,0),"")</f>
        <v>0</v>
      </c>
      <c r="E1660" s="62"/>
      <c r="F1660" s="62"/>
      <c r="G1660" s="73"/>
      <c r="H1660" s="74">
        <f>IFERROR(_xlfn.XLOOKUP($G1660,通讯通路门店!$S$4:$S$993784,通讯通路门店!$R$4:$R$993784,0,0),"")</f>
        <v>0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 hidden="1">
      <c r="A1661" s="71">
        <f>IFERROR(_xlfn.XLOOKUP($G1661,通讯通路门店!$S$4:$S$993784,通讯通路门店!$A$4:$A$993784,0,0),"")</f>
        <v>0</v>
      </c>
      <c r="B1661" s="71">
        <f>IFERROR(_xlfn.XLOOKUP($G1661,通讯通路门店!$S$4:$S$993784,通讯通路门店!$B$4:$B$993784,0,0),"")</f>
        <v>0</v>
      </c>
      <c r="C1661" s="71">
        <f>IFERROR(_xlfn.XLOOKUP($G1661,通讯通路门店!$S$4:$S$993784,通讯通路门店!$C$4:$C$993784,0,0),"")</f>
        <v>0</v>
      </c>
      <c r="D1661" s="71">
        <f>IFERROR(_xlfn.XLOOKUP($G1661,通讯通路门店!$S$4:$S$993784,通讯通路门店!$D$4:$D$993784,0,0),"")</f>
        <v>0</v>
      </c>
      <c r="E1661" s="62"/>
      <c r="F1661" s="62"/>
      <c r="G1661" s="73"/>
      <c r="H1661" s="74">
        <f>IFERROR(_xlfn.XLOOKUP($G1661,通讯通路门店!$S$4:$S$993784,通讯通路门店!$R$4:$R$993784,0,0),"")</f>
        <v>0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 hidden="1">
      <c r="A1662" s="71">
        <f>IFERROR(_xlfn.XLOOKUP($G1662,通讯通路门店!$S$4:$S$993784,通讯通路门店!$A$4:$A$993784,0,0),"")</f>
        <v>0</v>
      </c>
      <c r="B1662" s="71">
        <f>IFERROR(_xlfn.XLOOKUP($G1662,通讯通路门店!$S$4:$S$993784,通讯通路门店!$B$4:$B$993784,0,0),"")</f>
        <v>0</v>
      </c>
      <c r="C1662" s="71">
        <f>IFERROR(_xlfn.XLOOKUP($G1662,通讯通路门店!$S$4:$S$993784,通讯通路门店!$C$4:$C$993784,0,0),"")</f>
        <v>0</v>
      </c>
      <c r="D1662" s="71">
        <f>IFERROR(_xlfn.XLOOKUP($G1662,通讯通路门店!$S$4:$S$993784,通讯通路门店!$D$4:$D$993784,0,0),"")</f>
        <v>0</v>
      </c>
      <c r="E1662" s="62"/>
      <c r="F1662" s="62"/>
      <c r="G1662" s="73"/>
      <c r="H1662" s="74">
        <f>IFERROR(_xlfn.XLOOKUP($G1662,通讯通路门店!$S$4:$S$993784,通讯通路门店!$R$4:$R$993784,0,0),"")</f>
        <v>0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 hidden="1">
      <c r="A1663" s="71">
        <f>IFERROR(_xlfn.XLOOKUP($G1663,通讯通路门店!$S$4:$S$993784,通讯通路门店!$A$4:$A$993784,0,0),"")</f>
        <v>0</v>
      </c>
      <c r="B1663" s="71">
        <f>IFERROR(_xlfn.XLOOKUP($G1663,通讯通路门店!$S$4:$S$993784,通讯通路门店!$B$4:$B$993784,0,0),"")</f>
        <v>0</v>
      </c>
      <c r="C1663" s="71">
        <f>IFERROR(_xlfn.XLOOKUP($G1663,通讯通路门店!$S$4:$S$993784,通讯通路门店!$C$4:$C$993784,0,0),"")</f>
        <v>0</v>
      </c>
      <c r="D1663" s="71">
        <f>IFERROR(_xlfn.XLOOKUP($G1663,通讯通路门店!$S$4:$S$993784,通讯通路门店!$D$4:$D$993784,0,0),"")</f>
        <v>0</v>
      </c>
      <c r="E1663" s="62"/>
      <c r="F1663" s="62"/>
      <c r="G1663" s="73"/>
      <c r="H1663" s="74">
        <f>IFERROR(_xlfn.XLOOKUP($G1663,通讯通路门店!$S$4:$S$993784,通讯通路门店!$R$4:$R$993784,0,0),"")</f>
        <v>0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 hidden="1">
      <c r="A1664" s="71">
        <f>IFERROR(_xlfn.XLOOKUP($G1664,通讯通路门店!$S$4:$S$993784,通讯通路门店!$A$4:$A$993784,0,0),"")</f>
        <v>0</v>
      </c>
      <c r="B1664" s="71">
        <f>IFERROR(_xlfn.XLOOKUP($G1664,通讯通路门店!$S$4:$S$993784,通讯通路门店!$B$4:$B$993784,0,0),"")</f>
        <v>0</v>
      </c>
      <c r="C1664" s="71">
        <f>IFERROR(_xlfn.XLOOKUP($G1664,通讯通路门店!$S$4:$S$993784,通讯通路门店!$C$4:$C$993784,0,0),"")</f>
        <v>0</v>
      </c>
      <c r="D1664" s="71">
        <f>IFERROR(_xlfn.XLOOKUP($G1664,通讯通路门店!$S$4:$S$993784,通讯通路门店!$D$4:$D$993784,0,0),"")</f>
        <v>0</v>
      </c>
      <c r="E1664" s="62"/>
      <c r="F1664" s="62"/>
      <c r="G1664" s="73"/>
      <c r="H1664" s="74">
        <f>IFERROR(_xlfn.XLOOKUP($G1664,通讯通路门店!$S$4:$S$993784,通讯通路门店!$R$4:$R$993784,0,0),"")</f>
        <v>0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 hidden="1">
      <c r="A1665" s="71">
        <f>IFERROR(_xlfn.XLOOKUP($G1665,通讯通路门店!$S$4:$S$993784,通讯通路门店!$A$4:$A$993784,0,0),"")</f>
        <v>0</v>
      </c>
      <c r="B1665" s="71">
        <f>IFERROR(_xlfn.XLOOKUP($G1665,通讯通路门店!$S$4:$S$993784,通讯通路门店!$B$4:$B$993784,0,0),"")</f>
        <v>0</v>
      </c>
      <c r="C1665" s="71">
        <f>IFERROR(_xlfn.XLOOKUP($G1665,通讯通路门店!$S$4:$S$993784,通讯通路门店!$C$4:$C$993784,0,0),"")</f>
        <v>0</v>
      </c>
      <c r="D1665" s="71">
        <f>IFERROR(_xlfn.XLOOKUP($G1665,通讯通路门店!$S$4:$S$993784,通讯通路门店!$D$4:$D$993784,0,0),"")</f>
        <v>0</v>
      </c>
      <c r="E1665" s="62"/>
      <c r="F1665" s="62"/>
      <c r="G1665" s="73"/>
      <c r="H1665" s="74">
        <f>IFERROR(_xlfn.XLOOKUP($G1665,通讯通路门店!$S$4:$S$993784,通讯通路门店!$R$4:$R$993784,0,0),"")</f>
        <v>0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 hidden="1">
      <c r="A1666" s="71">
        <f>IFERROR(_xlfn.XLOOKUP($G1666,通讯通路门店!$S$4:$S$993784,通讯通路门店!$A$4:$A$993784,0,0),"")</f>
        <v>0</v>
      </c>
      <c r="B1666" s="71">
        <f>IFERROR(_xlfn.XLOOKUP($G1666,通讯通路门店!$S$4:$S$993784,通讯通路门店!$B$4:$B$993784,0,0),"")</f>
        <v>0</v>
      </c>
      <c r="C1666" s="71">
        <f>IFERROR(_xlfn.XLOOKUP($G1666,通讯通路门店!$S$4:$S$993784,通讯通路门店!$C$4:$C$993784,0,0),"")</f>
        <v>0</v>
      </c>
      <c r="D1666" s="71">
        <f>IFERROR(_xlfn.XLOOKUP($G1666,通讯通路门店!$S$4:$S$993784,通讯通路门店!$D$4:$D$993784,0,0),"")</f>
        <v>0</v>
      </c>
      <c r="E1666" s="62"/>
      <c r="F1666" s="62"/>
      <c r="G1666" s="73"/>
      <c r="H1666" s="74">
        <f>IFERROR(_xlfn.XLOOKUP($G1666,通讯通路门店!$S$4:$S$993784,通讯通路门店!$R$4:$R$993784,0,0),"")</f>
        <v>0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 hidden="1">
      <c r="A1667" s="71">
        <f>IFERROR(_xlfn.XLOOKUP($G1667,通讯通路门店!$S$4:$S$993784,通讯通路门店!$A$4:$A$993784,0,0),"")</f>
        <v>0</v>
      </c>
      <c r="B1667" s="71">
        <f>IFERROR(_xlfn.XLOOKUP($G1667,通讯通路门店!$S$4:$S$993784,通讯通路门店!$B$4:$B$993784,0,0),"")</f>
        <v>0</v>
      </c>
      <c r="C1667" s="71">
        <f>IFERROR(_xlfn.XLOOKUP($G1667,通讯通路门店!$S$4:$S$993784,通讯通路门店!$C$4:$C$993784,0,0),"")</f>
        <v>0</v>
      </c>
      <c r="D1667" s="71">
        <f>IFERROR(_xlfn.XLOOKUP($G1667,通讯通路门店!$S$4:$S$993784,通讯通路门店!$D$4:$D$993784,0,0),"")</f>
        <v>0</v>
      </c>
      <c r="E1667" s="62"/>
      <c r="F1667" s="62"/>
      <c r="G1667" s="73"/>
      <c r="H1667" s="74">
        <f>IFERROR(_xlfn.XLOOKUP($G1667,通讯通路门店!$S$4:$S$993784,通讯通路门店!$R$4:$R$993784,0,0),"")</f>
        <v>0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 hidden="1">
      <c r="A1668" s="71">
        <f>IFERROR(_xlfn.XLOOKUP($G1668,通讯通路门店!$S$4:$S$993784,通讯通路门店!$A$4:$A$993784,0,0),"")</f>
        <v>0</v>
      </c>
      <c r="B1668" s="71">
        <f>IFERROR(_xlfn.XLOOKUP($G1668,通讯通路门店!$S$4:$S$993784,通讯通路门店!$B$4:$B$993784,0,0),"")</f>
        <v>0</v>
      </c>
      <c r="C1668" s="71">
        <f>IFERROR(_xlfn.XLOOKUP($G1668,通讯通路门店!$S$4:$S$993784,通讯通路门店!$C$4:$C$993784,0,0),"")</f>
        <v>0</v>
      </c>
      <c r="D1668" s="71">
        <f>IFERROR(_xlfn.XLOOKUP($G1668,通讯通路门店!$S$4:$S$993784,通讯通路门店!$D$4:$D$993784,0,0),"")</f>
        <v>0</v>
      </c>
      <c r="E1668" s="62"/>
      <c r="F1668" s="62"/>
      <c r="G1668" s="73"/>
      <c r="H1668" s="74">
        <f>IFERROR(_xlfn.XLOOKUP($G1668,通讯通路门店!$S$4:$S$993784,通讯通路门店!$R$4:$R$993784,0,0),"")</f>
        <v>0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 hidden="1">
      <c r="A1669" s="71">
        <f>IFERROR(_xlfn.XLOOKUP($G1669,通讯通路门店!$S$4:$S$993784,通讯通路门店!$A$4:$A$993784,0,0),"")</f>
        <v>0</v>
      </c>
      <c r="B1669" s="71">
        <f>IFERROR(_xlfn.XLOOKUP($G1669,通讯通路门店!$S$4:$S$993784,通讯通路门店!$B$4:$B$993784,0,0),"")</f>
        <v>0</v>
      </c>
      <c r="C1669" s="71">
        <f>IFERROR(_xlfn.XLOOKUP($G1669,通讯通路门店!$S$4:$S$993784,通讯通路门店!$C$4:$C$993784,0,0),"")</f>
        <v>0</v>
      </c>
      <c r="D1669" s="71">
        <f>IFERROR(_xlfn.XLOOKUP($G1669,通讯通路门店!$S$4:$S$993784,通讯通路门店!$D$4:$D$993784,0,0),"")</f>
        <v>0</v>
      </c>
      <c r="E1669" s="62"/>
      <c r="F1669" s="62"/>
      <c r="G1669" s="73"/>
      <c r="H1669" s="74">
        <f>IFERROR(_xlfn.XLOOKUP($G1669,通讯通路门店!$S$4:$S$993784,通讯通路门店!$R$4:$R$993784,0,0),"")</f>
        <v>0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 hidden="1">
      <c r="A1670" s="71">
        <f>IFERROR(_xlfn.XLOOKUP($G1670,通讯通路门店!$S$4:$S$993784,通讯通路门店!$A$4:$A$993784,0,0),"")</f>
        <v>0</v>
      </c>
      <c r="B1670" s="71">
        <f>IFERROR(_xlfn.XLOOKUP($G1670,通讯通路门店!$S$4:$S$993784,通讯通路门店!$B$4:$B$993784,0,0),"")</f>
        <v>0</v>
      </c>
      <c r="C1670" s="71">
        <f>IFERROR(_xlfn.XLOOKUP($G1670,通讯通路门店!$S$4:$S$993784,通讯通路门店!$C$4:$C$993784,0,0),"")</f>
        <v>0</v>
      </c>
      <c r="D1670" s="71">
        <f>IFERROR(_xlfn.XLOOKUP($G1670,通讯通路门店!$S$4:$S$993784,通讯通路门店!$D$4:$D$993784,0,0),"")</f>
        <v>0</v>
      </c>
      <c r="E1670" s="62"/>
      <c r="F1670" s="62"/>
      <c r="G1670" s="73"/>
      <c r="H1670" s="74">
        <f>IFERROR(_xlfn.XLOOKUP($G1670,通讯通路门店!$S$4:$S$993784,通讯通路门店!$R$4:$R$993784,0,0),"")</f>
        <v>0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 hidden="1">
      <c r="A1671" s="71">
        <f>IFERROR(_xlfn.XLOOKUP($G1671,通讯通路门店!$S$4:$S$993784,通讯通路门店!$A$4:$A$993784,0,0),"")</f>
        <v>0</v>
      </c>
      <c r="B1671" s="71">
        <f>IFERROR(_xlfn.XLOOKUP($G1671,通讯通路门店!$S$4:$S$993784,通讯通路门店!$B$4:$B$993784,0,0),"")</f>
        <v>0</v>
      </c>
      <c r="C1671" s="71">
        <f>IFERROR(_xlfn.XLOOKUP($G1671,通讯通路门店!$S$4:$S$993784,通讯通路门店!$C$4:$C$993784,0,0),"")</f>
        <v>0</v>
      </c>
      <c r="D1671" s="71">
        <f>IFERROR(_xlfn.XLOOKUP($G1671,通讯通路门店!$S$4:$S$993784,通讯通路门店!$D$4:$D$993784,0,0),"")</f>
        <v>0</v>
      </c>
      <c r="E1671" s="62"/>
      <c r="F1671" s="62"/>
      <c r="G1671" s="73"/>
      <c r="H1671" s="74">
        <f>IFERROR(_xlfn.XLOOKUP($G1671,通讯通路门店!$S$4:$S$993784,通讯通路门店!$R$4:$R$993784,0,0),"")</f>
        <v>0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 hidden="1">
      <c r="A1672" s="71">
        <f>IFERROR(_xlfn.XLOOKUP($G1672,通讯通路门店!$S$4:$S$993784,通讯通路门店!$A$4:$A$993784,0,0),"")</f>
        <v>0</v>
      </c>
      <c r="B1672" s="71">
        <f>IFERROR(_xlfn.XLOOKUP($G1672,通讯通路门店!$S$4:$S$993784,通讯通路门店!$B$4:$B$993784,0,0),"")</f>
        <v>0</v>
      </c>
      <c r="C1672" s="71">
        <f>IFERROR(_xlfn.XLOOKUP($G1672,通讯通路门店!$S$4:$S$993784,通讯通路门店!$C$4:$C$993784,0,0),"")</f>
        <v>0</v>
      </c>
      <c r="D1672" s="71">
        <f>IFERROR(_xlfn.XLOOKUP($G1672,通讯通路门店!$S$4:$S$993784,通讯通路门店!$D$4:$D$993784,0,0),"")</f>
        <v>0</v>
      </c>
      <c r="E1672" s="62"/>
      <c r="F1672" s="62"/>
      <c r="G1672" s="73"/>
      <c r="H1672" s="74">
        <f>IFERROR(_xlfn.XLOOKUP($G1672,通讯通路门店!$S$4:$S$993784,通讯通路门店!$R$4:$R$993784,0,0),"")</f>
        <v>0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 hidden="1">
      <c r="A1673" s="71">
        <f>IFERROR(_xlfn.XLOOKUP($G1673,通讯通路门店!$S$4:$S$993784,通讯通路门店!$A$4:$A$993784,0,0),"")</f>
        <v>0</v>
      </c>
      <c r="B1673" s="71">
        <f>IFERROR(_xlfn.XLOOKUP($G1673,通讯通路门店!$S$4:$S$993784,通讯通路门店!$B$4:$B$993784,0,0),"")</f>
        <v>0</v>
      </c>
      <c r="C1673" s="71">
        <f>IFERROR(_xlfn.XLOOKUP($G1673,通讯通路门店!$S$4:$S$993784,通讯通路门店!$C$4:$C$993784,0,0),"")</f>
        <v>0</v>
      </c>
      <c r="D1673" s="71">
        <f>IFERROR(_xlfn.XLOOKUP($G1673,通讯通路门店!$S$4:$S$993784,通讯通路门店!$D$4:$D$993784,0,0),"")</f>
        <v>0</v>
      </c>
      <c r="E1673" s="62"/>
      <c r="F1673" s="62"/>
      <c r="G1673" s="73"/>
      <c r="H1673" s="74">
        <f>IFERROR(_xlfn.XLOOKUP($G1673,通讯通路门店!$S$4:$S$993784,通讯通路门店!$R$4:$R$993784,0,0),"")</f>
        <v>0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 hidden="1">
      <c r="A1674" s="71">
        <f>IFERROR(_xlfn.XLOOKUP($G1674,通讯通路门店!$S$4:$S$993784,通讯通路门店!$A$4:$A$993784,0,0),"")</f>
        <v>0</v>
      </c>
      <c r="B1674" s="71">
        <f>IFERROR(_xlfn.XLOOKUP($G1674,通讯通路门店!$S$4:$S$993784,通讯通路门店!$B$4:$B$993784,0,0),"")</f>
        <v>0</v>
      </c>
      <c r="C1674" s="71">
        <f>IFERROR(_xlfn.XLOOKUP($G1674,通讯通路门店!$S$4:$S$993784,通讯通路门店!$C$4:$C$993784,0,0),"")</f>
        <v>0</v>
      </c>
      <c r="D1674" s="71">
        <f>IFERROR(_xlfn.XLOOKUP($G1674,通讯通路门店!$S$4:$S$993784,通讯通路门店!$D$4:$D$993784,0,0),"")</f>
        <v>0</v>
      </c>
      <c r="E1674" s="62"/>
      <c r="F1674" s="62"/>
      <c r="G1674" s="73"/>
      <c r="H1674" s="74">
        <f>IFERROR(_xlfn.XLOOKUP($G1674,通讯通路门店!$S$4:$S$993784,通讯通路门店!$R$4:$R$993784,0,0),"")</f>
        <v>0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 hidden="1">
      <c r="A1675" s="71">
        <f>IFERROR(_xlfn.XLOOKUP($G1675,通讯通路门店!$S$4:$S$993784,通讯通路门店!$A$4:$A$993784,0,0),"")</f>
        <v>0</v>
      </c>
      <c r="B1675" s="71">
        <f>IFERROR(_xlfn.XLOOKUP($G1675,通讯通路门店!$S$4:$S$993784,通讯通路门店!$B$4:$B$993784,0,0),"")</f>
        <v>0</v>
      </c>
      <c r="C1675" s="71">
        <f>IFERROR(_xlfn.XLOOKUP($G1675,通讯通路门店!$S$4:$S$993784,通讯通路门店!$C$4:$C$993784,0,0),"")</f>
        <v>0</v>
      </c>
      <c r="D1675" s="71">
        <f>IFERROR(_xlfn.XLOOKUP($G1675,通讯通路门店!$S$4:$S$993784,通讯通路门店!$D$4:$D$993784,0,0),"")</f>
        <v>0</v>
      </c>
      <c r="E1675" s="62"/>
      <c r="F1675" s="62"/>
      <c r="G1675" s="73"/>
      <c r="H1675" s="74">
        <f>IFERROR(_xlfn.XLOOKUP($G1675,通讯通路门店!$S$4:$S$993784,通讯通路门店!$R$4:$R$993784,0,0),"")</f>
        <v>0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 hidden="1">
      <c r="A1676" s="71">
        <f>IFERROR(_xlfn.XLOOKUP($G1676,通讯通路门店!$S$4:$S$993784,通讯通路门店!$A$4:$A$993784,0,0),"")</f>
        <v>0</v>
      </c>
      <c r="B1676" s="71">
        <f>IFERROR(_xlfn.XLOOKUP($G1676,通讯通路门店!$S$4:$S$993784,通讯通路门店!$B$4:$B$993784,0,0),"")</f>
        <v>0</v>
      </c>
      <c r="C1676" s="71">
        <f>IFERROR(_xlfn.XLOOKUP($G1676,通讯通路门店!$S$4:$S$993784,通讯通路门店!$C$4:$C$993784,0,0),"")</f>
        <v>0</v>
      </c>
      <c r="D1676" s="71">
        <f>IFERROR(_xlfn.XLOOKUP($G1676,通讯通路门店!$S$4:$S$993784,通讯通路门店!$D$4:$D$993784,0,0),"")</f>
        <v>0</v>
      </c>
      <c r="E1676" s="62"/>
      <c r="F1676" s="62"/>
      <c r="G1676" s="73"/>
      <c r="H1676" s="74">
        <f>IFERROR(_xlfn.XLOOKUP($G1676,通讯通路门店!$S$4:$S$993784,通讯通路门店!$R$4:$R$993784,0,0),"")</f>
        <v>0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 hidden="1">
      <c r="A1677" s="71">
        <f>IFERROR(_xlfn.XLOOKUP($G1677,通讯通路门店!$S$4:$S$993784,通讯通路门店!$A$4:$A$993784,0,0),"")</f>
        <v>0</v>
      </c>
      <c r="B1677" s="71">
        <f>IFERROR(_xlfn.XLOOKUP($G1677,通讯通路门店!$S$4:$S$993784,通讯通路门店!$B$4:$B$993784,0,0),"")</f>
        <v>0</v>
      </c>
      <c r="C1677" s="71">
        <f>IFERROR(_xlfn.XLOOKUP($G1677,通讯通路门店!$S$4:$S$993784,通讯通路门店!$C$4:$C$993784,0,0),"")</f>
        <v>0</v>
      </c>
      <c r="D1677" s="71">
        <f>IFERROR(_xlfn.XLOOKUP($G1677,通讯通路门店!$S$4:$S$993784,通讯通路门店!$D$4:$D$993784,0,0),"")</f>
        <v>0</v>
      </c>
      <c r="E1677" s="62"/>
      <c r="F1677" s="62"/>
      <c r="G1677" s="73"/>
      <c r="H1677" s="74">
        <f>IFERROR(_xlfn.XLOOKUP($G1677,通讯通路门店!$S$4:$S$993784,通讯通路门店!$R$4:$R$993784,0,0),"")</f>
        <v>0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 hidden="1">
      <c r="A1678" s="71">
        <f>IFERROR(_xlfn.XLOOKUP($G1678,通讯通路门店!$S$4:$S$993784,通讯通路门店!$A$4:$A$993784,0,0),"")</f>
        <v>0</v>
      </c>
      <c r="B1678" s="71">
        <f>IFERROR(_xlfn.XLOOKUP($G1678,通讯通路门店!$S$4:$S$993784,通讯通路门店!$B$4:$B$993784,0,0),"")</f>
        <v>0</v>
      </c>
      <c r="C1678" s="71">
        <f>IFERROR(_xlfn.XLOOKUP($G1678,通讯通路门店!$S$4:$S$993784,通讯通路门店!$C$4:$C$993784,0,0),"")</f>
        <v>0</v>
      </c>
      <c r="D1678" s="71">
        <f>IFERROR(_xlfn.XLOOKUP($G1678,通讯通路门店!$S$4:$S$993784,通讯通路门店!$D$4:$D$993784,0,0),"")</f>
        <v>0</v>
      </c>
      <c r="E1678" s="62"/>
      <c r="F1678" s="62"/>
      <c r="G1678" s="73"/>
      <c r="H1678" s="74">
        <f>IFERROR(_xlfn.XLOOKUP($G1678,通讯通路门店!$S$4:$S$993784,通讯通路门店!$R$4:$R$993784,0,0),"")</f>
        <v>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 hidden="1">
      <c r="A1679" s="71">
        <f>IFERROR(_xlfn.XLOOKUP($G1679,通讯通路门店!$S$4:$S$993784,通讯通路门店!$A$4:$A$993784,0,0),"")</f>
        <v>0</v>
      </c>
      <c r="B1679" s="71">
        <f>IFERROR(_xlfn.XLOOKUP($G1679,通讯通路门店!$S$4:$S$993784,通讯通路门店!$B$4:$B$993784,0,0),"")</f>
        <v>0</v>
      </c>
      <c r="C1679" s="71">
        <f>IFERROR(_xlfn.XLOOKUP($G1679,通讯通路门店!$S$4:$S$993784,通讯通路门店!$C$4:$C$993784,0,0),"")</f>
        <v>0</v>
      </c>
      <c r="D1679" s="71">
        <f>IFERROR(_xlfn.XLOOKUP($G1679,通讯通路门店!$S$4:$S$993784,通讯通路门店!$D$4:$D$993784,0,0),"")</f>
        <v>0</v>
      </c>
      <c r="E1679" s="62"/>
      <c r="F1679" s="62"/>
      <c r="G1679" s="73"/>
      <c r="H1679" s="74">
        <f>IFERROR(_xlfn.XLOOKUP($G1679,通讯通路门店!$S$4:$S$993784,通讯通路门店!$R$4:$R$993784,0,0),"")</f>
        <v>0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 hidden="1">
      <c r="A1680" s="71">
        <f>IFERROR(_xlfn.XLOOKUP($G1680,通讯通路门店!$S$4:$S$993784,通讯通路门店!$A$4:$A$993784,0,0),"")</f>
        <v>0</v>
      </c>
      <c r="B1680" s="71">
        <f>IFERROR(_xlfn.XLOOKUP($G1680,通讯通路门店!$S$4:$S$993784,通讯通路门店!$B$4:$B$993784,0,0),"")</f>
        <v>0</v>
      </c>
      <c r="C1680" s="71">
        <f>IFERROR(_xlfn.XLOOKUP($G1680,通讯通路门店!$S$4:$S$993784,通讯通路门店!$C$4:$C$993784,0,0),"")</f>
        <v>0</v>
      </c>
      <c r="D1680" s="71">
        <f>IFERROR(_xlfn.XLOOKUP($G1680,通讯通路门店!$S$4:$S$993784,通讯通路门店!$D$4:$D$993784,0,0),"")</f>
        <v>0</v>
      </c>
      <c r="E1680" s="62"/>
      <c r="F1680" s="62"/>
      <c r="G1680" s="73"/>
      <c r="H1680" s="74">
        <f>IFERROR(_xlfn.XLOOKUP($G1680,通讯通路门店!$S$4:$S$993784,通讯通路门店!$R$4:$R$993784,0,0),"")</f>
        <v>0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 hidden="1">
      <c r="A1681" s="71">
        <f>IFERROR(_xlfn.XLOOKUP($G1681,通讯通路门店!$S$4:$S$993784,通讯通路门店!$A$4:$A$993784,0,0),"")</f>
        <v>0</v>
      </c>
      <c r="B1681" s="71">
        <f>IFERROR(_xlfn.XLOOKUP($G1681,通讯通路门店!$S$4:$S$993784,通讯通路门店!$B$4:$B$993784,0,0),"")</f>
        <v>0</v>
      </c>
      <c r="C1681" s="71">
        <f>IFERROR(_xlfn.XLOOKUP($G1681,通讯通路门店!$S$4:$S$993784,通讯通路门店!$C$4:$C$993784,0,0),"")</f>
        <v>0</v>
      </c>
      <c r="D1681" s="71">
        <f>IFERROR(_xlfn.XLOOKUP($G1681,通讯通路门店!$S$4:$S$993784,通讯通路门店!$D$4:$D$993784,0,0),"")</f>
        <v>0</v>
      </c>
      <c r="E1681" s="62"/>
      <c r="F1681" s="62"/>
      <c r="G1681" s="73"/>
      <c r="H1681" s="74">
        <f>IFERROR(_xlfn.XLOOKUP($G1681,通讯通路门店!$S$4:$S$993784,通讯通路门店!$R$4:$R$993784,0,0),"")</f>
        <v>0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 hidden="1">
      <c r="A1682" s="71">
        <f>IFERROR(_xlfn.XLOOKUP($G1682,通讯通路门店!$S$4:$S$993784,通讯通路门店!$A$4:$A$993784,0,0),"")</f>
        <v>0</v>
      </c>
      <c r="B1682" s="71">
        <f>IFERROR(_xlfn.XLOOKUP($G1682,通讯通路门店!$S$4:$S$993784,通讯通路门店!$B$4:$B$993784,0,0),"")</f>
        <v>0</v>
      </c>
      <c r="C1682" s="71">
        <f>IFERROR(_xlfn.XLOOKUP($G1682,通讯通路门店!$S$4:$S$993784,通讯通路门店!$C$4:$C$993784,0,0),"")</f>
        <v>0</v>
      </c>
      <c r="D1682" s="71">
        <f>IFERROR(_xlfn.XLOOKUP($G1682,通讯通路门店!$S$4:$S$993784,通讯通路门店!$D$4:$D$993784,0,0),"")</f>
        <v>0</v>
      </c>
      <c r="E1682" s="62"/>
      <c r="F1682" s="62"/>
      <c r="G1682" s="73"/>
      <c r="H1682" s="74">
        <f>IFERROR(_xlfn.XLOOKUP($G1682,通讯通路门店!$S$4:$S$993784,通讯通路门店!$R$4:$R$993784,0,0),"")</f>
        <v>0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 hidden="1">
      <c r="A1683" s="71">
        <f>IFERROR(_xlfn.XLOOKUP($G1683,通讯通路门店!$S$4:$S$993784,通讯通路门店!$A$4:$A$993784,0,0),"")</f>
        <v>0</v>
      </c>
      <c r="B1683" s="71">
        <f>IFERROR(_xlfn.XLOOKUP($G1683,通讯通路门店!$S$4:$S$993784,通讯通路门店!$B$4:$B$993784,0,0),"")</f>
        <v>0</v>
      </c>
      <c r="C1683" s="71">
        <f>IFERROR(_xlfn.XLOOKUP($G1683,通讯通路门店!$S$4:$S$993784,通讯通路门店!$C$4:$C$993784,0,0),"")</f>
        <v>0</v>
      </c>
      <c r="D1683" s="71">
        <f>IFERROR(_xlfn.XLOOKUP($G1683,通讯通路门店!$S$4:$S$993784,通讯通路门店!$D$4:$D$993784,0,0),"")</f>
        <v>0</v>
      </c>
      <c r="E1683" s="62"/>
      <c r="F1683" s="62"/>
      <c r="G1683" s="73"/>
      <c r="H1683" s="74">
        <f>IFERROR(_xlfn.XLOOKUP($G1683,通讯通路门店!$S$4:$S$993784,通讯通路门店!$R$4:$R$993784,0,0),"")</f>
        <v>0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 hidden="1">
      <c r="A1684" s="71">
        <f>IFERROR(_xlfn.XLOOKUP($G1684,通讯通路门店!$S$4:$S$993784,通讯通路门店!$A$4:$A$993784,0,0),"")</f>
        <v>0</v>
      </c>
      <c r="B1684" s="71">
        <f>IFERROR(_xlfn.XLOOKUP($G1684,通讯通路门店!$S$4:$S$993784,通讯通路门店!$B$4:$B$993784,0,0),"")</f>
        <v>0</v>
      </c>
      <c r="C1684" s="71">
        <f>IFERROR(_xlfn.XLOOKUP($G1684,通讯通路门店!$S$4:$S$993784,通讯通路门店!$C$4:$C$993784,0,0),"")</f>
        <v>0</v>
      </c>
      <c r="D1684" s="71">
        <f>IFERROR(_xlfn.XLOOKUP($G1684,通讯通路门店!$S$4:$S$993784,通讯通路门店!$D$4:$D$993784,0,0),"")</f>
        <v>0</v>
      </c>
      <c r="E1684" s="62"/>
      <c r="F1684" s="62"/>
      <c r="G1684" s="73"/>
      <c r="H1684" s="74">
        <f>IFERROR(_xlfn.XLOOKUP($G1684,通讯通路门店!$S$4:$S$993784,通讯通路门店!$R$4:$R$993784,0,0),"")</f>
        <v>0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 hidden="1">
      <c r="A1685" s="71">
        <f>IFERROR(_xlfn.XLOOKUP($G1685,通讯通路门店!$S$4:$S$993784,通讯通路门店!$A$4:$A$993784,0,0),"")</f>
        <v>0</v>
      </c>
      <c r="B1685" s="71">
        <f>IFERROR(_xlfn.XLOOKUP($G1685,通讯通路门店!$S$4:$S$993784,通讯通路门店!$B$4:$B$993784,0,0),"")</f>
        <v>0</v>
      </c>
      <c r="C1685" s="71">
        <f>IFERROR(_xlfn.XLOOKUP($G1685,通讯通路门店!$S$4:$S$993784,通讯通路门店!$C$4:$C$993784,0,0),"")</f>
        <v>0</v>
      </c>
      <c r="D1685" s="71">
        <f>IFERROR(_xlfn.XLOOKUP($G1685,通讯通路门店!$S$4:$S$993784,通讯通路门店!$D$4:$D$993784,0,0),"")</f>
        <v>0</v>
      </c>
      <c r="E1685" s="62"/>
      <c r="F1685" s="62"/>
      <c r="G1685" s="73"/>
      <c r="H1685" s="74">
        <f>IFERROR(_xlfn.XLOOKUP($G1685,通讯通路门店!$S$4:$S$993784,通讯通路门店!$R$4:$R$993784,0,0),"")</f>
        <v>0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 hidden="1">
      <c r="A1686" s="71">
        <f>IFERROR(_xlfn.XLOOKUP($G1686,通讯通路门店!$S$4:$S$993784,通讯通路门店!$A$4:$A$993784,0,0),"")</f>
        <v>0</v>
      </c>
      <c r="B1686" s="71">
        <f>IFERROR(_xlfn.XLOOKUP($G1686,通讯通路门店!$S$4:$S$993784,通讯通路门店!$B$4:$B$993784,0,0),"")</f>
        <v>0</v>
      </c>
      <c r="C1686" s="71">
        <f>IFERROR(_xlfn.XLOOKUP($G1686,通讯通路门店!$S$4:$S$993784,通讯通路门店!$C$4:$C$993784,0,0),"")</f>
        <v>0</v>
      </c>
      <c r="D1686" s="71">
        <f>IFERROR(_xlfn.XLOOKUP($G1686,通讯通路门店!$S$4:$S$993784,通讯通路门店!$D$4:$D$993784,0,0),"")</f>
        <v>0</v>
      </c>
      <c r="E1686" s="62"/>
      <c r="F1686" s="62"/>
      <c r="G1686" s="73"/>
      <c r="H1686" s="74">
        <f>IFERROR(_xlfn.XLOOKUP($G1686,通讯通路门店!$S$4:$S$993784,通讯通路门店!$R$4:$R$993784,0,0),"")</f>
        <v>0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 hidden="1">
      <c r="A1687" s="71">
        <f>IFERROR(_xlfn.XLOOKUP($G1687,通讯通路门店!$S$4:$S$993784,通讯通路门店!$A$4:$A$993784,0,0),"")</f>
        <v>0</v>
      </c>
      <c r="B1687" s="71">
        <f>IFERROR(_xlfn.XLOOKUP($G1687,通讯通路门店!$S$4:$S$993784,通讯通路门店!$B$4:$B$993784,0,0),"")</f>
        <v>0</v>
      </c>
      <c r="C1687" s="71">
        <f>IFERROR(_xlfn.XLOOKUP($G1687,通讯通路门店!$S$4:$S$993784,通讯通路门店!$C$4:$C$993784,0,0),"")</f>
        <v>0</v>
      </c>
      <c r="D1687" s="71">
        <f>IFERROR(_xlfn.XLOOKUP($G1687,通讯通路门店!$S$4:$S$993784,通讯通路门店!$D$4:$D$993784,0,0),"")</f>
        <v>0</v>
      </c>
      <c r="E1687" s="62"/>
      <c r="F1687" s="62"/>
      <c r="G1687" s="73"/>
      <c r="H1687" s="74">
        <f>IFERROR(_xlfn.XLOOKUP($G1687,通讯通路门店!$S$4:$S$993784,通讯通路门店!$R$4:$R$993784,0,0),"")</f>
        <v>0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 hidden="1">
      <c r="A1688" s="71">
        <f>IFERROR(_xlfn.XLOOKUP($G1688,通讯通路门店!$S$4:$S$993784,通讯通路门店!$A$4:$A$993784,0,0),"")</f>
        <v>0</v>
      </c>
      <c r="B1688" s="71">
        <f>IFERROR(_xlfn.XLOOKUP($G1688,通讯通路门店!$S$4:$S$993784,通讯通路门店!$B$4:$B$993784,0,0),"")</f>
        <v>0</v>
      </c>
      <c r="C1688" s="71">
        <f>IFERROR(_xlfn.XLOOKUP($G1688,通讯通路门店!$S$4:$S$993784,通讯通路门店!$C$4:$C$993784,0,0),"")</f>
        <v>0</v>
      </c>
      <c r="D1688" s="71">
        <f>IFERROR(_xlfn.XLOOKUP($G1688,通讯通路门店!$S$4:$S$993784,通讯通路门店!$D$4:$D$993784,0,0),"")</f>
        <v>0</v>
      </c>
      <c r="E1688" s="62"/>
      <c r="F1688" s="62"/>
      <c r="G1688" s="73"/>
      <c r="H1688" s="74">
        <f>IFERROR(_xlfn.XLOOKUP($G1688,通讯通路门店!$S$4:$S$993784,通讯通路门店!$R$4:$R$993784,0,0),"")</f>
        <v>0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 hidden="1">
      <c r="A1689" s="71">
        <f>IFERROR(_xlfn.XLOOKUP($G1689,通讯通路门店!$S$4:$S$993784,通讯通路门店!$A$4:$A$993784,0,0),"")</f>
        <v>0</v>
      </c>
      <c r="B1689" s="71">
        <f>IFERROR(_xlfn.XLOOKUP($G1689,通讯通路门店!$S$4:$S$993784,通讯通路门店!$B$4:$B$993784,0,0),"")</f>
        <v>0</v>
      </c>
      <c r="C1689" s="71">
        <f>IFERROR(_xlfn.XLOOKUP($G1689,通讯通路门店!$S$4:$S$993784,通讯通路门店!$C$4:$C$993784,0,0),"")</f>
        <v>0</v>
      </c>
      <c r="D1689" s="71">
        <f>IFERROR(_xlfn.XLOOKUP($G1689,通讯通路门店!$S$4:$S$993784,通讯通路门店!$D$4:$D$993784,0,0),"")</f>
        <v>0</v>
      </c>
      <c r="E1689" s="62"/>
      <c r="F1689" s="62"/>
      <c r="G1689" s="73"/>
      <c r="H1689" s="74">
        <f>IFERROR(_xlfn.XLOOKUP($G1689,通讯通路门店!$S$4:$S$993784,通讯通路门店!$R$4:$R$993784,0,0),"")</f>
        <v>0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 hidden="1">
      <c r="A1690" s="71">
        <f>IFERROR(_xlfn.XLOOKUP($G1690,通讯通路门店!$S$4:$S$993784,通讯通路门店!$A$4:$A$993784,0,0),"")</f>
        <v>0</v>
      </c>
      <c r="B1690" s="71">
        <f>IFERROR(_xlfn.XLOOKUP($G1690,通讯通路门店!$S$4:$S$993784,通讯通路门店!$B$4:$B$993784,0,0),"")</f>
        <v>0</v>
      </c>
      <c r="C1690" s="71">
        <f>IFERROR(_xlfn.XLOOKUP($G1690,通讯通路门店!$S$4:$S$993784,通讯通路门店!$C$4:$C$993784,0,0),"")</f>
        <v>0</v>
      </c>
      <c r="D1690" s="71">
        <f>IFERROR(_xlfn.XLOOKUP($G1690,通讯通路门店!$S$4:$S$993784,通讯通路门店!$D$4:$D$993784,0,0),"")</f>
        <v>0</v>
      </c>
      <c r="E1690" s="62"/>
      <c r="F1690" s="62"/>
      <c r="G1690" s="73"/>
      <c r="H1690" s="74">
        <f>IFERROR(_xlfn.XLOOKUP($G1690,通讯通路门店!$S$4:$S$993784,通讯通路门店!$R$4:$R$993784,0,0),"")</f>
        <v>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 hidden="1">
      <c r="A1691" s="71">
        <f>IFERROR(_xlfn.XLOOKUP($G1691,通讯通路门店!$S$4:$S$993784,通讯通路门店!$A$4:$A$993784,0,0),"")</f>
        <v>0</v>
      </c>
      <c r="B1691" s="71">
        <f>IFERROR(_xlfn.XLOOKUP($G1691,通讯通路门店!$S$4:$S$993784,通讯通路门店!$B$4:$B$993784,0,0),"")</f>
        <v>0</v>
      </c>
      <c r="C1691" s="71">
        <f>IFERROR(_xlfn.XLOOKUP($G1691,通讯通路门店!$S$4:$S$993784,通讯通路门店!$C$4:$C$993784,0,0),"")</f>
        <v>0</v>
      </c>
      <c r="D1691" s="71">
        <f>IFERROR(_xlfn.XLOOKUP($G1691,通讯通路门店!$S$4:$S$993784,通讯通路门店!$D$4:$D$993784,0,0),"")</f>
        <v>0</v>
      </c>
      <c r="E1691" s="62"/>
      <c r="F1691" s="62"/>
      <c r="G1691" s="73"/>
      <c r="H1691" s="74">
        <f>IFERROR(_xlfn.XLOOKUP($G1691,通讯通路门店!$S$4:$S$993784,通讯通路门店!$R$4:$R$993784,0,0),"")</f>
        <v>0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 hidden="1">
      <c r="A1692" s="71">
        <f>IFERROR(_xlfn.XLOOKUP($G1692,通讯通路门店!$S$4:$S$993784,通讯通路门店!$A$4:$A$993784,0,0),"")</f>
        <v>0</v>
      </c>
      <c r="B1692" s="71">
        <f>IFERROR(_xlfn.XLOOKUP($G1692,通讯通路门店!$S$4:$S$993784,通讯通路门店!$B$4:$B$993784,0,0),"")</f>
        <v>0</v>
      </c>
      <c r="C1692" s="71">
        <f>IFERROR(_xlfn.XLOOKUP($G1692,通讯通路门店!$S$4:$S$993784,通讯通路门店!$C$4:$C$993784,0,0),"")</f>
        <v>0</v>
      </c>
      <c r="D1692" s="71">
        <f>IFERROR(_xlfn.XLOOKUP($G1692,通讯通路门店!$S$4:$S$993784,通讯通路门店!$D$4:$D$993784,0,0),"")</f>
        <v>0</v>
      </c>
      <c r="E1692" s="62"/>
      <c r="F1692" s="62"/>
      <c r="G1692" s="73"/>
      <c r="H1692" s="74">
        <f>IFERROR(_xlfn.XLOOKUP($G1692,通讯通路门店!$S$4:$S$993784,通讯通路门店!$R$4:$R$993784,0,0),"")</f>
        <v>0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 hidden="1">
      <c r="A1693" s="71">
        <f>IFERROR(_xlfn.XLOOKUP($G1693,通讯通路门店!$S$4:$S$993784,通讯通路门店!$A$4:$A$993784,0,0),"")</f>
        <v>0</v>
      </c>
      <c r="B1693" s="71">
        <f>IFERROR(_xlfn.XLOOKUP($G1693,通讯通路门店!$S$4:$S$993784,通讯通路门店!$B$4:$B$993784,0,0),"")</f>
        <v>0</v>
      </c>
      <c r="C1693" s="71">
        <f>IFERROR(_xlfn.XLOOKUP($G1693,通讯通路门店!$S$4:$S$993784,通讯通路门店!$C$4:$C$993784,0,0),"")</f>
        <v>0</v>
      </c>
      <c r="D1693" s="71">
        <f>IFERROR(_xlfn.XLOOKUP($G1693,通讯通路门店!$S$4:$S$993784,通讯通路门店!$D$4:$D$993784,0,0),"")</f>
        <v>0</v>
      </c>
      <c r="E1693" s="62"/>
      <c r="F1693" s="62"/>
      <c r="G1693" s="73"/>
      <c r="H1693" s="74">
        <f>IFERROR(_xlfn.XLOOKUP($G1693,通讯通路门店!$S$4:$S$993784,通讯通路门店!$R$4:$R$993784,0,0),"")</f>
        <v>0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 hidden="1">
      <c r="A1694" s="71">
        <f>IFERROR(_xlfn.XLOOKUP($G1694,通讯通路门店!$S$4:$S$993784,通讯通路门店!$A$4:$A$993784,0,0),"")</f>
        <v>0</v>
      </c>
      <c r="B1694" s="71">
        <f>IFERROR(_xlfn.XLOOKUP($G1694,通讯通路门店!$S$4:$S$993784,通讯通路门店!$B$4:$B$993784,0,0),"")</f>
        <v>0</v>
      </c>
      <c r="C1694" s="71">
        <f>IFERROR(_xlfn.XLOOKUP($G1694,通讯通路门店!$S$4:$S$993784,通讯通路门店!$C$4:$C$993784,0,0),"")</f>
        <v>0</v>
      </c>
      <c r="D1694" s="71">
        <f>IFERROR(_xlfn.XLOOKUP($G1694,通讯通路门店!$S$4:$S$993784,通讯通路门店!$D$4:$D$993784,0,0),"")</f>
        <v>0</v>
      </c>
      <c r="E1694" s="62"/>
      <c r="F1694" s="62"/>
      <c r="G1694" s="73"/>
      <c r="H1694" s="74">
        <f>IFERROR(_xlfn.XLOOKUP($G1694,通讯通路门店!$S$4:$S$993784,通讯通路门店!$R$4:$R$993784,0,0),"")</f>
        <v>0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 hidden="1">
      <c r="A1695" s="71">
        <f>IFERROR(_xlfn.XLOOKUP($G1695,通讯通路门店!$S$4:$S$993784,通讯通路门店!$A$4:$A$993784,0,0),"")</f>
        <v>0</v>
      </c>
      <c r="B1695" s="71">
        <f>IFERROR(_xlfn.XLOOKUP($G1695,通讯通路门店!$S$4:$S$993784,通讯通路门店!$B$4:$B$993784,0,0),"")</f>
        <v>0</v>
      </c>
      <c r="C1695" s="71">
        <f>IFERROR(_xlfn.XLOOKUP($G1695,通讯通路门店!$S$4:$S$993784,通讯通路门店!$C$4:$C$993784,0,0),"")</f>
        <v>0</v>
      </c>
      <c r="D1695" s="71">
        <f>IFERROR(_xlfn.XLOOKUP($G1695,通讯通路门店!$S$4:$S$993784,通讯通路门店!$D$4:$D$993784,0,0),"")</f>
        <v>0</v>
      </c>
      <c r="E1695" s="62"/>
      <c r="F1695" s="62"/>
      <c r="G1695" s="73"/>
      <c r="H1695" s="74">
        <f>IFERROR(_xlfn.XLOOKUP($G1695,通讯通路门店!$S$4:$S$993784,通讯通路门店!$R$4:$R$993784,0,0),"")</f>
        <v>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 hidden="1">
      <c r="A1696" s="71">
        <f>IFERROR(_xlfn.XLOOKUP($G1696,通讯通路门店!$S$4:$S$993784,通讯通路门店!$A$4:$A$993784,0,0),"")</f>
        <v>0</v>
      </c>
      <c r="B1696" s="71">
        <f>IFERROR(_xlfn.XLOOKUP($G1696,通讯通路门店!$S$4:$S$993784,通讯通路门店!$B$4:$B$993784,0,0),"")</f>
        <v>0</v>
      </c>
      <c r="C1696" s="71">
        <f>IFERROR(_xlfn.XLOOKUP($G1696,通讯通路门店!$S$4:$S$993784,通讯通路门店!$C$4:$C$993784,0,0),"")</f>
        <v>0</v>
      </c>
      <c r="D1696" s="71">
        <f>IFERROR(_xlfn.XLOOKUP($G1696,通讯通路门店!$S$4:$S$993784,通讯通路门店!$D$4:$D$993784,0,0),"")</f>
        <v>0</v>
      </c>
      <c r="E1696" s="62"/>
      <c r="F1696" s="62"/>
      <c r="G1696" s="73"/>
      <c r="H1696" s="74">
        <f>IFERROR(_xlfn.XLOOKUP($G1696,通讯通路门店!$S$4:$S$993784,通讯通路门店!$R$4:$R$993784,0,0),"")</f>
        <v>0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 hidden="1">
      <c r="A1697" s="71">
        <f>IFERROR(_xlfn.XLOOKUP($G1697,通讯通路门店!$S$4:$S$993784,通讯通路门店!$A$4:$A$993784,0,0),"")</f>
        <v>0</v>
      </c>
      <c r="B1697" s="71">
        <f>IFERROR(_xlfn.XLOOKUP($G1697,通讯通路门店!$S$4:$S$993784,通讯通路门店!$B$4:$B$993784,0,0),"")</f>
        <v>0</v>
      </c>
      <c r="C1697" s="71">
        <f>IFERROR(_xlfn.XLOOKUP($G1697,通讯通路门店!$S$4:$S$993784,通讯通路门店!$C$4:$C$993784,0,0),"")</f>
        <v>0</v>
      </c>
      <c r="D1697" s="71">
        <f>IFERROR(_xlfn.XLOOKUP($G1697,通讯通路门店!$S$4:$S$993784,通讯通路门店!$D$4:$D$993784,0,0),"")</f>
        <v>0</v>
      </c>
      <c r="E1697" s="62"/>
      <c r="F1697" s="62"/>
      <c r="G1697" s="73"/>
      <c r="H1697" s="74">
        <f>IFERROR(_xlfn.XLOOKUP($G1697,通讯通路门店!$S$4:$S$993784,通讯通路门店!$R$4:$R$993784,0,0),"")</f>
        <v>0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 hidden="1">
      <c r="A1698" s="71">
        <f>IFERROR(_xlfn.XLOOKUP($G1698,通讯通路门店!$S$4:$S$993784,通讯通路门店!$A$4:$A$993784,0,0),"")</f>
        <v>0</v>
      </c>
      <c r="B1698" s="71">
        <f>IFERROR(_xlfn.XLOOKUP($G1698,通讯通路门店!$S$4:$S$993784,通讯通路门店!$B$4:$B$993784,0,0),"")</f>
        <v>0</v>
      </c>
      <c r="C1698" s="71">
        <f>IFERROR(_xlfn.XLOOKUP($G1698,通讯通路门店!$S$4:$S$993784,通讯通路门店!$C$4:$C$993784,0,0),"")</f>
        <v>0</v>
      </c>
      <c r="D1698" s="71">
        <f>IFERROR(_xlfn.XLOOKUP($G1698,通讯通路门店!$S$4:$S$993784,通讯通路门店!$D$4:$D$993784,0,0),"")</f>
        <v>0</v>
      </c>
      <c r="E1698" s="62"/>
      <c r="F1698" s="62"/>
      <c r="G1698" s="73"/>
      <c r="H1698" s="74">
        <f>IFERROR(_xlfn.XLOOKUP($G1698,通讯通路门店!$S$4:$S$993784,通讯通路门店!$R$4:$R$993784,0,0),"")</f>
        <v>0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 hidden="1">
      <c r="A1699" s="71">
        <f>IFERROR(_xlfn.XLOOKUP($G1699,通讯通路门店!$S$4:$S$993784,通讯通路门店!$A$4:$A$993784,0,0),"")</f>
        <v>0</v>
      </c>
      <c r="B1699" s="71">
        <f>IFERROR(_xlfn.XLOOKUP($G1699,通讯通路门店!$S$4:$S$993784,通讯通路门店!$B$4:$B$993784,0,0),"")</f>
        <v>0</v>
      </c>
      <c r="C1699" s="71">
        <f>IFERROR(_xlfn.XLOOKUP($G1699,通讯通路门店!$S$4:$S$993784,通讯通路门店!$C$4:$C$993784,0,0),"")</f>
        <v>0</v>
      </c>
      <c r="D1699" s="71">
        <f>IFERROR(_xlfn.XLOOKUP($G1699,通讯通路门店!$S$4:$S$993784,通讯通路门店!$D$4:$D$993784,0,0),"")</f>
        <v>0</v>
      </c>
      <c r="E1699" s="62"/>
      <c r="F1699" s="62"/>
      <c r="G1699" s="73"/>
      <c r="H1699" s="74">
        <f>IFERROR(_xlfn.XLOOKUP($G1699,通讯通路门店!$S$4:$S$993784,通讯通路门店!$R$4:$R$993784,0,0),"")</f>
        <v>0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 hidden="1">
      <c r="A1700" s="71">
        <f>IFERROR(_xlfn.XLOOKUP($G1700,通讯通路门店!$S$4:$S$993784,通讯通路门店!$A$4:$A$993784,0,0),"")</f>
        <v>0</v>
      </c>
      <c r="B1700" s="71">
        <f>IFERROR(_xlfn.XLOOKUP($G1700,通讯通路门店!$S$4:$S$993784,通讯通路门店!$B$4:$B$993784,0,0),"")</f>
        <v>0</v>
      </c>
      <c r="C1700" s="71">
        <f>IFERROR(_xlfn.XLOOKUP($G1700,通讯通路门店!$S$4:$S$993784,通讯通路门店!$C$4:$C$993784,0,0),"")</f>
        <v>0</v>
      </c>
      <c r="D1700" s="71">
        <f>IFERROR(_xlfn.XLOOKUP($G1700,通讯通路门店!$S$4:$S$993784,通讯通路门店!$D$4:$D$993784,0,0),"")</f>
        <v>0</v>
      </c>
      <c r="E1700" s="62"/>
      <c r="F1700" s="62"/>
      <c r="G1700" s="73"/>
      <c r="H1700" s="74">
        <f>IFERROR(_xlfn.XLOOKUP($G1700,通讯通路门店!$S$4:$S$993784,通讯通路门店!$R$4:$R$993784,0,0),"")</f>
        <v>0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 hidden="1">
      <c r="A1701" s="71">
        <f>IFERROR(_xlfn.XLOOKUP($G1701,通讯通路门店!$S$4:$S$993784,通讯通路门店!$A$4:$A$993784,0,0),"")</f>
        <v>0</v>
      </c>
      <c r="B1701" s="71">
        <f>IFERROR(_xlfn.XLOOKUP($G1701,通讯通路门店!$S$4:$S$993784,通讯通路门店!$B$4:$B$993784,0,0),"")</f>
        <v>0</v>
      </c>
      <c r="C1701" s="71">
        <f>IFERROR(_xlfn.XLOOKUP($G1701,通讯通路门店!$S$4:$S$993784,通讯通路门店!$C$4:$C$993784,0,0),"")</f>
        <v>0</v>
      </c>
      <c r="D1701" s="71">
        <f>IFERROR(_xlfn.XLOOKUP($G1701,通讯通路门店!$S$4:$S$993784,通讯通路门店!$D$4:$D$993784,0,0),"")</f>
        <v>0</v>
      </c>
      <c r="E1701" s="62"/>
      <c r="F1701" s="62"/>
      <c r="G1701" s="73"/>
      <c r="H1701" s="74">
        <f>IFERROR(_xlfn.XLOOKUP($G1701,通讯通路门店!$S$4:$S$993784,通讯通路门店!$R$4:$R$993784,0,0),"")</f>
        <v>0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 hidden="1">
      <c r="A1702" s="71">
        <f>IFERROR(_xlfn.XLOOKUP($G1702,通讯通路门店!$S$4:$S$993784,通讯通路门店!$A$4:$A$993784,0,0),"")</f>
        <v>0</v>
      </c>
      <c r="B1702" s="71">
        <f>IFERROR(_xlfn.XLOOKUP($G1702,通讯通路门店!$S$4:$S$993784,通讯通路门店!$B$4:$B$993784,0,0),"")</f>
        <v>0</v>
      </c>
      <c r="C1702" s="71">
        <f>IFERROR(_xlfn.XLOOKUP($G1702,通讯通路门店!$S$4:$S$993784,通讯通路门店!$C$4:$C$993784,0,0),"")</f>
        <v>0</v>
      </c>
      <c r="D1702" s="71">
        <f>IFERROR(_xlfn.XLOOKUP($G1702,通讯通路门店!$S$4:$S$993784,通讯通路门店!$D$4:$D$993784,0,0),"")</f>
        <v>0</v>
      </c>
      <c r="E1702" s="62"/>
      <c r="F1702" s="62"/>
      <c r="G1702" s="73"/>
      <c r="H1702" s="74">
        <f>IFERROR(_xlfn.XLOOKUP($G1702,通讯通路门店!$S$4:$S$993784,通讯通路门店!$R$4:$R$993784,0,0),"")</f>
        <v>0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 hidden="1">
      <c r="A1703" s="71">
        <f>IFERROR(_xlfn.XLOOKUP($G1703,通讯通路门店!$S$4:$S$993784,通讯通路门店!$A$4:$A$993784,0,0),"")</f>
        <v>0</v>
      </c>
      <c r="B1703" s="71">
        <f>IFERROR(_xlfn.XLOOKUP($G1703,通讯通路门店!$S$4:$S$993784,通讯通路门店!$B$4:$B$993784,0,0),"")</f>
        <v>0</v>
      </c>
      <c r="C1703" s="71">
        <f>IFERROR(_xlfn.XLOOKUP($G1703,通讯通路门店!$S$4:$S$993784,通讯通路门店!$C$4:$C$993784,0,0),"")</f>
        <v>0</v>
      </c>
      <c r="D1703" s="71">
        <f>IFERROR(_xlfn.XLOOKUP($G1703,通讯通路门店!$S$4:$S$993784,通讯通路门店!$D$4:$D$993784,0,0),"")</f>
        <v>0</v>
      </c>
      <c r="E1703" s="62"/>
      <c r="F1703" s="62"/>
      <c r="G1703" s="73"/>
      <c r="H1703" s="74">
        <f>IFERROR(_xlfn.XLOOKUP($G1703,通讯通路门店!$S$4:$S$993784,通讯通路门店!$R$4:$R$993784,0,0),"")</f>
        <v>0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 hidden="1">
      <c r="A1704" s="71">
        <f>IFERROR(_xlfn.XLOOKUP($G1704,通讯通路门店!$S$4:$S$993784,通讯通路门店!$A$4:$A$993784,0,0),"")</f>
        <v>0</v>
      </c>
      <c r="B1704" s="71">
        <f>IFERROR(_xlfn.XLOOKUP($G1704,通讯通路门店!$S$4:$S$993784,通讯通路门店!$B$4:$B$993784,0,0),"")</f>
        <v>0</v>
      </c>
      <c r="C1704" s="71">
        <f>IFERROR(_xlfn.XLOOKUP($G1704,通讯通路门店!$S$4:$S$993784,通讯通路门店!$C$4:$C$993784,0,0),"")</f>
        <v>0</v>
      </c>
      <c r="D1704" s="71">
        <f>IFERROR(_xlfn.XLOOKUP($G1704,通讯通路门店!$S$4:$S$993784,通讯通路门店!$D$4:$D$993784,0,0),"")</f>
        <v>0</v>
      </c>
      <c r="E1704" s="62"/>
      <c r="F1704" s="62"/>
      <c r="G1704" s="73"/>
      <c r="H1704" s="74">
        <f>IFERROR(_xlfn.XLOOKUP($G1704,通讯通路门店!$S$4:$S$993784,通讯通路门店!$R$4:$R$993784,0,0),"")</f>
        <v>0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 hidden="1">
      <c r="A1705" s="71">
        <f>IFERROR(_xlfn.XLOOKUP($G1705,通讯通路门店!$S$4:$S$993784,通讯通路门店!$A$4:$A$993784,0,0),"")</f>
        <v>0</v>
      </c>
      <c r="B1705" s="71">
        <f>IFERROR(_xlfn.XLOOKUP($G1705,通讯通路门店!$S$4:$S$993784,通讯通路门店!$B$4:$B$993784,0,0),"")</f>
        <v>0</v>
      </c>
      <c r="C1705" s="71">
        <f>IFERROR(_xlfn.XLOOKUP($G1705,通讯通路门店!$S$4:$S$993784,通讯通路门店!$C$4:$C$993784,0,0),"")</f>
        <v>0</v>
      </c>
      <c r="D1705" s="71">
        <f>IFERROR(_xlfn.XLOOKUP($G1705,通讯通路门店!$S$4:$S$993784,通讯通路门店!$D$4:$D$993784,0,0),"")</f>
        <v>0</v>
      </c>
      <c r="E1705" s="62"/>
      <c r="F1705" s="62"/>
      <c r="G1705" s="73"/>
      <c r="H1705" s="74">
        <f>IFERROR(_xlfn.XLOOKUP($G1705,通讯通路门店!$S$4:$S$993784,通讯通路门店!$R$4:$R$993784,0,0),"")</f>
        <v>0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 hidden="1">
      <c r="A1706" s="71">
        <f>IFERROR(_xlfn.XLOOKUP($G1706,通讯通路门店!$S$4:$S$993784,通讯通路门店!$A$4:$A$993784,0,0),"")</f>
        <v>0</v>
      </c>
      <c r="B1706" s="71">
        <f>IFERROR(_xlfn.XLOOKUP($G1706,通讯通路门店!$S$4:$S$993784,通讯通路门店!$B$4:$B$993784,0,0),"")</f>
        <v>0</v>
      </c>
      <c r="C1706" s="71">
        <f>IFERROR(_xlfn.XLOOKUP($G1706,通讯通路门店!$S$4:$S$993784,通讯通路门店!$C$4:$C$993784,0,0),"")</f>
        <v>0</v>
      </c>
      <c r="D1706" s="71">
        <f>IFERROR(_xlfn.XLOOKUP($G1706,通讯通路门店!$S$4:$S$993784,通讯通路门店!$D$4:$D$993784,0,0),"")</f>
        <v>0</v>
      </c>
      <c r="E1706" s="62"/>
      <c r="F1706" s="62"/>
      <c r="G1706" s="73"/>
      <c r="H1706" s="74">
        <f>IFERROR(_xlfn.XLOOKUP($G1706,通讯通路门店!$S$4:$S$993784,通讯通路门店!$R$4:$R$993784,0,0),"")</f>
        <v>0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 hidden="1">
      <c r="A1707" s="71">
        <f>IFERROR(_xlfn.XLOOKUP($G1707,通讯通路门店!$S$4:$S$993784,通讯通路门店!$A$4:$A$993784,0,0),"")</f>
        <v>0</v>
      </c>
      <c r="B1707" s="71">
        <f>IFERROR(_xlfn.XLOOKUP($G1707,通讯通路门店!$S$4:$S$993784,通讯通路门店!$B$4:$B$993784,0,0),"")</f>
        <v>0</v>
      </c>
      <c r="C1707" s="71">
        <f>IFERROR(_xlfn.XLOOKUP($G1707,通讯通路门店!$S$4:$S$993784,通讯通路门店!$C$4:$C$993784,0,0),"")</f>
        <v>0</v>
      </c>
      <c r="D1707" s="71">
        <f>IFERROR(_xlfn.XLOOKUP($G1707,通讯通路门店!$S$4:$S$993784,通讯通路门店!$D$4:$D$993784,0,0),"")</f>
        <v>0</v>
      </c>
      <c r="E1707" s="62"/>
      <c r="F1707" s="62"/>
      <c r="G1707" s="73"/>
      <c r="H1707" s="74">
        <f>IFERROR(_xlfn.XLOOKUP($G1707,通讯通路门店!$S$4:$S$993784,通讯通路门店!$R$4:$R$993784,0,0),"")</f>
        <v>0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 hidden="1">
      <c r="A1708" s="71">
        <f>IFERROR(_xlfn.XLOOKUP($G1708,通讯通路门店!$S$4:$S$993784,通讯通路门店!$A$4:$A$993784,0,0),"")</f>
        <v>0</v>
      </c>
      <c r="B1708" s="71">
        <f>IFERROR(_xlfn.XLOOKUP($G1708,通讯通路门店!$S$4:$S$993784,通讯通路门店!$B$4:$B$993784,0,0),"")</f>
        <v>0</v>
      </c>
      <c r="C1708" s="71">
        <f>IFERROR(_xlfn.XLOOKUP($G1708,通讯通路门店!$S$4:$S$993784,通讯通路门店!$C$4:$C$993784,0,0),"")</f>
        <v>0</v>
      </c>
      <c r="D1708" s="71">
        <f>IFERROR(_xlfn.XLOOKUP($G1708,通讯通路门店!$S$4:$S$993784,通讯通路门店!$D$4:$D$993784,0,0),"")</f>
        <v>0</v>
      </c>
      <c r="E1708" s="62"/>
      <c r="F1708" s="62"/>
      <c r="G1708" s="73"/>
      <c r="H1708" s="74">
        <f>IFERROR(_xlfn.XLOOKUP($G1708,通讯通路门店!$S$4:$S$993784,通讯通路门店!$R$4:$R$993784,0,0),"")</f>
        <v>0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 hidden="1">
      <c r="A1709" s="71">
        <f>IFERROR(_xlfn.XLOOKUP($G1709,通讯通路门店!$S$4:$S$993784,通讯通路门店!$A$4:$A$993784,0,0),"")</f>
        <v>0</v>
      </c>
      <c r="B1709" s="71">
        <f>IFERROR(_xlfn.XLOOKUP($G1709,通讯通路门店!$S$4:$S$993784,通讯通路门店!$B$4:$B$993784,0,0),"")</f>
        <v>0</v>
      </c>
      <c r="C1709" s="71">
        <f>IFERROR(_xlfn.XLOOKUP($G1709,通讯通路门店!$S$4:$S$993784,通讯通路门店!$C$4:$C$993784,0,0),"")</f>
        <v>0</v>
      </c>
      <c r="D1709" s="71">
        <f>IFERROR(_xlfn.XLOOKUP($G1709,通讯通路门店!$S$4:$S$993784,通讯通路门店!$D$4:$D$993784,0,0),"")</f>
        <v>0</v>
      </c>
      <c r="E1709" s="62"/>
      <c r="F1709" s="62"/>
      <c r="G1709" s="73"/>
      <c r="H1709" s="74">
        <f>IFERROR(_xlfn.XLOOKUP($G1709,通讯通路门店!$S$4:$S$993784,通讯通路门店!$R$4:$R$993784,0,0),"")</f>
        <v>0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 hidden="1">
      <c r="A1710" s="71">
        <f>IFERROR(_xlfn.XLOOKUP($G1710,通讯通路门店!$S$4:$S$993784,通讯通路门店!$A$4:$A$993784,0,0),"")</f>
        <v>0</v>
      </c>
      <c r="B1710" s="71">
        <f>IFERROR(_xlfn.XLOOKUP($G1710,通讯通路门店!$S$4:$S$993784,通讯通路门店!$B$4:$B$993784,0,0),"")</f>
        <v>0</v>
      </c>
      <c r="C1710" s="71">
        <f>IFERROR(_xlfn.XLOOKUP($G1710,通讯通路门店!$S$4:$S$993784,通讯通路门店!$C$4:$C$993784,0,0),"")</f>
        <v>0</v>
      </c>
      <c r="D1710" s="71">
        <f>IFERROR(_xlfn.XLOOKUP($G1710,通讯通路门店!$S$4:$S$993784,通讯通路门店!$D$4:$D$993784,0,0),"")</f>
        <v>0</v>
      </c>
      <c r="E1710" s="62"/>
      <c r="F1710" s="62"/>
      <c r="G1710" s="73"/>
      <c r="H1710" s="74">
        <f>IFERROR(_xlfn.XLOOKUP($G1710,通讯通路门店!$S$4:$S$993784,通讯通路门店!$R$4:$R$993784,0,0),"")</f>
        <v>0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 hidden="1">
      <c r="A1711" s="71">
        <f>IFERROR(_xlfn.XLOOKUP($G1711,通讯通路门店!$S$4:$S$993784,通讯通路门店!$A$4:$A$993784,0,0),"")</f>
        <v>0</v>
      </c>
      <c r="B1711" s="71">
        <f>IFERROR(_xlfn.XLOOKUP($G1711,通讯通路门店!$S$4:$S$993784,通讯通路门店!$B$4:$B$993784,0,0),"")</f>
        <v>0</v>
      </c>
      <c r="C1711" s="71">
        <f>IFERROR(_xlfn.XLOOKUP($G1711,通讯通路门店!$S$4:$S$993784,通讯通路门店!$C$4:$C$993784,0,0),"")</f>
        <v>0</v>
      </c>
      <c r="D1711" s="71">
        <f>IFERROR(_xlfn.XLOOKUP($G1711,通讯通路门店!$S$4:$S$993784,通讯通路门店!$D$4:$D$993784,0,0),"")</f>
        <v>0</v>
      </c>
      <c r="E1711" s="62"/>
      <c r="F1711" s="62"/>
      <c r="G1711" s="73"/>
      <c r="H1711" s="74">
        <f>IFERROR(_xlfn.XLOOKUP($G1711,通讯通路门店!$S$4:$S$993784,通讯通路门店!$R$4:$R$993784,0,0),"")</f>
        <v>0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 hidden="1">
      <c r="A1712" s="71">
        <f>IFERROR(_xlfn.XLOOKUP($G1712,通讯通路门店!$S$4:$S$993784,通讯通路门店!$A$4:$A$993784,0,0),"")</f>
        <v>0</v>
      </c>
      <c r="B1712" s="71">
        <f>IFERROR(_xlfn.XLOOKUP($G1712,通讯通路门店!$S$4:$S$993784,通讯通路门店!$B$4:$B$993784,0,0),"")</f>
        <v>0</v>
      </c>
      <c r="C1712" s="71">
        <f>IFERROR(_xlfn.XLOOKUP($G1712,通讯通路门店!$S$4:$S$993784,通讯通路门店!$C$4:$C$993784,0,0),"")</f>
        <v>0</v>
      </c>
      <c r="D1712" s="71">
        <f>IFERROR(_xlfn.XLOOKUP($G1712,通讯通路门店!$S$4:$S$993784,通讯通路门店!$D$4:$D$993784,0,0),"")</f>
        <v>0</v>
      </c>
      <c r="E1712" s="62"/>
      <c r="F1712" s="62"/>
      <c r="G1712" s="73"/>
      <c r="H1712" s="74">
        <f>IFERROR(_xlfn.XLOOKUP($G1712,通讯通路门店!$S$4:$S$993784,通讯通路门店!$R$4:$R$993784,0,0),"")</f>
        <v>0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 hidden="1">
      <c r="A1713" s="71">
        <f>IFERROR(_xlfn.XLOOKUP($G1713,通讯通路门店!$S$4:$S$993784,通讯通路门店!$A$4:$A$993784,0,0),"")</f>
        <v>0</v>
      </c>
      <c r="B1713" s="71">
        <f>IFERROR(_xlfn.XLOOKUP($G1713,通讯通路门店!$S$4:$S$993784,通讯通路门店!$B$4:$B$993784,0,0),"")</f>
        <v>0</v>
      </c>
      <c r="C1713" s="71">
        <f>IFERROR(_xlfn.XLOOKUP($G1713,通讯通路门店!$S$4:$S$993784,通讯通路门店!$C$4:$C$993784,0,0),"")</f>
        <v>0</v>
      </c>
      <c r="D1713" s="71">
        <f>IFERROR(_xlfn.XLOOKUP($G1713,通讯通路门店!$S$4:$S$993784,通讯通路门店!$D$4:$D$993784,0,0),"")</f>
        <v>0</v>
      </c>
      <c r="E1713" s="62"/>
      <c r="F1713" s="62"/>
      <c r="G1713" s="73"/>
      <c r="H1713" s="74">
        <f>IFERROR(_xlfn.XLOOKUP($G1713,通讯通路门店!$S$4:$S$993784,通讯通路门店!$R$4:$R$993784,0,0),"")</f>
        <v>0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 hidden="1">
      <c r="A1714" s="71">
        <f>IFERROR(_xlfn.XLOOKUP($G1714,通讯通路门店!$S$4:$S$993784,通讯通路门店!$A$4:$A$993784,0,0),"")</f>
        <v>0</v>
      </c>
      <c r="B1714" s="71">
        <f>IFERROR(_xlfn.XLOOKUP($G1714,通讯通路门店!$S$4:$S$993784,通讯通路门店!$B$4:$B$993784,0,0),"")</f>
        <v>0</v>
      </c>
      <c r="C1714" s="71">
        <f>IFERROR(_xlfn.XLOOKUP($G1714,通讯通路门店!$S$4:$S$993784,通讯通路门店!$C$4:$C$993784,0,0),"")</f>
        <v>0</v>
      </c>
      <c r="D1714" s="71">
        <f>IFERROR(_xlfn.XLOOKUP($G1714,通讯通路门店!$S$4:$S$993784,通讯通路门店!$D$4:$D$993784,0,0),"")</f>
        <v>0</v>
      </c>
      <c r="E1714" s="62"/>
      <c r="F1714" s="62"/>
      <c r="G1714" s="73"/>
      <c r="H1714" s="74">
        <f>IFERROR(_xlfn.XLOOKUP($G1714,通讯通路门店!$S$4:$S$993784,通讯通路门店!$R$4:$R$993784,0,0),"")</f>
        <v>0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 hidden="1">
      <c r="A1715" s="71">
        <f>IFERROR(_xlfn.XLOOKUP($G1715,通讯通路门店!$S$4:$S$993784,通讯通路门店!$A$4:$A$993784,0,0),"")</f>
        <v>0</v>
      </c>
      <c r="B1715" s="71">
        <f>IFERROR(_xlfn.XLOOKUP($G1715,通讯通路门店!$S$4:$S$993784,通讯通路门店!$B$4:$B$993784,0,0),"")</f>
        <v>0</v>
      </c>
      <c r="C1715" s="71">
        <f>IFERROR(_xlfn.XLOOKUP($G1715,通讯通路门店!$S$4:$S$993784,通讯通路门店!$C$4:$C$993784,0,0),"")</f>
        <v>0</v>
      </c>
      <c r="D1715" s="71">
        <f>IFERROR(_xlfn.XLOOKUP($G1715,通讯通路门店!$S$4:$S$993784,通讯通路门店!$D$4:$D$993784,0,0),"")</f>
        <v>0</v>
      </c>
      <c r="E1715" s="62"/>
      <c r="F1715" s="62"/>
      <c r="G1715" s="73"/>
      <c r="H1715" s="74">
        <f>IFERROR(_xlfn.XLOOKUP($G1715,通讯通路门店!$S$4:$S$993784,通讯通路门店!$R$4:$R$993784,0,0),"")</f>
        <v>0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 hidden="1">
      <c r="A1716" s="71">
        <f>IFERROR(_xlfn.XLOOKUP($G1716,通讯通路门店!$S$4:$S$993784,通讯通路门店!$A$4:$A$993784,0,0),"")</f>
        <v>0</v>
      </c>
      <c r="B1716" s="71">
        <f>IFERROR(_xlfn.XLOOKUP($G1716,通讯通路门店!$S$4:$S$993784,通讯通路门店!$B$4:$B$993784,0,0),"")</f>
        <v>0</v>
      </c>
      <c r="C1716" s="71">
        <f>IFERROR(_xlfn.XLOOKUP($G1716,通讯通路门店!$S$4:$S$993784,通讯通路门店!$C$4:$C$993784,0,0),"")</f>
        <v>0</v>
      </c>
      <c r="D1716" s="71">
        <f>IFERROR(_xlfn.XLOOKUP($G1716,通讯通路门店!$S$4:$S$993784,通讯通路门店!$D$4:$D$993784,0,0),"")</f>
        <v>0</v>
      </c>
      <c r="E1716" s="62"/>
      <c r="F1716" s="62"/>
      <c r="G1716" s="73"/>
      <c r="H1716" s="74">
        <f>IFERROR(_xlfn.XLOOKUP($G1716,通讯通路门店!$S$4:$S$993784,通讯通路门店!$R$4:$R$993784,0,0),"")</f>
        <v>0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 hidden="1">
      <c r="A1717" s="71">
        <f>IFERROR(_xlfn.XLOOKUP($G1717,通讯通路门店!$S$4:$S$993784,通讯通路门店!$A$4:$A$993784,0,0),"")</f>
        <v>0</v>
      </c>
      <c r="B1717" s="71">
        <f>IFERROR(_xlfn.XLOOKUP($G1717,通讯通路门店!$S$4:$S$993784,通讯通路门店!$B$4:$B$993784,0,0),"")</f>
        <v>0</v>
      </c>
      <c r="C1717" s="71">
        <f>IFERROR(_xlfn.XLOOKUP($G1717,通讯通路门店!$S$4:$S$993784,通讯通路门店!$C$4:$C$993784,0,0),"")</f>
        <v>0</v>
      </c>
      <c r="D1717" s="71">
        <f>IFERROR(_xlfn.XLOOKUP($G1717,通讯通路门店!$S$4:$S$993784,通讯通路门店!$D$4:$D$993784,0,0),"")</f>
        <v>0</v>
      </c>
      <c r="E1717" s="62"/>
      <c r="F1717" s="62"/>
      <c r="G1717" s="73"/>
      <c r="H1717" s="74">
        <f>IFERROR(_xlfn.XLOOKUP($G1717,通讯通路门店!$S$4:$S$993784,通讯通路门店!$R$4:$R$993784,0,0),"")</f>
        <v>0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 hidden="1">
      <c r="A1718" s="71">
        <f>IFERROR(_xlfn.XLOOKUP($G1718,通讯通路门店!$S$4:$S$993784,通讯通路门店!$A$4:$A$993784,0,0),"")</f>
        <v>0</v>
      </c>
      <c r="B1718" s="71">
        <f>IFERROR(_xlfn.XLOOKUP($G1718,通讯通路门店!$S$4:$S$993784,通讯通路门店!$B$4:$B$993784,0,0),"")</f>
        <v>0</v>
      </c>
      <c r="C1718" s="71">
        <f>IFERROR(_xlfn.XLOOKUP($G1718,通讯通路门店!$S$4:$S$993784,通讯通路门店!$C$4:$C$993784,0,0),"")</f>
        <v>0</v>
      </c>
      <c r="D1718" s="71">
        <f>IFERROR(_xlfn.XLOOKUP($G1718,通讯通路门店!$S$4:$S$993784,通讯通路门店!$D$4:$D$993784,0,0),"")</f>
        <v>0</v>
      </c>
      <c r="E1718" s="62"/>
      <c r="F1718" s="62"/>
      <c r="G1718" s="73"/>
      <c r="H1718" s="74">
        <f>IFERROR(_xlfn.XLOOKUP($G1718,通讯通路门店!$S$4:$S$993784,通讯通路门店!$R$4:$R$993784,0,0),"")</f>
        <v>0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 hidden="1">
      <c r="A1719" s="71">
        <f>IFERROR(_xlfn.XLOOKUP($G1719,通讯通路门店!$S$4:$S$993784,通讯通路门店!$A$4:$A$993784,0,0),"")</f>
        <v>0</v>
      </c>
      <c r="B1719" s="71">
        <f>IFERROR(_xlfn.XLOOKUP($G1719,通讯通路门店!$S$4:$S$993784,通讯通路门店!$B$4:$B$993784,0,0),"")</f>
        <v>0</v>
      </c>
      <c r="C1719" s="71">
        <f>IFERROR(_xlfn.XLOOKUP($G1719,通讯通路门店!$S$4:$S$993784,通讯通路门店!$C$4:$C$993784,0,0),"")</f>
        <v>0</v>
      </c>
      <c r="D1719" s="71">
        <f>IFERROR(_xlfn.XLOOKUP($G1719,通讯通路门店!$S$4:$S$993784,通讯通路门店!$D$4:$D$993784,0,0),"")</f>
        <v>0</v>
      </c>
      <c r="E1719" s="62"/>
      <c r="F1719" s="62"/>
      <c r="G1719" s="73"/>
      <c r="H1719" s="74">
        <f>IFERROR(_xlfn.XLOOKUP($G1719,通讯通路门店!$S$4:$S$993784,通讯通路门店!$R$4:$R$993784,0,0),"")</f>
        <v>0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 hidden="1">
      <c r="A1720" s="71">
        <f>IFERROR(_xlfn.XLOOKUP($G1720,通讯通路门店!$S$4:$S$993784,通讯通路门店!$A$4:$A$993784,0,0),"")</f>
        <v>0</v>
      </c>
      <c r="B1720" s="71">
        <f>IFERROR(_xlfn.XLOOKUP($G1720,通讯通路门店!$S$4:$S$993784,通讯通路门店!$B$4:$B$993784,0,0),"")</f>
        <v>0</v>
      </c>
      <c r="C1720" s="71">
        <f>IFERROR(_xlfn.XLOOKUP($G1720,通讯通路门店!$S$4:$S$993784,通讯通路门店!$C$4:$C$993784,0,0),"")</f>
        <v>0</v>
      </c>
      <c r="D1720" s="71">
        <f>IFERROR(_xlfn.XLOOKUP($G1720,通讯通路门店!$S$4:$S$993784,通讯通路门店!$D$4:$D$993784,0,0),"")</f>
        <v>0</v>
      </c>
      <c r="E1720" s="62"/>
      <c r="F1720" s="62"/>
      <c r="G1720" s="73"/>
      <c r="H1720" s="74">
        <f>IFERROR(_xlfn.XLOOKUP($G1720,通讯通路门店!$S$4:$S$993784,通讯通路门店!$R$4:$R$993784,0,0),"")</f>
        <v>0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 hidden="1">
      <c r="A1721" s="71">
        <f>IFERROR(_xlfn.XLOOKUP($G1721,通讯通路门店!$S$4:$S$993784,通讯通路门店!$A$4:$A$993784,0,0),"")</f>
        <v>0</v>
      </c>
      <c r="B1721" s="71">
        <f>IFERROR(_xlfn.XLOOKUP($G1721,通讯通路门店!$S$4:$S$993784,通讯通路门店!$B$4:$B$993784,0,0),"")</f>
        <v>0</v>
      </c>
      <c r="C1721" s="71">
        <f>IFERROR(_xlfn.XLOOKUP($G1721,通讯通路门店!$S$4:$S$993784,通讯通路门店!$C$4:$C$993784,0,0),"")</f>
        <v>0</v>
      </c>
      <c r="D1721" s="71">
        <f>IFERROR(_xlfn.XLOOKUP($G1721,通讯通路门店!$S$4:$S$993784,通讯通路门店!$D$4:$D$993784,0,0),"")</f>
        <v>0</v>
      </c>
      <c r="E1721" s="62"/>
      <c r="F1721" s="62"/>
      <c r="G1721" s="73"/>
      <c r="H1721" s="74">
        <f>IFERROR(_xlfn.XLOOKUP($G1721,通讯通路门店!$S$4:$S$993784,通讯通路门店!$R$4:$R$993784,0,0),"")</f>
        <v>0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 hidden="1">
      <c r="A1722" s="71">
        <f>IFERROR(_xlfn.XLOOKUP($G1722,通讯通路门店!$S$4:$S$993784,通讯通路门店!$A$4:$A$993784,0,0),"")</f>
        <v>0</v>
      </c>
      <c r="B1722" s="71">
        <f>IFERROR(_xlfn.XLOOKUP($G1722,通讯通路门店!$S$4:$S$993784,通讯通路门店!$B$4:$B$993784,0,0),"")</f>
        <v>0</v>
      </c>
      <c r="C1722" s="71">
        <f>IFERROR(_xlfn.XLOOKUP($G1722,通讯通路门店!$S$4:$S$993784,通讯通路门店!$C$4:$C$993784,0,0),"")</f>
        <v>0</v>
      </c>
      <c r="D1722" s="71">
        <f>IFERROR(_xlfn.XLOOKUP($G1722,通讯通路门店!$S$4:$S$993784,通讯通路门店!$D$4:$D$993784,0,0),"")</f>
        <v>0</v>
      </c>
      <c r="E1722" s="62"/>
      <c r="F1722" s="62"/>
      <c r="G1722" s="73"/>
      <c r="H1722" s="74">
        <f>IFERROR(_xlfn.XLOOKUP($G1722,通讯通路门店!$S$4:$S$993784,通讯通路门店!$R$4:$R$993784,0,0),"")</f>
        <v>0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 hidden="1">
      <c r="A1723" s="71">
        <f>IFERROR(_xlfn.XLOOKUP($G1723,通讯通路门店!$S$4:$S$993784,通讯通路门店!$A$4:$A$993784,0,0),"")</f>
        <v>0</v>
      </c>
      <c r="B1723" s="71">
        <f>IFERROR(_xlfn.XLOOKUP($G1723,通讯通路门店!$S$4:$S$993784,通讯通路门店!$B$4:$B$993784,0,0),"")</f>
        <v>0</v>
      </c>
      <c r="C1723" s="71">
        <f>IFERROR(_xlfn.XLOOKUP($G1723,通讯通路门店!$S$4:$S$993784,通讯通路门店!$C$4:$C$993784,0,0),"")</f>
        <v>0</v>
      </c>
      <c r="D1723" s="71">
        <f>IFERROR(_xlfn.XLOOKUP($G1723,通讯通路门店!$S$4:$S$993784,通讯通路门店!$D$4:$D$993784,0,0),"")</f>
        <v>0</v>
      </c>
      <c r="E1723" s="62"/>
      <c r="F1723" s="62"/>
      <c r="G1723" s="73"/>
      <c r="H1723" s="74">
        <f>IFERROR(_xlfn.XLOOKUP($G1723,通讯通路门店!$S$4:$S$993784,通讯通路门店!$R$4:$R$993784,0,0),"")</f>
        <v>0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 hidden="1">
      <c r="A1724" s="71">
        <f>IFERROR(_xlfn.XLOOKUP($G1724,通讯通路门店!$S$4:$S$993784,通讯通路门店!$A$4:$A$993784,0,0),"")</f>
        <v>0</v>
      </c>
      <c r="B1724" s="71">
        <f>IFERROR(_xlfn.XLOOKUP($G1724,通讯通路门店!$S$4:$S$993784,通讯通路门店!$B$4:$B$993784,0,0),"")</f>
        <v>0</v>
      </c>
      <c r="C1724" s="71">
        <f>IFERROR(_xlfn.XLOOKUP($G1724,通讯通路门店!$S$4:$S$993784,通讯通路门店!$C$4:$C$993784,0,0),"")</f>
        <v>0</v>
      </c>
      <c r="D1724" s="71">
        <f>IFERROR(_xlfn.XLOOKUP($G1724,通讯通路门店!$S$4:$S$993784,通讯通路门店!$D$4:$D$993784,0,0),"")</f>
        <v>0</v>
      </c>
      <c r="E1724" s="62"/>
      <c r="F1724" s="62"/>
      <c r="G1724" s="73"/>
      <c r="H1724" s="74">
        <f>IFERROR(_xlfn.XLOOKUP($G1724,通讯通路门店!$S$4:$S$993784,通讯通路门店!$R$4:$R$993784,0,0),"")</f>
        <v>0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 hidden="1">
      <c r="A1725" s="71">
        <f>IFERROR(_xlfn.XLOOKUP($G1725,通讯通路门店!$S$4:$S$993784,通讯通路门店!$A$4:$A$993784,0,0),"")</f>
        <v>0</v>
      </c>
      <c r="B1725" s="71">
        <f>IFERROR(_xlfn.XLOOKUP($G1725,通讯通路门店!$S$4:$S$993784,通讯通路门店!$B$4:$B$993784,0,0),"")</f>
        <v>0</v>
      </c>
      <c r="C1725" s="71">
        <f>IFERROR(_xlfn.XLOOKUP($G1725,通讯通路门店!$S$4:$S$993784,通讯通路门店!$C$4:$C$993784,0,0),"")</f>
        <v>0</v>
      </c>
      <c r="D1725" s="71">
        <f>IFERROR(_xlfn.XLOOKUP($G1725,通讯通路门店!$S$4:$S$993784,通讯通路门店!$D$4:$D$993784,0,0),"")</f>
        <v>0</v>
      </c>
      <c r="E1725" s="62"/>
      <c r="F1725" s="62"/>
      <c r="G1725" s="73"/>
      <c r="H1725" s="74">
        <f>IFERROR(_xlfn.XLOOKUP($G1725,通讯通路门店!$S$4:$S$993784,通讯通路门店!$R$4:$R$993784,0,0),"")</f>
        <v>0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 hidden="1">
      <c r="A1726" s="71">
        <f>IFERROR(_xlfn.XLOOKUP($G1726,通讯通路门店!$S$4:$S$993784,通讯通路门店!$A$4:$A$993784,0,0),"")</f>
        <v>0</v>
      </c>
      <c r="B1726" s="71">
        <f>IFERROR(_xlfn.XLOOKUP($G1726,通讯通路门店!$S$4:$S$993784,通讯通路门店!$B$4:$B$993784,0,0),"")</f>
        <v>0</v>
      </c>
      <c r="C1726" s="71">
        <f>IFERROR(_xlfn.XLOOKUP($G1726,通讯通路门店!$S$4:$S$993784,通讯通路门店!$C$4:$C$993784,0,0),"")</f>
        <v>0</v>
      </c>
      <c r="D1726" s="71">
        <f>IFERROR(_xlfn.XLOOKUP($G1726,通讯通路门店!$S$4:$S$993784,通讯通路门店!$D$4:$D$993784,0,0),"")</f>
        <v>0</v>
      </c>
      <c r="E1726" s="62"/>
      <c r="F1726" s="62"/>
      <c r="G1726" s="73"/>
      <c r="H1726" s="74">
        <f>IFERROR(_xlfn.XLOOKUP($G1726,通讯通路门店!$S$4:$S$993784,通讯通路门店!$R$4:$R$993784,0,0),"")</f>
        <v>0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 hidden="1">
      <c r="A1727" s="71">
        <f>IFERROR(_xlfn.XLOOKUP($G1727,通讯通路门店!$S$4:$S$993784,通讯通路门店!$A$4:$A$993784,0,0),"")</f>
        <v>0</v>
      </c>
      <c r="B1727" s="71">
        <f>IFERROR(_xlfn.XLOOKUP($G1727,通讯通路门店!$S$4:$S$993784,通讯通路门店!$B$4:$B$993784,0,0),"")</f>
        <v>0</v>
      </c>
      <c r="C1727" s="71">
        <f>IFERROR(_xlfn.XLOOKUP($G1727,通讯通路门店!$S$4:$S$993784,通讯通路门店!$C$4:$C$993784,0,0),"")</f>
        <v>0</v>
      </c>
      <c r="D1727" s="71">
        <f>IFERROR(_xlfn.XLOOKUP($G1727,通讯通路门店!$S$4:$S$993784,通讯通路门店!$D$4:$D$993784,0,0),"")</f>
        <v>0</v>
      </c>
      <c r="E1727" s="62"/>
      <c r="F1727" s="62"/>
      <c r="G1727" s="73"/>
      <c r="H1727" s="74">
        <f>IFERROR(_xlfn.XLOOKUP($G1727,通讯通路门店!$S$4:$S$993784,通讯通路门店!$R$4:$R$993784,0,0),"")</f>
        <v>0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 hidden="1">
      <c r="A1728" s="71">
        <f>IFERROR(_xlfn.XLOOKUP($G1728,通讯通路门店!$S$4:$S$993784,通讯通路门店!$A$4:$A$993784,0,0),"")</f>
        <v>0</v>
      </c>
      <c r="B1728" s="71">
        <f>IFERROR(_xlfn.XLOOKUP($G1728,通讯通路门店!$S$4:$S$993784,通讯通路门店!$B$4:$B$993784,0,0),"")</f>
        <v>0</v>
      </c>
      <c r="C1728" s="71">
        <f>IFERROR(_xlfn.XLOOKUP($G1728,通讯通路门店!$S$4:$S$993784,通讯通路门店!$C$4:$C$993784,0,0),"")</f>
        <v>0</v>
      </c>
      <c r="D1728" s="71">
        <f>IFERROR(_xlfn.XLOOKUP($G1728,通讯通路门店!$S$4:$S$993784,通讯通路门店!$D$4:$D$993784,0,0),"")</f>
        <v>0</v>
      </c>
      <c r="E1728" s="62"/>
      <c r="F1728" s="62"/>
      <c r="G1728" s="73"/>
      <c r="H1728" s="74">
        <f>IFERROR(_xlfn.XLOOKUP($G1728,通讯通路门店!$S$4:$S$993784,通讯通路门店!$R$4:$R$993784,0,0),"")</f>
        <v>0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 hidden="1">
      <c r="A1729" s="71">
        <f>IFERROR(_xlfn.XLOOKUP($G1729,通讯通路门店!$S$4:$S$993784,通讯通路门店!$A$4:$A$993784,0,0),"")</f>
        <v>0</v>
      </c>
      <c r="B1729" s="71">
        <f>IFERROR(_xlfn.XLOOKUP($G1729,通讯通路门店!$S$4:$S$993784,通讯通路门店!$B$4:$B$993784,0,0),"")</f>
        <v>0</v>
      </c>
      <c r="C1729" s="71">
        <f>IFERROR(_xlfn.XLOOKUP($G1729,通讯通路门店!$S$4:$S$993784,通讯通路门店!$C$4:$C$993784,0,0),"")</f>
        <v>0</v>
      </c>
      <c r="D1729" s="71">
        <f>IFERROR(_xlfn.XLOOKUP($G1729,通讯通路门店!$S$4:$S$993784,通讯通路门店!$D$4:$D$993784,0,0),"")</f>
        <v>0</v>
      </c>
      <c r="E1729" s="62"/>
      <c r="F1729" s="62"/>
      <c r="G1729" s="73"/>
      <c r="H1729" s="74">
        <f>IFERROR(_xlfn.XLOOKUP($G1729,通讯通路门店!$S$4:$S$993784,通讯通路门店!$R$4:$R$993784,0,0),"")</f>
        <v>0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 hidden="1">
      <c r="A1730" s="71">
        <f>IFERROR(_xlfn.XLOOKUP($G1730,通讯通路门店!$S$4:$S$993784,通讯通路门店!$A$4:$A$993784,0,0),"")</f>
        <v>0</v>
      </c>
      <c r="B1730" s="71">
        <f>IFERROR(_xlfn.XLOOKUP($G1730,通讯通路门店!$S$4:$S$993784,通讯通路门店!$B$4:$B$993784,0,0),"")</f>
        <v>0</v>
      </c>
      <c r="C1730" s="71">
        <f>IFERROR(_xlfn.XLOOKUP($G1730,通讯通路门店!$S$4:$S$993784,通讯通路门店!$C$4:$C$993784,0,0),"")</f>
        <v>0</v>
      </c>
      <c r="D1730" s="71">
        <f>IFERROR(_xlfn.XLOOKUP($G1730,通讯通路门店!$S$4:$S$993784,通讯通路门店!$D$4:$D$993784,0,0),"")</f>
        <v>0</v>
      </c>
      <c r="E1730" s="62"/>
      <c r="F1730" s="62"/>
      <c r="G1730" s="73"/>
      <c r="H1730" s="74">
        <f>IFERROR(_xlfn.XLOOKUP($G1730,通讯通路门店!$S$4:$S$993784,通讯通路门店!$R$4:$R$993784,0,0),"")</f>
        <v>0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 hidden="1">
      <c r="A1731" s="71">
        <f>IFERROR(_xlfn.XLOOKUP($G1731,通讯通路门店!$S$4:$S$993784,通讯通路门店!$A$4:$A$993784,0,0),"")</f>
        <v>0</v>
      </c>
      <c r="B1731" s="71">
        <f>IFERROR(_xlfn.XLOOKUP($G1731,通讯通路门店!$S$4:$S$993784,通讯通路门店!$B$4:$B$993784,0,0),"")</f>
        <v>0</v>
      </c>
      <c r="C1731" s="71">
        <f>IFERROR(_xlfn.XLOOKUP($G1731,通讯通路门店!$S$4:$S$993784,通讯通路门店!$C$4:$C$993784,0,0),"")</f>
        <v>0</v>
      </c>
      <c r="D1731" s="71">
        <f>IFERROR(_xlfn.XLOOKUP($G1731,通讯通路门店!$S$4:$S$993784,通讯通路门店!$D$4:$D$993784,0,0),"")</f>
        <v>0</v>
      </c>
      <c r="E1731" s="62"/>
      <c r="F1731" s="62"/>
      <c r="G1731" s="73"/>
      <c r="H1731" s="74">
        <f>IFERROR(_xlfn.XLOOKUP($G1731,通讯通路门店!$S$4:$S$993784,通讯通路门店!$R$4:$R$993784,0,0),"")</f>
        <v>0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 hidden="1">
      <c r="A1732" s="71">
        <f>IFERROR(_xlfn.XLOOKUP($G1732,通讯通路门店!$S$4:$S$993784,通讯通路门店!$A$4:$A$993784,0,0),"")</f>
        <v>0</v>
      </c>
      <c r="B1732" s="71">
        <f>IFERROR(_xlfn.XLOOKUP($G1732,通讯通路门店!$S$4:$S$993784,通讯通路门店!$B$4:$B$993784,0,0),"")</f>
        <v>0</v>
      </c>
      <c r="C1732" s="71">
        <f>IFERROR(_xlfn.XLOOKUP($G1732,通讯通路门店!$S$4:$S$993784,通讯通路门店!$C$4:$C$993784,0,0),"")</f>
        <v>0</v>
      </c>
      <c r="D1732" s="71">
        <f>IFERROR(_xlfn.XLOOKUP($G1732,通讯通路门店!$S$4:$S$993784,通讯通路门店!$D$4:$D$993784,0,0),"")</f>
        <v>0</v>
      </c>
      <c r="E1732" s="62"/>
      <c r="F1732" s="62"/>
      <c r="G1732" s="73"/>
      <c r="H1732" s="74">
        <f>IFERROR(_xlfn.XLOOKUP($G1732,通讯通路门店!$S$4:$S$993784,通讯通路门店!$R$4:$R$993784,0,0),"")</f>
        <v>0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 hidden="1">
      <c r="A1733" s="71">
        <f>IFERROR(_xlfn.XLOOKUP($G1733,通讯通路门店!$S$4:$S$993784,通讯通路门店!$A$4:$A$993784,0,0),"")</f>
        <v>0</v>
      </c>
      <c r="B1733" s="71">
        <f>IFERROR(_xlfn.XLOOKUP($G1733,通讯通路门店!$S$4:$S$993784,通讯通路门店!$B$4:$B$993784,0,0),"")</f>
        <v>0</v>
      </c>
      <c r="C1733" s="71">
        <f>IFERROR(_xlfn.XLOOKUP($G1733,通讯通路门店!$S$4:$S$993784,通讯通路门店!$C$4:$C$993784,0,0),"")</f>
        <v>0</v>
      </c>
      <c r="D1733" s="71">
        <f>IFERROR(_xlfn.XLOOKUP($G1733,通讯通路门店!$S$4:$S$993784,通讯通路门店!$D$4:$D$993784,0,0),"")</f>
        <v>0</v>
      </c>
      <c r="E1733" s="62"/>
      <c r="F1733" s="62"/>
      <c r="G1733" s="73"/>
      <c r="H1733" s="74">
        <f>IFERROR(_xlfn.XLOOKUP($G1733,通讯通路门店!$S$4:$S$993784,通讯通路门店!$R$4:$R$993784,0,0),"")</f>
        <v>0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 hidden="1">
      <c r="A1734" s="71">
        <f>IFERROR(_xlfn.XLOOKUP($G1734,通讯通路门店!$S$4:$S$993784,通讯通路门店!$A$4:$A$993784,0,0),"")</f>
        <v>0</v>
      </c>
      <c r="B1734" s="71">
        <f>IFERROR(_xlfn.XLOOKUP($G1734,通讯通路门店!$S$4:$S$993784,通讯通路门店!$B$4:$B$993784,0,0),"")</f>
        <v>0</v>
      </c>
      <c r="C1734" s="71">
        <f>IFERROR(_xlfn.XLOOKUP($G1734,通讯通路门店!$S$4:$S$993784,通讯通路门店!$C$4:$C$993784,0,0),"")</f>
        <v>0</v>
      </c>
      <c r="D1734" s="71">
        <f>IFERROR(_xlfn.XLOOKUP($G1734,通讯通路门店!$S$4:$S$993784,通讯通路门店!$D$4:$D$993784,0,0),"")</f>
        <v>0</v>
      </c>
      <c r="E1734" s="62"/>
      <c r="F1734" s="62"/>
      <c r="G1734" s="73"/>
      <c r="H1734" s="74">
        <f>IFERROR(_xlfn.XLOOKUP($G1734,通讯通路门店!$S$4:$S$993784,通讯通路门店!$R$4:$R$993784,0,0),"")</f>
        <v>0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 hidden="1">
      <c r="A1735" s="71">
        <f>IFERROR(_xlfn.XLOOKUP($G1735,通讯通路门店!$S$4:$S$993784,通讯通路门店!$A$4:$A$993784,0,0),"")</f>
        <v>0</v>
      </c>
      <c r="B1735" s="71">
        <f>IFERROR(_xlfn.XLOOKUP($G1735,通讯通路门店!$S$4:$S$993784,通讯通路门店!$B$4:$B$993784,0,0),"")</f>
        <v>0</v>
      </c>
      <c r="C1735" s="71">
        <f>IFERROR(_xlfn.XLOOKUP($G1735,通讯通路门店!$S$4:$S$993784,通讯通路门店!$C$4:$C$993784,0,0),"")</f>
        <v>0</v>
      </c>
      <c r="D1735" s="71">
        <f>IFERROR(_xlfn.XLOOKUP($G1735,通讯通路门店!$S$4:$S$993784,通讯通路门店!$D$4:$D$993784,0,0),"")</f>
        <v>0</v>
      </c>
      <c r="E1735" s="62"/>
      <c r="F1735" s="62"/>
      <c r="G1735" s="73"/>
      <c r="H1735" s="74">
        <f>IFERROR(_xlfn.XLOOKUP($G1735,通讯通路门店!$S$4:$S$993784,通讯通路门店!$R$4:$R$993784,0,0),"")</f>
        <v>0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 hidden="1">
      <c r="A1736" s="71">
        <f>IFERROR(_xlfn.XLOOKUP($G1736,通讯通路门店!$S$4:$S$993784,通讯通路门店!$A$4:$A$993784,0,0),"")</f>
        <v>0</v>
      </c>
      <c r="B1736" s="71">
        <f>IFERROR(_xlfn.XLOOKUP($G1736,通讯通路门店!$S$4:$S$993784,通讯通路门店!$B$4:$B$993784,0,0),"")</f>
        <v>0</v>
      </c>
      <c r="C1736" s="71">
        <f>IFERROR(_xlfn.XLOOKUP($G1736,通讯通路门店!$S$4:$S$993784,通讯通路门店!$C$4:$C$993784,0,0),"")</f>
        <v>0</v>
      </c>
      <c r="D1736" s="71">
        <f>IFERROR(_xlfn.XLOOKUP($G1736,通讯通路门店!$S$4:$S$993784,通讯通路门店!$D$4:$D$993784,0,0),"")</f>
        <v>0</v>
      </c>
      <c r="E1736" s="62"/>
      <c r="F1736" s="62"/>
      <c r="G1736" s="73"/>
      <c r="H1736" s="74">
        <f>IFERROR(_xlfn.XLOOKUP($G1736,通讯通路门店!$S$4:$S$993784,通讯通路门店!$R$4:$R$993784,0,0),"")</f>
        <v>0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 hidden="1">
      <c r="A1737" s="71">
        <f>IFERROR(_xlfn.XLOOKUP($G1737,通讯通路门店!$S$4:$S$993784,通讯通路门店!$A$4:$A$993784,0,0),"")</f>
        <v>0</v>
      </c>
      <c r="B1737" s="71">
        <f>IFERROR(_xlfn.XLOOKUP($G1737,通讯通路门店!$S$4:$S$993784,通讯通路门店!$B$4:$B$993784,0,0),"")</f>
        <v>0</v>
      </c>
      <c r="C1737" s="71">
        <f>IFERROR(_xlfn.XLOOKUP($G1737,通讯通路门店!$S$4:$S$993784,通讯通路门店!$C$4:$C$993784,0,0),"")</f>
        <v>0</v>
      </c>
      <c r="D1737" s="71">
        <f>IFERROR(_xlfn.XLOOKUP($G1737,通讯通路门店!$S$4:$S$993784,通讯通路门店!$D$4:$D$993784,0,0),"")</f>
        <v>0</v>
      </c>
      <c r="E1737" s="62"/>
      <c r="F1737" s="62"/>
      <c r="G1737" s="73"/>
      <c r="H1737" s="74">
        <f>IFERROR(_xlfn.XLOOKUP($G1737,通讯通路门店!$S$4:$S$993784,通讯通路门店!$R$4:$R$993784,0,0),"")</f>
        <v>0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 hidden="1">
      <c r="A1738" s="71">
        <f>IFERROR(_xlfn.XLOOKUP($G1738,通讯通路门店!$S$4:$S$993784,通讯通路门店!$A$4:$A$993784,0,0),"")</f>
        <v>0</v>
      </c>
      <c r="B1738" s="71">
        <f>IFERROR(_xlfn.XLOOKUP($G1738,通讯通路门店!$S$4:$S$993784,通讯通路门店!$B$4:$B$993784,0,0),"")</f>
        <v>0</v>
      </c>
      <c r="C1738" s="71">
        <f>IFERROR(_xlfn.XLOOKUP($G1738,通讯通路门店!$S$4:$S$993784,通讯通路门店!$C$4:$C$993784,0,0),"")</f>
        <v>0</v>
      </c>
      <c r="D1738" s="71">
        <f>IFERROR(_xlfn.XLOOKUP($G1738,通讯通路门店!$S$4:$S$993784,通讯通路门店!$D$4:$D$993784,0,0),"")</f>
        <v>0</v>
      </c>
      <c r="E1738" s="62"/>
      <c r="F1738" s="62"/>
      <c r="G1738" s="73"/>
      <c r="H1738" s="74">
        <f>IFERROR(_xlfn.XLOOKUP($G1738,通讯通路门店!$S$4:$S$993784,通讯通路门店!$R$4:$R$993784,0,0),"")</f>
        <v>0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 hidden="1">
      <c r="A1739" s="71">
        <f>IFERROR(_xlfn.XLOOKUP($G1739,通讯通路门店!$S$4:$S$993784,通讯通路门店!$A$4:$A$993784,0,0),"")</f>
        <v>0</v>
      </c>
      <c r="B1739" s="71">
        <f>IFERROR(_xlfn.XLOOKUP($G1739,通讯通路门店!$S$4:$S$993784,通讯通路门店!$B$4:$B$993784,0,0),"")</f>
        <v>0</v>
      </c>
      <c r="C1739" s="71">
        <f>IFERROR(_xlfn.XLOOKUP($G1739,通讯通路门店!$S$4:$S$993784,通讯通路门店!$C$4:$C$993784,0,0),"")</f>
        <v>0</v>
      </c>
      <c r="D1739" s="71">
        <f>IFERROR(_xlfn.XLOOKUP($G1739,通讯通路门店!$S$4:$S$993784,通讯通路门店!$D$4:$D$993784,0,0),"")</f>
        <v>0</v>
      </c>
      <c r="E1739" s="62"/>
      <c r="F1739" s="62"/>
      <c r="G1739" s="73"/>
      <c r="H1739" s="74">
        <f>IFERROR(_xlfn.XLOOKUP($G1739,通讯通路门店!$S$4:$S$993784,通讯通路门店!$R$4:$R$993784,0,0),"")</f>
        <v>0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 hidden="1">
      <c r="A1740" s="71">
        <f>IFERROR(_xlfn.XLOOKUP($G1740,通讯通路门店!$S$4:$S$993784,通讯通路门店!$A$4:$A$993784,0,0),"")</f>
        <v>0</v>
      </c>
      <c r="B1740" s="71">
        <f>IFERROR(_xlfn.XLOOKUP($G1740,通讯通路门店!$S$4:$S$993784,通讯通路门店!$B$4:$B$993784,0,0),"")</f>
        <v>0</v>
      </c>
      <c r="C1740" s="71">
        <f>IFERROR(_xlfn.XLOOKUP($G1740,通讯通路门店!$S$4:$S$993784,通讯通路门店!$C$4:$C$993784,0,0),"")</f>
        <v>0</v>
      </c>
      <c r="D1740" s="71">
        <f>IFERROR(_xlfn.XLOOKUP($G1740,通讯通路门店!$S$4:$S$993784,通讯通路门店!$D$4:$D$993784,0,0),"")</f>
        <v>0</v>
      </c>
      <c r="E1740" s="62"/>
      <c r="F1740" s="62"/>
      <c r="G1740" s="73"/>
      <c r="H1740" s="74">
        <f>IFERROR(_xlfn.XLOOKUP($G1740,通讯通路门店!$S$4:$S$993784,通讯通路门店!$R$4:$R$993784,0,0),"")</f>
        <v>0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 hidden="1">
      <c r="A1741" s="71">
        <f>IFERROR(_xlfn.XLOOKUP($G1741,通讯通路门店!$S$4:$S$993784,通讯通路门店!$A$4:$A$993784,0,0),"")</f>
        <v>0</v>
      </c>
      <c r="B1741" s="71">
        <f>IFERROR(_xlfn.XLOOKUP($G1741,通讯通路门店!$S$4:$S$993784,通讯通路门店!$B$4:$B$993784,0,0),"")</f>
        <v>0</v>
      </c>
      <c r="C1741" s="71">
        <f>IFERROR(_xlfn.XLOOKUP($G1741,通讯通路门店!$S$4:$S$993784,通讯通路门店!$C$4:$C$993784,0,0),"")</f>
        <v>0</v>
      </c>
      <c r="D1741" s="71">
        <f>IFERROR(_xlfn.XLOOKUP($G1741,通讯通路门店!$S$4:$S$993784,通讯通路门店!$D$4:$D$993784,0,0),"")</f>
        <v>0</v>
      </c>
      <c r="E1741" s="62"/>
      <c r="F1741" s="62"/>
      <c r="G1741" s="73"/>
      <c r="H1741" s="74">
        <f>IFERROR(_xlfn.XLOOKUP($G1741,通讯通路门店!$S$4:$S$993784,通讯通路门店!$R$4:$R$993784,0,0),"")</f>
        <v>0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 hidden="1">
      <c r="A1742" s="71">
        <f>IFERROR(_xlfn.XLOOKUP($G1742,通讯通路门店!$S$4:$S$993784,通讯通路门店!$A$4:$A$993784,0,0),"")</f>
        <v>0</v>
      </c>
      <c r="B1742" s="71">
        <f>IFERROR(_xlfn.XLOOKUP($G1742,通讯通路门店!$S$4:$S$993784,通讯通路门店!$B$4:$B$993784,0,0),"")</f>
        <v>0</v>
      </c>
      <c r="C1742" s="71">
        <f>IFERROR(_xlfn.XLOOKUP($G1742,通讯通路门店!$S$4:$S$993784,通讯通路门店!$C$4:$C$993784,0,0),"")</f>
        <v>0</v>
      </c>
      <c r="D1742" s="71">
        <f>IFERROR(_xlfn.XLOOKUP($G1742,通讯通路门店!$S$4:$S$993784,通讯通路门店!$D$4:$D$993784,0,0),"")</f>
        <v>0</v>
      </c>
      <c r="E1742" s="62"/>
      <c r="F1742" s="62"/>
      <c r="G1742" s="73"/>
      <c r="H1742" s="74">
        <f>IFERROR(_xlfn.XLOOKUP($G1742,通讯通路门店!$S$4:$S$993784,通讯通路门店!$R$4:$R$993784,0,0),"")</f>
        <v>0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 hidden="1">
      <c r="A1743" s="71">
        <f>IFERROR(_xlfn.XLOOKUP($G1743,通讯通路门店!$S$4:$S$993784,通讯通路门店!$A$4:$A$993784,0,0),"")</f>
        <v>0</v>
      </c>
      <c r="B1743" s="71">
        <f>IFERROR(_xlfn.XLOOKUP($G1743,通讯通路门店!$S$4:$S$993784,通讯通路门店!$B$4:$B$993784,0,0),"")</f>
        <v>0</v>
      </c>
      <c r="C1743" s="71">
        <f>IFERROR(_xlfn.XLOOKUP($G1743,通讯通路门店!$S$4:$S$993784,通讯通路门店!$C$4:$C$993784,0,0),"")</f>
        <v>0</v>
      </c>
      <c r="D1743" s="71">
        <f>IFERROR(_xlfn.XLOOKUP($G1743,通讯通路门店!$S$4:$S$993784,通讯通路门店!$D$4:$D$993784,0,0),"")</f>
        <v>0</v>
      </c>
      <c r="E1743" s="62"/>
      <c r="F1743" s="62"/>
      <c r="G1743" s="73"/>
      <c r="H1743" s="74">
        <f>IFERROR(_xlfn.XLOOKUP($G1743,通讯通路门店!$S$4:$S$993784,通讯通路门店!$R$4:$R$993784,0,0),"")</f>
        <v>0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 hidden="1">
      <c r="A1744" s="71">
        <f>IFERROR(_xlfn.XLOOKUP($G1744,通讯通路门店!$S$4:$S$993784,通讯通路门店!$A$4:$A$993784,0,0),"")</f>
        <v>0</v>
      </c>
      <c r="B1744" s="71">
        <f>IFERROR(_xlfn.XLOOKUP($G1744,通讯通路门店!$S$4:$S$993784,通讯通路门店!$B$4:$B$993784,0,0),"")</f>
        <v>0</v>
      </c>
      <c r="C1744" s="71">
        <f>IFERROR(_xlfn.XLOOKUP($G1744,通讯通路门店!$S$4:$S$993784,通讯通路门店!$C$4:$C$993784,0,0),"")</f>
        <v>0</v>
      </c>
      <c r="D1744" s="71">
        <f>IFERROR(_xlfn.XLOOKUP($G1744,通讯通路门店!$S$4:$S$993784,通讯通路门店!$D$4:$D$993784,0,0),"")</f>
        <v>0</v>
      </c>
      <c r="E1744" s="62"/>
      <c r="F1744" s="62"/>
      <c r="G1744" s="73"/>
      <c r="H1744" s="74">
        <f>IFERROR(_xlfn.XLOOKUP($G1744,通讯通路门店!$S$4:$S$993784,通讯通路门店!$R$4:$R$993784,0,0),"")</f>
        <v>0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 hidden="1">
      <c r="A1745" s="71">
        <f>IFERROR(_xlfn.XLOOKUP($G1745,通讯通路门店!$S$4:$S$993784,通讯通路门店!$A$4:$A$993784,0,0),"")</f>
        <v>0</v>
      </c>
      <c r="B1745" s="71">
        <f>IFERROR(_xlfn.XLOOKUP($G1745,通讯通路门店!$S$4:$S$993784,通讯通路门店!$B$4:$B$993784,0,0),"")</f>
        <v>0</v>
      </c>
      <c r="C1745" s="71">
        <f>IFERROR(_xlfn.XLOOKUP($G1745,通讯通路门店!$S$4:$S$993784,通讯通路门店!$C$4:$C$993784,0,0),"")</f>
        <v>0</v>
      </c>
      <c r="D1745" s="71">
        <f>IFERROR(_xlfn.XLOOKUP($G1745,通讯通路门店!$S$4:$S$993784,通讯通路门店!$D$4:$D$993784,0,0),"")</f>
        <v>0</v>
      </c>
      <c r="E1745" s="62"/>
      <c r="F1745" s="62"/>
      <c r="G1745" s="73"/>
      <c r="H1745" s="74">
        <f>IFERROR(_xlfn.XLOOKUP($G1745,通讯通路门店!$S$4:$S$993784,通讯通路门店!$R$4:$R$993784,0,0),"")</f>
        <v>0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 hidden="1">
      <c r="A1746" s="71">
        <f>IFERROR(_xlfn.XLOOKUP($G1746,通讯通路门店!$S$4:$S$993784,通讯通路门店!$A$4:$A$993784,0,0),"")</f>
        <v>0</v>
      </c>
      <c r="B1746" s="71">
        <f>IFERROR(_xlfn.XLOOKUP($G1746,通讯通路门店!$S$4:$S$993784,通讯通路门店!$B$4:$B$993784,0,0),"")</f>
        <v>0</v>
      </c>
      <c r="C1746" s="71">
        <f>IFERROR(_xlfn.XLOOKUP($G1746,通讯通路门店!$S$4:$S$993784,通讯通路门店!$C$4:$C$993784,0,0),"")</f>
        <v>0</v>
      </c>
      <c r="D1746" s="71">
        <f>IFERROR(_xlfn.XLOOKUP($G1746,通讯通路门店!$S$4:$S$993784,通讯通路门店!$D$4:$D$993784,0,0),"")</f>
        <v>0</v>
      </c>
      <c r="E1746" s="62"/>
      <c r="F1746" s="62"/>
      <c r="G1746" s="73"/>
      <c r="H1746" s="74">
        <f>IFERROR(_xlfn.XLOOKUP($G1746,通讯通路门店!$S$4:$S$993784,通讯通路门店!$R$4:$R$993784,0,0),"")</f>
        <v>0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 hidden="1">
      <c r="A1747" s="71">
        <f>IFERROR(_xlfn.XLOOKUP($G1747,通讯通路门店!$S$4:$S$993784,通讯通路门店!$A$4:$A$993784,0,0),"")</f>
        <v>0</v>
      </c>
      <c r="B1747" s="71">
        <f>IFERROR(_xlfn.XLOOKUP($G1747,通讯通路门店!$S$4:$S$993784,通讯通路门店!$B$4:$B$993784,0,0),"")</f>
        <v>0</v>
      </c>
      <c r="C1747" s="71">
        <f>IFERROR(_xlfn.XLOOKUP($G1747,通讯通路门店!$S$4:$S$993784,通讯通路门店!$C$4:$C$993784,0,0),"")</f>
        <v>0</v>
      </c>
      <c r="D1747" s="71">
        <f>IFERROR(_xlfn.XLOOKUP($G1747,通讯通路门店!$S$4:$S$993784,通讯通路门店!$D$4:$D$993784,0,0),"")</f>
        <v>0</v>
      </c>
      <c r="E1747" s="62"/>
      <c r="F1747" s="62"/>
      <c r="G1747" s="73"/>
      <c r="H1747" s="74">
        <f>IFERROR(_xlfn.XLOOKUP($G1747,通讯通路门店!$S$4:$S$993784,通讯通路门店!$R$4:$R$993784,0,0),"")</f>
        <v>0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 hidden="1">
      <c r="A1748" s="71">
        <f>IFERROR(_xlfn.XLOOKUP($G1748,通讯通路门店!$S$4:$S$993784,通讯通路门店!$A$4:$A$993784,0,0),"")</f>
        <v>0</v>
      </c>
      <c r="B1748" s="71">
        <f>IFERROR(_xlfn.XLOOKUP($G1748,通讯通路门店!$S$4:$S$993784,通讯通路门店!$B$4:$B$993784,0,0),"")</f>
        <v>0</v>
      </c>
      <c r="C1748" s="71">
        <f>IFERROR(_xlfn.XLOOKUP($G1748,通讯通路门店!$S$4:$S$993784,通讯通路门店!$C$4:$C$993784,0,0),"")</f>
        <v>0</v>
      </c>
      <c r="D1748" s="71">
        <f>IFERROR(_xlfn.XLOOKUP($G1748,通讯通路门店!$S$4:$S$993784,通讯通路门店!$D$4:$D$993784,0,0),"")</f>
        <v>0</v>
      </c>
      <c r="E1748" s="62"/>
      <c r="F1748" s="62"/>
      <c r="G1748" s="73"/>
      <c r="H1748" s="74">
        <f>IFERROR(_xlfn.XLOOKUP($G1748,通讯通路门店!$S$4:$S$993784,通讯通路门店!$R$4:$R$993784,0,0),"")</f>
        <v>0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 hidden="1">
      <c r="A1749" s="71">
        <f>IFERROR(_xlfn.XLOOKUP($G1749,通讯通路门店!$S$4:$S$993784,通讯通路门店!$A$4:$A$993784,0,0),"")</f>
        <v>0</v>
      </c>
      <c r="B1749" s="71">
        <f>IFERROR(_xlfn.XLOOKUP($G1749,通讯通路门店!$S$4:$S$993784,通讯通路门店!$B$4:$B$993784,0,0),"")</f>
        <v>0</v>
      </c>
      <c r="C1749" s="71">
        <f>IFERROR(_xlfn.XLOOKUP($G1749,通讯通路门店!$S$4:$S$993784,通讯通路门店!$C$4:$C$993784,0,0),"")</f>
        <v>0</v>
      </c>
      <c r="D1749" s="71">
        <f>IFERROR(_xlfn.XLOOKUP($G1749,通讯通路门店!$S$4:$S$993784,通讯通路门店!$D$4:$D$993784,0,0),"")</f>
        <v>0</v>
      </c>
      <c r="E1749" s="62"/>
      <c r="F1749" s="62"/>
      <c r="G1749" s="73"/>
      <c r="H1749" s="74">
        <f>IFERROR(_xlfn.XLOOKUP($G1749,通讯通路门店!$S$4:$S$993784,通讯通路门店!$R$4:$R$993784,0,0),"")</f>
        <v>0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 hidden="1">
      <c r="A1750" s="71">
        <f>IFERROR(_xlfn.XLOOKUP($G1750,通讯通路门店!$S$4:$S$993784,通讯通路门店!$A$4:$A$993784,0,0),"")</f>
        <v>0</v>
      </c>
      <c r="B1750" s="71">
        <f>IFERROR(_xlfn.XLOOKUP($G1750,通讯通路门店!$S$4:$S$993784,通讯通路门店!$B$4:$B$993784,0,0),"")</f>
        <v>0</v>
      </c>
      <c r="C1750" s="71">
        <f>IFERROR(_xlfn.XLOOKUP($G1750,通讯通路门店!$S$4:$S$993784,通讯通路门店!$C$4:$C$993784,0,0),"")</f>
        <v>0</v>
      </c>
      <c r="D1750" s="71">
        <f>IFERROR(_xlfn.XLOOKUP($G1750,通讯通路门店!$S$4:$S$993784,通讯通路门店!$D$4:$D$993784,0,0),"")</f>
        <v>0</v>
      </c>
      <c r="E1750" s="62"/>
      <c r="F1750" s="62"/>
      <c r="G1750" s="73"/>
      <c r="H1750" s="74">
        <f>IFERROR(_xlfn.XLOOKUP($G1750,通讯通路门店!$S$4:$S$993784,通讯通路门店!$R$4:$R$993784,0,0),"")</f>
        <v>0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 hidden="1">
      <c r="A1751" s="71">
        <f>IFERROR(_xlfn.XLOOKUP($G1751,通讯通路门店!$S$4:$S$993784,通讯通路门店!$A$4:$A$993784,0,0),"")</f>
        <v>0</v>
      </c>
      <c r="B1751" s="71">
        <f>IFERROR(_xlfn.XLOOKUP($G1751,通讯通路门店!$S$4:$S$993784,通讯通路门店!$B$4:$B$993784,0,0),"")</f>
        <v>0</v>
      </c>
      <c r="C1751" s="71">
        <f>IFERROR(_xlfn.XLOOKUP($G1751,通讯通路门店!$S$4:$S$993784,通讯通路门店!$C$4:$C$993784,0,0),"")</f>
        <v>0</v>
      </c>
      <c r="D1751" s="71">
        <f>IFERROR(_xlfn.XLOOKUP($G1751,通讯通路门店!$S$4:$S$993784,通讯通路门店!$D$4:$D$993784,0,0),"")</f>
        <v>0</v>
      </c>
      <c r="E1751" s="62"/>
      <c r="F1751" s="62"/>
      <c r="G1751" s="73"/>
      <c r="H1751" s="74">
        <f>IFERROR(_xlfn.XLOOKUP($G1751,通讯通路门店!$S$4:$S$993784,通讯通路门店!$R$4:$R$993784,0,0),"")</f>
        <v>0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 hidden="1">
      <c r="A1752" s="71">
        <f>IFERROR(_xlfn.XLOOKUP($G1752,通讯通路门店!$S$4:$S$993784,通讯通路门店!$A$4:$A$993784,0,0),"")</f>
        <v>0</v>
      </c>
      <c r="B1752" s="71">
        <f>IFERROR(_xlfn.XLOOKUP($G1752,通讯通路门店!$S$4:$S$993784,通讯通路门店!$B$4:$B$993784,0,0),"")</f>
        <v>0</v>
      </c>
      <c r="C1752" s="71">
        <f>IFERROR(_xlfn.XLOOKUP($G1752,通讯通路门店!$S$4:$S$993784,通讯通路门店!$C$4:$C$993784,0,0),"")</f>
        <v>0</v>
      </c>
      <c r="D1752" s="71">
        <f>IFERROR(_xlfn.XLOOKUP($G1752,通讯通路门店!$S$4:$S$993784,通讯通路门店!$D$4:$D$993784,0,0),"")</f>
        <v>0</v>
      </c>
      <c r="E1752" s="62"/>
      <c r="F1752" s="62"/>
      <c r="G1752" s="73"/>
      <c r="H1752" s="74">
        <f>IFERROR(_xlfn.XLOOKUP($G1752,通讯通路门店!$S$4:$S$993784,通讯通路门店!$R$4:$R$993784,0,0),"")</f>
        <v>0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 hidden="1">
      <c r="A1753" s="71">
        <f>IFERROR(_xlfn.XLOOKUP($G1753,通讯通路门店!$S$4:$S$993784,通讯通路门店!$A$4:$A$993784,0,0),"")</f>
        <v>0</v>
      </c>
      <c r="B1753" s="71">
        <f>IFERROR(_xlfn.XLOOKUP($G1753,通讯通路门店!$S$4:$S$993784,通讯通路门店!$B$4:$B$993784,0,0),"")</f>
        <v>0</v>
      </c>
      <c r="C1753" s="71">
        <f>IFERROR(_xlfn.XLOOKUP($G1753,通讯通路门店!$S$4:$S$993784,通讯通路门店!$C$4:$C$993784,0,0),"")</f>
        <v>0</v>
      </c>
      <c r="D1753" s="71">
        <f>IFERROR(_xlfn.XLOOKUP($G1753,通讯通路门店!$S$4:$S$993784,通讯通路门店!$D$4:$D$993784,0,0),"")</f>
        <v>0</v>
      </c>
      <c r="E1753" s="62"/>
      <c r="F1753" s="62"/>
      <c r="G1753" s="73"/>
      <c r="H1753" s="74">
        <f>IFERROR(_xlfn.XLOOKUP($G1753,通讯通路门店!$S$4:$S$993784,通讯通路门店!$R$4:$R$993784,0,0),"")</f>
        <v>0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 hidden="1">
      <c r="A1754" s="71">
        <f>IFERROR(_xlfn.XLOOKUP($G1754,通讯通路门店!$S$4:$S$993784,通讯通路门店!$A$4:$A$993784,0,0),"")</f>
        <v>0</v>
      </c>
      <c r="B1754" s="71">
        <f>IFERROR(_xlfn.XLOOKUP($G1754,通讯通路门店!$S$4:$S$993784,通讯通路门店!$B$4:$B$993784,0,0),"")</f>
        <v>0</v>
      </c>
      <c r="C1754" s="71">
        <f>IFERROR(_xlfn.XLOOKUP($G1754,通讯通路门店!$S$4:$S$993784,通讯通路门店!$C$4:$C$993784,0,0),"")</f>
        <v>0</v>
      </c>
      <c r="D1754" s="71">
        <f>IFERROR(_xlfn.XLOOKUP($G1754,通讯通路门店!$S$4:$S$993784,通讯通路门店!$D$4:$D$993784,0,0),"")</f>
        <v>0</v>
      </c>
      <c r="E1754" s="62"/>
      <c r="F1754" s="62"/>
      <c r="G1754" s="73"/>
      <c r="H1754" s="74">
        <f>IFERROR(_xlfn.XLOOKUP($G1754,通讯通路门店!$S$4:$S$993784,通讯通路门店!$R$4:$R$993784,0,0),"")</f>
        <v>0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 hidden="1">
      <c r="A1755" s="71">
        <f>IFERROR(_xlfn.XLOOKUP($G1755,通讯通路门店!$S$4:$S$993784,通讯通路门店!$A$4:$A$993784,0,0),"")</f>
        <v>0</v>
      </c>
      <c r="B1755" s="71">
        <f>IFERROR(_xlfn.XLOOKUP($G1755,通讯通路门店!$S$4:$S$993784,通讯通路门店!$B$4:$B$993784,0,0),"")</f>
        <v>0</v>
      </c>
      <c r="C1755" s="71">
        <f>IFERROR(_xlfn.XLOOKUP($G1755,通讯通路门店!$S$4:$S$993784,通讯通路门店!$C$4:$C$993784,0,0),"")</f>
        <v>0</v>
      </c>
      <c r="D1755" s="71">
        <f>IFERROR(_xlfn.XLOOKUP($G1755,通讯通路门店!$S$4:$S$993784,通讯通路门店!$D$4:$D$993784,0,0),"")</f>
        <v>0</v>
      </c>
      <c r="E1755" s="62"/>
      <c r="F1755" s="62"/>
      <c r="G1755" s="73"/>
      <c r="H1755" s="74">
        <f>IFERROR(_xlfn.XLOOKUP($G1755,通讯通路门店!$S$4:$S$993784,通讯通路门店!$R$4:$R$993784,0,0),"")</f>
        <v>0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 hidden="1">
      <c r="A1756" s="71">
        <f>IFERROR(_xlfn.XLOOKUP($G1756,通讯通路门店!$S$4:$S$993784,通讯通路门店!$A$4:$A$993784,0,0),"")</f>
        <v>0</v>
      </c>
      <c r="B1756" s="71">
        <f>IFERROR(_xlfn.XLOOKUP($G1756,通讯通路门店!$S$4:$S$993784,通讯通路门店!$B$4:$B$993784,0,0),"")</f>
        <v>0</v>
      </c>
      <c r="C1756" s="71">
        <f>IFERROR(_xlfn.XLOOKUP($G1756,通讯通路门店!$S$4:$S$993784,通讯通路门店!$C$4:$C$993784,0,0),"")</f>
        <v>0</v>
      </c>
      <c r="D1756" s="71">
        <f>IFERROR(_xlfn.XLOOKUP($G1756,通讯通路门店!$S$4:$S$993784,通讯通路门店!$D$4:$D$993784,0,0),"")</f>
        <v>0</v>
      </c>
      <c r="E1756" s="62"/>
      <c r="F1756" s="62"/>
      <c r="G1756" s="73"/>
      <c r="H1756" s="74">
        <f>IFERROR(_xlfn.XLOOKUP($G1756,通讯通路门店!$S$4:$S$993784,通讯通路门店!$R$4:$R$993784,0,0),"")</f>
        <v>0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 hidden="1">
      <c r="A1757" s="71">
        <f>IFERROR(_xlfn.XLOOKUP($G1757,通讯通路门店!$S$4:$S$993784,通讯通路门店!$A$4:$A$993784,0,0),"")</f>
        <v>0</v>
      </c>
      <c r="B1757" s="71">
        <f>IFERROR(_xlfn.XLOOKUP($G1757,通讯通路门店!$S$4:$S$993784,通讯通路门店!$B$4:$B$993784,0,0),"")</f>
        <v>0</v>
      </c>
      <c r="C1757" s="71">
        <f>IFERROR(_xlfn.XLOOKUP($G1757,通讯通路门店!$S$4:$S$993784,通讯通路门店!$C$4:$C$993784,0,0),"")</f>
        <v>0</v>
      </c>
      <c r="D1757" s="71">
        <f>IFERROR(_xlfn.XLOOKUP($G1757,通讯通路门店!$S$4:$S$993784,通讯通路门店!$D$4:$D$993784,0,0),"")</f>
        <v>0</v>
      </c>
      <c r="E1757" s="62"/>
      <c r="F1757" s="62"/>
      <c r="G1757" s="73"/>
      <c r="H1757" s="74">
        <f>IFERROR(_xlfn.XLOOKUP($G1757,通讯通路门店!$S$4:$S$993784,通讯通路门店!$R$4:$R$993784,0,0),"")</f>
        <v>0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 hidden="1">
      <c r="A1758" s="71">
        <f>IFERROR(_xlfn.XLOOKUP($G1758,通讯通路门店!$S$4:$S$993784,通讯通路门店!$A$4:$A$993784,0,0),"")</f>
        <v>0</v>
      </c>
      <c r="B1758" s="71">
        <f>IFERROR(_xlfn.XLOOKUP($G1758,通讯通路门店!$S$4:$S$993784,通讯通路门店!$B$4:$B$993784,0,0),"")</f>
        <v>0</v>
      </c>
      <c r="C1758" s="71">
        <f>IFERROR(_xlfn.XLOOKUP($G1758,通讯通路门店!$S$4:$S$993784,通讯通路门店!$C$4:$C$993784,0,0),"")</f>
        <v>0</v>
      </c>
      <c r="D1758" s="71">
        <f>IFERROR(_xlfn.XLOOKUP($G1758,通讯通路门店!$S$4:$S$993784,通讯通路门店!$D$4:$D$993784,0,0),"")</f>
        <v>0</v>
      </c>
      <c r="E1758" s="62"/>
      <c r="F1758" s="62"/>
      <c r="G1758" s="73"/>
      <c r="H1758" s="74">
        <f>IFERROR(_xlfn.XLOOKUP($G1758,通讯通路门店!$S$4:$S$993784,通讯通路门店!$R$4:$R$993784,0,0),"")</f>
        <v>0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 hidden="1">
      <c r="A1759" s="71">
        <f>IFERROR(_xlfn.XLOOKUP($G1759,通讯通路门店!$S$4:$S$993784,通讯通路门店!$A$4:$A$993784,0,0),"")</f>
        <v>0</v>
      </c>
      <c r="B1759" s="71">
        <f>IFERROR(_xlfn.XLOOKUP($G1759,通讯通路门店!$S$4:$S$993784,通讯通路门店!$B$4:$B$993784,0,0),"")</f>
        <v>0</v>
      </c>
      <c r="C1759" s="71">
        <f>IFERROR(_xlfn.XLOOKUP($G1759,通讯通路门店!$S$4:$S$993784,通讯通路门店!$C$4:$C$993784,0,0),"")</f>
        <v>0</v>
      </c>
      <c r="D1759" s="71">
        <f>IFERROR(_xlfn.XLOOKUP($G1759,通讯通路门店!$S$4:$S$993784,通讯通路门店!$D$4:$D$993784,0,0),"")</f>
        <v>0</v>
      </c>
      <c r="E1759" s="62"/>
      <c r="F1759" s="62"/>
      <c r="G1759" s="73"/>
      <c r="H1759" s="74">
        <f>IFERROR(_xlfn.XLOOKUP($G1759,通讯通路门店!$S$4:$S$993784,通讯通路门店!$R$4:$R$993784,0,0),"")</f>
        <v>0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 hidden="1">
      <c r="A1760" s="71">
        <f>IFERROR(_xlfn.XLOOKUP($G1760,通讯通路门店!$S$4:$S$993784,通讯通路门店!$A$4:$A$993784,0,0),"")</f>
        <v>0</v>
      </c>
      <c r="B1760" s="71">
        <f>IFERROR(_xlfn.XLOOKUP($G1760,通讯通路门店!$S$4:$S$993784,通讯通路门店!$B$4:$B$993784,0,0),"")</f>
        <v>0</v>
      </c>
      <c r="C1760" s="71">
        <f>IFERROR(_xlfn.XLOOKUP($G1760,通讯通路门店!$S$4:$S$993784,通讯通路门店!$C$4:$C$993784,0,0),"")</f>
        <v>0</v>
      </c>
      <c r="D1760" s="71">
        <f>IFERROR(_xlfn.XLOOKUP($G1760,通讯通路门店!$S$4:$S$993784,通讯通路门店!$D$4:$D$993784,0,0),"")</f>
        <v>0</v>
      </c>
      <c r="E1760" s="62"/>
      <c r="F1760" s="62"/>
      <c r="G1760" s="73"/>
      <c r="H1760" s="74">
        <f>IFERROR(_xlfn.XLOOKUP($G1760,通讯通路门店!$S$4:$S$993784,通讯通路门店!$R$4:$R$993784,0,0),"")</f>
        <v>0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 hidden="1">
      <c r="A1761" s="71">
        <f>IFERROR(_xlfn.XLOOKUP($G1761,通讯通路门店!$S$4:$S$993784,通讯通路门店!$A$4:$A$993784,0,0),"")</f>
        <v>0</v>
      </c>
      <c r="B1761" s="71">
        <f>IFERROR(_xlfn.XLOOKUP($G1761,通讯通路门店!$S$4:$S$993784,通讯通路门店!$B$4:$B$993784,0,0),"")</f>
        <v>0</v>
      </c>
      <c r="C1761" s="71">
        <f>IFERROR(_xlfn.XLOOKUP($G1761,通讯通路门店!$S$4:$S$993784,通讯通路门店!$C$4:$C$993784,0,0),"")</f>
        <v>0</v>
      </c>
      <c r="D1761" s="71">
        <f>IFERROR(_xlfn.XLOOKUP($G1761,通讯通路门店!$S$4:$S$993784,通讯通路门店!$D$4:$D$993784,0,0),"")</f>
        <v>0</v>
      </c>
      <c r="E1761" s="62"/>
      <c r="F1761" s="62"/>
      <c r="G1761" s="73"/>
      <c r="H1761" s="74">
        <f>IFERROR(_xlfn.XLOOKUP($G1761,通讯通路门店!$S$4:$S$993784,通讯通路门店!$R$4:$R$993784,0,0),"")</f>
        <v>0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 hidden="1">
      <c r="A1762" s="71">
        <f>IFERROR(_xlfn.XLOOKUP($G1762,通讯通路门店!$S$4:$S$993784,通讯通路门店!$A$4:$A$993784,0,0),"")</f>
        <v>0</v>
      </c>
      <c r="B1762" s="71">
        <f>IFERROR(_xlfn.XLOOKUP($G1762,通讯通路门店!$S$4:$S$993784,通讯通路门店!$B$4:$B$993784,0,0),"")</f>
        <v>0</v>
      </c>
      <c r="C1762" s="71">
        <f>IFERROR(_xlfn.XLOOKUP($G1762,通讯通路门店!$S$4:$S$993784,通讯通路门店!$C$4:$C$993784,0,0),"")</f>
        <v>0</v>
      </c>
      <c r="D1762" s="71">
        <f>IFERROR(_xlfn.XLOOKUP($G1762,通讯通路门店!$S$4:$S$993784,通讯通路门店!$D$4:$D$993784,0,0),"")</f>
        <v>0</v>
      </c>
      <c r="E1762" s="62"/>
      <c r="F1762" s="62"/>
      <c r="G1762" s="73"/>
      <c r="H1762" s="74">
        <f>IFERROR(_xlfn.XLOOKUP($G1762,通讯通路门店!$S$4:$S$993784,通讯通路门店!$R$4:$R$993784,0,0),"")</f>
        <v>0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 hidden="1">
      <c r="A1763" s="71">
        <f>IFERROR(_xlfn.XLOOKUP($G1763,通讯通路门店!$S$4:$S$993784,通讯通路门店!$A$4:$A$993784,0,0),"")</f>
        <v>0</v>
      </c>
      <c r="B1763" s="71">
        <f>IFERROR(_xlfn.XLOOKUP($G1763,通讯通路门店!$S$4:$S$993784,通讯通路门店!$B$4:$B$993784,0,0),"")</f>
        <v>0</v>
      </c>
      <c r="C1763" s="71">
        <f>IFERROR(_xlfn.XLOOKUP($G1763,通讯通路门店!$S$4:$S$993784,通讯通路门店!$C$4:$C$993784,0,0),"")</f>
        <v>0</v>
      </c>
      <c r="D1763" s="71">
        <f>IFERROR(_xlfn.XLOOKUP($G1763,通讯通路门店!$S$4:$S$993784,通讯通路门店!$D$4:$D$993784,0,0),"")</f>
        <v>0</v>
      </c>
      <c r="E1763" s="62"/>
      <c r="F1763" s="62"/>
      <c r="G1763" s="73"/>
      <c r="H1763" s="74">
        <f>IFERROR(_xlfn.XLOOKUP($G1763,通讯通路门店!$S$4:$S$993784,通讯通路门店!$R$4:$R$993784,0,0),"")</f>
        <v>0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 hidden="1">
      <c r="A1764" s="71">
        <f>IFERROR(_xlfn.XLOOKUP($G1764,通讯通路门店!$S$4:$S$993784,通讯通路门店!$A$4:$A$993784,0,0),"")</f>
        <v>0</v>
      </c>
      <c r="B1764" s="71">
        <f>IFERROR(_xlfn.XLOOKUP($G1764,通讯通路门店!$S$4:$S$993784,通讯通路门店!$B$4:$B$993784,0,0),"")</f>
        <v>0</v>
      </c>
      <c r="C1764" s="71">
        <f>IFERROR(_xlfn.XLOOKUP($G1764,通讯通路门店!$S$4:$S$993784,通讯通路门店!$C$4:$C$993784,0,0),"")</f>
        <v>0</v>
      </c>
      <c r="D1764" s="71">
        <f>IFERROR(_xlfn.XLOOKUP($G1764,通讯通路门店!$S$4:$S$993784,通讯通路门店!$D$4:$D$993784,0,0),"")</f>
        <v>0</v>
      </c>
      <c r="E1764" s="62"/>
      <c r="F1764" s="62"/>
      <c r="G1764" s="73"/>
      <c r="H1764" s="74">
        <f>IFERROR(_xlfn.XLOOKUP($G1764,通讯通路门店!$S$4:$S$993784,通讯通路门店!$R$4:$R$993784,0,0),"")</f>
        <v>0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 hidden="1">
      <c r="A1765" s="71">
        <f>IFERROR(_xlfn.XLOOKUP($G1765,通讯通路门店!$S$4:$S$993784,通讯通路门店!$A$4:$A$993784,0,0),"")</f>
        <v>0</v>
      </c>
      <c r="B1765" s="71">
        <f>IFERROR(_xlfn.XLOOKUP($G1765,通讯通路门店!$S$4:$S$993784,通讯通路门店!$B$4:$B$993784,0,0),"")</f>
        <v>0</v>
      </c>
      <c r="C1765" s="71">
        <f>IFERROR(_xlfn.XLOOKUP($G1765,通讯通路门店!$S$4:$S$993784,通讯通路门店!$C$4:$C$993784,0,0),"")</f>
        <v>0</v>
      </c>
      <c r="D1765" s="71">
        <f>IFERROR(_xlfn.XLOOKUP($G1765,通讯通路门店!$S$4:$S$993784,通讯通路门店!$D$4:$D$993784,0,0),"")</f>
        <v>0</v>
      </c>
      <c r="E1765" s="62"/>
      <c r="F1765" s="62"/>
      <c r="G1765" s="73"/>
      <c r="H1765" s="74">
        <f>IFERROR(_xlfn.XLOOKUP($G1765,通讯通路门店!$S$4:$S$993784,通讯通路门店!$R$4:$R$993784,0,0),"")</f>
        <v>0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 hidden="1">
      <c r="A1766" s="71">
        <f>IFERROR(_xlfn.XLOOKUP($G1766,通讯通路门店!$S$4:$S$993784,通讯通路门店!$A$4:$A$993784,0,0),"")</f>
        <v>0</v>
      </c>
      <c r="B1766" s="71">
        <f>IFERROR(_xlfn.XLOOKUP($G1766,通讯通路门店!$S$4:$S$993784,通讯通路门店!$B$4:$B$993784,0,0),"")</f>
        <v>0</v>
      </c>
      <c r="C1766" s="71">
        <f>IFERROR(_xlfn.XLOOKUP($G1766,通讯通路门店!$S$4:$S$993784,通讯通路门店!$C$4:$C$993784,0,0),"")</f>
        <v>0</v>
      </c>
      <c r="D1766" s="71">
        <f>IFERROR(_xlfn.XLOOKUP($G1766,通讯通路门店!$S$4:$S$993784,通讯通路门店!$D$4:$D$993784,0,0),"")</f>
        <v>0</v>
      </c>
      <c r="E1766" s="62"/>
      <c r="F1766" s="62"/>
      <c r="G1766" s="73"/>
      <c r="H1766" s="74">
        <f>IFERROR(_xlfn.XLOOKUP($G1766,通讯通路门店!$S$4:$S$993784,通讯通路门店!$R$4:$R$993784,0,0),"")</f>
        <v>0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 hidden="1">
      <c r="A1767" s="71">
        <f>IFERROR(_xlfn.XLOOKUP($G1767,通讯通路门店!$S$4:$S$993784,通讯通路门店!$A$4:$A$993784,0,0),"")</f>
        <v>0</v>
      </c>
      <c r="B1767" s="71">
        <f>IFERROR(_xlfn.XLOOKUP($G1767,通讯通路门店!$S$4:$S$993784,通讯通路门店!$B$4:$B$993784,0,0),"")</f>
        <v>0</v>
      </c>
      <c r="C1767" s="71">
        <f>IFERROR(_xlfn.XLOOKUP($G1767,通讯通路门店!$S$4:$S$993784,通讯通路门店!$C$4:$C$993784,0,0),"")</f>
        <v>0</v>
      </c>
      <c r="D1767" s="71">
        <f>IFERROR(_xlfn.XLOOKUP($G1767,通讯通路门店!$S$4:$S$993784,通讯通路门店!$D$4:$D$993784,0,0),"")</f>
        <v>0</v>
      </c>
      <c r="E1767" s="62"/>
      <c r="F1767" s="62"/>
      <c r="G1767" s="73"/>
      <c r="H1767" s="74">
        <f>IFERROR(_xlfn.XLOOKUP($G1767,通讯通路门店!$S$4:$S$993784,通讯通路门店!$R$4:$R$993784,0,0),"")</f>
        <v>0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 hidden="1">
      <c r="A1768" s="71">
        <f>IFERROR(_xlfn.XLOOKUP($G1768,通讯通路门店!$S$4:$S$993784,通讯通路门店!$A$4:$A$993784,0,0),"")</f>
        <v>0</v>
      </c>
      <c r="B1768" s="71">
        <f>IFERROR(_xlfn.XLOOKUP($G1768,通讯通路门店!$S$4:$S$993784,通讯通路门店!$B$4:$B$993784,0,0),"")</f>
        <v>0</v>
      </c>
      <c r="C1768" s="71">
        <f>IFERROR(_xlfn.XLOOKUP($G1768,通讯通路门店!$S$4:$S$993784,通讯通路门店!$C$4:$C$993784,0,0),"")</f>
        <v>0</v>
      </c>
      <c r="D1768" s="71">
        <f>IFERROR(_xlfn.XLOOKUP($G1768,通讯通路门店!$S$4:$S$993784,通讯通路门店!$D$4:$D$993784,0,0),"")</f>
        <v>0</v>
      </c>
      <c r="E1768" s="62"/>
      <c r="F1768" s="62"/>
      <c r="G1768" s="73"/>
      <c r="H1768" s="74">
        <f>IFERROR(_xlfn.XLOOKUP($G1768,通讯通路门店!$S$4:$S$993784,通讯通路门店!$R$4:$R$993784,0,0),"")</f>
        <v>0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 hidden="1">
      <c r="A1769" s="71">
        <f>IFERROR(_xlfn.XLOOKUP($G1769,通讯通路门店!$S$4:$S$993784,通讯通路门店!$A$4:$A$993784,0,0),"")</f>
        <v>0</v>
      </c>
      <c r="B1769" s="71">
        <f>IFERROR(_xlfn.XLOOKUP($G1769,通讯通路门店!$S$4:$S$993784,通讯通路门店!$B$4:$B$993784,0,0),"")</f>
        <v>0</v>
      </c>
      <c r="C1769" s="71">
        <f>IFERROR(_xlfn.XLOOKUP($G1769,通讯通路门店!$S$4:$S$993784,通讯通路门店!$C$4:$C$993784,0,0),"")</f>
        <v>0</v>
      </c>
      <c r="D1769" s="71">
        <f>IFERROR(_xlfn.XLOOKUP($G1769,通讯通路门店!$S$4:$S$993784,通讯通路门店!$D$4:$D$993784,0,0),"")</f>
        <v>0</v>
      </c>
      <c r="E1769" s="62"/>
      <c r="F1769" s="62"/>
      <c r="G1769" s="73"/>
      <c r="H1769" s="74">
        <f>IFERROR(_xlfn.XLOOKUP($G1769,通讯通路门店!$S$4:$S$993784,通讯通路门店!$R$4:$R$993784,0,0),"")</f>
        <v>0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 hidden="1">
      <c r="A1770" s="71">
        <f>IFERROR(_xlfn.XLOOKUP($G1770,通讯通路门店!$S$4:$S$993784,通讯通路门店!$A$4:$A$993784,0,0),"")</f>
        <v>0</v>
      </c>
      <c r="B1770" s="71">
        <f>IFERROR(_xlfn.XLOOKUP($G1770,通讯通路门店!$S$4:$S$993784,通讯通路门店!$B$4:$B$993784,0,0),"")</f>
        <v>0</v>
      </c>
      <c r="C1770" s="71">
        <f>IFERROR(_xlfn.XLOOKUP($G1770,通讯通路门店!$S$4:$S$993784,通讯通路门店!$C$4:$C$993784,0,0),"")</f>
        <v>0</v>
      </c>
      <c r="D1770" s="71">
        <f>IFERROR(_xlfn.XLOOKUP($G1770,通讯通路门店!$S$4:$S$993784,通讯通路门店!$D$4:$D$993784,0,0),"")</f>
        <v>0</v>
      </c>
      <c r="E1770" s="62"/>
      <c r="F1770" s="62"/>
      <c r="G1770" s="73"/>
      <c r="H1770" s="74">
        <f>IFERROR(_xlfn.XLOOKUP($G1770,通讯通路门店!$S$4:$S$993784,通讯通路门店!$R$4:$R$993784,0,0),"")</f>
        <v>0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 hidden="1">
      <c r="A1771" s="71">
        <f>IFERROR(_xlfn.XLOOKUP($G1771,通讯通路门店!$S$4:$S$993784,通讯通路门店!$A$4:$A$993784,0,0),"")</f>
        <v>0</v>
      </c>
      <c r="B1771" s="71">
        <f>IFERROR(_xlfn.XLOOKUP($G1771,通讯通路门店!$S$4:$S$993784,通讯通路门店!$B$4:$B$993784,0,0),"")</f>
        <v>0</v>
      </c>
      <c r="C1771" s="71">
        <f>IFERROR(_xlfn.XLOOKUP($G1771,通讯通路门店!$S$4:$S$993784,通讯通路门店!$C$4:$C$993784,0,0),"")</f>
        <v>0</v>
      </c>
      <c r="D1771" s="71">
        <f>IFERROR(_xlfn.XLOOKUP($G1771,通讯通路门店!$S$4:$S$993784,通讯通路门店!$D$4:$D$993784,0,0),"")</f>
        <v>0</v>
      </c>
      <c r="E1771" s="62"/>
      <c r="F1771" s="62"/>
      <c r="G1771" s="73"/>
      <c r="H1771" s="74">
        <f>IFERROR(_xlfn.XLOOKUP($G1771,通讯通路门店!$S$4:$S$993784,通讯通路门店!$R$4:$R$993784,0,0),"")</f>
        <v>0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 hidden="1">
      <c r="A1772" s="71">
        <f>IFERROR(_xlfn.XLOOKUP($G1772,通讯通路门店!$S$4:$S$993784,通讯通路门店!$A$4:$A$993784,0,0),"")</f>
        <v>0</v>
      </c>
      <c r="B1772" s="71">
        <f>IFERROR(_xlfn.XLOOKUP($G1772,通讯通路门店!$S$4:$S$993784,通讯通路门店!$B$4:$B$993784,0,0),"")</f>
        <v>0</v>
      </c>
      <c r="C1772" s="71">
        <f>IFERROR(_xlfn.XLOOKUP($G1772,通讯通路门店!$S$4:$S$993784,通讯通路门店!$C$4:$C$993784,0,0),"")</f>
        <v>0</v>
      </c>
      <c r="D1772" s="71">
        <f>IFERROR(_xlfn.XLOOKUP($G1772,通讯通路门店!$S$4:$S$993784,通讯通路门店!$D$4:$D$993784,0,0),"")</f>
        <v>0</v>
      </c>
      <c r="E1772" s="62"/>
      <c r="F1772" s="62"/>
      <c r="G1772" s="73"/>
      <c r="H1772" s="74">
        <f>IFERROR(_xlfn.XLOOKUP($G1772,通讯通路门店!$S$4:$S$993784,通讯通路门店!$R$4:$R$993784,0,0),"")</f>
        <v>0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 hidden="1">
      <c r="A1773" s="71">
        <f>IFERROR(_xlfn.XLOOKUP($G1773,通讯通路门店!$S$4:$S$993784,通讯通路门店!$A$4:$A$993784,0,0),"")</f>
        <v>0</v>
      </c>
      <c r="B1773" s="71">
        <f>IFERROR(_xlfn.XLOOKUP($G1773,通讯通路门店!$S$4:$S$993784,通讯通路门店!$B$4:$B$993784,0,0),"")</f>
        <v>0</v>
      </c>
      <c r="C1773" s="71">
        <f>IFERROR(_xlfn.XLOOKUP($G1773,通讯通路门店!$S$4:$S$993784,通讯通路门店!$C$4:$C$993784,0,0),"")</f>
        <v>0</v>
      </c>
      <c r="D1773" s="71">
        <f>IFERROR(_xlfn.XLOOKUP($G1773,通讯通路门店!$S$4:$S$993784,通讯通路门店!$D$4:$D$993784,0,0),"")</f>
        <v>0</v>
      </c>
      <c r="E1773" s="62"/>
      <c r="F1773" s="62"/>
      <c r="G1773" s="73"/>
      <c r="H1773" s="74">
        <f>IFERROR(_xlfn.XLOOKUP($G1773,通讯通路门店!$S$4:$S$993784,通讯通路门店!$R$4:$R$993784,0,0),"")</f>
        <v>0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 hidden="1">
      <c r="A1774" s="71">
        <f>IFERROR(_xlfn.XLOOKUP($G1774,通讯通路门店!$S$4:$S$993784,通讯通路门店!$A$4:$A$993784,0,0),"")</f>
        <v>0</v>
      </c>
      <c r="B1774" s="71">
        <f>IFERROR(_xlfn.XLOOKUP($G1774,通讯通路门店!$S$4:$S$993784,通讯通路门店!$B$4:$B$993784,0,0),"")</f>
        <v>0</v>
      </c>
      <c r="C1774" s="71">
        <f>IFERROR(_xlfn.XLOOKUP($G1774,通讯通路门店!$S$4:$S$993784,通讯通路门店!$C$4:$C$993784,0,0),"")</f>
        <v>0</v>
      </c>
      <c r="D1774" s="71">
        <f>IFERROR(_xlfn.XLOOKUP($G1774,通讯通路门店!$S$4:$S$993784,通讯通路门店!$D$4:$D$993784,0,0),"")</f>
        <v>0</v>
      </c>
      <c r="E1774" s="62"/>
      <c r="F1774" s="62"/>
      <c r="G1774" s="73"/>
      <c r="H1774" s="74">
        <f>IFERROR(_xlfn.XLOOKUP($G1774,通讯通路门店!$S$4:$S$993784,通讯通路门店!$R$4:$R$993784,0,0),"")</f>
        <v>0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 hidden="1">
      <c r="A1775" s="71">
        <f>IFERROR(_xlfn.XLOOKUP($G1775,通讯通路门店!$S$4:$S$993784,通讯通路门店!$A$4:$A$993784,0,0),"")</f>
        <v>0</v>
      </c>
      <c r="B1775" s="71">
        <f>IFERROR(_xlfn.XLOOKUP($G1775,通讯通路门店!$S$4:$S$993784,通讯通路门店!$B$4:$B$993784,0,0),"")</f>
        <v>0</v>
      </c>
      <c r="C1775" s="71">
        <f>IFERROR(_xlfn.XLOOKUP($G1775,通讯通路门店!$S$4:$S$993784,通讯通路门店!$C$4:$C$993784,0,0),"")</f>
        <v>0</v>
      </c>
      <c r="D1775" s="71">
        <f>IFERROR(_xlfn.XLOOKUP($G1775,通讯通路门店!$S$4:$S$993784,通讯通路门店!$D$4:$D$993784,0,0),"")</f>
        <v>0</v>
      </c>
      <c r="E1775" s="62"/>
      <c r="F1775" s="62"/>
      <c r="G1775" s="73"/>
      <c r="H1775" s="74">
        <f>IFERROR(_xlfn.XLOOKUP($G1775,通讯通路门店!$S$4:$S$993784,通讯通路门店!$R$4:$R$993784,0,0),"")</f>
        <v>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 hidden="1">
      <c r="A1776" s="71">
        <f>IFERROR(_xlfn.XLOOKUP($G1776,通讯通路门店!$S$4:$S$993784,通讯通路门店!$A$4:$A$993784,0,0),"")</f>
        <v>0</v>
      </c>
      <c r="B1776" s="71">
        <f>IFERROR(_xlfn.XLOOKUP($G1776,通讯通路门店!$S$4:$S$993784,通讯通路门店!$B$4:$B$993784,0,0),"")</f>
        <v>0</v>
      </c>
      <c r="C1776" s="71">
        <f>IFERROR(_xlfn.XLOOKUP($G1776,通讯通路门店!$S$4:$S$993784,通讯通路门店!$C$4:$C$993784,0,0),"")</f>
        <v>0</v>
      </c>
      <c r="D1776" s="71">
        <f>IFERROR(_xlfn.XLOOKUP($G1776,通讯通路门店!$S$4:$S$993784,通讯通路门店!$D$4:$D$993784,0,0),"")</f>
        <v>0</v>
      </c>
      <c r="E1776" s="62"/>
      <c r="F1776" s="62"/>
      <c r="G1776" s="73"/>
      <c r="H1776" s="74">
        <f>IFERROR(_xlfn.XLOOKUP($G1776,通讯通路门店!$S$4:$S$993784,通讯通路门店!$R$4:$R$993784,0,0),"")</f>
        <v>0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 hidden="1">
      <c r="A1777" s="71">
        <f>IFERROR(_xlfn.XLOOKUP($G1777,通讯通路门店!$S$4:$S$993784,通讯通路门店!$A$4:$A$993784,0,0),"")</f>
        <v>0</v>
      </c>
      <c r="B1777" s="71">
        <f>IFERROR(_xlfn.XLOOKUP($G1777,通讯通路门店!$S$4:$S$993784,通讯通路门店!$B$4:$B$993784,0,0),"")</f>
        <v>0</v>
      </c>
      <c r="C1777" s="71">
        <f>IFERROR(_xlfn.XLOOKUP($G1777,通讯通路门店!$S$4:$S$993784,通讯通路门店!$C$4:$C$993784,0,0),"")</f>
        <v>0</v>
      </c>
      <c r="D1777" s="71">
        <f>IFERROR(_xlfn.XLOOKUP($G1777,通讯通路门店!$S$4:$S$993784,通讯通路门店!$D$4:$D$993784,0,0),"")</f>
        <v>0</v>
      </c>
      <c r="E1777" s="62"/>
      <c r="F1777" s="62"/>
      <c r="G1777" s="73"/>
      <c r="H1777" s="74">
        <f>IFERROR(_xlfn.XLOOKUP($G1777,通讯通路门店!$S$4:$S$993784,通讯通路门店!$R$4:$R$993784,0,0),"")</f>
        <v>0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 hidden="1">
      <c r="A1778" s="71">
        <f>IFERROR(_xlfn.XLOOKUP($G1778,通讯通路门店!$S$4:$S$993784,通讯通路门店!$A$4:$A$993784,0,0),"")</f>
        <v>0</v>
      </c>
      <c r="B1778" s="71">
        <f>IFERROR(_xlfn.XLOOKUP($G1778,通讯通路门店!$S$4:$S$993784,通讯通路门店!$B$4:$B$993784,0,0),"")</f>
        <v>0</v>
      </c>
      <c r="C1778" s="71">
        <f>IFERROR(_xlfn.XLOOKUP($G1778,通讯通路门店!$S$4:$S$993784,通讯通路门店!$C$4:$C$993784,0,0),"")</f>
        <v>0</v>
      </c>
      <c r="D1778" s="71">
        <f>IFERROR(_xlfn.XLOOKUP($G1778,通讯通路门店!$S$4:$S$993784,通讯通路门店!$D$4:$D$993784,0,0),"")</f>
        <v>0</v>
      </c>
      <c r="E1778" s="62"/>
      <c r="F1778" s="62"/>
      <c r="G1778" s="73"/>
      <c r="H1778" s="74">
        <f>IFERROR(_xlfn.XLOOKUP($G1778,通讯通路门店!$S$4:$S$993784,通讯通路门店!$R$4:$R$993784,0,0),"")</f>
        <v>0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 hidden="1">
      <c r="A1779" s="71">
        <f>IFERROR(_xlfn.XLOOKUP($G1779,通讯通路门店!$S$4:$S$993784,通讯通路门店!$A$4:$A$993784,0,0),"")</f>
        <v>0</v>
      </c>
      <c r="B1779" s="71">
        <f>IFERROR(_xlfn.XLOOKUP($G1779,通讯通路门店!$S$4:$S$993784,通讯通路门店!$B$4:$B$993784,0,0),"")</f>
        <v>0</v>
      </c>
      <c r="C1779" s="71">
        <f>IFERROR(_xlfn.XLOOKUP($G1779,通讯通路门店!$S$4:$S$993784,通讯通路门店!$C$4:$C$993784,0,0),"")</f>
        <v>0</v>
      </c>
      <c r="D1779" s="71">
        <f>IFERROR(_xlfn.XLOOKUP($G1779,通讯通路门店!$S$4:$S$993784,通讯通路门店!$D$4:$D$993784,0,0),"")</f>
        <v>0</v>
      </c>
      <c r="E1779" s="62"/>
      <c r="F1779" s="62"/>
      <c r="G1779" s="73"/>
      <c r="H1779" s="74">
        <f>IFERROR(_xlfn.XLOOKUP($G1779,通讯通路门店!$S$4:$S$993784,通讯通路门店!$R$4:$R$993784,0,0),"")</f>
        <v>0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 hidden="1">
      <c r="A1780" s="71">
        <f>IFERROR(_xlfn.XLOOKUP($G1780,通讯通路门店!$S$4:$S$993784,通讯通路门店!$A$4:$A$993784,0,0),"")</f>
        <v>0</v>
      </c>
      <c r="B1780" s="71">
        <f>IFERROR(_xlfn.XLOOKUP($G1780,通讯通路门店!$S$4:$S$993784,通讯通路门店!$B$4:$B$993784,0,0),"")</f>
        <v>0</v>
      </c>
      <c r="C1780" s="71">
        <f>IFERROR(_xlfn.XLOOKUP($G1780,通讯通路门店!$S$4:$S$993784,通讯通路门店!$C$4:$C$993784,0,0),"")</f>
        <v>0</v>
      </c>
      <c r="D1780" s="71">
        <f>IFERROR(_xlfn.XLOOKUP($G1780,通讯通路门店!$S$4:$S$993784,通讯通路门店!$D$4:$D$993784,0,0),"")</f>
        <v>0</v>
      </c>
      <c r="E1780" s="62"/>
      <c r="F1780" s="62"/>
      <c r="G1780" s="73"/>
      <c r="H1780" s="74">
        <f>IFERROR(_xlfn.XLOOKUP($G1780,通讯通路门店!$S$4:$S$993784,通讯通路门店!$R$4:$R$993784,0,0),"")</f>
        <v>0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 hidden="1">
      <c r="A1781" s="71">
        <f>IFERROR(_xlfn.XLOOKUP($G1781,通讯通路门店!$S$4:$S$993784,通讯通路门店!$A$4:$A$993784,0,0),"")</f>
        <v>0</v>
      </c>
      <c r="B1781" s="71">
        <f>IFERROR(_xlfn.XLOOKUP($G1781,通讯通路门店!$S$4:$S$993784,通讯通路门店!$B$4:$B$993784,0,0),"")</f>
        <v>0</v>
      </c>
      <c r="C1781" s="71">
        <f>IFERROR(_xlfn.XLOOKUP($G1781,通讯通路门店!$S$4:$S$993784,通讯通路门店!$C$4:$C$993784,0,0),"")</f>
        <v>0</v>
      </c>
      <c r="D1781" s="71">
        <f>IFERROR(_xlfn.XLOOKUP($G1781,通讯通路门店!$S$4:$S$993784,通讯通路门店!$D$4:$D$993784,0,0),"")</f>
        <v>0</v>
      </c>
      <c r="E1781" s="62"/>
      <c r="F1781" s="62"/>
      <c r="G1781" s="73"/>
      <c r="H1781" s="74">
        <f>IFERROR(_xlfn.XLOOKUP($G1781,通讯通路门店!$S$4:$S$993784,通讯通路门店!$R$4:$R$993784,0,0),"")</f>
        <v>0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 hidden="1">
      <c r="A1782" s="71">
        <f>IFERROR(_xlfn.XLOOKUP($G1782,通讯通路门店!$S$4:$S$993784,通讯通路门店!$A$4:$A$993784,0,0),"")</f>
        <v>0</v>
      </c>
      <c r="B1782" s="71">
        <f>IFERROR(_xlfn.XLOOKUP($G1782,通讯通路门店!$S$4:$S$993784,通讯通路门店!$B$4:$B$993784,0,0),"")</f>
        <v>0</v>
      </c>
      <c r="C1782" s="71">
        <f>IFERROR(_xlfn.XLOOKUP($G1782,通讯通路门店!$S$4:$S$993784,通讯通路门店!$C$4:$C$993784,0,0),"")</f>
        <v>0</v>
      </c>
      <c r="D1782" s="71">
        <f>IFERROR(_xlfn.XLOOKUP($G1782,通讯通路门店!$S$4:$S$993784,通讯通路门店!$D$4:$D$993784,0,0),"")</f>
        <v>0</v>
      </c>
      <c r="E1782" s="62"/>
      <c r="F1782" s="62"/>
      <c r="G1782" s="73"/>
      <c r="H1782" s="74">
        <f>IFERROR(_xlfn.XLOOKUP($G1782,通讯通路门店!$S$4:$S$993784,通讯通路门店!$R$4:$R$993784,0,0),"")</f>
        <v>0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 hidden="1">
      <c r="A1783" s="71">
        <f>IFERROR(_xlfn.XLOOKUP($G1783,通讯通路门店!$S$4:$S$993784,通讯通路门店!$A$4:$A$993784,0,0),"")</f>
        <v>0</v>
      </c>
      <c r="B1783" s="71">
        <f>IFERROR(_xlfn.XLOOKUP($G1783,通讯通路门店!$S$4:$S$993784,通讯通路门店!$B$4:$B$993784,0,0),"")</f>
        <v>0</v>
      </c>
      <c r="C1783" s="71">
        <f>IFERROR(_xlfn.XLOOKUP($G1783,通讯通路门店!$S$4:$S$993784,通讯通路门店!$C$4:$C$993784,0,0),"")</f>
        <v>0</v>
      </c>
      <c r="D1783" s="71">
        <f>IFERROR(_xlfn.XLOOKUP($G1783,通讯通路门店!$S$4:$S$993784,通讯通路门店!$D$4:$D$993784,0,0),"")</f>
        <v>0</v>
      </c>
      <c r="E1783" s="62"/>
      <c r="F1783" s="62"/>
      <c r="G1783" s="73"/>
      <c r="H1783" s="74">
        <f>IFERROR(_xlfn.XLOOKUP($G1783,通讯通路门店!$S$4:$S$993784,通讯通路门店!$R$4:$R$993784,0,0),"")</f>
        <v>0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 hidden="1">
      <c r="A1784" s="71">
        <f>IFERROR(_xlfn.XLOOKUP($G1784,通讯通路门店!$S$4:$S$993784,通讯通路门店!$A$4:$A$993784,0,0),"")</f>
        <v>0</v>
      </c>
      <c r="B1784" s="71">
        <f>IFERROR(_xlfn.XLOOKUP($G1784,通讯通路门店!$S$4:$S$993784,通讯通路门店!$B$4:$B$993784,0,0),"")</f>
        <v>0</v>
      </c>
      <c r="C1784" s="71">
        <f>IFERROR(_xlfn.XLOOKUP($G1784,通讯通路门店!$S$4:$S$993784,通讯通路门店!$C$4:$C$993784,0,0),"")</f>
        <v>0</v>
      </c>
      <c r="D1784" s="71">
        <f>IFERROR(_xlfn.XLOOKUP($G1784,通讯通路门店!$S$4:$S$993784,通讯通路门店!$D$4:$D$993784,0,0),"")</f>
        <v>0</v>
      </c>
      <c r="E1784" s="62"/>
      <c r="F1784" s="62"/>
      <c r="G1784" s="73"/>
      <c r="H1784" s="74">
        <f>IFERROR(_xlfn.XLOOKUP($G1784,通讯通路门店!$S$4:$S$993784,通讯通路门店!$R$4:$R$993784,0,0),"")</f>
        <v>0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 hidden="1">
      <c r="A1785" s="71">
        <f>IFERROR(_xlfn.XLOOKUP($G1785,通讯通路门店!$S$4:$S$993784,通讯通路门店!$A$4:$A$993784,0,0),"")</f>
        <v>0</v>
      </c>
      <c r="B1785" s="71">
        <f>IFERROR(_xlfn.XLOOKUP($G1785,通讯通路门店!$S$4:$S$993784,通讯通路门店!$B$4:$B$993784,0,0),"")</f>
        <v>0</v>
      </c>
      <c r="C1785" s="71">
        <f>IFERROR(_xlfn.XLOOKUP($G1785,通讯通路门店!$S$4:$S$993784,通讯通路门店!$C$4:$C$993784,0,0),"")</f>
        <v>0</v>
      </c>
      <c r="D1785" s="71">
        <f>IFERROR(_xlfn.XLOOKUP($G1785,通讯通路门店!$S$4:$S$993784,通讯通路门店!$D$4:$D$993784,0,0),"")</f>
        <v>0</v>
      </c>
      <c r="E1785" s="62"/>
      <c r="F1785" s="62"/>
      <c r="G1785" s="73"/>
      <c r="H1785" s="74">
        <f>IFERROR(_xlfn.XLOOKUP($G1785,通讯通路门店!$S$4:$S$993784,通讯通路门店!$R$4:$R$993784,0,0),"")</f>
        <v>0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 hidden="1">
      <c r="A1786" s="71">
        <f>IFERROR(_xlfn.XLOOKUP($G1786,通讯通路门店!$S$4:$S$993784,通讯通路门店!$A$4:$A$993784,0,0),"")</f>
        <v>0</v>
      </c>
      <c r="B1786" s="71">
        <f>IFERROR(_xlfn.XLOOKUP($G1786,通讯通路门店!$S$4:$S$993784,通讯通路门店!$B$4:$B$993784,0,0),"")</f>
        <v>0</v>
      </c>
      <c r="C1786" s="71">
        <f>IFERROR(_xlfn.XLOOKUP($G1786,通讯通路门店!$S$4:$S$993784,通讯通路门店!$C$4:$C$993784,0,0),"")</f>
        <v>0</v>
      </c>
      <c r="D1786" s="71">
        <f>IFERROR(_xlfn.XLOOKUP($G1786,通讯通路门店!$S$4:$S$993784,通讯通路门店!$D$4:$D$993784,0,0),"")</f>
        <v>0</v>
      </c>
      <c r="E1786" s="62"/>
      <c r="F1786" s="62"/>
      <c r="G1786" s="73"/>
      <c r="H1786" s="74">
        <f>IFERROR(_xlfn.XLOOKUP($G1786,通讯通路门店!$S$4:$S$993784,通讯通路门店!$R$4:$R$993784,0,0),"")</f>
        <v>0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 hidden="1">
      <c r="A1787" s="71">
        <f>IFERROR(_xlfn.XLOOKUP($G1787,通讯通路门店!$S$4:$S$993784,通讯通路门店!$A$4:$A$993784,0,0),"")</f>
        <v>0</v>
      </c>
      <c r="B1787" s="71">
        <f>IFERROR(_xlfn.XLOOKUP($G1787,通讯通路门店!$S$4:$S$993784,通讯通路门店!$B$4:$B$993784,0,0),"")</f>
        <v>0</v>
      </c>
      <c r="C1787" s="71">
        <f>IFERROR(_xlfn.XLOOKUP($G1787,通讯通路门店!$S$4:$S$993784,通讯通路门店!$C$4:$C$993784,0,0),"")</f>
        <v>0</v>
      </c>
      <c r="D1787" s="71">
        <f>IFERROR(_xlfn.XLOOKUP($G1787,通讯通路门店!$S$4:$S$993784,通讯通路门店!$D$4:$D$993784,0,0),"")</f>
        <v>0</v>
      </c>
      <c r="E1787" s="62"/>
      <c r="F1787" s="62"/>
      <c r="G1787" s="73"/>
      <c r="H1787" s="74">
        <f>IFERROR(_xlfn.XLOOKUP($G1787,通讯通路门店!$S$4:$S$993784,通讯通路门店!$R$4:$R$993784,0,0),"")</f>
        <v>0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 hidden="1">
      <c r="A1788" s="71">
        <f>IFERROR(_xlfn.XLOOKUP($G1788,通讯通路门店!$S$4:$S$993784,通讯通路门店!$A$4:$A$993784,0,0),"")</f>
        <v>0</v>
      </c>
      <c r="B1788" s="71">
        <f>IFERROR(_xlfn.XLOOKUP($G1788,通讯通路门店!$S$4:$S$993784,通讯通路门店!$B$4:$B$993784,0,0),"")</f>
        <v>0</v>
      </c>
      <c r="C1788" s="71">
        <f>IFERROR(_xlfn.XLOOKUP($G1788,通讯通路门店!$S$4:$S$993784,通讯通路门店!$C$4:$C$993784,0,0),"")</f>
        <v>0</v>
      </c>
      <c r="D1788" s="71">
        <f>IFERROR(_xlfn.XLOOKUP($G1788,通讯通路门店!$S$4:$S$993784,通讯通路门店!$D$4:$D$993784,0,0),"")</f>
        <v>0</v>
      </c>
      <c r="E1788" s="62"/>
      <c r="F1788" s="62"/>
      <c r="G1788" s="73"/>
      <c r="H1788" s="74">
        <f>IFERROR(_xlfn.XLOOKUP($G1788,通讯通路门店!$S$4:$S$993784,通讯通路门店!$R$4:$R$993784,0,0),"")</f>
        <v>0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 hidden="1">
      <c r="A1789" s="71">
        <f>IFERROR(_xlfn.XLOOKUP($G1789,通讯通路门店!$S$4:$S$993784,通讯通路门店!$A$4:$A$993784,0,0),"")</f>
        <v>0</v>
      </c>
      <c r="B1789" s="71">
        <f>IFERROR(_xlfn.XLOOKUP($G1789,通讯通路门店!$S$4:$S$993784,通讯通路门店!$B$4:$B$993784,0,0),"")</f>
        <v>0</v>
      </c>
      <c r="C1789" s="71">
        <f>IFERROR(_xlfn.XLOOKUP($G1789,通讯通路门店!$S$4:$S$993784,通讯通路门店!$C$4:$C$993784,0,0),"")</f>
        <v>0</v>
      </c>
      <c r="D1789" s="71">
        <f>IFERROR(_xlfn.XLOOKUP($G1789,通讯通路门店!$S$4:$S$993784,通讯通路门店!$D$4:$D$993784,0,0),"")</f>
        <v>0</v>
      </c>
      <c r="E1789" s="62"/>
      <c r="F1789" s="62"/>
      <c r="G1789" s="73"/>
      <c r="H1789" s="74">
        <f>IFERROR(_xlfn.XLOOKUP($G1789,通讯通路门店!$S$4:$S$993784,通讯通路门店!$R$4:$R$993784,0,0),"")</f>
        <v>0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 hidden="1">
      <c r="A1790" s="71">
        <f>IFERROR(_xlfn.XLOOKUP($G1790,通讯通路门店!$S$4:$S$993784,通讯通路门店!$A$4:$A$993784,0,0),"")</f>
        <v>0</v>
      </c>
      <c r="B1790" s="71">
        <f>IFERROR(_xlfn.XLOOKUP($G1790,通讯通路门店!$S$4:$S$993784,通讯通路门店!$B$4:$B$993784,0,0),"")</f>
        <v>0</v>
      </c>
      <c r="C1790" s="71">
        <f>IFERROR(_xlfn.XLOOKUP($G1790,通讯通路门店!$S$4:$S$993784,通讯通路门店!$C$4:$C$993784,0,0),"")</f>
        <v>0</v>
      </c>
      <c r="D1790" s="71">
        <f>IFERROR(_xlfn.XLOOKUP($G1790,通讯通路门店!$S$4:$S$993784,通讯通路门店!$D$4:$D$993784,0,0),"")</f>
        <v>0</v>
      </c>
      <c r="E1790" s="62"/>
      <c r="F1790" s="62"/>
      <c r="G1790" s="73"/>
      <c r="H1790" s="74">
        <f>IFERROR(_xlfn.XLOOKUP($G1790,通讯通路门店!$S$4:$S$993784,通讯通路门店!$R$4:$R$993784,0,0),"")</f>
        <v>0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 hidden="1">
      <c r="A1791" s="71">
        <f>IFERROR(_xlfn.XLOOKUP($G1791,通讯通路门店!$S$4:$S$993784,通讯通路门店!$A$4:$A$993784,0,0),"")</f>
        <v>0</v>
      </c>
      <c r="B1791" s="71">
        <f>IFERROR(_xlfn.XLOOKUP($G1791,通讯通路门店!$S$4:$S$993784,通讯通路门店!$B$4:$B$993784,0,0),"")</f>
        <v>0</v>
      </c>
      <c r="C1791" s="71">
        <f>IFERROR(_xlfn.XLOOKUP($G1791,通讯通路门店!$S$4:$S$993784,通讯通路门店!$C$4:$C$993784,0,0),"")</f>
        <v>0</v>
      </c>
      <c r="D1791" s="71">
        <f>IFERROR(_xlfn.XLOOKUP($G1791,通讯通路门店!$S$4:$S$993784,通讯通路门店!$D$4:$D$993784,0,0),"")</f>
        <v>0</v>
      </c>
      <c r="E1791" s="62"/>
      <c r="F1791" s="62"/>
      <c r="G1791" s="73"/>
      <c r="H1791" s="74">
        <f>IFERROR(_xlfn.XLOOKUP($G1791,通讯通路门店!$S$4:$S$993784,通讯通路门店!$R$4:$R$993784,0,0),"")</f>
        <v>0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 hidden="1">
      <c r="A1792" s="71">
        <f>IFERROR(_xlfn.XLOOKUP($G1792,通讯通路门店!$S$4:$S$993784,通讯通路门店!$A$4:$A$993784,0,0),"")</f>
        <v>0</v>
      </c>
      <c r="B1792" s="71">
        <f>IFERROR(_xlfn.XLOOKUP($G1792,通讯通路门店!$S$4:$S$993784,通讯通路门店!$B$4:$B$993784,0,0),"")</f>
        <v>0</v>
      </c>
      <c r="C1792" s="71">
        <f>IFERROR(_xlfn.XLOOKUP($G1792,通讯通路门店!$S$4:$S$993784,通讯通路门店!$C$4:$C$993784,0,0),"")</f>
        <v>0</v>
      </c>
      <c r="D1792" s="71">
        <f>IFERROR(_xlfn.XLOOKUP($G1792,通讯通路门店!$S$4:$S$993784,通讯通路门店!$D$4:$D$993784,0,0),"")</f>
        <v>0</v>
      </c>
      <c r="E1792" s="62"/>
      <c r="F1792" s="62"/>
      <c r="G1792" s="73"/>
      <c r="H1792" s="74">
        <f>IFERROR(_xlfn.XLOOKUP($G1792,通讯通路门店!$S$4:$S$993784,通讯通路门店!$R$4:$R$993784,0,0),"")</f>
        <v>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 hidden="1">
      <c r="A1793" s="71">
        <f>IFERROR(_xlfn.XLOOKUP($G1793,通讯通路门店!$S$4:$S$993784,通讯通路门店!$A$4:$A$993784,0,0),"")</f>
        <v>0</v>
      </c>
      <c r="B1793" s="71">
        <f>IFERROR(_xlfn.XLOOKUP($G1793,通讯通路门店!$S$4:$S$993784,通讯通路门店!$B$4:$B$993784,0,0),"")</f>
        <v>0</v>
      </c>
      <c r="C1793" s="71">
        <f>IFERROR(_xlfn.XLOOKUP($G1793,通讯通路门店!$S$4:$S$993784,通讯通路门店!$C$4:$C$993784,0,0),"")</f>
        <v>0</v>
      </c>
      <c r="D1793" s="71">
        <f>IFERROR(_xlfn.XLOOKUP($G1793,通讯通路门店!$S$4:$S$993784,通讯通路门店!$D$4:$D$993784,0,0),"")</f>
        <v>0</v>
      </c>
      <c r="E1793" s="62"/>
      <c r="F1793" s="62"/>
      <c r="G1793" s="73"/>
      <c r="H1793" s="74">
        <f>IFERROR(_xlfn.XLOOKUP($G1793,通讯通路门店!$S$4:$S$993784,通讯通路门店!$R$4:$R$993784,0,0),"")</f>
        <v>0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 hidden="1">
      <c r="A1794" s="71">
        <f>IFERROR(_xlfn.XLOOKUP($G1794,通讯通路门店!$S$4:$S$993784,通讯通路门店!$A$4:$A$993784,0,0),"")</f>
        <v>0</v>
      </c>
      <c r="B1794" s="71">
        <f>IFERROR(_xlfn.XLOOKUP($G1794,通讯通路门店!$S$4:$S$993784,通讯通路门店!$B$4:$B$993784,0,0),"")</f>
        <v>0</v>
      </c>
      <c r="C1794" s="71">
        <f>IFERROR(_xlfn.XLOOKUP($G1794,通讯通路门店!$S$4:$S$993784,通讯通路门店!$C$4:$C$993784,0,0),"")</f>
        <v>0</v>
      </c>
      <c r="D1794" s="71">
        <f>IFERROR(_xlfn.XLOOKUP($G1794,通讯通路门店!$S$4:$S$993784,通讯通路门店!$D$4:$D$993784,0,0),"")</f>
        <v>0</v>
      </c>
      <c r="E1794" s="62"/>
      <c r="F1794" s="62"/>
      <c r="G1794" s="73"/>
      <c r="H1794" s="74">
        <f>IFERROR(_xlfn.XLOOKUP($G1794,通讯通路门店!$S$4:$S$993784,通讯通路门店!$R$4:$R$993784,0,0),"")</f>
        <v>0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 hidden="1">
      <c r="A1795" s="71">
        <f>IFERROR(_xlfn.XLOOKUP($G1795,通讯通路门店!$S$4:$S$993784,通讯通路门店!$A$4:$A$993784,0,0),"")</f>
        <v>0</v>
      </c>
      <c r="B1795" s="71">
        <f>IFERROR(_xlfn.XLOOKUP($G1795,通讯通路门店!$S$4:$S$993784,通讯通路门店!$B$4:$B$993784,0,0),"")</f>
        <v>0</v>
      </c>
      <c r="C1795" s="71">
        <f>IFERROR(_xlfn.XLOOKUP($G1795,通讯通路门店!$S$4:$S$993784,通讯通路门店!$C$4:$C$993784,0,0),"")</f>
        <v>0</v>
      </c>
      <c r="D1795" s="71">
        <f>IFERROR(_xlfn.XLOOKUP($G1795,通讯通路门店!$S$4:$S$993784,通讯通路门店!$D$4:$D$993784,0,0),"")</f>
        <v>0</v>
      </c>
      <c r="E1795" s="62"/>
      <c r="F1795" s="62"/>
      <c r="G1795" s="73"/>
      <c r="H1795" s="74">
        <f>IFERROR(_xlfn.XLOOKUP($G1795,通讯通路门店!$S$4:$S$993784,通讯通路门店!$R$4:$R$993784,0,0),"")</f>
        <v>0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 hidden="1">
      <c r="A1796" s="71">
        <f>IFERROR(_xlfn.XLOOKUP($G1796,通讯通路门店!$S$4:$S$993784,通讯通路门店!$A$4:$A$993784,0,0),"")</f>
        <v>0</v>
      </c>
      <c r="B1796" s="71">
        <f>IFERROR(_xlfn.XLOOKUP($G1796,通讯通路门店!$S$4:$S$993784,通讯通路门店!$B$4:$B$993784,0,0),"")</f>
        <v>0</v>
      </c>
      <c r="C1796" s="71">
        <f>IFERROR(_xlfn.XLOOKUP($G1796,通讯通路门店!$S$4:$S$993784,通讯通路门店!$C$4:$C$993784,0,0),"")</f>
        <v>0</v>
      </c>
      <c r="D1796" s="71">
        <f>IFERROR(_xlfn.XLOOKUP($G1796,通讯通路门店!$S$4:$S$993784,通讯通路门店!$D$4:$D$993784,0,0),"")</f>
        <v>0</v>
      </c>
      <c r="E1796" s="62"/>
      <c r="F1796" s="62"/>
      <c r="G1796" s="73"/>
      <c r="H1796" s="74">
        <f>IFERROR(_xlfn.XLOOKUP($G1796,通讯通路门店!$S$4:$S$993784,通讯通路门店!$R$4:$R$993784,0,0),"")</f>
        <v>0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 hidden="1">
      <c r="A1797" s="71">
        <f>IFERROR(_xlfn.XLOOKUP($G1797,通讯通路门店!$S$4:$S$993784,通讯通路门店!$A$4:$A$993784,0,0),"")</f>
        <v>0</v>
      </c>
      <c r="B1797" s="71">
        <f>IFERROR(_xlfn.XLOOKUP($G1797,通讯通路门店!$S$4:$S$993784,通讯通路门店!$B$4:$B$993784,0,0),"")</f>
        <v>0</v>
      </c>
      <c r="C1797" s="71">
        <f>IFERROR(_xlfn.XLOOKUP($G1797,通讯通路门店!$S$4:$S$993784,通讯通路门店!$C$4:$C$993784,0,0),"")</f>
        <v>0</v>
      </c>
      <c r="D1797" s="71">
        <f>IFERROR(_xlfn.XLOOKUP($G1797,通讯通路门店!$S$4:$S$993784,通讯通路门店!$D$4:$D$993784,0,0),"")</f>
        <v>0</v>
      </c>
      <c r="E1797" s="62"/>
      <c r="F1797" s="62"/>
      <c r="G1797" s="73"/>
      <c r="H1797" s="74">
        <f>IFERROR(_xlfn.XLOOKUP($G1797,通讯通路门店!$S$4:$S$993784,通讯通路门店!$R$4:$R$993784,0,0),"")</f>
        <v>0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 hidden="1">
      <c r="A1798" s="71">
        <f>IFERROR(_xlfn.XLOOKUP($G1798,通讯通路门店!$S$4:$S$993784,通讯通路门店!$A$4:$A$993784,0,0),"")</f>
        <v>0</v>
      </c>
      <c r="B1798" s="71">
        <f>IFERROR(_xlfn.XLOOKUP($G1798,通讯通路门店!$S$4:$S$993784,通讯通路门店!$B$4:$B$993784,0,0),"")</f>
        <v>0</v>
      </c>
      <c r="C1798" s="71">
        <f>IFERROR(_xlfn.XLOOKUP($G1798,通讯通路门店!$S$4:$S$993784,通讯通路门店!$C$4:$C$993784,0,0),"")</f>
        <v>0</v>
      </c>
      <c r="D1798" s="71">
        <f>IFERROR(_xlfn.XLOOKUP($G1798,通讯通路门店!$S$4:$S$993784,通讯通路门店!$D$4:$D$993784,0,0),"")</f>
        <v>0</v>
      </c>
      <c r="E1798" s="62"/>
      <c r="F1798" s="62"/>
      <c r="G1798" s="73"/>
      <c r="H1798" s="74">
        <f>IFERROR(_xlfn.XLOOKUP($G1798,通讯通路门店!$S$4:$S$993784,通讯通路门店!$R$4:$R$993784,0,0),"")</f>
        <v>0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 hidden="1">
      <c r="A1799" s="71">
        <f>IFERROR(_xlfn.XLOOKUP($G1799,通讯通路门店!$S$4:$S$993784,通讯通路门店!$A$4:$A$993784,0,0),"")</f>
        <v>0</v>
      </c>
      <c r="B1799" s="71">
        <f>IFERROR(_xlfn.XLOOKUP($G1799,通讯通路门店!$S$4:$S$993784,通讯通路门店!$B$4:$B$993784,0,0),"")</f>
        <v>0</v>
      </c>
      <c r="C1799" s="71">
        <f>IFERROR(_xlfn.XLOOKUP($G1799,通讯通路门店!$S$4:$S$993784,通讯通路门店!$C$4:$C$993784,0,0),"")</f>
        <v>0</v>
      </c>
      <c r="D1799" s="71">
        <f>IFERROR(_xlfn.XLOOKUP($G1799,通讯通路门店!$S$4:$S$993784,通讯通路门店!$D$4:$D$993784,0,0),"")</f>
        <v>0</v>
      </c>
      <c r="E1799" s="62"/>
      <c r="F1799" s="62"/>
      <c r="G1799" s="73"/>
      <c r="H1799" s="74">
        <f>IFERROR(_xlfn.XLOOKUP($G1799,通讯通路门店!$S$4:$S$993784,通讯通路门店!$R$4:$R$993784,0,0),"")</f>
        <v>0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 hidden="1">
      <c r="A1800" s="71">
        <f>IFERROR(_xlfn.XLOOKUP($G1800,通讯通路门店!$S$4:$S$993784,通讯通路门店!$A$4:$A$993784,0,0),"")</f>
        <v>0</v>
      </c>
      <c r="B1800" s="71">
        <f>IFERROR(_xlfn.XLOOKUP($G1800,通讯通路门店!$S$4:$S$993784,通讯通路门店!$B$4:$B$993784,0,0),"")</f>
        <v>0</v>
      </c>
      <c r="C1800" s="71">
        <f>IFERROR(_xlfn.XLOOKUP($G1800,通讯通路门店!$S$4:$S$993784,通讯通路门店!$C$4:$C$993784,0,0),"")</f>
        <v>0</v>
      </c>
      <c r="D1800" s="71">
        <f>IFERROR(_xlfn.XLOOKUP($G1800,通讯通路门店!$S$4:$S$993784,通讯通路门店!$D$4:$D$993784,0,0),"")</f>
        <v>0</v>
      </c>
      <c r="E1800" s="62"/>
      <c r="F1800" s="62"/>
      <c r="G1800" s="73"/>
      <c r="H1800" s="74">
        <f>IFERROR(_xlfn.XLOOKUP($G1800,通讯通路门店!$S$4:$S$993784,通讯通路门店!$R$4:$R$993784,0,0),"")</f>
        <v>0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 hidden="1">
      <c r="A1801" s="71">
        <f>IFERROR(_xlfn.XLOOKUP($G1801,通讯通路门店!$S$4:$S$993784,通讯通路门店!$A$4:$A$993784,0,0),"")</f>
        <v>0</v>
      </c>
      <c r="B1801" s="71">
        <f>IFERROR(_xlfn.XLOOKUP($G1801,通讯通路门店!$S$4:$S$993784,通讯通路门店!$B$4:$B$993784,0,0),"")</f>
        <v>0</v>
      </c>
      <c r="C1801" s="71">
        <f>IFERROR(_xlfn.XLOOKUP($G1801,通讯通路门店!$S$4:$S$993784,通讯通路门店!$C$4:$C$993784,0,0),"")</f>
        <v>0</v>
      </c>
      <c r="D1801" s="71">
        <f>IFERROR(_xlfn.XLOOKUP($G1801,通讯通路门店!$S$4:$S$993784,通讯通路门店!$D$4:$D$993784,0,0),"")</f>
        <v>0</v>
      </c>
      <c r="E1801" s="62"/>
      <c r="F1801" s="62"/>
      <c r="G1801" s="73"/>
      <c r="H1801" s="74">
        <f>IFERROR(_xlfn.XLOOKUP($G1801,通讯通路门店!$S$4:$S$993784,通讯通路门店!$R$4:$R$993784,0,0),"")</f>
        <v>0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 hidden="1">
      <c r="A1802" s="71">
        <f>IFERROR(_xlfn.XLOOKUP($G1802,通讯通路门店!$S$4:$S$993784,通讯通路门店!$A$4:$A$993784,0,0),"")</f>
        <v>0</v>
      </c>
      <c r="B1802" s="71">
        <f>IFERROR(_xlfn.XLOOKUP($G1802,通讯通路门店!$S$4:$S$993784,通讯通路门店!$B$4:$B$993784,0,0),"")</f>
        <v>0</v>
      </c>
      <c r="C1802" s="71">
        <f>IFERROR(_xlfn.XLOOKUP($G1802,通讯通路门店!$S$4:$S$993784,通讯通路门店!$C$4:$C$993784,0,0),"")</f>
        <v>0</v>
      </c>
      <c r="D1802" s="71">
        <f>IFERROR(_xlfn.XLOOKUP($G1802,通讯通路门店!$S$4:$S$993784,通讯通路门店!$D$4:$D$993784,0,0),"")</f>
        <v>0</v>
      </c>
      <c r="E1802" s="62"/>
      <c r="F1802" s="62"/>
      <c r="G1802" s="73"/>
      <c r="H1802" s="74">
        <f>IFERROR(_xlfn.XLOOKUP($G1802,通讯通路门店!$S$4:$S$993784,通讯通路门店!$R$4:$R$993784,0,0),"")</f>
        <v>0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 hidden="1">
      <c r="A1803" s="71">
        <f>IFERROR(_xlfn.XLOOKUP($G1803,通讯通路门店!$S$4:$S$993784,通讯通路门店!$A$4:$A$993784,0,0),"")</f>
        <v>0</v>
      </c>
      <c r="B1803" s="71">
        <f>IFERROR(_xlfn.XLOOKUP($G1803,通讯通路门店!$S$4:$S$993784,通讯通路门店!$B$4:$B$993784,0,0),"")</f>
        <v>0</v>
      </c>
      <c r="C1803" s="71">
        <f>IFERROR(_xlfn.XLOOKUP($G1803,通讯通路门店!$S$4:$S$993784,通讯通路门店!$C$4:$C$993784,0,0),"")</f>
        <v>0</v>
      </c>
      <c r="D1803" s="71">
        <f>IFERROR(_xlfn.XLOOKUP($G1803,通讯通路门店!$S$4:$S$993784,通讯通路门店!$D$4:$D$993784,0,0),"")</f>
        <v>0</v>
      </c>
      <c r="E1803" s="62"/>
      <c r="F1803" s="62"/>
      <c r="G1803" s="73"/>
      <c r="H1803" s="74">
        <f>IFERROR(_xlfn.XLOOKUP($G1803,通讯通路门店!$S$4:$S$993784,通讯通路门店!$R$4:$R$993784,0,0),"")</f>
        <v>0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 hidden="1">
      <c r="A1804" s="71">
        <f>IFERROR(_xlfn.XLOOKUP($G1804,通讯通路门店!$S$4:$S$993784,通讯通路门店!$A$4:$A$993784,0,0),"")</f>
        <v>0</v>
      </c>
      <c r="B1804" s="71">
        <f>IFERROR(_xlfn.XLOOKUP($G1804,通讯通路门店!$S$4:$S$993784,通讯通路门店!$B$4:$B$993784,0,0),"")</f>
        <v>0</v>
      </c>
      <c r="C1804" s="71">
        <f>IFERROR(_xlfn.XLOOKUP($G1804,通讯通路门店!$S$4:$S$993784,通讯通路门店!$C$4:$C$993784,0,0),"")</f>
        <v>0</v>
      </c>
      <c r="D1804" s="71">
        <f>IFERROR(_xlfn.XLOOKUP($G1804,通讯通路门店!$S$4:$S$993784,通讯通路门店!$D$4:$D$993784,0,0),"")</f>
        <v>0</v>
      </c>
      <c r="E1804" s="62"/>
      <c r="F1804" s="62"/>
      <c r="G1804" s="73"/>
      <c r="H1804" s="74">
        <f>IFERROR(_xlfn.XLOOKUP($G1804,通讯通路门店!$S$4:$S$993784,通讯通路门店!$R$4:$R$993784,0,0),"")</f>
        <v>0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 hidden="1">
      <c r="A1805" s="71">
        <f>IFERROR(_xlfn.XLOOKUP($G1805,通讯通路门店!$S$4:$S$993784,通讯通路门店!$A$4:$A$993784,0,0),"")</f>
        <v>0</v>
      </c>
      <c r="B1805" s="71">
        <f>IFERROR(_xlfn.XLOOKUP($G1805,通讯通路门店!$S$4:$S$993784,通讯通路门店!$B$4:$B$993784,0,0),"")</f>
        <v>0</v>
      </c>
      <c r="C1805" s="71">
        <f>IFERROR(_xlfn.XLOOKUP($G1805,通讯通路门店!$S$4:$S$993784,通讯通路门店!$C$4:$C$993784,0,0),"")</f>
        <v>0</v>
      </c>
      <c r="D1805" s="71">
        <f>IFERROR(_xlfn.XLOOKUP($G1805,通讯通路门店!$S$4:$S$993784,通讯通路门店!$D$4:$D$993784,0,0),"")</f>
        <v>0</v>
      </c>
      <c r="E1805" s="62"/>
      <c r="F1805" s="62"/>
      <c r="G1805" s="73"/>
      <c r="H1805" s="74">
        <f>IFERROR(_xlfn.XLOOKUP($G1805,通讯通路门店!$S$4:$S$993784,通讯通路门店!$R$4:$R$993784,0,0),"")</f>
        <v>0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 hidden="1">
      <c r="A1806" s="71">
        <f>IFERROR(_xlfn.XLOOKUP($G1806,通讯通路门店!$S$4:$S$993784,通讯通路门店!$A$4:$A$993784,0,0),"")</f>
        <v>0</v>
      </c>
      <c r="B1806" s="71">
        <f>IFERROR(_xlfn.XLOOKUP($G1806,通讯通路门店!$S$4:$S$993784,通讯通路门店!$B$4:$B$993784,0,0),"")</f>
        <v>0</v>
      </c>
      <c r="C1806" s="71">
        <f>IFERROR(_xlfn.XLOOKUP($G1806,通讯通路门店!$S$4:$S$993784,通讯通路门店!$C$4:$C$993784,0,0),"")</f>
        <v>0</v>
      </c>
      <c r="D1806" s="71">
        <f>IFERROR(_xlfn.XLOOKUP($G1806,通讯通路门店!$S$4:$S$993784,通讯通路门店!$D$4:$D$993784,0,0),"")</f>
        <v>0</v>
      </c>
      <c r="E1806" s="62"/>
      <c r="F1806" s="62"/>
      <c r="G1806" s="73"/>
      <c r="H1806" s="74">
        <f>IFERROR(_xlfn.XLOOKUP($G1806,通讯通路门店!$S$4:$S$993784,通讯通路门店!$R$4:$R$993784,0,0),"")</f>
        <v>0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 hidden="1">
      <c r="A1807" s="71">
        <f>IFERROR(_xlfn.XLOOKUP($G1807,通讯通路门店!$S$4:$S$993784,通讯通路门店!$A$4:$A$993784,0,0),"")</f>
        <v>0</v>
      </c>
      <c r="B1807" s="71">
        <f>IFERROR(_xlfn.XLOOKUP($G1807,通讯通路门店!$S$4:$S$993784,通讯通路门店!$B$4:$B$993784,0,0),"")</f>
        <v>0</v>
      </c>
      <c r="C1807" s="71">
        <f>IFERROR(_xlfn.XLOOKUP($G1807,通讯通路门店!$S$4:$S$993784,通讯通路门店!$C$4:$C$993784,0,0),"")</f>
        <v>0</v>
      </c>
      <c r="D1807" s="71">
        <f>IFERROR(_xlfn.XLOOKUP($G1807,通讯通路门店!$S$4:$S$993784,通讯通路门店!$D$4:$D$993784,0,0),"")</f>
        <v>0</v>
      </c>
      <c r="E1807" s="62"/>
      <c r="F1807" s="62"/>
      <c r="G1807" s="73"/>
      <c r="H1807" s="74">
        <f>IFERROR(_xlfn.XLOOKUP($G1807,通讯通路门店!$S$4:$S$993784,通讯通路门店!$R$4:$R$993784,0,0),"")</f>
        <v>0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 hidden="1">
      <c r="A1808" s="71">
        <f>IFERROR(_xlfn.XLOOKUP($G1808,通讯通路门店!$S$4:$S$993784,通讯通路门店!$A$4:$A$993784,0,0),"")</f>
        <v>0</v>
      </c>
      <c r="B1808" s="71">
        <f>IFERROR(_xlfn.XLOOKUP($G1808,通讯通路门店!$S$4:$S$993784,通讯通路门店!$B$4:$B$993784,0,0),"")</f>
        <v>0</v>
      </c>
      <c r="C1808" s="71">
        <f>IFERROR(_xlfn.XLOOKUP($G1808,通讯通路门店!$S$4:$S$993784,通讯通路门店!$C$4:$C$993784,0,0),"")</f>
        <v>0</v>
      </c>
      <c r="D1808" s="71">
        <f>IFERROR(_xlfn.XLOOKUP($G1808,通讯通路门店!$S$4:$S$993784,通讯通路门店!$D$4:$D$993784,0,0),"")</f>
        <v>0</v>
      </c>
      <c r="E1808" s="62"/>
      <c r="F1808" s="62"/>
      <c r="G1808" s="73"/>
      <c r="H1808" s="74">
        <f>IFERROR(_xlfn.XLOOKUP($G1808,通讯通路门店!$S$4:$S$993784,通讯通路门店!$R$4:$R$993784,0,0),"")</f>
        <v>0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 hidden="1">
      <c r="A1809" s="71">
        <f>IFERROR(_xlfn.XLOOKUP($G1809,通讯通路门店!$S$4:$S$993784,通讯通路门店!$A$4:$A$993784,0,0),"")</f>
        <v>0</v>
      </c>
      <c r="B1809" s="71">
        <f>IFERROR(_xlfn.XLOOKUP($G1809,通讯通路门店!$S$4:$S$993784,通讯通路门店!$B$4:$B$993784,0,0),"")</f>
        <v>0</v>
      </c>
      <c r="C1809" s="71">
        <f>IFERROR(_xlfn.XLOOKUP($G1809,通讯通路门店!$S$4:$S$993784,通讯通路门店!$C$4:$C$993784,0,0),"")</f>
        <v>0</v>
      </c>
      <c r="D1809" s="71">
        <f>IFERROR(_xlfn.XLOOKUP($G1809,通讯通路门店!$S$4:$S$993784,通讯通路门店!$D$4:$D$993784,0,0),"")</f>
        <v>0</v>
      </c>
      <c r="E1809" s="62"/>
      <c r="F1809" s="62"/>
      <c r="G1809" s="73"/>
      <c r="H1809" s="74">
        <f>IFERROR(_xlfn.XLOOKUP($G1809,通讯通路门店!$S$4:$S$993784,通讯通路门店!$R$4:$R$993784,0,0),"")</f>
        <v>0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 hidden="1">
      <c r="A1810" s="71">
        <f>IFERROR(_xlfn.XLOOKUP($G1810,通讯通路门店!$S$4:$S$993784,通讯通路门店!$A$4:$A$993784,0,0),"")</f>
        <v>0</v>
      </c>
      <c r="B1810" s="71">
        <f>IFERROR(_xlfn.XLOOKUP($G1810,通讯通路门店!$S$4:$S$993784,通讯通路门店!$B$4:$B$993784,0,0),"")</f>
        <v>0</v>
      </c>
      <c r="C1810" s="71">
        <f>IFERROR(_xlfn.XLOOKUP($G1810,通讯通路门店!$S$4:$S$993784,通讯通路门店!$C$4:$C$993784,0,0),"")</f>
        <v>0</v>
      </c>
      <c r="D1810" s="71">
        <f>IFERROR(_xlfn.XLOOKUP($G1810,通讯通路门店!$S$4:$S$993784,通讯通路门店!$D$4:$D$993784,0,0),"")</f>
        <v>0</v>
      </c>
      <c r="E1810" s="62"/>
      <c r="F1810" s="62"/>
      <c r="G1810" s="73"/>
      <c r="H1810" s="74">
        <f>IFERROR(_xlfn.XLOOKUP($G1810,通讯通路门店!$S$4:$S$993784,通讯通路门店!$R$4:$R$993784,0,0),"")</f>
        <v>0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 hidden="1">
      <c r="A1811" s="71">
        <f>IFERROR(_xlfn.XLOOKUP($G1811,通讯通路门店!$S$4:$S$993784,通讯通路门店!$A$4:$A$993784,0,0),"")</f>
        <v>0</v>
      </c>
      <c r="B1811" s="71">
        <f>IFERROR(_xlfn.XLOOKUP($G1811,通讯通路门店!$S$4:$S$993784,通讯通路门店!$B$4:$B$993784,0,0),"")</f>
        <v>0</v>
      </c>
      <c r="C1811" s="71">
        <f>IFERROR(_xlfn.XLOOKUP($G1811,通讯通路门店!$S$4:$S$993784,通讯通路门店!$C$4:$C$993784,0,0),"")</f>
        <v>0</v>
      </c>
      <c r="D1811" s="71">
        <f>IFERROR(_xlfn.XLOOKUP($G1811,通讯通路门店!$S$4:$S$993784,通讯通路门店!$D$4:$D$993784,0,0),"")</f>
        <v>0</v>
      </c>
      <c r="E1811" s="62"/>
      <c r="F1811" s="62"/>
      <c r="G1811" s="73"/>
      <c r="H1811" s="74">
        <f>IFERROR(_xlfn.XLOOKUP($G1811,通讯通路门店!$S$4:$S$993784,通讯通路门店!$R$4:$R$993784,0,0),"")</f>
        <v>0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 hidden="1">
      <c r="A1812" s="71">
        <f>IFERROR(_xlfn.XLOOKUP($G1812,通讯通路门店!$S$4:$S$993784,通讯通路门店!$A$4:$A$993784,0,0),"")</f>
        <v>0</v>
      </c>
      <c r="B1812" s="71">
        <f>IFERROR(_xlfn.XLOOKUP($G1812,通讯通路门店!$S$4:$S$993784,通讯通路门店!$B$4:$B$993784,0,0),"")</f>
        <v>0</v>
      </c>
      <c r="C1812" s="71">
        <f>IFERROR(_xlfn.XLOOKUP($G1812,通讯通路门店!$S$4:$S$993784,通讯通路门店!$C$4:$C$993784,0,0),"")</f>
        <v>0</v>
      </c>
      <c r="D1812" s="71">
        <f>IFERROR(_xlfn.XLOOKUP($G1812,通讯通路门店!$S$4:$S$993784,通讯通路门店!$D$4:$D$993784,0,0),"")</f>
        <v>0</v>
      </c>
      <c r="E1812" s="62"/>
      <c r="F1812" s="62"/>
      <c r="G1812" s="73"/>
      <c r="H1812" s="74">
        <f>IFERROR(_xlfn.XLOOKUP($G1812,通讯通路门店!$S$4:$S$993784,通讯通路门店!$R$4:$R$993784,0,0),"")</f>
        <v>0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 hidden="1">
      <c r="A1813" s="71">
        <f>IFERROR(_xlfn.XLOOKUP($G1813,通讯通路门店!$S$4:$S$993784,通讯通路门店!$A$4:$A$993784,0,0),"")</f>
        <v>0</v>
      </c>
      <c r="B1813" s="71">
        <f>IFERROR(_xlfn.XLOOKUP($G1813,通讯通路门店!$S$4:$S$993784,通讯通路门店!$B$4:$B$993784,0,0),"")</f>
        <v>0</v>
      </c>
      <c r="C1813" s="71">
        <f>IFERROR(_xlfn.XLOOKUP($G1813,通讯通路门店!$S$4:$S$993784,通讯通路门店!$C$4:$C$993784,0,0),"")</f>
        <v>0</v>
      </c>
      <c r="D1813" s="71">
        <f>IFERROR(_xlfn.XLOOKUP($G1813,通讯通路门店!$S$4:$S$993784,通讯通路门店!$D$4:$D$993784,0,0),"")</f>
        <v>0</v>
      </c>
      <c r="E1813" s="62"/>
      <c r="F1813" s="62"/>
      <c r="G1813" s="73"/>
      <c r="H1813" s="74">
        <f>IFERROR(_xlfn.XLOOKUP($G1813,通讯通路门店!$S$4:$S$993784,通讯通路门店!$R$4:$R$993784,0,0),"")</f>
        <v>0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 hidden="1">
      <c r="A1814" s="71">
        <f>IFERROR(_xlfn.XLOOKUP($G1814,通讯通路门店!$S$4:$S$993784,通讯通路门店!$A$4:$A$993784,0,0),"")</f>
        <v>0</v>
      </c>
      <c r="B1814" s="71">
        <f>IFERROR(_xlfn.XLOOKUP($G1814,通讯通路门店!$S$4:$S$993784,通讯通路门店!$B$4:$B$993784,0,0),"")</f>
        <v>0</v>
      </c>
      <c r="C1814" s="71">
        <f>IFERROR(_xlfn.XLOOKUP($G1814,通讯通路门店!$S$4:$S$993784,通讯通路门店!$C$4:$C$993784,0,0),"")</f>
        <v>0</v>
      </c>
      <c r="D1814" s="71">
        <f>IFERROR(_xlfn.XLOOKUP($G1814,通讯通路门店!$S$4:$S$993784,通讯通路门店!$D$4:$D$993784,0,0),"")</f>
        <v>0</v>
      </c>
      <c r="E1814" s="62"/>
      <c r="F1814" s="62"/>
      <c r="G1814" s="73"/>
      <c r="H1814" s="74">
        <f>IFERROR(_xlfn.XLOOKUP($G1814,通讯通路门店!$S$4:$S$993784,通讯通路门店!$R$4:$R$993784,0,0),"")</f>
        <v>0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 hidden="1">
      <c r="A1815" s="71">
        <f>IFERROR(_xlfn.XLOOKUP($G1815,通讯通路门店!$S$4:$S$993784,通讯通路门店!$A$4:$A$993784,0,0),"")</f>
        <v>0</v>
      </c>
      <c r="B1815" s="71">
        <f>IFERROR(_xlfn.XLOOKUP($G1815,通讯通路门店!$S$4:$S$993784,通讯通路门店!$B$4:$B$993784,0,0),"")</f>
        <v>0</v>
      </c>
      <c r="C1815" s="71">
        <f>IFERROR(_xlfn.XLOOKUP($G1815,通讯通路门店!$S$4:$S$993784,通讯通路门店!$C$4:$C$993784,0,0),"")</f>
        <v>0</v>
      </c>
      <c r="D1815" s="71">
        <f>IFERROR(_xlfn.XLOOKUP($G1815,通讯通路门店!$S$4:$S$993784,通讯通路门店!$D$4:$D$993784,0,0),"")</f>
        <v>0</v>
      </c>
      <c r="E1815" s="62"/>
      <c r="F1815" s="62"/>
      <c r="G1815" s="73"/>
      <c r="H1815" s="74">
        <f>IFERROR(_xlfn.XLOOKUP($G1815,通讯通路门店!$S$4:$S$993784,通讯通路门店!$R$4:$R$993784,0,0),"")</f>
        <v>0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 hidden="1">
      <c r="A1816" s="71">
        <f>IFERROR(_xlfn.XLOOKUP($G1816,通讯通路门店!$S$4:$S$993784,通讯通路门店!$A$4:$A$993784,0,0),"")</f>
        <v>0</v>
      </c>
      <c r="B1816" s="71">
        <f>IFERROR(_xlfn.XLOOKUP($G1816,通讯通路门店!$S$4:$S$993784,通讯通路门店!$B$4:$B$993784,0,0),"")</f>
        <v>0</v>
      </c>
      <c r="C1816" s="71">
        <f>IFERROR(_xlfn.XLOOKUP($G1816,通讯通路门店!$S$4:$S$993784,通讯通路门店!$C$4:$C$993784,0,0),"")</f>
        <v>0</v>
      </c>
      <c r="D1816" s="71">
        <f>IFERROR(_xlfn.XLOOKUP($G1816,通讯通路门店!$S$4:$S$993784,通讯通路门店!$D$4:$D$993784,0,0),"")</f>
        <v>0</v>
      </c>
      <c r="E1816" s="62"/>
      <c r="F1816" s="62"/>
      <c r="G1816" s="73"/>
      <c r="H1816" s="74">
        <f>IFERROR(_xlfn.XLOOKUP($G1816,通讯通路门店!$S$4:$S$993784,通讯通路门店!$R$4:$R$993784,0,0),"")</f>
        <v>0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 hidden="1">
      <c r="A1817" s="71">
        <f>IFERROR(_xlfn.XLOOKUP($G1817,通讯通路门店!$S$4:$S$993784,通讯通路门店!$A$4:$A$993784,0,0),"")</f>
        <v>0</v>
      </c>
      <c r="B1817" s="71">
        <f>IFERROR(_xlfn.XLOOKUP($G1817,通讯通路门店!$S$4:$S$993784,通讯通路门店!$B$4:$B$993784,0,0),"")</f>
        <v>0</v>
      </c>
      <c r="C1817" s="71">
        <f>IFERROR(_xlfn.XLOOKUP($G1817,通讯通路门店!$S$4:$S$993784,通讯通路门店!$C$4:$C$993784,0,0),"")</f>
        <v>0</v>
      </c>
      <c r="D1817" s="71">
        <f>IFERROR(_xlfn.XLOOKUP($G1817,通讯通路门店!$S$4:$S$993784,通讯通路门店!$D$4:$D$993784,0,0),"")</f>
        <v>0</v>
      </c>
      <c r="E1817" s="62"/>
      <c r="F1817" s="62"/>
      <c r="G1817" s="73"/>
      <c r="H1817" s="74">
        <f>IFERROR(_xlfn.XLOOKUP($G1817,通讯通路门店!$S$4:$S$993784,通讯通路门店!$R$4:$R$993784,0,0),"")</f>
        <v>0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 hidden="1">
      <c r="A1818" s="71">
        <f>IFERROR(_xlfn.XLOOKUP($G1818,通讯通路门店!$S$4:$S$993784,通讯通路门店!$A$4:$A$993784,0,0),"")</f>
        <v>0</v>
      </c>
      <c r="B1818" s="71">
        <f>IFERROR(_xlfn.XLOOKUP($G1818,通讯通路门店!$S$4:$S$993784,通讯通路门店!$B$4:$B$993784,0,0),"")</f>
        <v>0</v>
      </c>
      <c r="C1818" s="71">
        <f>IFERROR(_xlfn.XLOOKUP($G1818,通讯通路门店!$S$4:$S$993784,通讯通路门店!$C$4:$C$993784,0,0),"")</f>
        <v>0</v>
      </c>
      <c r="D1818" s="71">
        <f>IFERROR(_xlfn.XLOOKUP($G1818,通讯通路门店!$S$4:$S$993784,通讯通路门店!$D$4:$D$993784,0,0),"")</f>
        <v>0</v>
      </c>
      <c r="E1818" s="62"/>
      <c r="F1818" s="62"/>
      <c r="G1818" s="73"/>
      <c r="H1818" s="74">
        <f>IFERROR(_xlfn.XLOOKUP($G1818,通讯通路门店!$S$4:$S$993784,通讯通路门店!$R$4:$R$993784,0,0),"")</f>
        <v>0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 hidden="1">
      <c r="A1819" s="71">
        <f>IFERROR(_xlfn.XLOOKUP($G1819,通讯通路门店!$S$4:$S$993784,通讯通路门店!$A$4:$A$993784,0,0),"")</f>
        <v>0</v>
      </c>
      <c r="B1819" s="71">
        <f>IFERROR(_xlfn.XLOOKUP($G1819,通讯通路门店!$S$4:$S$993784,通讯通路门店!$B$4:$B$993784,0,0),"")</f>
        <v>0</v>
      </c>
      <c r="C1819" s="71">
        <f>IFERROR(_xlfn.XLOOKUP($G1819,通讯通路门店!$S$4:$S$993784,通讯通路门店!$C$4:$C$993784,0,0),"")</f>
        <v>0</v>
      </c>
      <c r="D1819" s="71">
        <f>IFERROR(_xlfn.XLOOKUP($G1819,通讯通路门店!$S$4:$S$993784,通讯通路门店!$D$4:$D$993784,0,0),"")</f>
        <v>0</v>
      </c>
      <c r="E1819" s="62"/>
      <c r="F1819" s="62"/>
      <c r="G1819" s="73"/>
      <c r="H1819" s="74">
        <f>IFERROR(_xlfn.XLOOKUP($G1819,通讯通路门店!$S$4:$S$993784,通讯通路门店!$R$4:$R$993784,0,0),"")</f>
        <v>0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 hidden="1">
      <c r="A1820" s="71">
        <f>IFERROR(_xlfn.XLOOKUP($G1820,通讯通路门店!$S$4:$S$993784,通讯通路门店!$A$4:$A$993784,0,0),"")</f>
        <v>0</v>
      </c>
      <c r="B1820" s="71">
        <f>IFERROR(_xlfn.XLOOKUP($G1820,通讯通路门店!$S$4:$S$993784,通讯通路门店!$B$4:$B$993784,0,0),"")</f>
        <v>0</v>
      </c>
      <c r="C1820" s="71">
        <f>IFERROR(_xlfn.XLOOKUP($G1820,通讯通路门店!$S$4:$S$993784,通讯通路门店!$C$4:$C$993784,0,0),"")</f>
        <v>0</v>
      </c>
      <c r="D1820" s="71">
        <f>IFERROR(_xlfn.XLOOKUP($G1820,通讯通路门店!$S$4:$S$993784,通讯通路门店!$D$4:$D$993784,0,0),"")</f>
        <v>0</v>
      </c>
      <c r="E1820" s="62"/>
      <c r="F1820" s="62"/>
      <c r="G1820" s="73"/>
      <c r="H1820" s="74">
        <f>IFERROR(_xlfn.XLOOKUP($G1820,通讯通路门店!$S$4:$S$993784,通讯通路门店!$R$4:$R$993784,0,0),"")</f>
        <v>0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 hidden="1">
      <c r="A1821" s="71">
        <f>IFERROR(_xlfn.XLOOKUP($G1821,通讯通路门店!$S$4:$S$993784,通讯通路门店!$A$4:$A$993784,0,0),"")</f>
        <v>0</v>
      </c>
      <c r="B1821" s="71">
        <f>IFERROR(_xlfn.XLOOKUP($G1821,通讯通路门店!$S$4:$S$993784,通讯通路门店!$B$4:$B$993784,0,0),"")</f>
        <v>0</v>
      </c>
      <c r="C1821" s="71">
        <f>IFERROR(_xlfn.XLOOKUP($G1821,通讯通路门店!$S$4:$S$993784,通讯通路门店!$C$4:$C$993784,0,0),"")</f>
        <v>0</v>
      </c>
      <c r="D1821" s="71">
        <f>IFERROR(_xlfn.XLOOKUP($G1821,通讯通路门店!$S$4:$S$993784,通讯通路门店!$D$4:$D$993784,0,0),"")</f>
        <v>0</v>
      </c>
      <c r="E1821" s="62"/>
      <c r="F1821" s="62"/>
      <c r="G1821" s="73"/>
      <c r="H1821" s="74">
        <f>IFERROR(_xlfn.XLOOKUP($G1821,通讯通路门店!$S$4:$S$993784,通讯通路门店!$R$4:$R$993784,0,0),"")</f>
        <v>0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 hidden="1">
      <c r="A1822" s="71">
        <f>IFERROR(_xlfn.XLOOKUP($G1822,通讯通路门店!$S$4:$S$993784,通讯通路门店!$A$4:$A$993784,0,0),"")</f>
        <v>0</v>
      </c>
      <c r="B1822" s="71">
        <f>IFERROR(_xlfn.XLOOKUP($G1822,通讯通路门店!$S$4:$S$993784,通讯通路门店!$B$4:$B$993784,0,0),"")</f>
        <v>0</v>
      </c>
      <c r="C1822" s="71">
        <f>IFERROR(_xlfn.XLOOKUP($G1822,通讯通路门店!$S$4:$S$993784,通讯通路门店!$C$4:$C$993784,0,0),"")</f>
        <v>0</v>
      </c>
      <c r="D1822" s="71">
        <f>IFERROR(_xlfn.XLOOKUP($G1822,通讯通路门店!$S$4:$S$993784,通讯通路门店!$D$4:$D$993784,0,0),"")</f>
        <v>0</v>
      </c>
      <c r="E1822" s="62"/>
      <c r="F1822" s="62"/>
      <c r="G1822" s="73"/>
      <c r="H1822" s="74">
        <f>IFERROR(_xlfn.XLOOKUP($G1822,通讯通路门店!$S$4:$S$993784,通讯通路门店!$R$4:$R$993784,0,0),"")</f>
        <v>0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 hidden="1">
      <c r="A1823" s="71">
        <f>IFERROR(_xlfn.XLOOKUP($G1823,通讯通路门店!$S$4:$S$993784,通讯通路门店!$A$4:$A$993784,0,0),"")</f>
        <v>0</v>
      </c>
      <c r="B1823" s="71">
        <f>IFERROR(_xlfn.XLOOKUP($G1823,通讯通路门店!$S$4:$S$993784,通讯通路门店!$B$4:$B$993784,0,0),"")</f>
        <v>0</v>
      </c>
      <c r="C1823" s="71">
        <f>IFERROR(_xlfn.XLOOKUP($G1823,通讯通路门店!$S$4:$S$993784,通讯通路门店!$C$4:$C$993784,0,0),"")</f>
        <v>0</v>
      </c>
      <c r="D1823" s="71">
        <f>IFERROR(_xlfn.XLOOKUP($G1823,通讯通路门店!$S$4:$S$993784,通讯通路门店!$D$4:$D$993784,0,0),"")</f>
        <v>0</v>
      </c>
      <c r="E1823" s="62"/>
      <c r="F1823" s="62"/>
      <c r="G1823" s="73"/>
      <c r="H1823" s="74">
        <f>IFERROR(_xlfn.XLOOKUP($G1823,通讯通路门店!$S$4:$S$993784,通讯通路门店!$R$4:$R$993784,0,0),"")</f>
        <v>0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 hidden="1">
      <c r="A1824" s="71">
        <f>IFERROR(_xlfn.XLOOKUP($G1824,通讯通路门店!$S$4:$S$993784,通讯通路门店!$A$4:$A$993784,0,0),"")</f>
        <v>0</v>
      </c>
      <c r="B1824" s="71">
        <f>IFERROR(_xlfn.XLOOKUP($G1824,通讯通路门店!$S$4:$S$993784,通讯通路门店!$B$4:$B$993784,0,0),"")</f>
        <v>0</v>
      </c>
      <c r="C1824" s="71">
        <f>IFERROR(_xlfn.XLOOKUP($G1824,通讯通路门店!$S$4:$S$993784,通讯通路门店!$C$4:$C$993784,0,0),"")</f>
        <v>0</v>
      </c>
      <c r="D1824" s="71">
        <f>IFERROR(_xlfn.XLOOKUP($G1824,通讯通路门店!$S$4:$S$993784,通讯通路门店!$D$4:$D$993784,0,0),"")</f>
        <v>0</v>
      </c>
      <c r="E1824" s="62"/>
      <c r="F1824" s="62"/>
      <c r="G1824" s="73"/>
      <c r="H1824" s="74">
        <f>IFERROR(_xlfn.XLOOKUP($G1824,通讯通路门店!$S$4:$S$993784,通讯通路门店!$R$4:$R$993784,0,0),"")</f>
        <v>0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 hidden="1">
      <c r="A1825" s="71">
        <f>IFERROR(_xlfn.XLOOKUP($G1825,通讯通路门店!$S$4:$S$993784,通讯通路门店!$A$4:$A$993784,0,0),"")</f>
        <v>0</v>
      </c>
      <c r="B1825" s="71">
        <f>IFERROR(_xlfn.XLOOKUP($G1825,通讯通路门店!$S$4:$S$993784,通讯通路门店!$B$4:$B$993784,0,0),"")</f>
        <v>0</v>
      </c>
      <c r="C1825" s="71">
        <f>IFERROR(_xlfn.XLOOKUP($G1825,通讯通路门店!$S$4:$S$993784,通讯通路门店!$C$4:$C$993784,0,0),"")</f>
        <v>0</v>
      </c>
      <c r="D1825" s="71">
        <f>IFERROR(_xlfn.XLOOKUP($G1825,通讯通路门店!$S$4:$S$993784,通讯通路门店!$D$4:$D$993784,0,0),"")</f>
        <v>0</v>
      </c>
      <c r="E1825" s="62"/>
      <c r="F1825" s="62"/>
      <c r="G1825" s="73"/>
      <c r="H1825" s="74">
        <f>IFERROR(_xlfn.XLOOKUP($G1825,通讯通路门店!$S$4:$S$993784,通讯通路门店!$R$4:$R$993784,0,0),"")</f>
        <v>0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 hidden="1">
      <c r="A1826" s="71">
        <f>IFERROR(_xlfn.XLOOKUP($G1826,通讯通路门店!$S$4:$S$993784,通讯通路门店!$A$4:$A$993784,0,0),"")</f>
        <v>0</v>
      </c>
      <c r="B1826" s="71">
        <f>IFERROR(_xlfn.XLOOKUP($G1826,通讯通路门店!$S$4:$S$993784,通讯通路门店!$B$4:$B$993784,0,0),"")</f>
        <v>0</v>
      </c>
      <c r="C1826" s="71">
        <f>IFERROR(_xlfn.XLOOKUP($G1826,通讯通路门店!$S$4:$S$993784,通讯通路门店!$C$4:$C$993784,0,0),"")</f>
        <v>0</v>
      </c>
      <c r="D1826" s="71">
        <f>IFERROR(_xlfn.XLOOKUP($G1826,通讯通路门店!$S$4:$S$993784,通讯通路门店!$D$4:$D$993784,0,0),"")</f>
        <v>0</v>
      </c>
      <c r="E1826" s="62"/>
      <c r="F1826" s="62"/>
      <c r="G1826" s="73"/>
      <c r="H1826" s="74">
        <f>IFERROR(_xlfn.XLOOKUP($G1826,通讯通路门店!$S$4:$S$993784,通讯通路门店!$R$4:$R$993784,0,0),"")</f>
        <v>0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 hidden="1">
      <c r="A1827" s="71">
        <f>IFERROR(_xlfn.XLOOKUP($G1827,通讯通路门店!$S$4:$S$993784,通讯通路门店!$A$4:$A$993784,0,0),"")</f>
        <v>0</v>
      </c>
      <c r="B1827" s="71">
        <f>IFERROR(_xlfn.XLOOKUP($G1827,通讯通路门店!$S$4:$S$993784,通讯通路门店!$B$4:$B$993784,0,0),"")</f>
        <v>0</v>
      </c>
      <c r="C1827" s="71">
        <f>IFERROR(_xlfn.XLOOKUP($G1827,通讯通路门店!$S$4:$S$993784,通讯通路门店!$C$4:$C$993784,0,0),"")</f>
        <v>0</v>
      </c>
      <c r="D1827" s="71">
        <f>IFERROR(_xlfn.XLOOKUP($G1827,通讯通路门店!$S$4:$S$993784,通讯通路门店!$D$4:$D$993784,0,0),"")</f>
        <v>0</v>
      </c>
      <c r="E1827" s="62"/>
      <c r="F1827" s="62"/>
      <c r="G1827" s="73"/>
      <c r="H1827" s="74">
        <f>IFERROR(_xlfn.XLOOKUP($G1827,通讯通路门店!$S$4:$S$993784,通讯通路门店!$R$4:$R$993784,0,0),"")</f>
        <v>0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 hidden="1">
      <c r="A1828" s="71">
        <f>IFERROR(_xlfn.XLOOKUP($G1828,通讯通路门店!$S$4:$S$993784,通讯通路门店!$A$4:$A$993784,0,0),"")</f>
        <v>0</v>
      </c>
      <c r="B1828" s="71">
        <f>IFERROR(_xlfn.XLOOKUP($G1828,通讯通路门店!$S$4:$S$993784,通讯通路门店!$B$4:$B$993784,0,0),"")</f>
        <v>0</v>
      </c>
      <c r="C1828" s="71">
        <f>IFERROR(_xlfn.XLOOKUP($G1828,通讯通路门店!$S$4:$S$993784,通讯通路门店!$C$4:$C$993784,0,0),"")</f>
        <v>0</v>
      </c>
      <c r="D1828" s="71">
        <f>IFERROR(_xlfn.XLOOKUP($G1828,通讯通路门店!$S$4:$S$993784,通讯通路门店!$D$4:$D$993784,0,0),"")</f>
        <v>0</v>
      </c>
      <c r="E1828" s="62"/>
      <c r="F1828" s="62"/>
      <c r="G1828" s="73"/>
      <c r="H1828" s="74">
        <f>IFERROR(_xlfn.XLOOKUP($G1828,通讯通路门店!$S$4:$S$993784,通讯通路门店!$R$4:$R$993784,0,0),"")</f>
        <v>0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 hidden="1">
      <c r="A1829" s="71">
        <f>IFERROR(_xlfn.XLOOKUP($G1829,通讯通路门店!$S$4:$S$993784,通讯通路门店!$A$4:$A$993784,0,0),"")</f>
        <v>0</v>
      </c>
      <c r="B1829" s="71">
        <f>IFERROR(_xlfn.XLOOKUP($G1829,通讯通路门店!$S$4:$S$993784,通讯通路门店!$B$4:$B$993784,0,0),"")</f>
        <v>0</v>
      </c>
      <c r="C1829" s="71">
        <f>IFERROR(_xlfn.XLOOKUP($G1829,通讯通路门店!$S$4:$S$993784,通讯通路门店!$C$4:$C$993784,0,0),"")</f>
        <v>0</v>
      </c>
      <c r="D1829" s="71">
        <f>IFERROR(_xlfn.XLOOKUP($G1829,通讯通路门店!$S$4:$S$993784,通讯通路门店!$D$4:$D$993784,0,0),"")</f>
        <v>0</v>
      </c>
      <c r="E1829" s="62"/>
      <c r="F1829" s="62"/>
      <c r="G1829" s="73"/>
      <c r="H1829" s="74">
        <f>IFERROR(_xlfn.XLOOKUP($G1829,通讯通路门店!$S$4:$S$993784,通讯通路门店!$R$4:$R$993784,0,0),"")</f>
        <v>0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 hidden="1">
      <c r="A1830" s="71">
        <f>IFERROR(_xlfn.XLOOKUP($G1830,通讯通路门店!$S$4:$S$993784,通讯通路门店!$A$4:$A$993784,0,0),"")</f>
        <v>0</v>
      </c>
      <c r="B1830" s="71">
        <f>IFERROR(_xlfn.XLOOKUP($G1830,通讯通路门店!$S$4:$S$993784,通讯通路门店!$B$4:$B$993784,0,0),"")</f>
        <v>0</v>
      </c>
      <c r="C1830" s="71">
        <f>IFERROR(_xlfn.XLOOKUP($G1830,通讯通路门店!$S$4:$S$993784,通讯通路门店!$C$4:$C$993784,0,0),"")</f>
        <v>0</v>
      </c>
      <c r="D1830" s="71">
        <f>IFERROR(_xlfn.XLOOKUP($G1830,通讯通路门店!$S$4:$S$993784,通讯通路门店!$D$4:$D$993784,0,0),"")</f>
        <v>0</v>
      </c>
      <c r="E1830" s="62"/>
      <c r="F1830" s="62"/>
      <c r="G1830" s="73"/>
      <c r="H1830" s="74">
        <f>IFERROR(_xlfn.XLOOKUP($G1830,通讯通路门店!$S$4:$S$993784,通讯通路门店!$R$4:$R$993784,0,0),"")</f>
        <v>0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 hidden="1">
      <c r="A1831" s="71">
        <f>IFERROR(_xlfn.XLOOKUP($G1831,通讯通路门店!$S$4:$S$993784,通讯通路门店!$A$4:$A$993784,0,0),"")</f>
        <v>0</v>
      </c>
      <c r="B1831" s="71">
        <f>IFERROR(_xlfn.XLOOKUP($G1831,通讯通路门店!$S$4:$S$993784,通讯通路门店!$B$4:$B$993784,0,0),"")</f>
        <v>0</v>
      </c>
      <c r="C1831" s="71">
        <f>IFERROR(_xlfn.XLOOKUP($G1831,通讯通路门店!$S$4:$S$993784,通讯通路门店!$C$4:$C$993784,0,0),"")</f>
        <v>0</v>
      </c>
      <c r="D1831" s="71">
        <f>IFERROR(_xlfn.XLOOKUP($G1831,通讯通路门店!$S$4:$S$993784,通讯通路门店!$D$4:$D$993784,0,0),"")</f>
        <v>0</v>
      </c>
      <c r="E1831" s="62"/>
      <c r="F1831" s="62"/>
      <c r="G1831" s="73"/>
      <c r="H1831" s="74">
        <f>IFERROR(_xlfn.XLOOKUP($G1831,通讯通路门店!$S$4:$S$993784,通讯通路门店!$R$4:$R$993784,0,0),"")</f>
        <v>0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 hidden="1">
      <c r="A1832" s="71">
        <f>IFERROR(_xlfn.XLOOKUP($G1832,通讯通路门店!$S$4:$S$993784,通讯通路门店!$A$4:$A$993784,0,0),"")</f>
        <v>0</v>
      </c>
      <c r="B1832" s="71">
        <f>IFERROR(_xlfn.XLOOKUP($G1832,通讯通路门店!$S$4:$S$993784,通讯通路门店!$B$4:$B$993784,0,0),"")</f>
        <v>0</v>
      </c>
      <c r="C1832" s="71">
        <f>IFERROR(_xlfn.XLOOKUP($G1832,通讯通路门店!$S$4:$S$993784,通讯通路门店!$C$4:$C$993784,0,0),"")</f>
        <v>0</v>
      </c>
      <c r="D1832" s="71">
        <f>IFERROR(_xlfn.XLOOKUP($G1832,通讯通路门店!$S$4:$S$993784,通讯通路门店!$D$4:$D$993784,0,0),"")</f>
        <v>0</v>
      </c>
      <c r="E1832" s="62"/>
      <c r="F1832" s="62"/>
      <c r="G1832" s="73"/>
      <c r="H1832" s="74">
        <f>IFERROR(_xlfn.XLOOKUP($G1832,通讯通路门店!$S$4:$S$993784,通讯通路门店!$R$4:$R$993784,0,0),"")</f>
        <v>0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 hidden="1">
      <c r="A1833" s="71">
        <f>IFERROR(_xlfn.XLOOKUP($G1833,通讯通路门店!$S$4:$S$993784,通讯通路门店!$A$4:$A$993784,0,0),"")</f>
        <v>0</v>
      </c>
      <c r="B1833" s="71">
        <f>IFERROR(_xlfn.XLOOKUP($G1833,通讯通路门店!$S$4:$S$993784,通讯通路门店!$B$4:$B$993784,0,0),"")</f>
        <v>0</v>
      </c>
      <c r="C1833" s="71">
        <f>IFERROR(_xlfn.XLOOKUP($G1833,通讯通路门店!$S$4:$S$993784,通讯通路门店!$C$4:$C$993784,0,0),"")</f>
        <v>0</v>
      </c>
      <c r="D1833" s="71">
        <f>IFERROR(_xlfn.XLOOKUP($G1833,通讯通路门店!$S$4:$S$993784,通讯通路门店!$D$4:$D$993784,0,0),"")</f>
        <v>0</v>
      </c>
      <c r="E1833" s="62"/>
      <c r="F1833" s="62"/>
      <c r="G1833" s="73"/>
      <c r="H1833" s="74">
        <f>IFERROR(_xlfn.XLOOKUP($G1833,通讯通路门店!$S$4:$S$993784,通讯通路门店!$R$4:$R$993784,0,0),"")</f>
        <v>0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 hidden="1">
      <c r="A1834" s="71">
        <f>IFERROR(_xlfn.XLOOKUP($G1834,通讯通路门店!$S$4:$S$993784,通讯通路门店!$A$4:$A$993784,0,0),"")</f>
        <v>0</v>
      </c>
      <c r="B1834" s="71">
        <f>IFERROR(_xlfn.XLOOKUP($G1834,通讯通路门店!$S$4:$S$993784,通讯通路门店!$B$4:$B$993784,0,0),"")</f>
        <v>0</v>
      </c>
      <c r="C1834" s="71">
        <f>IFERROR(_xlfn.XLOOKUP($G1834,通讯通路门店!$S$4:$S$993784,通讯通路门店!$C$4:$C$993784,0,0),"")</f>
        <v>0</v>
      </c>
      <c r="D1834" s="71">
        <f>IFERROR(_xlfn.XLOOKUP($G1834,通讯通路门店!$S$4:$S$993784,通讯通路门店!$D$4:$D$993784,0,0),"")</f>
        <v>0</v>
      </c>
      <c r="E1834" s="62"/>
      <c r="F1834" s="62"/>
      <c r="G1834" s="73"/>
      <c r="H1834" s="74">
        <f>IFERROR(_xlfn.XLOOKUP($G1834,通讯通路门店!$S$4:$S$993784,通讯通路门店!$R$4:$R$993784,0,0),"")</f>
        <v>0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 hidden="1">
      <c r="A1835" s="71">
        <f>IFERROR(_xlfn.XLOOKUP($G1835,通讯通路门店!$S$4:$S$993784,通讯通路门店!$A$4:$A$993784,0,0),"")</f>
        <v>0</v>
      </c>
      <c r="B1835" s="71">
        <f>IFERROR(_xlfn.XLOOKUP($G1835,通讯通路门店!$S$4:$S$993784,通讯通路门店!$B$4:$B$993784,0,0),"")</f>
        <v>0</v>
      </c>
      <c r="C1835" s="71">
        <f>IFERROR(_xlfn.XLOOKUP($G1835,通讯通路门店!$S$4:$S$993784,通讯通路门店!$C$4:$C$993784,0,0),"")</f>
        <v>0</v>
      </c>
      <c r="D1835" s="71">
        <f>IFERROR(_xlfn.XLOOKUP($G1835,通讯通路门店!$S$4:$S$993784,通讯通路门店!$D$4:$D$993784,0,0),"")</f>
        <v>0</v>
      </c>
      <c r="E1835" s="62"/>
      <c r="F1835" s="62"/>
      <c r="G1835" s="73"/>
      <c r="H1835" s="74">
        <f>IFERROR(_xlfn.XLOOKUP($G1835,通讯通路门店!$S$4:$S$993784,通讯通路门店!$R$4:$R$993784,0,0),"")</f>
        <v>0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 hidden="1">
      <c r="A1836" s="71">
        <f>IFERROR(_xlfn.XLOOKUP($G1836,通讯通路门店!$S$4:$S$993784,通讯通路门店!$A$4:$A$993784,0,0),"")</f>
        <v>0</v>
      </c>
      <c r="B1836" s="71">
        <f>IFERROR(_xlfn.XLOOKUP($G1836,通讯通路门店!$S$4:$S$993784,通讯通路门店!$B$4:$B$993784,0,0),"")</f>
        <v>0</v>
      </c>
      <c r="C1836" s="71">
        <f>IFERROR(_xlfn.XLOOKUP($G1836,通讯通路门店!$S$4:$S$993784,通讯通路门店!$C$4:$C$993784,0,0),"")</f>
        <v>0</v>
      </c>
      <c r="D1836" s="71">
        <f>IFERROR(_xlfn.XLOOKUP($G1836,通讯通路门店!$S$4:$S$993784,通讯通路门店!$D$4:$D$993784,0,0),"")</f>
        <v>0</v>
      </c>
      <c r="E1836" s="62"/>
      <c r="F1836" s="62"/>
      <c r="G1836" s="73"/>
      <c r="H1836" s="74">
        <f>IFERROR(_xlfn.XLOOKUP($G1836,通讯通路门店!$S$4:$S$993784,通讯通路门店!$R$4:$R$993784,0,0),"")</f>
        <v>0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 hidden="1">
      <c r="A1837" s="71">
        <f>IFERROR(_xlfn.XLOOKUP($G1837,通讯通路门店!$S$4:$S$993784,通讯通路门店!$A$4:$A$993784,0,0),"")</f>
        <v>0</v>
      </c>
      <c r="B1837" s="71">
        <f>IFERROR(_xlfn.XLOOKUP($G1837,通讯通路门店!$S$4:$S$993784,通讯通路门店!$B$4:$B$993784,0,0),"")</f>
        <v>0</v>
      </c>
      <c r="C1837" s="71">
        <f>IFERROR(_xlfn.XLOOKUP($G1837,通讯通路门店!$S$4:$S$993784,通讯通路门店!$C$4:$C$993784,0,0),"")</f>
        <v>0</v>
      </c>
      <c r="D1837" s="71">
        <f>IFERROR(_xlfn.XLOOKUP($G1837,通讯通路门店!$S$4:$S$993784,通讯通路门店!$D$4:$D$993784,0,0),"")</f>
        <v>0</v>
      </c>
      <c r="E1837" s="62"/>
      <c r="F1837" s="62"/>
      <c r="G1837" s="73"/>
      <c r="H1837" s="74">
        <f>IFERROR(_xlfn.XLOOKUP($G1837,通讯通路门店!$S$4:$S$993784,通讯通路门店!$R$4:$R$993784,0,0),"")</f>
        <v>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 hidden="1">
      <c r="A1838" s="71">
        <f>IFERROR(_xlfn.XLOOKUP($G1838,通讯通路门店!$S$4:$S$993784,通讯通路门店!$A$4:$A$993784,0,0),"")</f>
        <v>0</v>
      </c>
      <c r="B1838" s="71">
        <f>IFERROR(_xlfn.XLOOKUP($G1838,通讯通路门店!$S$4:$S$993784,通讯通路门店!$B$4:$B$993784,0,0),"")</f>
        <v>0</v>
      </c>
      <c r="C1838" s="71">
        <f>IFERROR(_xlfn.XLOOKUP($G1838,通讯通路门店!$S$4:$S$993784,通讯通路门店!$C$4:$C$993784,0,0),"")</f>
        <v>0</v>
      </c>
      <c r="D1838" s="71">
        <f>IFERROR(_xlfn.XLOOKUP($G1838,通讯通路门店!$S$4:$S$993784,通讯通路门店!$D$4:$D$993784,0,0),"")</f>
        <v>0</v>
      </c>
      <c r="E1838" s="62"/>
      <c r="F1838" s="62"/>
      <c r="G1838" s="73"/>
      <c r="H1838" s="74">
        <f>IFERROR(_xlfn.XLOOKUP($G1838,通讯通路门店!$S$4:$S$993784,通讯通路门店!$R$4:$R$993784,0,0),"")</f>
        <v>0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 hidden="1">
      <c r="A1839" s="71">
        <f>IFERROR(_xlfn.XLOOKUP($G1839,通讯通路门店!$S$4:$S$993784,通讯通路门店!$A$4:$A$993784,0,0),"")</f>
        <v>0</v>
      </c>
      <c r="B1839" s="71">
        <f>IFERROR(_xlfn.XLOOKUP($G1839,通讯通路门店!$S$4:$S$993784,通讯通路门店!$B$4:$B$993784,0,0),"")</f>
        <v>0</v>
      </c>
      <c r="C1839" s="71">
        <f>IFERROR(_xlfn.XLOOKUP($G1839,通讯通路门店!$S$4:$S$993784,通讯通路门店!$C$4:$C$993784,0,0),"")</f>
        <v>0</v>
      </c>
      <c r="D1839" s="71">
        <f>IFERROR(_xlfn.XLOOKUP($G1839,通讯通路门店!$S$4:$S$993784,通讯通路门店!$D$4:$D$993784,0,0),"")</f>
        <v>0</v>
      </c>
      <c r="E1839" s="62"/>
      <c r="F1839" s="62"/>
      <c r="G1839" s="73"/>
      <c r="H1839" s="74">
        <f>IFERROR(_xlfn.XLOOKUP($G1839,通讯通路门店!$S$4:$S$993784,通讯通路门店!$R$4:$R$993784,0,0),"")</f>
        <v>0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 hidden="1">
      <c r="A1840" s="71">
        <f>IFERROR(_xlfn.XLOOKUP($G1840,通讯通路门店!$S$4:$S$993784,通讯通路门店!$A$4:$A$993784,0,0),"")</f>
        <v>0</v>
      </c>
      <c r="B1840" s="71">
        <f>IFERROR(_xlfn.XLOOKUP($G1840,通讯通路门店!$S$4:$S$993784,通讯通路门店!$B$4:$B$993784,0,0),"")</f>
        <v>0</v>
      </c>
      <c r="C1840" s="71">
        <f>IFERROR(_xlfn.XLOOKUP($G1840,通讯通路门店!$S$4:$S$993784,通讯通路门店!$C$4:$C$993784,0,0),"")</f>
        <v>0</v>
      </c>
      <c r="D1840" s="71">
        <f>IFERROR(_xlfn.XLOOKUP($G1840,通讯通路门店!$S$4:$S$993784,通讯通路门店!$D$4:$D$993784,0,0),"")</f>
        <v>0</v>
      </c>
      <c r="E1840" s="62"/>
      <c r="F1840" s="62"/>
      <c r="G1840" s="73"/>
      <c r="H1840" s="74">
        <f>IFERROR(_xlfn.XLOOKUP($G1840,通讯通路门店!$S$4:$S$993784,通讯通路门店!$R$4:$R$993784,0,0),"")</f>
        <v>0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 hidden="1">
      <c r="A1841" s="71">
        <f>IFERROR(_xlfn.XLOOKUP($G1841,通讯通路门店!$S$4:$S$993784,通讯通路门店!$A$4:$A$993784,0,0),"")</f>
        <v>0</v>
      </c>
      <c r="B1841" s="71">
        <f>IFERROR(_xlfn.XLOOKUP($G1841,通讯通路门店!$S$4:$S$993784,通讯通路门店!$B$4:$B$993784,0,0),"")</f>
        <v>0</v>
      </c>
      <c r="C1841" s="71">
        <f>IFERROR(_xlfn.XLOOKUP($G1841,通讯通路门店!$S$4:$S$993784,通讯通路门店!$C$4:$C$993784,0,0),"")</f>
        <v>0</v>
      </c>
      <c r="D1841" s="71">
        <f>IFERROR(_xlfn.XLOOKUP($G1841,通讯通路门店!$S$4:$S$993784,通讯通路门店!$D$4:$D$993784,0,0),"")</f>
        <v>0</v>
      </c>
      <c r="E1841" s="62"/>
      <c r="F1841" s="62"/>
      <c r="G1841" s="73"/>
      <c r="H1841" s="74">
        <f>IFERROR(_xlfn.XLOOKUP($G1841,通讯通路门店!$S$4:$S$993784,通讯通路门店!$R$4:$R$993784,0,0),"")</f>
        <v>0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 hidden="1">
      <c r="A1842" s="71">
        <f>IFERROR(_xlfn.XLOOKUP($G1842,通讯通路门店!$S$4:$S$993784,通讯通路门店!$A$4:$A$993784,0,0),"")</f>
        <v>0</v>
      </c>
      <c r="B1842" s="71">
        <f>IFERROR(_xlfn.XLOOKUP($G1842,通讯通路门店!$S$4:$S$993784,通讯通路门店!$B$4:$B$993784,0,0),"")</f>
        <v>0</v>
      </c>
      <c r="C1842" s="71">
        <f>IFERROR(_xlfn.XLOOKUP($G1842,通讯通路门店!$S$4:$S$993784,通讯通路门店!$C$4:$C$993784,0,0),"")</f>
        <v>0</v>
      </c>
      <c r="D1842" s="71">
        <f>IFERROR(_xlfn.XLOOKUP($G1842,通讯通路门店!$S$4:$S$993784,通讯通路门店!$D$4:$D$993784,0,0),"")</f>
        <v>0</v>
      </c>
      <c r="E1842" s="62"/>
      <c r="F1842" s="62"/>
      <c r="G1842" s="73"/>
      <c r="H1842" s="74">
        <f>IFERROR(_xlfn.XLOOKUP($G1842,通讯通路门店!$S$4:$S$993784,通讯通路门店!$R$4:$R$993784,0,0),"")</f>
        <v>0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 hidden="1">
      <c r="A1843" s="71">
        <f>IFERROR(_xlfn.XLOOKUP($G1843,通讯通路门店!$S$4:$S$993784,通讯通路门店!$A$4:$A$993784,0,0),"")</f>
        <v>0</v>
      </c>
      <c r="B1843" s="71">
        <f>IFERROR(_xlfn.XLOOKUP($G1843,通讯通路门店!$S$4:$S$993784,通讯通路门店!$B$4:$B$993784,0,0),"")</f>
        <v>0</v>
      </c>
      <c r="C1843" s="71">
        <f>IFERROR(_xlfn.XLOOKUP($G1843,通讯通路门店!$S$4:$S$993784,通讯通路门店!$C$4:$C$993784,0,0),"")</f>
        <v>0</v>
      </c>
      <c r="D1843" s="71">
        <f>IFERROR(_xlfn.XLOOKUP($G1843,通讯通路门店!$S$4:$S$993784,通讯通路门店!$D$4:$D$993784,0,0),"")</f>
        <v>0</v>
      </c>
      <c r="E1843" s="62"/>
      <c r="F1843" s="62"/>
      <c r="G1843" s="73"/>
      <c r="H1843" s="74">
        <f>IFERROR(_xlfn.XLOOKUP($G1843,通讯通路门店!$S$4:$S$993784,通讯通路门店!$R$4:$R$993784,0,0),"")</f>
        <v>0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 hidden="1">
      <c r="A1844" s="71">
        <f>IFERROR(_xlfn.XLOOKUP($G1844,通讯通路门店!$S$4:$S$993784,通讯通路门店!$A$4:$A$993784,0,0),"")</f>
        <v>0</v>
      </c>
      <c r="B1844" s="71">
        <f>IFERROR(_xlfn.XLOOKUP($G1844,通讯通路门店!$S$4:$S$993784,通讯通路门店!$B$4:$B$993784,0,0),"")</f>
        <v>0</v>
      </c>
      <c r="C1844" s="71">
        <f>IFERROR(_xlfn.XLOOKUP($G1844,通讯通路门店!$S$4:$S$993784,通讯通路门店!$C$4:$C$993784,0,0),"")</f>
        <v>0</v>
      </c>
      <c r="D1844" s="71">
        <f>IFERROR(_xlfn.XLOOKUP($G1844,通讯通路门店!$S$4:$S$993784,通讯通路门店!$D$4:$D$993784,0,0),"")</f>
        <v>0</v>
      </c>
      <c r="E1844" s="62"/>
      <c r="F1844" s="62"/>
      <c r="G1844" s="73"/>
      <c r="H1844" s="74">
        <f>IFERROR(_xlfn.XLOOKUP($G1844,通讯通路门店!$S$4:$S$993784,通讯通路门店!$R$4:$R$993784,0,0),"")</f>
        <v>0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 hidden="1">
      <c r="A1845" s="71">
        <f>IFERROR(_xlfn.XLOOKUP($G1845,通讯通路门店!$S$4:$S$993784,通讯通路门店!$A$4:$A$993784,0,0),"")</f>
        <v>0</v>
      </c>
      <c r="B1845" s="71">
        <f>IFERROR(_xlfn.XLOOKUP($G1845,通讯通路门店!$S$4:$S$993784,通讯通路门店!$B$4:$B$993784,0,0),"")</f>
        <v>0</v>
      </c>
      <c r="C1845" s="71">
        <f>IFERROR(_xlfn.XLOOKUP($G1845,通讯通路门店!$S$4:$S$993784,通讯通路门店!$C$4:$C$993784,0,0),"")</f>
        <v>0</v>
      </c>
      <c r="D1845" s="71">
        <f>IFERROR(_xlfn.XLOOKUP($G1845,通讯通路门店!$S$4:$S$993784,通讯通路门店!$D$4:$D$993784,0,0),"")</f>
        <v>0</v>
      </c>
      <c r="E1845" s="62"/>
      <c r="F1845" s="62"/>
      <c r="G1845" s="73"/>
      <c r="H1845" s="74">
        <f>IFERROR(_xlfn.XLOOKUP($G1845,通讯通路门店!$S$4:$S$993784,通讯通路门店!$R$4:$R$993784,0,0),"")</f>
        <v>0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 hidden="1">
      <c r="A1846" s="71">
        <f>IFERROR(_xlfn.XLOOKUP($G1846,通讯通路门店!$S$4:$S$993784,通讯通路门店!$A$4:$A$993784,0,0),"")</f>
        <v>0</v>
      </c>
      <c r="B1846" s="71">
        <f>IFERROR(_xlfn.XLOOKUP($G1846,通讯通路门店!$S$4:$S$993784,通讯通路门店!$B$4:$B$993784,0,0),"")</f>
        <v>0</v>
      </c>
      <c r="C1846" s="71">
        <f>IFERROR(_xlfn.XLOOKUP($G1846,通讯通路门店!$S$4:$S$993784,通讯通路门店!$C$4:$C$993784,0,0),"")</f>
        <v>0</v>
      </c>
      <c r="D1846" s="71">
        <f>IFERROR(_xlfn.XLOOKUP($G1846,通讯通路门店!$S$4:$S$993784,通讯通路门店!$D$4:$D$993784,0,0),"")</f>
        <v>0</v>
      </c>
      <c r="E1846" s="62"/>
      <c r="F1846" s="62"/>
      <c r="G1846" s="73"/>
      <c r="H1846" s="74">
        <f>IFERROR(_xlfn.XLOOKUP($G1846,通讯通路门店!$S$4:$S$993784,通讯通路门店!$R$4:$R$993784,0,0),"")</f>
        <v>0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 hidden="1">
      <c r="A1847" s="71">
        <f>IFERROR(_xlfn.XLOOKUP($G1847,通讯通路门店!$S$4:$S$993784,通讯通路门店!$A$4:$A$993784,0,0),"")</f>
        <v>0</v>
      </c>
      <c r="B1847" s="71">
        <f>IFERROR(_xlfn.XLOOKUP($G1847,通讯通路门店!$S$4:$S$993784,通讯通路门店!$B$4:$B$993784,0,0),"")</f>
        <v>0</v>
      </c>
      <c r="C1847" s="71">
        <f>IFERROR(_xlfn.XLOOKUP($G1847,通讯通路门店!$S$4:$S$993784,通讯通路门店!$C$4:$C$993784,0,0),"")</f>
        <v>0</v>
      </c>
      <c r="D1847" s="71">
        <f>IFERROR(_xlfn.XLOOKUP($G1847,通讯通路门店!$S$4:$S$993784,通讯通路门店!$D$4:$D$993784,0,0),"")</f>
        <v>0</v>
      </c>
      <c r="E1847" s="62"/>
      <c r="F1847" s="62"/>
      <c r="G1847" s="73"/>
      <c r="H1847" s="74">
        <f>IFERROR(_xlfn.XLOOKUP($G1847,通讯通路门店!$S$4:$S$993784,通讯通路门店!$R$4:$R$993784,0,0),"")</f>
        <v>0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 hidden="1">
      <c r="A1848" s="71">
        <f>IFERROR(_xlfn.XLOOKUP($G1848,通讯通路门店!$S$4:$S$993784,通讯通路门店!$A$4:$A$993784,0,0),"")</f>
        <v>0</v>
      </c>
      <c r="B1848" s="71">
        <f>IFERROR(_xlfn.XLOOKUP($G1848,通讯通路门店!$S$4:$S$993784,通讯通路门店!$B$4:$B$993784,0,0),"")</f>
        <v>0</v>
      </c>
      <c r="C1848" s="71">
        <f>IFERROR(_xlfn.XLOOKUP($G1848,通讯通路门店!$S$4:$S$993784,通讯通路门店!$C$4:$C$993784,0,0),"")</f>
        <v>0</v>
      </c>
      <c r="D1848" s="71">
        <f>IFERROR(_xlfn.XLOOKUP($G1848,通讯通路门店!$S$4:$S$993784,通讯通路门店!$D$4:$D$993784,0,0),"")</f>
        <v>0</v>
      </c>
      <c r="E1848" s="62"/>
      <c r="F1848" s="62"/>
      <c r="G1848" s="73"/>
      <c r="H1848" s="74">
        <f>IFERROR(_xlfn.XLOOKUP($G1848,通讯通路门店!$S$4:$S$993784,通讯通路门店!$R$4:$R$993784,0,0),"")</f>
        <v>0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 hidden="1">
      <c r="A1849" s="71">
        <f>IFERROR(_xlfn.XLOOKUP($G1849,通讯通路门店!$S$4:$S$993784,通讯通路门店!$A$4:$A$993784,0,0),"")</f>
        <v>0</v>
      </c>
      <c r="B1849" s="71">
        <f>IFERROR(_xlfn.XLOOKUP($G1849,通讯通路门店!$S$4:$S$993784,通讯通路门店!$B$4:$B$993784,0,0),"")</f>
        <v>0</v>
      </c>
      <c r="C1849" s="71">
        <f>IFERROR(_xlfn.XLOOKUP($G1849,通讯通路门店!$S$4:$S$993784,通讯通路门店!$C$4:$C$993784,0,0),"")</f>
        <v>0</v>
      </c>
      <c r="D1849" s="71">
        <f>IFERROR(_xlfn.XLOOKUP($G1849,通讯通路门店!$S$4:$S$993784,通讯通路门店!$D$4:$D$993784,0,0),"")</f>
        <v>0</v>
      </c>
      <c r="E1849" s="62"/>
      <c r="F1849" s="62"/>
      <c r="G1849" s="73"/>
      <c r="H1849" s="74">
        <f>IFERROR(_xlfn.XLOOKUP($G1849,通讯通路门店!$S$4:$S$993784,通讯通路门店!$R$4:$R$993784,0,0),"")</f>
        <v>0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 hidden="1">
      <c r="A1850" s="71">
        <f>IFERROR(_xlfn.XLOOKUP($G1850,通讯通路门店!$S$4:$S$993784,通讯通路门店!$A$4:$A$993784,0,0),"")</f>
        <v>0</v>
      </c>
      <c r="B1850" s="71">
        <f>IFERROR(_xlfn.XLOOKUP($G1850,通讯通路门店!$S$4:$S$993784,通讯通路门店!$B$4:$B$993784,0,0),"")</f>
        <v>0</v>
      </c>
      <c r="C1850" s="71">
        <f>IFERROR(_xlfn.XLOOKUP($G1850,通讯通路门店!$S$4:$S$993784,通讯通路门店!$C$4:$C$993784,0,0),"")</f>
        <v>0</v>
      </c>
      <c r="D1850" s="71">
        <f>IFERROR(_xlfn.XLOOKUP($G1850,通讯通路门店!$S$4:$S$993784,通讯通路门店!$D$4:$D$993784,0,0),"")</f>
        <v>0</v>
      </c>
      <c r="E1850" s="62"/>
      <c r="F1850" s="62"/>
      <c r="G1850" s="73"/>
      <c r="H1850" s="74">
        <f>IFERROR(_xlfn.XLOOKUP($G1850,通讯通路门店!$S$4:$S$993784,通讯通路门店!$R$4:$R$993784,0,0),"")</f>
        <v>0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 hidden="1">
      <c r="A1851" s="71">
        <f>IFERROR(_xlfn.XLOOKUP($G1851,通讯通路门店!$S$4:$S$993784,通讯通路门店!$A$4:$A$993784,0,0),"")</f>
        <v>0</v>
      </c>
      <c r="B1851" s="71">
        <f>IFERROR(_xlfn.XLOOKUP($G1851,通讯通路门店!$S$4:$S$993784,通讯通路门店!$B$4:$B$993784,0,0),"")</f>
        <v>0</v>
      </c>
      <c r="C1851" s="71">
        <f>IFERROR(_xlfn.XLOOKUP($G1851,通讯通路门店!$S$4:$S$993784,通讯通路门店!$C$4:$C$993784,0,0),"")</f>
        <v>0</v>
      </c>
      <c r="D1851" s="71">
        <f>IFERROR(_xlfn.XLOOKUP($G1851,通讯通路门店!$S$4:$S$993784,通讯通路门店!$D$4:$D$993784,0,0),"")</f>
        <v>0</v>
      </c>
      <c r="E1851" s="62"/>
      <c r="F1851" s="62"/>
      <c r="G1851" s="73"/>
      <c r="H1851" s="74">
        <f>IFERROR(_xlfn.XLOOKUP($G1851,通讯通路门店!$S$4:$S$993784,通讯通路门店!$R$4:$R$993784,0,0),"")</f>
        <v>0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 hidden="1">
      <c r="A1852" s="71">
        <f>IFERROR(_xlfn.XLOOKUP($G1852,通讯通路门店!$S$4:$S$993784,通讯通路门店!$A$4:$A$993784,0,0),"")</f>
        <v>0</v>
      </c>
      <c r="B1852" s="71">
        <f>IFERROR(_xlfn.XLOOKUP($G1852,通讯通路门店!$S$4:$S$993784,通讯通路门店!$B$4:$B$993784,0,0),"")</f>
        <v>0</v>
      </c>
      <c r="C1852" s="71">
        <f>IFERROR(_xlfn.XLOOKUP($G1852,通讯通路门店!$S$4:$S$993784,通讯通路门店!$C$4:$C$993784,0,0),"")</f>
        <v>0</v>
      </c>
      <c r="D1852" s="71">
        <f>IFERROR(_xlfn.XLOOKUP($G1852,通讯通路门店!$S$4:$S$993784,通讯通路门店!$D$4:$D$993784,0,0),"")</f>
        <v>0</v>
      </c>
      <c r="E1852" s="62"/>
      <c r="F1852" s="62"/>
      <c r="G1852" s="73"/>
      <c r="H1852" s="74">
        <f>IFERROR(_xlfn.XLOOKUP($G1852,通讯通路门店!$S$4:$S$993784,通讯通路门店!$R$4:$R$993784,0,0),"")</f>
        <v>0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 hidden="1">
      <c r="A1853" s="71">
        <f>IFERROR(_xlfn.XLOOKUP($G1853,通讯通路门店!$S$4:$S$993784,通讯通路门店!$A$4:$A$993784,0,0),"")</f>
        <v>0</v>
      </c>
      <c r="B1853" s="71">
        <f>IFERROR(_xlfn.XLOOKUP($G1853,通讯通路门店!$S$4:$S$993784,通讯通路门店!$B$4:$B$993784,0,0),"")</f>
        <v>0</v>
      </c>
      <c r="C1853" s="71">
        <f>IFERROR(_xlfn.XLOOKUP($G1853,通讯通路门店!$S$4:$S$993784,通讯通路门店!$C$4:$C$993784,0,0),"")</f>
        <v>0</v>
      </c>
      <c r="D1853" s="71">
        <f>IFERROR(_xlfn.XLOOKUP($G1853,通讯通路门店!$S$4:$S$993784,通讯通路门店!$D$4:$D$993784,0,0),"")</f>
        <v>0</v>
      </c>
      <c r="E1853" s="62"/>
      <c r="F1853" s="62"/>
      <c r="G1853" s="73"/>
      <c r="H1853" s="74">
        <f>IFERROR(_xlfn.XLOOKUP($G1853,通讯通路门店!$S$4:$S$993784,通讯通路门店!$R$4:$R$993784,0,0),"")</f>
        <v>0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 hidden="1">
      <c r="A1854" s="71">
        <f>IFERROR(_xlfn.XLOOKUP($G1854,通讯通路门店!$S$4:$S$993784,通讯通路门店!$A$4:$A$993784,0,0),"")</f>
        <v>0</v>
      </c>
      <c r="B1854" s="71">
        <f>IFERROR(_xlfn.XLOOKUP($G1854,通讯通路门店!$S$4:$S$993784,通讯通路门店!$B$4:$B$993784,0,0),"")</f>
        <v>0</v>
      </c>
      <c r="C1854" s="71">
        <f>IFERROR(_xlfn.XLOOKUP($G1854,通讯通路门店!$S$4:$S$993784,通讯通路门店!$C$4:$C$993784,0,0),"")</f>
        <v>0</v>
      </c>
      <c r="D1854" s="71">
        <f>IFERROR(_xlfn.XLOOKUP($G1854,通讯通路门店!$S$4:$S$993784,通讯通路门店!$D$4:$D$993784,0,0),"")</f>
        <v>0</v>
      </c>
      <c r="E1854" s="62"/>
      <c r="F1854" s="62"/>
      <c r="G1854" s="73"/>
      <c r="H1854" s="74">
        <f>IFERROR(_xlfn.XLOOKUP($G1854,通讯通路门店!$S$4:$S$993784,通讯通路门店!$R$4:$R$993784,0,0),"")</f>
        <v>0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 hidden="1">
      <c r="A1855" s="71">
        <f>IFERROR(_xlfn.XLOOKUP($G1855,通讯通路门店!$S$4:$S$993784,通讯通路门店!$A$4:$A$993784,0,0),"")</f>
        <v>0</v>
      </c>
      <c r="B1855" s="71">
        <f>IFERROR(_xlfn.XLOOKUP($G1855,通讯通路门店!$S$4:$S$993784,通讯通路门店!$B$4:$B$993784,0,0),"")</f>
        <v>0</v>
      </c>
      <c r="C1855" s="71">
        <f>IFERROR(_xlfn.XLOOKUP($G1855,通讯通路门店!$S$4:$S$993784,通讯通路门店!$C$4:$C$993784,0,0),"")</f>
        <v>0</v>
      </c>
      <c r="D1855" s="71">
        <f>IFERROR(_xlfn.XLOOKUP($G1855,通讯通路门店!$S$4:$S$993784,通讯通路门店!$D$4:$D$993784,0,0),"")</f>
        <v>0</v>
      </c>
      <c r="E1855" s="62"/>
      <c r="F1855" s="62"/>
      <c r="G1855" s="73"/>
      <c r="H1855" s="74">
        <f>IFERROR(_xlfn.XLOOKUP($G1855,通讯通路门店!$S$4:$S$993784,通讯通路门店!$R$4:$R$993784,0,0),"")</f>
        <v>0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 hidden="1">
      <c r="A1856" s="71">
        <f>IFERROR(_xlfn.XLOOKUP($G1856,通讯通路门店!$S$4:$S$993784,通讯通路门店!$A$4:$A$993784,0,0),"")</f>
        <v>0</v>
      </c>
      <c r="B1856" s="71">
        <f>IFERROR(_xlfn.XLOOKUP($G1856,通讯通路门店!$S$4:$S$993784,通讯通路门店!$B$4:$B$993784,0,0),"")</f>
        <v>0</v>
      </c>
      <c r="C1856" s="71">
        <f>IFERROR(_xlfn.XLOOKUP($G1856,通讯通路门店!$S$4:$S$993784,通讯通路门店!$C$4:$C$993784,0,0),"")</f>
        <v>0</v>
      </c>
      <c r="D1856" s="71">
        <f>IFERROR(_xlfn.XLOOKUP($G1856,通讯通路门店!$S$4:$S$993784,通讯通路门店!$D$4:$D$993784,0,0),"")</f>
        <v>0</v>
      </c>
      <c r="E1856" s="62"/>
      <c r="F1856" s="62"/>
      <c r="G1856" s="73"/>
      <c r="H1856" s="74">
        <f>IFERROR(_xlfn.XLOOKUP($G1856,通讯通路门店!$S$4:$S$993784,通讯通路门店!$R$4:$R$993784,0,0),"")</f>
        <v>0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 hidden="1">
      <c r="A1857" s="71">
        <f>IFERROR(_xlfn.XLOOKUP($G1857,通讯通路门店!$S$4:$S$993784,通讯通路门店!$A$4:$A$993784,0,0),"")</f>
        <v>0</v>
      </c>
      <c r="B1857" s="71">
        <f>IFERROR(_xlfn.XLOOKUP($G1857,通讯通路门店!$S$4:$S$993784,通讯通路门店!$B$4:$B$993784,0,0),"")</f>
        <v>0</v>
      </c>
      <c r="C1857" s="71">
        <f>IFERROR(_xlfn.XLOOKUP($G1857,通讯通路门店!$S$4:$S$993784,通讯通路门店!$C$4:$C$993784,0,0),"")</f>
        <v>0</v>
      </c>
      <c r="D1857" s="71">
        <f>IFERROR(_xlfn.XLOOKUP($G1857,通讯通路门店!$S$4:$S$993784,通讯通路门店!$D$4:$D$993784,0,0),"")</f>
        <v>0</v>
      </c>
      <c r="E1857" s="62"/>
      <c r="F1857" s="62"/>
      <c r="G1857" s="73"/>
      <c r="H1857" s="74">
        <f>IFERROR(_xlfn.XLOOKUP($G1857,通讯通路门店!$S$4:$S$993784,通讯通路门店!$R$4:$R$993784,0,0),"")</f>
        <v>0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 hidden="1">
      <c r="A1858" s="71">
        <f>IFERROR(_xlfn.XLOOKUP($G1858,通讯通路门店!$S$4:$S$993784,通讯通路门店!$A$4:$A$993784,0,0),"")</f>
        <v>0</v>
      </c>
      <c r="B1858" s="71">
        <f>IFERROR(_xlfn.XLOOKUP($G1858,通讯通路门店!$S$4:$S$993784,通讯通路门店!$B$4:$B$993784,0,0),"")</f>
        <v>0</v>
      </c>
      <c r="C1858" s="71">
        <f>IFERROR(_xlfn.XLOOKUP($G1858,通讯通路门店!$S$4:$S$993784,通讯通路门店!$C$4:$C$993784,0,0),"")</f>
        <v>0</v>
      </c>
      <c r="D1858" s="71">
        <f>IFERROR(_xlfn.XLOOKUP($G1858,通讯通路门店!$S$4:$S$993784,通讯通路门店!$D$4:$D$993784,0,0),"")</f>
        <v>0</v>
      </c>
      <c r="E1858" s="62"/>
      <c r="F1858" s="62"/>
      <c r="G1858" s="73"/>
      <c r="H1858" s="74">
        <f>IFERROR(_xlfn.XLOOKUP($G1858,通讯通路门店!$S$4:$S$993784,通讯通路门店!$R$4:$R$993784,0,0),"")</f>
        <v>0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 hidden="1">
      <c r="A1859" s="71">
        <f>IFERROR(_xlfn.XLOOKUP($G1859,通讯通路门店!$S$4:$S$993784,通讯通路门店!$A$4:$A$993784,0,0),"")</f>
        <v>0</v>
      </c>
      <c r="B1859" s="71">
        <f>IFERROR(_xlfn.XLOOKUP($G1859,通讯通路门店!$S$4:$S$993784,通讯通路门店!$B$4:$B$993784,0,0),"")</f>
        <v>0</v>
      </c>
      <c r="C1859" s="71">
        <f>IFERROR(_xlfn.XLOOKUP($G1859,通讯通路门店!$S$4:$S$993784,通讯通路门店!$C$4:$C$993784,0,0),"")</f>
        <v>0</v>
      </c>
      <c r="D1859" s="71">
        <f>IFERROR(_xlfn.XLOOKUP($G1859,通讯通路门店!$S$4:$S$993784,通讯通路门店!$D$4:$D$993784,0,0),"")</f>
        <v>0</v>
      </c>
      <c r="E1859" s="62"/>
      <c r="F1859" s="62"/>
      <c r="G1859" s="73"/>
      <c r="H1859" s="74">
        <f>IFERROR(_xlfn.XLOOKUP($G1859,通讯通路门店!$S$4:$S$993784,通讯通路门店!$R$4:$R$993784,0,0),"")</f>
        <v>0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 hidden="1">
      <c r="A1860" s="71">
        <f>IFERROR(_xlfn.XLOOKUP($G1860,通讯通路门店!$S$4:$S$993784,通讯通路门店!$A$4:$A$993784,0,0),"")</f>
        <v>0</v>
      </c>
      <c r="B1860" s="71">
        <f>IFERROR(_xlfn.XLOOKUP($G1860,通讯通路门店!$S$4:$S$993784,通讯通路门店!$B$4:$B$993784,0,0),"")</f>
        <v>0</v>
      </c>
      <c r="C1860" s="71">
        <f>IFERROR(_xlfn.XLOOKUP($G1860,通讯通路门店!$S$4:$S$993784,通讯通路门店!$C$4:$C$993784,0,0),"")</f>
        <v>0</v>
      </c>
      <c r="D1860" s="71">
        <f>IFERROR(_xlfn.XLOOKUP($G1860,通讯通路门店!$S$4:$S$993784,通讯通路门店!$D$4:$D$993784,0,0),"")</f>
        <v>0</v>
      </c>
      <c r="E1860" s="62"/>
      <c r="F1860" s="62"/>
      <c r="G1860" s="73"/>
      <c r="H1860" s="74">
        <f>IFERROR(_xlfn.XLOOKUP($G1860,通讯通路门店!$S$4:$S$993784,通讯通路门店!$R$4:$R$993784,0,0),"")</f>
        <v>0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 hidden="1">
      <c r="A1861" s="71">
        <f>IFERROR(_xlfn.XLOOKUP($G1861,通讯通路门店!$S$4:$S$993784,通讯通路门店!$A$4:$A$993784,0,0),"")</f>
        <v>0</v>
      </c>
      <c r="B1861" s="71">
        <f>IFERROR(_xlfn.XLOOKUP($G1861,通讯通路门店!$S$4:$S$993784,通讯通路门店!$B$4:$B$993784,0,0),"")</f>
        <v>0</v>
      </c>
      <c r="C1861" s="71">
        <f>IFERROR(_xlfn.XLOOKUP($G1861,通讯通路门店!$S$4:$S$993784,通讯通路门店!$C$4:$C$993784,0,0),"")</f>
        <v>0</v>
      </c>
      <c r="D1861" s="71">
        <f>IFERROR(_xlfn.XLOOKUP($G1861,通讯通路门店!$S$4:$S$993784,通讯通路门店!$D$4:$D$993784,0,0),"")</f>
        <v>0</v>
      </c>
      <c r="E1861" s="62"/>
      <c r="F1861" s="62"/>
      <c r="G1861" s="73"/>
      <c r="H1861" s="74">
        <f>IFERROR(_xlfn.XLOOKUP($G1861,通讯通路门店!$S$4:$S$993784,通讯通路门店!$R$4:$R$993784,0,0),"")</f>
        <v>0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 hidden="1">
      <c r="A1862" s="71">
        <f>IFERROR(_xlfn.XLOOKUP($G1862,通讯通路门店!$S$4:$S$993784,通讯通路门店!$A$4:$A$993784,0,0),"")</f>
        <v>0</v>
      </c>
      <c r="B1862" s="71">
        <f>IFERROR(_xlfn.XLOOKUP($G1862,通讯通路门店!$S$4:$S$993784,通讯通路门店!$B$4:$B$993784,0,0),"")</f>
        <v>0</v>
      </c>
      <c r="C1862" s="71">
        <f>IFERROR(_xlfn.XLOOKUP($G1862,通讯通路门店!$S$4:$S$993784,通讯通路门店!$C$4:$C$993784,0,0),"")</f>
        <v>0</v>
      </c>
      <c r="D1862" s="71">
        <f>IFERROR(_xlfn.XLOOKUP($G1862,通讯通路门店!$S$4:$S$993784,通讯通路门店!$D$4:$D$993784,0,0),"")</f>
        <v>0</v>
      </c>
      <c r="E1862" s="62"/>
      <c r="F1862" s="62"/>
      <c r="G1862" s="73"/>
      <c r="H1862" s="74">
        <f>IFERROR(_xlfn.XLOOKUP($G1862,通讯通路门店!$S$4:$S$993784,通讯通路门店!$R$4:$R$993784,0,0),"")</f>
        <v>0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 hidden="1">
      <c r="A1863" s="71">
        <f>IFERROR(_xlfn.XLOOKUP($G1863,通讯通路门店!$S$4:$S$993784,通讯通路门店!$A$4:$A$993784,0,0),"")</f>
        <v>0</v>
      </c>
      <c r="B1863" s="71">
        <f>IFERROR(_xlfn.XLOOKUP($G1863,通讯通路门店!$S$4:$S$993784,通讯通路门店!$B$4:$B$993784,0,0),"")</f>
        <v>0</v>
      </c>
      <c r="C1863" s="71">
        <f>IFERROR(_xlfn.XLOOKUP($G1863,通讯通路门店!$S$4:$S$993784,通讯通路门店!$C$4:$C$993784,0,0),"")</f>
        <v>0</v>
      </c>
      <c r="D1863" s="71">
        <f>IFERROR(_xlfn.XLOOKUP($G1863,通讯通路门店!$S$4:$S$993784,通讯通路门店!$D$4:$D$993784,0,0),"")</f>
        <v>0</v>
      </c>
      <c r="E1863" s="62"/>
      <c r="F1863" s="62"/>
      <c r="G1863" s="73"/>
      <c r="H1863" s="74">
        <f>IFERROR(_xlfn.XLOOKUP($G1863,通讯通路门店!$S$4:$S$993784,通讯通路门店!$R$4:$R$993784,0,0),"")</f>
        <v>0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 hidden="1">
      <c r="A1864" s="71">
        <f>IFERROR(_xlfn.XLOOKUP($G1864,通讯通路门店!$S$4:$S$993784,通讯通路门店!$A$4:$A$993784,0,0),"")</f>
        <v>0</v>
      </c>
      <c r="B1864" s="71">
        <f>IFERROR(_xlfn.XLOOKUP($G1864,通讯通路门店!$S$4:$S$993784,通讯通路门店!$B$4:$B$993784,0,0),"")</f>
        <v>0</v>
      </c>
      <c r="C1864" s="71">
        <f>IFERROR(_xlfn.XLOOKUP($G1864,通讯通路门店!$S$4:$S$993784,通讯通路门店!$C$4:$C$993784,0,0),"")</f>
        <v>0</v>
      </c>
      <c r="D1864" s="71">
        <f>IFERROR(_xlfn.XLOOKUP($G1864,通讯通路门店!$S$4:$S$993784,通讯通路门店!$D$4:$D$993784,0,0),"")</f>
        <v>0</v>
      </c>
      <c r="E1864" s="62"/>
      <c r="F1864" s="62"/>
      <c r="G1864" s="73"/>
      <c r="H1864" s="74">
        <f>IFERROR(_xlfn.XLOOKUP($G1864,通讯通路门店!$S$4:$S$993784,通讯通路门店!$R$4:$R$993784,0,0),"")</f>
        <v>0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 hidden="1">
      <c r="A1865" s="71">
        <f>IFERROR(_xlfn.XLOOKUP($G1865,通讯通路门店!$S$4:$S$993784,通讯通路门店!$A$4:$A$993784,0,0),"")</f>
        <v>0</v>
      </c>
      <c r="B1865" s="71">
        <f>IFERROR(_xlfn.XLOOKUP($G1865,通讯通路门店!$S$4:$S$993784,通讯通路门店!$B$4:$B$993784,0,0),"")</f>
        <v>0</v>
      </c>
      <c r="C1865" s="71">
        <f>IFERROR(_xlfn.XLOOKUP($G1865,通讯通路门店!$S$4:$S$993784,通讯通路门店!$C$4:$C$993784,0,0),"")</f>
        <v>0</v>
      </c>
      <c r="D1865" s="71">
        <f>IFERROR(_xlfn.XLOOKUP($G1865,通讯通路门店!$S$4:$S$993784,通讯通路门店!$D$4:$D$993784,0,0),"")</f>
        <v>0</v>
      </c>
      <c r="E1865" s="62"/>
      <c r="F1865" s="62"/>
      <c r="G1865" s="73"/>
      <c r="H1865" s="74">
        <f>IFERROR(_xlfn.XLOOKUP($G1865,通讯通路门店!$S$4:$S$993784,通讯通路门店!$R$4:$R$993784,0,0),"")</f>
        <v>0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 hidden="1">
      <c r="A1866" s="71">
        <f>IFERROR(_xlfn.XLOOKUP($G1866,通讯通路门店!$S$4:$S$993784,通讯通路门店!$A$4:$A$993784,0,0),"")</f>
        <v>0</v>
      </c>
      <c r="B1866" s="71">
        <f>IFERROR(_xlfn.XLOOKUP($G1866,通讯通路门店!$S$4:$S$993784,通讯通路门店!$B$4:$B$993784,0,0),"")</f>
        <v>0</v>
      </c>
      <c r="C1866" s="71">
        <f>IFERROR(_xlfn.XLOOKUP($G1866,通讯通路门店!$S$4:$S$993784,通讯通路门店!$C$4:$C$993784,0,0),"")</f>
        <v>0</v>
      </c>
      <c r="D1866" s="71">
        <f>IFERROR(_xlfn.XLOOKUP($G1866,通讯通路门店!$S$4:$S$993784,通讯通路门店!$D$4:$D$993784,0,0),"")</f>
        <v>0</v>
      </c>
      <c r="E1866" s="62"/>
      <c r="F1866" s="62"/>
      <c r="G1866" s="73"/>
      <c r="H1866" s="74">
        <f>IFERROR(_xlfn.XLOOKUP($G1866,通讯通路门店!$S$4:$S$993784,通讯通路门店!$R$4:$R$993784,0,0),"")</f>
        <v>0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 hidden="1">
      <c r="A1867" s="71">
        <f>IFERROR(_xlfn.XLOOKUP($G1867,通讯通路门店!$S$4:$S$993784,通讯通路门店!$A$4:$A$993784,0,0),"")</f>
        <v>0</v>
      </c>
      <c r="B1867" s="71">
        <f>IFERROR(_xlfn.XLOOKUP($G1867,通讯通路门店!$S$4:$S$993784,通讯通路门店!$B$4:$B$993784,0,0),"")</f>
        <v>0</v>
      </c>
      <c r="C1867" s="71">
        <f>IFERROR(_xlfn.XLOOKUP($G1867,通讯通路门店!$S$4:$S$993784,通讯通路门店!$C$4:$C$993784,0,0),"")</f>
        <v>0</v>
      </c>
      <c r="D1867" s="71">
        <f>IFERROR(_xlfn.XLOOKUP($G1867,通讯通路门店!$S$4:$S$993784,通讯通路门店!$D$4:$D$993784,0,0),"")</f>
        <v>0</v>
      </c>
      <c r="E1867" s="62"/>
      <c r="F1867" s="62"/>
      <c r="G1867" s="73"/>
      <c r="H1867" s="74">
        <f>IFERROR(_xlfn.XLOOKUP($G1867,通讯通路门店!$S$4:$S$993784,通讯通路门店!$R$4:$R$993784,0,0),"")</f>
        <v>0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 hidden="1">
      <c r="A1868" s="71">
        <f>IFERROR(_xlfn.XLOOKUP($G1868,通讯通路门店!$S$4:$S$993784,通讯通路门店!$A$4:$A$993784,0,0),"")</f>
        <v>0</v>
      </c>
      <c r="B1868" s="71">
        <f>IFERROR(_xlfn.XLOOKUP($G1868,通讯通路门店!$S$4:$S$993784,通讯通路门店!$B$4:$B$993784,0,0),"")</f>
        <v>0</v>
      </c>
      <c r="C1868" s="71">
        <f>IFERROR(_xlfn.XLOOKUP($G1868,通讯通路门店!$S$4:$S$993784,通讯通路门店!$C$4:$C$993784,0,0),"")</f>
        <v>0</v>
      </c>
      <c r="D1868" s="71">
        <f>IFERROR(_xlfn.XLOOKUP($G1868,通讯通路门店!$S$4:$S$993784,通讯通路门店!$D$4:$D$993784,0,0),"")</f>
        <v>0</v>
      </c>
      <c r="E1868" s="62"/>
      <c r="F1868" s="62"/>
      <c r="G1868" s="73"/>
      <c r="H1868" s="74">
        <f>IFERROR(_xlfn.XLOOKUP($G1868,通讯通路门店!$S$4:$S$993784,通讯通路门店!$R$4:$R$993784,0,0),"")</f>
        <v>0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 hidden="1">
      <c r="A1869" s="71">
        <f>IFERROR(_xlfn.XLOOKUP($G1869,通讯通路门店!$S$4:$S$993784,通讯通路门店!$A$4:$A$993784,0,0),"")</f>
        <v>0</v>
      </c>
      <c r="B1869" s="71">
        <f>IFERROR(_xlfn.XLOOKUP($G1869,通讯通路门店!$S$4:$S$993784,通讯通路门店!$B$4:$B$993784,0,0),"")</f>
        <v>0</v>
      </c>
      <c r="C1869" s="71">
        <f>IFERROR(_xlfn.XLOOKUP($G1869,通讯通路门店!$S$4:$S$993784,通讯通路门店!$C$4:$C$993784,0,0),"")</f>
        <v>0</v>
      </c>
      <c r="D1869" s="71">
        <f>IFERROR(_xlfn.XLOOKUP($G1869,通讯通路门店!$S$4:$S$993784,通讯通路门店!$D$4:$D$993784,0,0),"")</f>
        <v>0</v>
      </c>
      <c r="E1869" s="62"/>
      <c r="F1869" s="62"/>
      <c r="G1869" s="73"/>
      <c r="H1869" s="74">
        <f>IFERROR(_xlfn.XLOOKUP($G1869,通讯通路门店!$S$4:$S$993784,通讯通路门店!$R$4:$R$993784,0,0),"")</f>
        <v>0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 hidden="1">
      <c r="A1870" s="71">
        <f>IFERROR(_xlfn.XLOOKUP($G1870,通讯通路门店!$S$4:$S$993784,通讯通路门店!$A$4:$A$993784,0,0),"")</f>
        <v>0</v>
      </c>
      <c r="B1870" s="71">
        <f>IFERROR(_xlfn.XLOOKUP($G1870,通讯通路门店!$S$4:$S$993784,通讯通路门店!$B$4:$B$993784,0,0),"")</f>
        <v>0</v>
      </c>
      <c r="C1870" s="71">
        <f>IFERROR(_xlfn.XLOOKUP($G1870,通讯通路门店!$S$4:$S$993784,通讯通路门店!$C$4:$C$993784,0,0),"")</f>
        <v>0</v>
      </c>
      <c r="D1870" s="71">
        <f>IFERROR(_xlfn.XLOOKUP($G1870,通讯通路门店!$S$4:$S$993784,通讯通路门店!$D$4:$D$993784,0,0),"")</f>
        <v>0</v>
      </c>
      <c r="E1870" s="62"/>
      <c r="F1870" s="62"/>
      <c r="G1870" s="73"/>
      <c r="H1870" s="74">
        <f>IFERROR(_xlfn.XLOOKUP($G1870,通讯通路门店!$S$4:$S$993784,通讯通路门店!$R$4:$R$993784,0,0),"")</f>
        <v>0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 hidden="1">
      <c r="A1871" s="71">
        <f>IFERROR(_xlfn.XLOOKUP($G1871,通讯通路门店!$S$4:$S$993784,通讯通路门店!$A$4:$A$993784,0,0),"")</f>
        <v>0</v>
      </c>
      <c r="B1871" s="71">
        <f>IFERROR(_xlfn.XLOOKUP($G1871,通讯通路门店!$S$4:$S$993784,通讯通路门店!$B$4:$B$993784,0,0),"")</f>
        <v>0</v>
      </c>
      <c r="C1871" s="71">
        <f>IFERROR(_xlfn.XLOOKUP($G1871,通讯通路门店!$S$4:$S$993784,通讯通路门店!$C$4:$C$993784,0,0),"")</f>
        <v>0</v>
      </c>
      <c r="D1871" s="71">
        <f>IFERROR(_xlfn.XLOOKUP($G1871,通讯通路门店!$S$4:$S$993784,通讯通路门店!$D$4:$D$993784,0,0),"")</f>
        <v>0</v>
      </c>
      <c r="E1871" s="62"/>
      <c r="F1871" s="62"/>
      <c r="G1871" s="73"/>
      <c r="H1871" s="74">
        <f>IFERROR(_xlfn.XLOOKUP($G1871,通讯通路门店!$S$4:$S$993784,通讯通路门店!$R$4:$R$993784,0,0),"")</f>
        <v>0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 hidden="1">
      <c r="A1872" s="71">
        <f>IFERROR(_xlfn.XLOOKUP($G1872,通讯通路门店!$S$4:$S$993784,通讯通路门店!$A$4:$A$993784,0,0),"")</f>
        <v>0</v>
      </c>
      <c r="B1872" s="71">
        <f>IFERROR(_xlfn.XLOOKUP($G1872,通讯通路门店!$S$4:$S$993784,通讯通路门店!$B$4:$B$993784,0,0),"")</f>
        <v>0</v>
      </c>
      <c r="C1872" s="71">
        <f>IFERROR(_xlfn.XLOOKUP($G1872,通讯通路门店!$S$4:$S$993784,通讯通路门店!$C$4:$C$993784,0,0),"")</f>
        <v>0</v>
      </c>
      <c r="D1872" s="71">
        <f>IFERROR(_xlfn.XLOOKUP($G1872,通讯通路门店!$S$4:$S$993784,通讯通路门店!$D$4:$D$993784,0,0),"")</f>
        <v>0</v>
      </c>
      <c r="E1872" s="62"/>
      <c r="F1872" s="62"/>
      <c r="G1872" s="73"/>
      <c r="H1872" s="74">
        <f>IFERROR(_xlfn.XLOOKUP($G1872,通讯通路门店!$S$4:$S$993784,通讯通路门店!$R$4:$R$993784,0,0),"")</f>
        <v>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 hidden="1">
      <c r="A1873" s="71">
        <f>IFERROR(_xlfn.XLOOKUP($G1873,通讯通路门店!$S$4:$S$993784,通讯通路门店!$A$4:$A$993784,0,0),"")</f>
        <v>0</v>
      </c>
      <c r="B1873" s="71">
        <f>IFERROR(_xlfn.XLOOKUP($G1873,通讯通路门店!$S$4:$S$993784,通讯通路门店!$B$4:$B$993784,0,0),"")</f>
        <v>0</v>
      </c>
      <c r="C1873" s="71">
        <f>IFERROR(_xlfn.XLOOKUP($G1873,通讯通路门店!$S$4:$S$993784,通讯通路门店!$C$4:$C$993784,0,0),"")</f>
        <v>0</v>
      </c>
      <c r="D1873" s="71">
        <f>IFERROR(_xlfn.XLOOKUP($G1873,通讯通路门店!$S$4:$S$993784,通讯通路门店!$D$4:$D$993784,0,0),"")</f>
        <v>0</v>
      </c>
      <c r="E1873" s="62"/>
      <c r="F1873" s="62"/>
      <c r="G1873" s="73"/>
      <c r="H1873" s="74">
        <f>IFERROR(_xlfn.XLOOKUP($G1873,通讯通路门店!$S$4:$S$993784,通讯通路门店!$R$4:$R$993784,0,0),"")</f>
        <v>0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 hidden="1">
      <c r="A1874" s="71">
        <f>IFERROR(_xlfn.XLOOKUP($G1874,通讯通路门店!$S$4:$S$993784,通讯通路门店!$A$4:$A$993784,0,0),"")</f>
        <v>0</v>
      </c>
      <c r="B1874" s="71">
        <f>IFERROR(_xlfn.XLOOKUP($G1874,通讯通路门店!$S$4:$S$993784,通讯通路门店!$B$4:$B$993784,0,0),"")</f>
        <v>0</v>
      </c>
      <c r="C1874" s="71">
        <f>IFERROR(_xlfn.XLOOKUP($G1874,通讯通路门店!$S$4:$S$993784,通讯通路门店!$C$4:$C$993784,0,0),"")</f>
        <v>0</v>
      </c>
      <c r="D1874" s="71">
        <f>IFERROR(_xlfn.XLOOKUP($G1874,通讯通路门店!$S$4:$S$993784,通讯通路门店!$D$4:$D$993784,0,0),"")</f>
        <v>0</v>
      </c>
      <c r="E1874" s="62"/>
      <c r="F1874" s="62"/>
      <c r="G1874" s="73"/>
      <c r="H1874" s="74">
        <f>IFERROR(_xlfn.XLOOKUP($G1874,通讯通路门店!$S$4:$S$993784,通讯通路门店!$R$4:$R$993784,0,0),"")</f>
        <v>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 hidden="1">
      <c r="A1875" s="71">
        <f>IFERROR(_xlfn.XLOOKUP($G1875,通讯通路门店!$S$4:$S$993784,通讯通路门店!$A$4:$A$993784,0,0),"")</f>
        <v>0</v>
      </c>
      <c r="B1875" s="71">
        <f>IFERROR(_xlfn.XLOOKUP($G1875,通讯通路门店!$S$4:$S$993784,通讯通路门店!$B$4:$B$993784,0,0),"")</f>
        <v>0</v>
      </c>
      <c r="C1875" s="71">
        <f>IFERROR(_xlfn.XLOOKUP($G1875,通讯通路门店!$S$4:$S$993784,通讯通路门店!$C$4:$C$993784,0,0),"")</f>
        <v>0</v>
      </c>
      <c r="D1875" s="71">
        <f>IFERROR(_xlfn.XLOOKUP($G1875,通讯通路门店!$S$4:$S$993784,通讯通路门店!$D$4:$D$993784,0,0),"")</f>
        <v>0</v>
      </c>
      <c r="E1875" s="62"/>
      <c r="F1875" s="62"/>
      <c r="G1875" s="73"/>
      <c r="H1875" s="74">
        <f>IFERROR(_xlfn.XLOOKUP($G1875,通讯通路门店!$S$4:$S$993784,通讯通路门店!$R$4:$R$993784,0,0),"")</f>
        <v>0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 hidden="1">
      <c r="A1876" s="71">
        <f>IFERROR(_xlfn.XLOOKUP($G1876,通讯通路门店!$S$4:$S$993784,通讯通路门店!$A$4:$A$993784,0,0),"")</f>
        <v>0</v>
      </c>
      <c r="B1876" s="71">
        <f>IFERROR(_xlfn.XLOOKUP($G1876,通讯通路门店!$S$4:$S$993784,通讯通路门店!$B$4:$B$993784,0,0),"")</f>
        <v>0</v>
      </c>
      <c r="C1876" s="71">
        <f>IFERROR(_xlfn.XLOOKUP($G1876,通讯通路门店!$S$4:$S$993784,通讯通路门店!$C$4:$C$993784,0,0),"")</f>
        <v>0</v>
      </c>
      <c r="D1876" s="71">
        <f>IFERROR(_xlfn.XLOOKUP($G1876,通讯通路门店!$S$4:$S$993784,通讯通路门店!$D$4:$D$993784,0,0),"")</f>
        <v>0</v>
      </c>
      <c r="E1876" s="62"/>
      <c r="F1876" s="62"/>
      <c r="G1876" s="73"/>
      <c r="H1876" s="74">
        <f>IFERROR(_xlfn.XLOOKUP($G1876,通讯通路门店!$S$4:$S$993784,通讯通路门店!$R$4:$R$993784,0,0),"")</f>
        <v>0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 hidden="1">
      <c r="A1877" s="71">
        <f>IFERROR(_xlfn.XLOOKUP($G1877,通讯通路门店!$S$4:$S$993784,通讯通路门店!$A$4:$A$993784,0,0),"")</f>
        <v>0</v>
      </c>
      <c r="B1877" s="71">
        <f>IFERROR(_xlfn.XLOOKUP($G1877,通讯通路门店!$S$4:$S$993784,通讯通路门店!$B$4:$B$993784,0,0),"")</f>
        <v>0</v>
      </c>
      <c r="C1877" s="71">
        <f>IFERROR(_xlfn.XLOOKUP($G1877,通讯通路门店!$S$4:$S$993784,通讯通路门店!$C$4:$C$993784,0,0),"")</f>
        <v>0</v>
      </c>
      <c r="D1877" s="71">
        <f>IFERROR(_xlfn.XLOOKUP($G1877,通讯通路门店!$S$4:$S$993784,通讯通路门店!$D$4:$D$993784,0,0),"")</f>
        <v>0</v>
      </c>
      <c r="E1877" s="62"/>
      <c r="F1877" s="62"/>
      <c r="G1877" s="73"/>
      <c r="H1877" s="74">
        <f>IFERROR(_xlfn.XLOOKUP($G1877,通讯通路门店!$S$4:$S$993784,通讯通路门店!$R$4:$R$993784,0,0),"")</f>
        <v>0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 hidden="1">
      <c r="A1878" s="71">
        <f>IFERROR(_xlfn.XLOOKUP($G1878,通讯通路门店!$S$4:$S$993784,通讯通路门店!$A$4:$A$993784,0,0),"")</f>
        <v>0</v>
      </c>
      <c r="B1878" s="71">
        <f>IFERROR(_xlfn.XLOOKUP($G1878,通讯通路门店!$S$4:$S$993784,通讯通路门店!$B$4:$B$993784,0,0),"")</f>
        <v>0</v>
      </c>
      <c r="C1878" s="71">
        <f>IFERROR(_xlfn.XLOOKUP($G1878,通讯通路门店!$S$4:$S$993784,通讯通路门店!$C$4:$C$993784,0,0),"")</f>
        <v>0</v>
      </c>
      <c r="D1878" s="71">
        <f>IFERROR(_xlfn.XLOOKUP($G1878,通讯通路门店!$S$4:$S$993784,通讯通路门店!$D$4:$D$993784,0,0),"")</f>
        <v>0</v>
      </c>
      <c r="E1878" s="62"/>
      <c r="F1878" s="62"/>
      <c r="G1878" s="73"/>
      <c r="H1878" s="74">
        <f>IFERROR(_xlfn.XLOOKUP($G1878,通讯通路门店!$S$4:$S$993784,通讯通路门店!$R$4:$R$993784,0,0),"")</f>
        <v>0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 hidden="1">
      <c r="A1879" s="71">
        <f>IFERROR(_xlfn.XLOOKUP($G1879,通讯通路门店!$S$4:$S$993784,通讯通路门店!$A$4:$A$993784,0,0),"")</f>
        <v>0</v>
      </c>
      <c r="B1879" s="71">
        <f>IFERROR(_xlfn.XLOOKUP($G1879,通讯通路门店!$S$4:$S$993784,通讯通路门店!$B$4:$B$993784,0,0),"")</f>
        <v>0</v>
      </c>
      <c r="C1879" s="71">
        <f>IFERROR(_xlfn.XLOOKUP($G1879,通讯通路门店!$S$4:$S$993784,通讯通路门店!$C$4:$C$993784,0,0),"")</f>
        <v>0</v>
      </c>
      <c r="D1879" s="71">
        <f>IFERROR(_xlfn.XLOOKUP($G1879,通讯通路门店!$S$4:$S$993784,通讯通路门店!$D$4:$D$993784,0,0),"")</f>
        <v>0</v>
      </c>
      <c r="E1879" s="62"/>
      <c r="F1879" s="62"/>
      <c r="G1879" s="73"/>
      <c r="H1879" s="74">
        <f>IFERROR(_xlfn.XLOOKUP($G1879,通讯通路门店!$S$4:$S$993784,通讯通路门店!$R$4:$R$993784,0,0),"")</f>
        <v>0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 hidden="1">
      <c r="A1880" s="71">
        <f>IFERROR(_xlfn.XLOOKUP($G1880,通讯通路门店!$S$4:$S$993784,通讯通路门店!$A$4:$A$993784,0,0),"")</f>
        <v>0</v>
      </c>
      <c r="B1880" s="71">
        <f>IFERROR(_xlfn.XLOOKUP($G1880,通讯通路门店!$S$4:$S$993784,通讯通路门店!$B$4:$B$993784,0,0),"")</f>
        <v>0</v>
      </c>
      <c r="C1880" s="71">
        <f>IFERROR(_xlfn.XLOOKUP($G1880,通讯通路门店!$S$4:$S$993784,通讯通路门店!$C$4:$C$993784,0,0),"")</f>
        <v>0</v>
      </c>
      <c r="D1880" s="71">
        <f>IFERROR(_xlfn.XLOOKUP($G1880,通讯通路门店!$S$4:$S$993784,通讯通路门店!$D$4:$D$993784,0,0),"")</f>
        <v>0</v>
      </c>
      <c r="E1880" s="62"/>
      <c r="F1880" s="62"/>
      <c r="G1880" s="73"/>
      <c r="H1880" s="74">
        <f>IFERROR(_xlfn.XLOOKUP($G1880,通讯通路门店!$S$4:$S$993784,通讯通路门店!$R$4:$R$993784,0,0),"")</f>
        <v>0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 hidden="1">
      <c r="A1881" s="71">
        <f>IFERROR(_xlfn.XLOOKUP($G1881,通讯通路门店!$S$4:$S$993784,通讯通路门店!$A$4:$A$993784,0,0),"")</f>
        <v>0</v>
      </c>
      <c r="B1881" s="71">
        <f>IFERROR(_xlfn.XLOOKUP($G1881,通讯通路门店!$S$4:$S$993784,通讯通路门店!$B$4:$B$993784,0,0),"")</f>
        <v>0</v>
      </c>
      <c r="C1881" s="71">
        <f>IFERROR(_xlfn.XLOOKUP($G1881,通讯通路门店!$S$4:$S$993784,通讯通路门店!$C$4:$C$993784,0,0),"")</f>
        <v>0</v>
      </c>
      <c r="D1881" s="71">
        <f>IFERROR(_xlfn.XLOOKUP($G1881,通讯通路门店!$S$4:$S$993784,通讯通路门店!$D$4:$D$993784,0,0),"")</f>
        <v>0</v>
      </c>
      <c r="E1881" s="62"/>
      <c r="F1881" s="62"/>
      <c r="G1881" s="73"/>
      <c r="H1881" s="74">
        <f>IFERROR(_xlfn.XLOOKUP($G1881,通讯通路门店!$S$4:$S$993784,通讯通路门店!$R$4:$R$993784,0,0),"")</f>
        <v>0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 hidden="1">
      <c r="A1882" s="71">
        <f>IFERROR(_xlfn.XLOOKUP($G1882,通讯通路门店!$S$4:$S$993784,通讯通路门店!$A$4:$A$993784,0,0),"")</f>
        <v>0</v>
      </c>
      <c r="B1882" s="71">
        <f>IFERROR(_xlfn.XLOOKUP($G1882,通讯通路门店!$S$4:$S$993784,通讯通路门店!$B$4:$B$993784,0,0),"")</f>
        <v>0</v>
      </c>
      <c r="C1882" s="71">
        <f>IFERROR(_xlfn.XLOOKUP($G1882,通讯通路门店!$S$4:$S$993784,通讯通路门店!$C$4:$C$993784,0,0),"")</f>
        <v>0</v>
      </c>
      <c r="D1882" s="71">
        <f>IFERROR(_xlfn.XLOOKUP($G1882,通讯通路门店!$S$4:$S$993784,通讯通路门店!$D$4:$D$993784,0,0),"")</f>
        <v>0</v>
      </c>
      <c r="E1882" s="62"/>
      <c r="F1882" s="62"/>
      <c r="G1882" s="73"/>
      <c r="H1882" s="74">
        <f>IFERROR(_xlfn.XLOOKUP($G1882,通讯通路门店!$S$4:$S$993784,通讯通路门店!$R$4:$R$993784,0,0),"")</f>
        <v>0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 hidden="1">
      <c r="A1883" s="71">
        <f>IFERROR(_xlfn.XLOOKUP($G1883,通讯通路门店!$S$4:$S$993784,通讯通路门店!$A$4:$A$993784,0,0),"")</f>
        <v>0</v>
      </c>
      <c r="B1883" s="71">
        <f>IFERROR(_xlfn.XLOOKUP($G1883,通讯通路门店!$S$4:$S$993784,通讯通路门店!$B$4:$B$993784,0,0),"")</f>
        <v>0</v>
      </c>
      <c r="C1883" s="71">
        <f>IFERROR(_xlfn.XLOOKUP($G1883,通讯通路门店!$S$4:$S$993784,通讯通路门店!$C$4:$C$993784,0,0),"")</f>
        <v>0</v>
      </c>
      <c r="D1883" s="71">
        <f>IFERROR(_xlfn.XLOOKUP($G1883,通讯通路门店!$S$4:$S$993784,通讯通路门店!$D$4:$D$993784,0,0),"")</f>
        <v>0</v>
      </c>
      <c r="E1883" s="62"/>
      <c r="F1883" s="62"/>
      <c r="G1883" s="73"/>
      <c r="H1883" s="74">
        <f>IFERROR(_xlfn.XLOOKUP($G1883,通讯通路门店!$S$4:$S$993784,通讯通路门店!$R$4:$R$993784,0,0),"")</f>
        <v>0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 hidden="1">
      <c r="A1884" s="71">
        <f>IFERROR(_xlfn.XLOOKUP($G1884,通讯通路门店!$S$4:$S$993784,通讯通路门店!$A$4:$A$993784,0,0),"")</f>
        <v>0</v>
      </c>
      <c r="B1884" s="71">
        <f>IFERROR(_xlfn.XLOOKUP($G1884,通讯通路门店!$S$4:$S$993784,通讯通路门店!$B$4:$B$993784,0,0),"")</f>
        <v>0</v>
      </c>
      <c r="C1884" s="71">
        <f>IFERROR(_xlfn.XLOOKUP($G1884,通讯通路门店!$S$4:$S$993784,通讯通路门店!$C$4:$C$993784,0,0),"")</f>
        <v>0</v>
      </c>
      <c r="D1884" s="71">
        <f>IFERROR(_xlfn.XLOOKUP($G1884,通讯通路门店!$S$4:$S$993784,通讯通路门店!$D$4:$D$993784,0,0),"")</f>
        <v>0</v>
      </c>
      <c r="E1884" s="62"/>
      <c r="F1884" s="62"/>
      <c r="G1884" s="73"/>
      <c r="H1884" s="74">
        <f>IFERROR(_xlfn.XLOOKUP($G1884,通讯通路门店!$S$4:$S$993784,通讯通路门店!$R$4:$R$993784,0,0),"")</f>
        <v>0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 hidden="1">
      <c r="A1885" s="71">
        <f>IFERROR(_xlfn.XLOOKUP($G1885,通讯通路门店!$S$4:$S$993784,通讯通路门店!$A$4:$A$993784,0,0),"")</f>
        <v>0</v>
      </c>
      <c r="B1885" s="71">
        <f>IFERROR(_xlfn.XLOOKUP($G1885,通讯通路门店!$S$4:$S$993784,通讯通路门店!$B$4:$B$993784,0,0),"")</f>
        <v>0</v>
      </c>
      <c r="C1885" s="71">
        <f>IFERROR(_xlfn.XLOOKUP($G1885,通讯通路门店!$S$4:$S$993784,通讯通路门店!$C$4:$C$993784,0,0),"")</f>
        <v>0</v>
      </c>
      <c r="D1885" s="71">
        <f>IFERROR(_xlfn.XLOOKUP($G1885,通讯通路门店!$S$4:$S$993784,通讯通路门店!$D$4:$D$993784,0,0),"")</f>
        <v>0</v>
      </c>
      <c r="E1885" s="62"/>
      <c r="F1885" s="62"/>
      <c r="G1885" s="73"/>
      <c r="H1885" s="74">
        <f>IFERROR(_xlfn.XLOOKUP($G1885,通讯通路门店!$S$4:$S$993784,通讯通路门店!$R$4:$R$993784,0,0),"")</f>
        <v>0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 hidden="1">
      <c r="A1886" s="71">
        <f>IFERROR(_xlfn.XLOOKUP($G1886,通讯通路门店!$S$4:$S$993784,通讯通路门店!$A$4:$A$993784,0,0),"")</f>
        <v>0</v>
      </c>
      <c r="B1886" s="71">
        <f>IFERROR(_xlfn.XLOOKUP($G1886,通讯通路门店!$S$4:$S$993784,通讯通路门店!$B$4:$B$993784,0,0),"")</f>
        <v>0</v>
      </c>
      <c r="C1886" s="71">
        <f>IFERROR(_xlfn.XLOOKUP($G1886,通讯通路门店!$S$4:$S$993784,通讯通路门店!$C$4:$C$993784,0,0),"")</f>
        <v>0</v>
      </c>
      <c r="D1886" s="71">
        <f>IFERROR(_xlfn.XLOOKUP($G1886,通讯通路门店!$S$4:$S$993784,通讯通路门店!$D$4:$D$993784,0,0),"")</f>
        <v>0</v>
      </c>
      <c r="E1886" s="62"/>
      <c r="F1886" s="62"/>
      <c r="G1886" s="73"/>
      <c r="H1886" s="74">
        <f>IFERROR(_xlfn.XLOOKUP($G1886,通讯通路门店!$S$4:$S$993784,通讯通路门店!$R$4:$R$993784,0,0),"")</f>
        <v>0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 hidden="1">
      <c r="A1887" s="71">
        <f>IFERROR(_xlfn.XLOOKUP($G1887,通讯通路门店!$S$4:$S$993784,通讯通路门店!$A$4:$A$993784,0,0),"")</f>
        <v>0</v>
      </c>
      <c r="B1887" s="71">
        <f>IFERROR(_xlfn.XLOOKUP($G1887,通讯通路门店!$S$4:$S$993784,通讯通路门店!$B$4:$B$993784,0,0),"")</f>
        <v>0</v>
      </c>
      <c r="C1887" s="71">
        <f>IFERROR(_xlfn.XLOOKUP($G1887,通讯通路门店!$S$4:$S$993784,通讯通路门店!$C$4:$C$993784,0,0),"")</f>
        <v>0</v>
      </c>
      <c r="D1887" s="71">
        <f>IFERROR(_xlfn.XLOOKUP($G1887,通讯通路门店!$S$4:$S$993784,通讯通路门店!$D$4:$D$993784,0,0),"")</f>
        <v>0</v>
      </c>
      <c r="E1887" s="62"/>
      <c r="F1887" s="62"/>
      <c r="G1887" s="73"/>
      <c r="H1887" s="74">
        <f>IFERROR(_xlfn.XLOOKUP($G1887,通讯通路门店!$S$4:$S$993784,通讯通路门店!$R$4:$R$993784,0,0),"")</f>
        <v>0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 hidden="1">
      <c r="A1888" s="71">
        <f>IFERROR(_xlfn.XLOOKUP($G1888,通讯通路门店!$S$4:$S$993784,通讯通路门店!$A$4:$A$993784,0,0),"")</f>
        <v>0</v>
      </c>
      <c r="B1888" s="71">
        <f>IFERROR(_xlfn.XLOOKUP($G1888,通讯通路门店!$S$4:$S$993784,通讯通路门店!$B$4:$B$993784,0,0),"")</f>
        <v>0</v>
      </c>
      <c r="C1888" s="71">
        <f>IFERROR(_xlfn.XLOOKUP($G1888,通讯通路门店!$S$4:$S$993784,通讯通路门店!$C$4:$C$993784,0,0),"")</f>
        <v>0</v>
      </c>
      <c r="D1888" s="71">
        <f>IFERROR(_xlfn.XLOOKUP($G1888,通讯通路门店!$S$4:$S$993784,通讯通路门店!$D$4:$D$993784,0,0),"")</f>
        <v>0</v>
      </c>
      <c r="E1888" s="62"/>
      <c r="F1888" s="62"/>
      <c r="G1888" s="73"/>
      <c r="H1888" s="74">
        <f>IFERROR(_xlfn.XLOOKUP($G1888,通讯通路门店!$S$4:$S$993784,通讯通路门店!$R$4:$R$993784,0,0),"")</f>
        <v>0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 hidden="1">
      <c r="A1889" s="71">
        <f>IFERROR(_xlfn.XLOOKUP($G1889,通讯通路门店!$S$4:$S$993784,通讯通路门店!$A$4:$A$993784,0,0),"")</f>
        <v>0</v>
      </c>
      <c r="B1889" s="71">
        <f>IFERROR(_xlfn.XLOOKUP($G1889,通讯通路门店!$S$4:$S$993784,通讯通路门店!$B$4:$B$993784,0,0),"")</f>
        <v>0</v>
      </c>
      <c r="C1889" s="71">
        <f>IFERROR(_xlfn.XLOOKUP($G1889,通讯通路门店!$S$4:$S$993784,通讯通路门店!$C$4:$C$993784,0,0),"")</f>
        <v>0</v>
      </c>
      <c r="D1889" s="71">
        <f>IFERROR(_xlfn.XLOOKUP($G1889,通讯通路门店!$S$4:$S$993784,通讯通路门店!$D$4:$D$993784,0,0),"")</f>
        <v>0</v>
      </c>
      <c r="E1889" s="62"/>
      <c r="F1889" s="62"/>
      <c r="G1889" s="73"/>
      <c r="H1889" s="74">
        <f>IFERROR(_xlfn.XLOOKUP($G1889,通讯通路门店!$S$4:$S$993784,通讯通路门店!$R$4:$R$993784,0,0),"")</f>
        <v>0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 hidden="1">
      <c r="A1890" s="71">
        <f>IFERROR(_xlfn.XLOOKUP($G1890,通讯通路门店!$S$4:$S$993784,通讯通路门店!$A$4:$A$993784,0,0),"")</f>
        <v>0</v>
      </c>
      <c r="B1890" s="71">
        <f>IFERROR(_xlfn.XLOOKUP($G1890,通讯通路门店!$S$4:$S$993784,通讯通路门店!$B$4:$B$993784,0,0),"")</f>
        <v>0</v>
      </c>
      <c r="C1890" s="71">
        <f>IFERROR(_xlfn.XLOOKUP($G1890,通讯通路门店!$S$4:$S$993784,通讯通路门店!$C$4:$C$993784,0,0),"")</f>
        <v>0</v>
      </c>
      <c r="D1890" s="71">
        <f>IFERROR(_xlfn.XLOOKUP($G1890,通讯通路门店!$S$4:$S$993784,通讯通路门店!$D$4:$D$993784,0,0),"")</f>
        <v>0</v>
      </c>
      <c r="E1890" s="62"/>
      <c r="F1890" s="62"/>
      <c r="G1890" s="73"/>
      <c r="H1890" s="74">
        <f>IFERROR(_xlfn.XLOOKUP($G1890,通讯通路门店!$S$4:$S$993784,通讯通路门店!$R$4:$R$993784,0,0),"")</f>
        <v>0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 hidden="1">
      <c r="A1891" s="71">
        <f>IFERROR(_xlfn.XLOOKUP($G1891,通讯通路门店!$S$4:$S$993784,通讯通路门店!$A$4:$A$993784,0,0),"")</f>
        <v>0</v>
      </c>
      <c r="B1891" s="71">
        <f>IFERROR(_xlfn.XLOOKUP($G1891,通讯通路门店!$S$4:$S$993784,通讯通路门店!$B$4:$B$993784,0,0),"")</f>
        <v>0</v>
      </c>
      <c r="C1891" s="71">
        <f>IFERROR(_xlfn.XLOOKUP($G1891,通讯通路门店!$S$4:$S$993784,通讯通路门店!$C$4:$C$993784,0,0),"")</f>
        <v>0</v>
      </c>
      <c r="D1891" s="71">
        <f>IFERROR(_xlfn.XLOOKUP($G1891,通讯通路门店!$S$4:$S$993784,通讯通路门店!$D$4:$D$993784,0,0),"")</f>
        <v>0</v>
      </c>
      <c r="E1891" s="62"/>
      <c r="F1891" s="62"/>
      <c r="G1891" s="73"/>
      <c r="H1891" s="74">
        <f>IFERROR(_xlfn.XLOOKUP($G1891,通讯通路门店!$S$4:$S$993784,通讯通路门店!$R$4:$R$993784,0,0),"")</f>
        <v>0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 hidden="1">
      <c r="A1892" s="71">
        <f>IFERROR(_xlfn.XLOOKUP($G1892,通讯通路门店!$S$4:$S$993784,通讯通路门店!$A$4:$A$993784,0,0),"")</f>
        <v>0</v>
      </c>
      <c r="B1892" s="71">
        <f>IFERROR(_xlfn.XLOOKUP($G1892,通讯通路门店!$S$4:$S$993784,通讯通路门店!$B$4:$B$993784,0,0),"")</f>
        <v>0</v>
      </c>
      <c r="C1892" s="71">
        <f>IFERROR(_xlfn.XLOOKUP($G1892,通讯通路门店!$S$4:$S$993784,通讯通路门店!$C$4:$C$993784,0,0),"")</f>
        <v>0</v>
      </c>
      <c r="D1892" s="71">
        <f>IFERROR(_xlfn.XLOOKUP($G1892,通讯通路门店!$S$4:$S$993784,通讯通路门店!$D$4:$D$993784,0,0),"")</f>
        <v>0</v>
      </c>
      <c r="E1892" s="62"/>
      <c r="F1892" s="62"/>
      <c r="G1892" s="73"/>
      <c r="H1892" s="74">
        <f>IFERROR(_xlfn.XLOOKUP($G1892,通讯通路门店!$S$4:$S$993784,通讯通路门店!$R$4:$R$993784,0,0),"")</f>
        <v>0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 hidden="1">
      <c r="A1893" s="71">
        <f>IFERROR(_xlfn.XLOOKUP($G1893,通讯通路门店!$S$4:$S$993784,通讯通路门店!$A$4:$A$993784,0,0),"")</f>
        <v>0</v>
      </c>
      <c r="B1893" s="71">
        <f>IFERROR(_xlfn.XLOOKUP($G1893,通讯通路门店!$S$4:$S$993784,通讯通路门店!$B$4:$B$993784,0,0),"")</f>
        <v>0</v>
      </c>
      <c r="C1893" s="71">
        <f>IFERROR(_xlfn.XLOOKUP($G1893,通讯通路门店!$S$4:$S$993784,通讯通路门店!$C$4:$C$993784,0,0),"")</f>
        <v>0</v>
      </c>
      <c r="D1893" s="71">
        <f>IFERROR(_xlfn.XLOOKUP($G1893,通讯通路门店!$S$4:$S$993784,通讯通路门店!$D$4:$D$993784,0,0),"")</f>
        <v>0</v>
      </c>
      <c r="E1893" s="62"/>
      <c r="F1893" s="62"/>
      <c r="G1893" s="73"/>
      <c r="H1893" s="74">
        <f>IFERROR(_xlfn.XLOOKUP($G1893,通讯通路门店!$S$4:$S$993784,通讯通路门店!$R$4:$R$993784,0,0),"")</f>
        <v>0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 hidden="1">
      <c r="A1894" s="71">
        <f>IFERROR(_xlfn.XLOOKUP($G1894,通讯通路门店!$S$4:$S$993784,通讯通路门店!$A$4:$A$993784,0,0),"")</f>
        <v>0</v>
      </c>
      <c r="B1894" s="71">
        <f>IFERROR(_xlfn.XLOOKUP($G1894,通讯通路门店!$S$4:$S$993784,通讯通路门店!$B$4:$B$993784,0,0),"")</f>
        <v>0</v>
      </c>
      <c r="C1894" s="71">
        <f>IFERROR(_xlfn.XLOOKUP($G1894,通讯通路门店!$S$4:$S$993784,通讯通路门店!$C$4:$C$993784,0,0),"")</f>
        <v>0</v>
      </c>
      <c r="D1894" s="71">
        <f>IFERROR(_xlfn.XLOOKUP($G1894,通讯通路门店!$S$4:$S$993784,通讯通路门店!$D$4:$D$993784,0,0),"")</f>
        <v>0</v>
      </c>
      <c r="E1894" s="62"/>
      <c r="F1894" s="62"/>
      <c r="G1894" s="73"/>
      <c r="H1894" s="74">
        <f>IFERROR(_xlfn.XLOOKUP($G1894,通讯通路门店!$S$4:$S$993784,通讯通路门店!$R$4:$R$993784,0,0),"")</f>
        <v>0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 hidden="1">
      <c r="A1895" s="71">
        <f>IFERROR(_xlfn.XLOOKUP($G1895,通讯通路门店!$S$4:$S$993784,通讯通路门店!$A$4:$A$993784,0,0),"")</f>
        <v>0</v>
      </c>
      <c r="B1895" s="71">
        <f>IFERROR(_xlfn.XLOOKUP($G1895,通讯通路门店!$S$4:$S$993784,通讯通路门店!$B$4:$B$993784,0,0),"")</f>
        <v>0</v>
      </c>
      <c r="C1895" s="71">
        <f>IFERROR(_xlfn.XLOOKUP($G1895,通讯通路门店!$S$4:$S$993784,通讯通路门店!$C$4:$C$993784,0,0),"")</f>
        <v>0</v>
      </c>
      <c r="D1895" s="71">
        <f>IFERROR(_xlfn.XLOOKUP($G1895,通讯通路门店!$S$4:$S$993784,通讯通路门店!$D$4:$D$993784,0,0),"")</f>
        <v>0</v>
      </c>
      <c r="E1895" s="62"/>
      <c r="F1895" s="62"/>
      <c r="G1895" s="73"/>
      <c r="H1895" s="74">
        <f>IFERROR(_xlfn.XLOOKUP($G1895,通讯通路门店!$S$4:$S$993784,通讯通路门店!$R$4:$R$993784,0,0),"")</f>
        <v>0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 hidden="1">
      <c r="A1896" s="71">
        <f>IFERROR(_xlfn.XLOOKUP($G1896,通讯通路门店!$S$4:$S$993784,通讯通路门店!$A$4:$A$993784,0,0),"")</f>
        <v>0</v>
      </c>
      <c r="B1896" s="71">
        <f>IFERROR(_xlfn.XLOOKUP($G1896,通讯通路门店!$S$4:$S$993784,通讯通路门店!$B$4:$B$993784,0,0),"")</f>
        <v>0</v>
      </c>
      <c r="C1896" s="71">
        <f>IFERROR(_xlfn.XLOOKUP($G1896,通讯通路门店!$S$4:$S$993784,通讯通路门店!$C$4:$C$993784,0,0),"")</f>
        <v>0</v>
      </c>
      <c r="D1896" s="71">
        <f>IFERROR(_xlfn.XLOOKUP($G1896,通讯通路门店!$S$4:$S$993784,通讯通路门店!$D$4:$D$993784,0,0),"")</f>
        <v>0</v>
      </c>
      <c r="E1896" s="62"/>
      <c r="F1896" s="62"/>
      <c r="G1896" s="73"/>
      <c r="H1896" s="74">
        <f>IFERROR(_xlfn.XLOOKUP($G1896,通讯通路门店!$S$4:$S$993784,通讯通路门店!$R$4:$R$993784,0,0),"")</f>
        <v>0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 hidden="1">
      <c r="A1897" s="71">
        <f>IFERROR(_xlfn.XLOOKUP($G1897,通讯通路门店!$S$4:$S$993784,通讯通路门店!$A$4:$A$993784,0,0),"")</f>
        <v>0</v>
      </c>
      <c r="B1897" s="71">
        <f>IFERROR(_xlfn.XLOOKUP($G1897,通讯通路门店!$S$4:$S$993784,通讯通路门店!$B$4:$B$993784,0,0),"")</f>
        <v>0</v>
      </c>
      <c r="C1897" s="71">
        <f>IFERROR(_xlfn.XLOOKUP($G1897,通讯通路门店!$S$4:$S$993784,通讯通路门店!$C$4:$C$993784,0,0),"")</f>
        <v>0</v>
      </c>
      <c r="D1897" s="71">
        <f>IFERROR(_xlfn.XLOOKUP($G1897,通讯通路门店!$S$4:$S$993784,通讯通路门店!$D$4:$D$993784,0,0),"")</f>
        <v>0</v>
      </c>
      <c r="E1897" s="62"/>
      <c r="F1897" s="62"/>
      <c r="G1897" s="73"/>
      <c r="H1897" s="74">
        <f>IFERROR(_xlfn.XLOOKUP($G1897,通讯通路门店!$S$4:$S$993784,通讯通路门店!$R$4:$R$993784,0,0),"")</f>
        <v>0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 hidden="1">
      <c r="A1898" s="71">
        <f>IFERROR(_xlfn.XLOOKUP($G1898,通讯通路门店!$S$4:$S$993784,通讯通路门店!$A$4:$A$993784,0,0),"")</f>
        <v>0</v>
      </c>
      <c r="B1898" s="71">
        <f>IFERROR(_xlfn.XLOOKUP($G1898,通讯通路门店!$S$4:$S$993784,通讯通路门店!$B$4:$B$993784,0,0),"")</f>
        <v>0</v>
      </c>
      <c r="C1898" s="71">
        <f>IFERROR(_xlfn.XLOOKUP($G1898,通讯通路门店!$S$4:$S$993784,通讯通路门店!$C$4:$C$993784,0,0),"")</f>
        <v>0</v>
      </c>
      <c r="D1898" s="71">
        <f>IFERROR(_xlfn.XLOOKUP($G1898,通讯通路门店!$S$4:$S$993784,通讯通路门店!$D$4:$D$993784,0,0),"")</f>
        <v>0</v>
      </c>
      <c r="E1898" s="62"/>
      <c r="F1898" s="62"/>
      <c r="G1898" s="73"/>
      <c r="H1898" s="74">
        <f>IFERROR(_xlfn.XLOOKUP($G1898,通讯通路门店!$S$4:$S$993784,通讯通路门店!$R$4:$R$993784,0,0),"")</f>
        <v>0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 hidden="1">
      <c r="A1899" s="71">
        <f>IFERROR(_xlfn.XLOOKUP($G1899,通讯通路门店!$S$4:$S$993784,通讯通路门店!$A$4:$A$993784,0,0),"")</f>
        <v>0</v>
      </c>
      <c r="B1899" s="71">
        <f>IFERROR(_xlfn.XLOOKUP($G1899,通讯通路门店!$S$4:$S$993784,通讯通路门店!$B$4:$B$993784,0,0),"")</f>
        <v>0</v>
      </c>
      <c r="C1899" s="71">
        <f>IFERROR(_xlfn.XLOOKUP($G1899,通讯通路门店!$S$4:$S$993784,通讯通路门店!$C$4:$C$993784,0,0),"")</f>
        <v>0</v>
      </c>
      <c r="D1899" s="71">
        <f>IFERROR(_xlfn.XLOOKUP($G1899,通讯通路门店!$S$4:$S$993784,通讯通路门店!$D$4:$D$993784,0,0),"")</f>
        <v>0</v>
      </c>
      <c r="E1899" s="62"/>
      <c r="F1899" s="62"/>
      <c r="G1899" s="73"/>
      <c r="H1899" s="74">
        <f>IFERROR(_xlfn.XLOOKUP($G1899,通讯通路门店!$S$4:$S$993784,通讯通路门店!$R$4:$R$993784,0,0),"")</f>
        <v>0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 hidden="1">
      <c r="A1900" s="71">
        <f>IFERROR(_xlfn.XLOOKUP($G1900,通讯通路门店!$S$4:$S$993784,通讯通路门店!$A$4:$A$993784,0,0),"")</f>
        <v>0</v>
      </c>
      <c r="B1900" s="71">
        <f>IFERROR(_xlfn.XLOOKUP($G1900,通讯通路门店!$S$4:$S$993784,通讯通路门店!$B$4:$B$993784,0,0),"")</f>
        <v>0</v>
      </c>
      <c r="C1900" s="71">
        <f>IFERROR(_xlfn.XLOOKUP($G1900,通讯通路门店!$S$4:$S$993784,通讯通路门店!$C$4:$C$993784,0,0),"")</f>
        <v>0</v>
      </c>
      <c r="D1900" s="71">
        <f>IFERROR(_xlfn.XLOOKUP($G1900,通讯通路门店!$S$4:$S$993784,通讯通路门店!$D$4:$D$993784,0,0),"")</f>
        <v>0</v>
      </c>
      <c r="E1900" s="62"/>
      <c r="F1900" s="62"/>
      <c r="G1900" s="73"/>
      <c r="H1900" s="74">
        <f>IFERROR(_xlfn.XLOOKUP($G1900,通讯通路门店!$S$4:$S$993784,通讯通路门店!$R$4:$R$993784,0,0),"")</f>
        <v>0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 hidden="1">
      <c r="A1901" s="71">
        <f>IFERROR(_xlfn.XLOOKUP($G1901,通讯通路门店!$S$4:$S$993784,通讯通路门店!$A$4:$A$993784,0,0),"")</f>
        <v>0</v>
      </c>
      <c r="B1901" s="71">
        <f>IFERROR(_xlfn.XLOOKUP($G1901,通讯通路门店!$S$4:$S$993784,通讯通路门店!$B$4:$B$993784,0,0),"")</f>
        <v>0</v>
      </c>
      <c r="C1901" s="71">
        <f>IFERROR(_xlfn.XLOOKUP($G1901,通讯通路门店!$S$4:$S$993784,通讯通路门店!$C$4:$C$993784,0,0),"")</f>
        <v>0</v>
      </c>
      <c r="D1901" s="71">
        <f>IFERROR(_xlfn.XLOOKUP($G1901,通讯通路门店!$S$4:$S$993784,通讯通路门店!$D$4:$D$993784,0,0),"")</f>
        <v>0</v>
      </c>
      <c r="E1901" s="62"/>
      <c r="F1901" s="62"/>
      <c r="G1901" s="73"/>
      <c r="H1901" s="74">
        <f>IFERROR(_xlfn.XLOOKUP($G1901,通讯通路门店!$S$4:$S$993784,通讯通路门店!$R$4:$R$993784,0,0),"")</f>
        <v>0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 hidden="1">
      <c r="A1902" s="71">
        <f>IFERROR(_xlfn.XLOOKUP($G1902,通讯通路门店!$S$4:$S$993784,通讯通路门店!$A$4:$A$993784,0,0),"")</f>
        <v>0</v>
      </c>
      <c r="B1902" s="71">
        <f>IFERROR(_xlfn.XLOOKUP($G1902,通讯通路门店!$S$4:$S$993784,通讯通路门店!$B$4:$B$993784,0,0),"")</f>
        <v>0</v>
      </c>
      <c r="C1902" s="71">
        <f>IFERROR(_xlfn.XLOOKUP($G1902,通讯通路门店!$S$4:$S$993784,通讯通路门店!$C$4:$C$993784,0,0),"")</f>
        <v>0</v>
      </c>
      <c r="D1902" s="71">
        <f>IFERROR(_xlfn.XLOOKUP($G1902,通讯通路门店!$S$4:$S$993784,通讯通路门店!$D$4:$D$993784,0,0),"")</f>
        <v>0</v>
      </c>
      <c r="E1902" s="62"/>
      <c r="F1902" s="62"/>
      <c r="G1902" s="73"/>
      <c r="H1902" s="74">
        <f>IFERROR(_xlfn.XLOOKUP($G1902,通讯通路门店!$S$4:$S$993784,通讯通路门店!$R$4:$R$993784,0,0),"")</f>
        <v>0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 hidden="1">
      <c r="A1903" s="71">
        <f>IFERROR(_xlfn.XLOOKUP($G1903,通讯通路门店!$S$4:$S$993784,通讯通路门店!$A$4:$A$993784,0,0),"")</f>
        <v>0</v>
      </c>
      <c r="B1903" s="71">
        <f>IFERROR(_xlfn.XLOOKUP($G1903,通讯通路门店!$S$4:$S$993784,通讯通路门店!$B$4:$B$993784,0,0),"")</f>
        <v>0</v>
      </c>
      <c r="C1903" s="71">
        <f>IFERROR(_xlfn.XLOOKUP($G1903,通讯通路门店!$S$4:$S$993784,通讯通路门店!$C$4:$C$993784,0,0),"")</f>
        <v>0</v>
      </c>
      <c r="D1903" s="71">
        <f>IFERROR(_xlfn.XLOOKUP($G1903,通讯通路门店!$S$4:$S$993784,通讯通路门店!$D$4:$D$993784,0,0),"")</f>
        <v>0</v>
      </c>
      <c r="E1903" s="62"/>
      <c r="F1903" s="62"/>
      <c r="G1903" s="73"/>
      <c r="H1903" s="74">
        <f>IFERROR(_xlfn.XLOOKUP($G1903,通讯通路门店!$S$4:$S$993784,通讯通路门店!$R$4:$R$993784,0,0),"")</f>
        <v>0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 hidden="1">
      <c r="A1904" s="71">
        <f>IFERROR(_xlfn.XLOOKUP($G1904,通讯通路门店!$S$4:$S$993784,通讯通路门店!$A$4:$A$993784,0,0),"")</f>
        <v>0</v>
      </c>
      <c r="B1904" s="71">
        <f>IFERROR(_xlfn.XLOOKUP($G1904,通讯通路门店!$S$4:$S$993784,通讯通路门店!$B$4:$B$993784,0,0),"")</f>
        <v>0</v>
      </c>
      <c r="C1904" s="71">
        <f>IFERROR(_xlfn.XLOOKUP($G1904,通讯通路门店!$S$4:$S$993784,通讯通路门店!$C$4:$C$993784,0,0),"")</f>
        <v>0</v>
      </c>
      <c r="D1904" s="71">
        <f>IFERROR(_xlfn.XLOOKUP($G1904,通讯通路门店!$S$4:$S$993784,通讯通路门店!$D$4:$D$993784,0,0),"")</f>
        <v>0</v>
      </c>
      <c r="E1904" s="62"/>
      <c r="F1904" s="62"/>
      <c r="G1904" s="73"/>
      <c r="H1904" s="74">
        <f>IFERROR(_xlfn.XLOOKUP($G1904,通讯通路门店!$S$4:$S$993784,通讯通路门店!$R$4:$R$993784,0,0),"")</f>
        <v>0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 hidden="1">
      <c r="A1905" s="71">
        <f>IFERROR(_xlfn.XLOOKUP($G1905,通讯通路门店!$S$4:$S$993784,通讯通路门店!$A$4:$A$993784,0,0),"")</f>
        <v>0</v>
      </c>
      <c r="B1905" s="71">
        <f>IFERROR(_xlfn.XLOOKUP($G1905,通讯通路门店!$S$4:$S$993784,通讯通路门店!$B$4:$B$993784,0,0),"")</f>
        <v>0</v>
      </c>
      <c r="C1905" s="71">
        <f>IFERROR(_xlfn.XLOOKUP($G1905,通讯通路门店!$S$4:$S$993784,通讯通路门店!$C$4:$C$993784,0,0),"")</f>
        <v>0</v>
      </c>
      <c r="D1905" s="71">
        <f>IFERROR(_xlfn.XLOOKUP($G1905,通讯通路门店!$S$4:$S$993784,通讯通路门店!$D$4:$D$993784,0,0),"")</f>
        <v>0</v>
      </c>
      <c r="E1905" s="62"/>
      <c r="F1905" s="62"/>
      <c r="G1905" s="73"/>
      <c r="H1905" s="74">
        <f>IFERROR(_xlfn.XLOOKUP($G1905,通讯通路门店!$S$4:$S$993784,通讯通路门店!$R$4:$R$993784,0,0),"")</f>
        <v>0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 hidden="1">
      <c r="A1906" s="71">
        <f>IFERROR(_xlfn.XLOOKUP($G1906,通讯通路门店!$S$4:$S$993784,通讯通路门店!$A$4:$A$993784,0,0),"")</f>
        <v>0</v>
      </c>
      <c r="B1906" s="71">
        <f>IFERROR(_xlfn.XLOOKUP($G1906,通讯通路门店!$S$4:$S$993784,通讯通路门店!$B$4:$B$993784,0,0),"")</f>
        <v>0</v>
      </c>
      <c r="C1906" s="71">
        <f>IFERROR(_xlfn.XLOOKUP($G1906,通讯通路门店!$S$4:$S$993784,通讯通路门店!$C$4:$C$993784,0,0),"")</f>
        <v>0</v>
      </c>
      <c r="D1906" s="71">
        <f>IFERROR(_xlfn.XLOOKUP($G1906,通讯通路门店!$S$4:$S$993784,通讯通路门店!$D$4:$D$993784,0,0),"")</f>
        <v>0</v>
      </c>
      <c r="E1906" s="62"/>
      <c r="F1906" s="62"/>
      <c r="G1906" s="73"/>
      <c r="H1906" s="74">
        <f>IFERROR(_xlfn.XLOOKUP($G1906,通讯通路门店!$S$4:$S$993784,通讯通路门店!$R$4:$R$993784,0,0),"")</f>
        <v>0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 hidden="1">
      <c r="A1907" s="71">
        <f>IFERROR(_xlfn.XLOOKUP($G1907,通讯通路门店!$S$4:$S$993784,通讯通路门店!$A$4:$A$993784,0,0),"")</f>
        <v>0</v>
      </c>
      <c r="B1907" s="71">
        <f>IFERROR(_xlfn.XLOOKUP($G1907,通讯通路门店!$S$4:$S$993784,通讯通路门店!$B$4:$B$993784,0,0),"")</f>
        <v>0</v>
      </c>
      <c r="C1907" s="71">
        <f>IFERROR(_xlfn.XLOOKUP($G1907,通讯通路门店!$S$4:$S$993784,通讯通路门店!$C$4:$C$993784,0,0),"")</f>
        <v>0</v>
      </c>
      <c r="D1907" s="71">
        <f>IFERROR(_xlfn.XLOOKUP($G1907,通讯通路门店!$S$4:$S$993784,通讯通路门店!$D$4:$D$993784,0,0),"")</f>
        <v>0</v>
      </c>
      <c r="E1907" s="62"/>
      <c r="F1907" s="62"/>
      <c r="G1907" s="73"/>
      <c r="H1907" s="74">
        <f>IFERROR(_xlfn.XLOOKUP($G1907,通讯通路门店!$S$4:$S$993784,通讯通路门店!$R$4:$R$993784,0,0),"")</f>
        <v>0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 hidden="1">
      <c r="A1908" s="71">
        <f>IFERROR(_xlfn.XLOOKUP($G1908,通讯通路门店!$S$4:$S$993784,通讯通路门店!$A$4:$A$993784,0,0),"")</f>
        <v>0</v>
      </c>
      <c r="B1908" s="71">
        <f>IFERROR(_xlfn.XLOOKUP($G1908,通讯通路门店!$S$4:$S$993784,通讯通路门店!$B$4:$B$993784,0,0),"")</f>
        <v>0</v>
      </c>
      <c r="C1908" s="71">
        <f>IFERROR(_xlfn.XLOOKUP($G1908,通讯通路门店!$S$4:$S$993784,通讯通路门店!$C$4:$C$993784,0,0),"")</f>
        <v>0</v>
      </c>
      <c r="D1908" s="71">
        <f>IFERROR(_xlfn.XLOOKUP($G1908,通讯通路门店!$S$4:$S$993784,通讯通路门店!$D$4:$D$993784,0,0),"")</f>
        <v>0</v>
      </c>
      <c r="E1908" s="62"/>
      <c r="F1908" s="62"/>
      <c r="G1908" s="73"/>
      <c r="H1908" s="74">
        <f>IFERROR(_xlfn.XLOOKUP($G1908,通讯通路门店!$S$4:$S$993784,通讯通路门店!$R$4:$R$993784,0,0),"")</f>
        <v>0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 hidden="1">
      <c r="A1909" s="71">
        <f>IFERROR(_xlfn.XLOOKUP($G1909,通讯通路门店!$S$4:$S$993784,通讯通路门店!$A$4:$A$993784,0,0),"")</f>
        <v>0</v>
      </c>
      <c r="B1909" s="71">
        <f>IFERROR(_xlfn.XLOOKUP($G1909,通讯通路门店!$S$4:$S$993784,通讯通路门店!$B$4:$B$993784,0,0),"")</f>
        <v>0</v>
      </c>
      <c r="C1909" s="71">
        <f>IFERROR(_xlfn.XLOOKUP($G1909,通讯通路门店!$S$4:$S$993784,通讯通路门店!$C$4:$C$993784,0,0),"")</f>
        <v>0</v>
      </c>
      <c r="D1909" s="71">
        <f>IFERROR(_xlfn.XLOOKUP($G1909,通讯通路门店!$S$4:$S$993784,通讯通路门店!$D$4:$D$993784,0,0),"")</f>
        <v>0</v>
      </c>
      <c r="E1909" s="62"/>
      <c r="F1909" s="62"/>
      <c r="G1909" s="73"/>
      <c r="H1909" s="74">
        <f>IFERROR(_xlfn.XLOOKUP($G1909,通讯通路门店!$S$4:$S$993784,通讯通路门店!$R$4:$R$993784,0,0),"")</f>
        <v>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 hidden="1">
      <c r="A1910" s="71">
        <f>IFERROR(_xlfn.XLOOKUP($G1910,通讯通路门店!$S$4:$S$993784,通讯通路门店!$A$4:$A$993784,0,0),"")</f>
        <v>0</v>
      </c>
      <c r="B1910" s="71">
        <f>IFERROR(_xlfn.XLOOKUP($G1910,通讯通路门店!$S$4:$S$993784,通讯通路门店!$B$4:$B$993784,0,0),"")</f>
        <v>0</v>
      </c>
      <c r="C1910" s="71">
        <f>IFERROR(_xlfn.XLOOKUP($G1910,通讯通路门店!$S$4:$S$993784,通讯通路门店!$C$4:$C$993784,0,0),"")</f>
        <v>0</v>
      </c>
      <c r="D1910" s="71">
        <f>IFERROR(_xlfn.XLOOKUP($G1910,通讯通路门店!$S$4:$S$993784,通讯通路门店!$D$4:$D$993784,0,0),"")</f>
        <v>0</v>
      </c>
      <c r="E1910" s="62"/>
      <c r="F1910" s="62"/>
      <c r="G1910" s="73"/>
      <c r="H1910" s="74">
        <f>IFERROR(_xlfn.XLOOKUP($G1910,通讯通路门店!$S$4:$S$993784,通讯通路门店!$R$4:$R$993784,0,0),"")</f>
        <v>0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 hidden="1">
      <c r="A1911" s="71">
        <f>IFERROR(_xlfn.XLOOKUP($G1911,通讯通路门店!$S$4:$S$993784,通讯通路门店!$A$4:$A$993784,0,0),"")</f>
        <v>0</v>
      </c>
      <c r="B1911" s="71">
        <f>IFERROR(_xlfn.XLOOKUP($G1911,通讯通路门店!$S$4:$S$993784,通讯通路门店!$B$4:$B$993784,0,0),"")</f>
        <v>0</v>
      </c>
      <c r="C1911" s="71">
        <f>IFERROR(_xlfn.XLOOKUP($G1911,通讯通路门店!$S$4:$S$993784,通讯通路门店!$C$4:$C$993784,0,0),"")</f>
        <v>0</v>
      </c>
      <c r="D1911" s="71">
        <f>IFERROR(_xlfn.XLOOKUP($G1911,通讯通路门店!$S$4:$S$993784,通讯通路门店!$D$4:$D$993784,0,0),"")</f>
        <v>0</v>
      </c>
      <c r="E1911" s="62"/>
      <c r="F1911" s="62"/>
      <c r="G1911" s="73"/>
      <c r="H1911" s="74">
        <f>IFERROR(_xlfn.XLOOKUP($G1911,通讯通路门店!$S$4:$S$993784,通讯通路门店!$R$4:$R$993784,0,0),"")</f>
        <v>0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 hidden="1">
      <c r="A1912" s="71">
        <f>IFERROR(_xlfn.XLOOKUP($G1912,通讯通路门店!$S$4:$S$993784,通讯通路门店!$A$4:$A$993784,0,0),"")</f>
        <v>0</v>
      </c>
      <c r="B1912" s="71">
        <f>IFERROR(_xlfn.XLOOKUP($G1912,通讯通路门店!$S$4:$S$993784,通讯通路门店!$B$4:$B$993784,0,0),"")</f>
        <v>0</v>
      </c>
      <c r="C1912" s="71">
        <f>IFERROR(_xlfn.XLOOKUP($G1912,通讯通路门店!$S$4:$S$993784,通讯通路门店!$C$4:$C$993784,0,0),"")</f>
        <v>0</v>
      </c>
      <c r="D1912" s="71">
        <f>IFERROR(_xlfn.XLOOKUP($G1912,通讯通路门店!$S$4:$S$993784,通讯通路门店!$D$4:$D$993784,0,0),"")</f>
        <v>0</v>
      </c>
      <c r="E1912" s="62"/>
      <c r="F1912" s="62"/>
      <c r="G1912" s="73"/>
      <c r="H1912" s="74">
        <f>IFERROR(_xlfn.XLOOKUP($G1912,通讯通路门店!$S$4:$S$993784,通讯通路门店!$R$4:$R$993784,0,0),"")</f>
        <v>0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 hidden="1">
      <c r="A1913" s="71">
        <f>IFERROR(_xlfn.XLOOKUP($G1913,通讯通路门店!$S$4:$S$993784,通讯通路门店!$A$4:$A$993784,0,0),"")</f>
        <v>0</v>
      </c>
      <c r="B1913" s="71">
        <f>IFERROR(_xlfn.XLOOKUP($G1913,通讯通路门店!$S$4:$S$993784,通讯通路门店!$B$4:$B$993784,0,0),"")</f>
        <v>0</v>
      </c>
      <c r="C1913" s="71">
        <f>IFERROR(_xlfn.XLOOKUP($G1913,通讯通路门店!$S$4:$S$993784,通讯通路门店!$C$4:$C$993784,0,0),"")</f>
        <v>0</v>
      </c>
      <c r="D1913" s="71">
        <f>IFERROR(_xlfn.XLOOKUP($G1913,通讯通路门店!$S$4:$S$993784,通讯通路门店!$D$4:$D$993784,0,0),"")</f>
        <v>0</v>
      </c>
      <c r="E1913" s="62"/>
      <c r="F1913" s="62"/>
      <c r="G1913" s="73"/>
      <c r="H1913" s="74">
        <f>IFERROR(_xlfn.XLOOKUP($G1913,通讯通路门店!$S$4:$S$993784,通讯通路门店!$R$4:$R$993784,0,0),"")</f>
        <v>0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 hidden="1">
      <c r="A1914" s="71">
        <f>IFERROR(_xlfn.XLOOKUP($G1914,通讯通路门店!$S$4:$S$993784,通讯通路门店!$A$4:$A$993784,0,0),"")</f>
        <v>0</v>
      </c>
      <c r="B1914" s="71">
        <f>IFERROR(_xlfn.XLOOKUP($G1914,通讯通路门店!$S$4:$S$993784,通讯通路门店!$B$4:$B$993784,0,0),"")</f>
        <v>0</v>
      </c>
      <c r="C1914" s="71">
        <f>IFERROR(_xlfn.XLOOKUP($G1914,通讯通路门店!$S$4:$S$993784,通讯通路门店!$C$4:$C$993784,0,0),"")</f>
        <v>0</v>
      </c>
      <c r="D1914" s="71">
        <f>IFERROR(_xlfn.XLOOKUP($G1914,通讯通路门店!$S$4:$S$993784,通讯通路门店!$D$4:$D$993784,0,0),"")</f>
        <v>0</v>
      </c>
      <c r="E1914" s="62"/>
      <c r="F1914" s="62"/>
      <c r="G1914" s="73"/>
      <c r="H1914" s="74">
        <f>IFERROR(_xlfn.XLOOKUP($G1914,通讯通路门店!$S$4:$S$993784,通讯通路门店!$R$4:$R$993784,0,0),"")</f>
        <v>0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 hidden="1">
      <c r="A1915" s="71">
        <f>IFERROR(_xlfn.XLOOKUP($G1915,通讯通路门店!$S$4:$S$993784,通讯通路门店!$A$4:$A$993784,0,0),"")</f>
        <v>0</v>
      </c>
      <c r="B1915" s="71">
        <f>IFERROR(_xlfn.XLOOKUP($G1915,通讯通路门店!$S$4:$S$993784,通讯通路门店!$B$4:$B$993784,0,0),"")</f>
        <v>0</v>
      </c>
      <c r="C1915" s="71">
        <f>IFERROR(_xlfn.XLOOKUP($G1915,通讯通路门店!$S$4:$S$993784,通讯通路门店!$C$4:$C$993784,0,0),"")</f>
        <v>0</v>
      </c>
      <c r="D1915" s="71">
        <f>IFERROR(_xlfn.XLOOKUP($G1915,通讯通路门店!$S$4:$S$993784,通讯通路门店!$D$4:$D$993784,0,0),"")</f>
        <v>0</v>
      </c>
      <c r="E1915" s="62"/>
      <c r="F1915" s="62"/>
      <c r="G1915" s="73"/>
      <c r="H1915" s="74">
        <f>IFERROR(_xlfn.XLOOKUP($G1915,通讯通路门店!$S$4:$S$993784,通讯通路门店!$R$4:$R$993784,0,0),"")</f>
        <v>0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 hidden="1">
      <c r="A1916" s="71">
        <f>IFERROR(_xlfn.XLOOKUP($G1916,通讯通路门店!$S$4:$S$993784,通讯通路门店!$A$4:$A$993784,0,0),"")</f>
        <v>0</v>
      </c>
      <c r="B1916" s="71">
        <f>IFERROR(_xlfn.XLOOKUP($G1916,通讯通路门店!$S$4:$S$993784,通讯通路门店!$B$4:$B$993784,0,0),"")</f>
        <v>0</v>
      </c>
      <c r="C1916" s="71">
        <f>IFERROR(_xlfn.XLOOKUP($G1916,通讯通路门店!$S$4:$S$993784,通讯通路门店!$C$4:$C$993784,0,0),"")</f>
        <v>0</v>
      </c>
      <c r="D1916" s="71">
        <f>IFERROR(_xlfn.XLOOKUP($G1916,通讯通路门店!$S$4:$S$993784,通讯通路门店!$D$4:$D$993784,0,0),"")</f>
        <v>0</v>
      </c>
      <c r="E1916" s="62"/>
      <c r="F1916" s="62"/>
      <c r="G1916" s="73"/>
      <c r="H1916" s="74">
        <f>IFERROR(_xlfn.XLOOKUP($G1916,通讯通路门店!$S$4:$S$993784,通讯通路门店!$R$4:$R$993784,0,0),"")</f>
        <v>0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 hidden="1">
      <c r="A1917" s="71">
        <f>IFERROR(_xlfn.XLOOKUP($G1917,通讯通路门店!$S$4:$S$993784,通讯通路门店!$A$4:$A$993784,0,0),"")</f>
        <v>0</v>
      </c>
      <c r="B1917" s="71">
        <f>IFERROR(_xlfn.XLOOKUP($G1917,通讯通路门店!$S$4:$S$993784,通讯通路门店!$B$4:$B$993784,0,0),"")</f>
        <v>0</v>
      </c>
      <c r="C1917" s="71">
        <f>IFERROR(_xlfn.XLOOKUP($G1917,通讯通路门店!$S$4:$S$993784,通讯通路门店!$C$4:$C$993784,0,0),"")</f>
        <v>0</v>
      </c>
      <c r="D1917" s="71">
        <f>IFERROR(_xlfn.XLOOKUP($G1917,通讯通路门店!$S$4:$S$993784,通讯通路门店!$D$4:$D$993784,0,0),"")</f>
        <v>0</v>
      </c>
      <c r="E1917" s="62"/>
      <c r="F1917" s="62"/>
      <c r="G1917" s="73"/>
      <c r="H1917" s="74">
        <f>IFERROR(_xlfn.XLOOKUP($G1917,通讯通路门店!$S$4:$S$993784,通讯通路门店!$R$4:$R$993784,0,0),"")</f>
        <v>0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 hidden="1">
      <c r="A1918" s="71">
        <f>IFERROR(_xlfn.XLOOKUP($G1918,通讯通路门店!$S$4:$S$993784,通讯通路门店!$A$4:$A$993784,0,0),"")</f>
        <v>0</v>
      </c>
      <c r="B1918" s="71">
        <f>IFERROR(_xlfn.XLOOKUP($G1918,通讯通路门店!$S$4:$S$993784,通讯通路门店!$B$4:$B$993784,0,0),"")</f>
        <v>0</v>
      </c>
      <c r="C1918" s="71">
        <f>IFERROR(_xlfn.XLOOKUP($G1918,通讯通路门店!$S$4:$S$993784,通讯通路门店!$C$4:$C$993784,0,0),"")</f>
        <v>0</v>
      </c>
      <c r="D1918" s="71">
        <f>IFERROR(_xlfn.XLOOKUP($G1918,通讯通路门店!$S$4:$S$993784,通讯通路门店!$D$4:$D$993784,0,0),"")</f>
        <v>0</v>
      </c>
      <c r="E1918" s="62"/>
      <c r="F1918" s="62"/>
      <c r="G1918" s="73"/>
      <c r="H1918" s="74">
        <f>IFERROR(_xlfn.XLOOKUP($G1918,通讯通路门店!$S$4:$S$993784,通讯通路门店!$R$4:$R$993784,0,0),"")</f>
        <v>0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 hidden="1">
      <c r="A1919" s="71">
        <f>IFERROR(_xlfn.XLOOKUP($G1919,通讯通路门店!$S$4:$S$993784,通讯通路门店!$A$4:$A$993784,0,0),"")</f>
        <v>0</v>
      </c>
      <c r="B1919" s="71">
        <f>IFERROR(_xlfn.XLOOKUP($G1919,通讯通路门店!$S$4:$S$993784,通讯通路门店!$B$4:$B$993784,0,0),"")</f>
        <v>0</v>
      </c>
      <c r="C1919" s="71">
        <f>IFERROR(_xlfn.XLOOKUP($G1919,通讯通路门店!$S$4:$S$993784,通讯通路门店!$C$4:$C$993784,0,0),"")</f>
        <v>0</v>
      </c>
      <c r="D1919" s="71">
        <f>IFERROR(_xlfn.XLOOKUP($G1919,通讯通路门店!$S$4:$S$993784,通讯通路门店!$D$4:$D$993784,0,0),"")</f>
        <v>0</v>
      </c>
      <c r="E1919" s="62"/>
      <c r="F1919" s="62"/>
      <c r="G1919" s="73"/>
      <c r="H1919" s="74">
        <f>IFERROR(_xlfn.XLOOKUP($G1919,通讯通路门店!$S$4:$S$993784,通讯通路门店!$R$4:$R$993784,0,0),"")</f>
        <v>0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 hidden="1">
      <c r="A1920" s="71">
        <f>IFERROR(_xlfn.XLOOKUP($G1920,通讯通路门店!$S$4:$S$993784,通讯通路门店!$A$4:$A$993784,0,0),"")</f>
        <v>0</v>
      </c>
      <c r="B1920" s="71">
        <f>IFERROR(_xlfn.XLOOKUP($G1920,通讯通路门店!$S$4:$S$993784,通讯通路门店!$B$4:$B$993784,0,0),"")</f>
        <v>0</v>
      </c>
      <c r="C1920" s="71">
        <f>IFERROR(_xlfn.XLOOKUP($G1920,通讯通路门店!$S$4:$S$993784,通讯通路门店!$C$4:$C$993784,0,0),"")</f>
        <v>0</v>
      </c>
      <c r="D1920" s="71">
        <f>IFERROR(_xlfn.XLOOKUP($G1920,通讯通路门店!$S$4:$S$993784,通讯通路门店!$D$4:$D$993784,0,0),"")</f>
        <v>0</v>
      </c>
      <c r="E1920" s="62"/>
      <c r="F1920" s="62"/>
      <c r="G1920" s="73"/>
      <c r="H1920" s="74">
        <f>IFERROR(_xlfn.XLOOKUP($G1920,通讯通路门店!$S$4:$S$993784,通讯通路门店!$R$4:$R$993784,0,0),"")</f>
        <v>0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 hidden="1">
      <c r="A1921" s="71">
        <f>IFERROR(_xlfn.XLOOKUP($G1921,通讯通路门店!$S$4:$S$993784,通讯通路门店!$A$4:$A$993784,0,0),"")</f>
        <v>0</v>
      </c>
      <c r="B1921" s="71">
        <f>IFERROR(_xlfn.XLOOKUP($G1921,通讯通路门店!$S$4:$S$993784,通讯通路门店!$B$4:$B$993784,0,0),"")</f>
        <v>0</v>
      </c>
      <c r="C1921" s="71">
        <f>IFERROR(_xlfn.XLOOKUP($G1921,通讯通路门店!$S$4:$S$993784,通讯通路门店!$C$4:$C$993784,0,0),"")</f>
        <v>0</v>
      </c>
      <c r="D1921" s="71">
        <f>IFERROR(_xlfn.XLOOKUP($G1921,通讯通路门店!$S$4:$S$993784,通讯通路门店!$D$4:$D$993784,0,0),"")</f>
        <v>0</v>
      </c>
      <c r="E1921" s="62"/>
      <c r="F1921" s="62"/>
      <c r="G1921" s="73"/>
      <c r="H1921" s="74">
        <f>IFERROR(_xlfn.XLOOKUP($G1921,通讯通路门店!$S$4:$S$993784,通讯通路门店!$R$4:$R$993784,0,0),"")</f>
        <v>0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 hidden="1">
      <c r="A1922" s="71">
        <f>IFERROR(_xlfn.XLOOKUP($G1922,通讯通路门店!$S$4:$S$993784,通讯通路门店!$A$4:$A$993784,0,0),"")</f>
        <v>0</v>
      </c>
      <c r="B1922" s="71">
        <f>IFERROR(_xlfn.XLOOKUP($G1922,通讯通路门店!$S$4:$S$993784,通讯通路门店!$B$4:$B$993784,0,0),"")</f>
        <v>0</v>
      </c>
      <c r="C1922" s="71">
        <f>IFERROR(_xlfn.XLOOKUP($G1922,通讯通路门店!$S$4:$S$993784,通讯通路门店!$C$4:$C$993784,0,0),"")</f>
        <v>0</v>
      </c>
      <c r="D1922" s="71">
        <f>IFERROR(_xlfn.XLOOKUP($G1922,通讯通路门店!$S$4:$S$993784,通讯通路门店!$D$4:$D$993784,0,0),"")</f>
        <v>0</v>
      </c>
      <c r="E1922" s="62"/>
      <c r="F1922" s="62"/>
      <c r="G1922" s="73"/>
      <c r="H1922" s="74">
        <f>IFERROR(_xlfn.XLOOKUP($G1922,通讯通路门店!$S$4:$S$993784,通讯通路门店!$R$4:$R$993784,0,0),"")</f>
        <v>0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 hidden="1">
      <c r="A1923" s="71">
        <f>IFERROR(_xlfn.XLOOKUP($G1923,通讯通路门店!$S$4:$S$993784,通讯通路门店!$A$4:$A$993784,0,0),"")</f>
        <v>0</v>
      </c>
      <c r="B1923" s="71">
        <f>IFERROR(_xlfn.XLOOKUP($G1923,通讯通路门店!$S$4:$S$993784,通讯通路门店!$B$4:$B$993784,0,0),"")</f>
        <v>0</v>
      </c>
      <c r="C1923" s="71">
        <f>IFERROR(_xlfn.XLOOKUP($G1923,通讯通路门店!$S$4:$S$993784,通讯通路门店!$C$4:$C$993784,0,0),"")</f>
        <v>0</v>
      </c>
      <c r="D1923" s="71">
        <f>IFERROR(_xlfn.XLOOKUP($G1923,通讯通路门店!$S$4:$S$993784,通讯通路门店!$D$4:$D$993784,0,0),"")</f>
        <v>0</v>
      </c>
      <c r="E1923" s="62"/>
      <c r="F1923" s="62"/>
      <c r="G1923" s="73"/>
      <c r="H1923" s="74">
        <f>IFERROR(_xlfn.XLOOKUP($G1923,通讯通路门店!$S$4:$S$993784,通讯通路门店!$R$4:$R$993784,0,0),"")</f>
        <v>0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 hidden="1">
      <c r="A1924" s="71">
        <f>IFERROR(_xlfn.XLOOKUP($G1924,通讯通路门店!$S$4:$S$993784,通讯通路门店!$A$4:$A$993784,0,0),"")</f>
        <v>0</v>
      </c>
      <c r="B1924" s="71">
        <f>IFERROR(_xlfn.XLOOKUP($G1924,通讯通路门店!$S$4:$S$993784,通讯通路门店!$B$4:$B$993784,0,0),"")</f>
        <v>0</v>
      </c>
      <c r="C1924" s="71">
        <f>IFERROR(_xlfn.XLOOKUP($G1924,通讯通路门店!$S$4:$S$993784,通讯通路门店!$C$4:$C$993784,0,0),"")</f>
        <v>0</v>
      </c>
      <c r="D1924" s="71">
        <f>IFERROR(_xlfn.XLOOKUP($G1924,通讯通路门店!$S$4:$S$993784,通讯通路门店!$D$4:$D$993784,0,0),"")</f>
        <v>0</v>
      </c>
      <c r="E1924" s="62"/>
      <c r="F1924" s="62"/>
      <c r="G1924" s="73"/>
      <c r="H1924" s="74">
        <f>IFERROR(_xlfn.XLOOKUP($G1924,通讯通路门店!$S$4:$S$993784,通讯通路门店!$R$4:$R$993784,0,0),"")</f>
        <v>0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 hidden="1">
      <c r="A1925" s="71">
        <f>IFERROR(_xlfn.XLOOKUP($G1925,通讯通路门店!$S$4:$S$993784,通讯通路门店!$A$4:$A$993784,0,0),"")</f>
        <v>0</v>
      </c>
      <c r="B1925" s="71">
        <f>IFERROR(_xlfn.XLOOKUP($G1925,通讯通路门店!$S$4:$S$993784,通讯通路门店!$B$4:$B$993784,0,0),"")</f>
        <v>0</v>
      </c>
      <c r="C1925" s="71">
        <f>IFERROR(_xlfn.XLOOKUP($G1925,通讯通路门店!$S$4:$S$993784,通讯通路门店!$C$4:$C$993784,0,0),"")</f>
        <v>0</v>
      </c>
      <c r="D1925" s="71">
        <f>IFERROR(_xlfn.XLOOKUP($G1925,通讯通路门店!$S$4:$S$993784,通讯通路门店!$D$4:$D$993784,0,0),"")</f>
        <v>0</v>
      </c>
      <c r="E1925" s="62"/>
      <c r="F1925" s="62"/>
      <c r="G1925" s="73"/>
      <c r="H1925" s="74">
        <f>IFERROR(_xlfn.XLOOKUP($G1925,通讯通路门店!$S$4:$S$993784,通讯通路门店!$R$4:$R$993784,0,0),"")</f>
        <v>0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 hidden="1">
      <c r="A1926" s="71">
        <f>IFERROR(_xlfn.XLOOKUP($G1926,通讯通路门店!$S$4:$S$993784,通讯通路门店!$A$4:$A$993784,0,0),"")</f>
        <v>0</v>
      </c>
      <c r="B1926" s="71">
        <f>IFERROR(_xlfn.XLOOKUP($G1926,通讯通路门店!$S$4:$S$993784,通讯通路门店!$B$4:$B$993784,0,0),"")</f>
        <v>0</v>
      </c>
      <c r="C1926" s="71">
        <f>IFERROR(_xlfn.XLOOKUP($G1926,通讯通路门店!$S$4:$S$993784,通讯通路门店!$C$4:$C$993784,0,0),"")</f>
        <v>0</v>
      </c>
      <c r="D1926" s="71">
        <f>IFERROR(_xlfn.XLOOKUP($G1926,通讯通路门店!$S$4:$S$993784,通讯通路门店!$D$4:$D$993784,0,0),"")</f>
        <v>0</v>
      </c>
      <c r="E1926" s="62"/>
      <c r="F1926" s="62"/>
      <c r="G1926" s="73"/>
      <c r="H1926" s="74">
        <f>IFERROR(_xlfn.XLOOKUP($G1926,通讯通路门店!$S$4:$S$993784,通讯通路门店!$R$4:$R$993784,0,0),"")</f>
        <v>0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 hidden="1">
      <c r="A1927" s="71">
        <f>IFERROR(_xlfn.XLOOKUP($G1927,通讯通路门店!$S$4:$S$993784,通讯通路门店!$A$4:$A$993784,0,0),"")</f>
        <v>0</v>
      </c>
      <c r="B1927" s="71">
        <f>IFERROR(_xlfn.XLOOKUP($G1927,通讯通路门店!$S$4:$S$993784,通讯通路门店!$B$4:$B$993784,0,0),"")</f>
        <v>0</v>
      </c>
      <c r="C1927" s="71">
        <f>IFERROR(_xlfn.XLOOKUP($G1927,通讯通路门店!$S$4:$S$993784,通讯通路门店!$C$4:$C$993784,0,0),"")</f>
        <v>0</v>
      </c>
      <c r="D1927" s="71">
        <f>IFERROR(_xlfn.XLOOKUP($G1927,通讯通路门店!$S$4:$S$993784,通讯通路门店!$D$4:$D$993784,0,0),"")</f>
        <v>0</v>
      </c>
      <c r="E1927" s="62"/>
      <c r="F1927" s="62"/>
      <c r="G1927" s="73"/>
      <c r="H1927" s="74">
        <f>IFERROR(_xlfn.XLOOKUP($G1927,通讯通路门店!$S$4:$S$993784,通讯通路门店!$R$4:$R$993784,0,0),"")</f>
        <v>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 hidden="1">
      <c r="A1928" s="71">
        <f>IFERROR(_xlfn.XLOOKUP($G1928,通讯通路门店!$S$4:$S$993784,通讯通路门店!$A$4:$A$993784,0,0),"")</f>
        <v>0</v>
      </c>
      <c r="B1928" s="71">
        <f>IFERROR(_xlfn.XLOOKUP($G1928,通讯通路门店!$S$4:$S$993784,通讯通路门店!$B$4:$B$993784,0,0),"")</f>
        <v>0</v>
      </c>
      <c r="C1928" s="71">
        <f>IFERROR(_xlfn.XLOOKUP($G1928,通讯通路门店!$S$4:$S$993784,通讯通路门店!$C$4:$C$993784,0,0),"")</f>
        <v>0</v>
      </c>
      <c r="D1928" s="71">
        <f>IFERROR(_xlfn.XLOOKUP($G1928,通讯通路门店!$S$4:$S$993784,通讯通路门店!$D$4:$D$993784,0,0),"")</f>
        <v>0</v>
      </c>
      <c r="E1928" s="62"/>
      <c r="F1928" s="62"/>
      <c r="G1928" s="73"/>
      <c r="H1928" s="74">
        <f>IFERROR(_xlfn.XLOOKUP($G1928,通讯通路门店!$S$4:$S$993784,通讯通路门店!$R$4:$R$993784,0,0),"")</f>
        <v>0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 hidden="1">
      <c r="A1929" s="71">
        <f>IFERROR(_xlfn.XLOOKUP($G1929,通讯通路门店!$S$4:$S$993784,通讯通路门店!$A$4:$A$993784,0,0),"")</f>
        <v>0</v>
      </c>
      <c r="B1929" s="71">
        <f>IFERROR(_xlfn.XLOOKUP($G1929,通讯通路门店!$S$4:$S$993784,通讯通路门店!$B$4:$B$993784,0,0),"")</f>
        <v>0</v>
      </c>
      <c r="C1929" s="71">
        <f>IFERROR(_xlfn.XLOOKUP($G1929,通讯通路门店!$S$4:$S$993784,通讯通路门店!$C$4:$C$993784,0,0),"")</f>
        <v>0</v>
      </c>
      <c r="D1929" s="71">
        <f>IFERROR(_xlfn.XLOOKUP($G1929,通讯通路门店!$S$4:$S$993784,通讯通路门店!$D$4:$D$993784,0,0),"")</f>
        <v>0</v>
      </c>
      <c r="E1929" s="62"/>
      <c r="F1929" s="62"/>
      <c r="G1929" s="73"/>
      <c r="H1929" s="74">
        <f>IFERROR(_xlfn.XLOOKUP($G1929,通讯通路门店!$S$4:$S$993784,通讯通路门店!$R$4:$R$993784,0,0),"")</f>
        <v>0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 hidden="1">
      <c r="A1930" s="71">
        <f>IFERROR(_xlfn.XLOOKUP($G1930,通讯通路门店!$S$4:$S$993784,通讯通路门店!$A$4:$A$993784,0,0),"")</f>
        <v>0</v>
      </c>
      <c r="B1930" s="71">
        <f>IFERROR(_xlfn.XLOOKUP($G1930,通讯通路门店!$S$4:$S$993784,通讯通路门店!$B$4:$B$993784,0,0),"")</f>
        <v>0</v>
      </c>
      <c r="C1930" s="71">
        <f>IFERROR(_xlfn.XLOOKUP($G1930,通讯通路门店!$S$4:$S$993784,通讯通路门店!$C$4:$C$993784,0,0),"")</f>
        <v>0</v>
      </c>
      <c r="D1930" s="71">
        <f>IFERROR(_xlfn.XLOOKUP($G1930,通讯通路门店!$S$4:$S$993784,通讯通路门店!$D$4:$D$993784,0,0),"")</f>
        <v>0</v>
      </c>
      <c r="E1930" s="62"/>
      <c r="F1930" s="62"/>
      <c r="G1930" s="73"/>
      <c r="H1930" s="74">
        <f>IFERROR(_xlfn.XLOOKUP($G1930,通讯通路门店!$S$4:$S$993784,通讯通路门店!$R$4:$R$993784,0,0),"")</f>
        <v>0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 hidden="1">
      <c r="A1931" s="71">
        <f>IFERROR(_xlfn.XLOOKUP($G1931,通讯通路门店!$S$4:$S$993784,通讯通路门店!$A$4:$A$993784,0,0),"")</f>
        <v>0</v>
      </c>
      <c r="B1931" s="71">
        <f>IFERROR(_xlfn.XLOOKUP($G1931,通讯通路门店!$S$4:$S$993784,通讯通路门店!$B$4:$B$993784,0,0),"")</f>
        <v>0</v>
      </c>
      <c r="C1931" s="71">
        <f>IFERROR(_xlfn.XLOOKUP($G1931,通讯通路门店!$S$4:$S$993784,通讯通路门店!$C$4:$C$993784,0,0),"")</f>
        <v>0</v>
      </c>
      <c r="D1931" s="71">
        <f>IFERROR(_xlfn.XLOOKUP($G1931,通讯通路门店!$S$4:$S$993784,通讯通路门店!$D$4:$D$993784,0,0),"")</f>
        <v>0</v>
      </c>
      <c r="E1931" s="62"/>
      <c r="F1931" s="62"/>
      <c r="G1931" s="73"/>
      <c r="H1931" s="74">
        <f>IFERROR(_xlfn.XLOOKUP($G1931,通讯通路门店!$S$4:$S$993784,通讯通路门店!$R$4:$R$993784,0,0),"")</f>
        <v>0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 hidden="1">
      <c r="A1932" s="71">
        <f>IFERROR(_xlfn.XLOOKUP($G1932,通讯通路门店!$S$4:$S$993784,通讯通路门店!$A$4:$A$993784,0,0),"")</f>
        <v>0</v>
      </c>
      <c r="B1932" s="71">
        <f>IFERROR(_xlfn.XLOOKUP($G1932,通讯通路门店!$S$4:$S$993784,通讯通路门店!$B$4:$B$993784,0,0),"")</f>
        <v>0</v>
      </c>
      <c r="C1932" s="71">
        <f>IFERROR(_xlfn.XLOOKUP($G1932,通讯通路门店!$S$4:$S$993784,通讯通路门店!$C$4:$C$993784,0,0),"")</f>
        <v>0</v>
      </c>
      <c r="D1932" s="71">
        <f>IFERROR(_xlfn.XLOOKUP($G1932,通讯通路门店!$S$4:$S$993784,通讯通路门店!$D$4:$D$993784,0,0),"")</f>
        <v>0</v>
      </c>
      <c r="E1932" s="62"/>
      <c r="F1932" s="62"/>
      <c r="G1932" s="73"/>
      <c r="H1932" s="74">
        <f>IFERROR(_xlfn.XLOOKUP($G1932,通讯通路门店!$S$4:$S$993784,通讯通路门店!$R$4:$R$993784,0,0),"")</f>
        <v>0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 hidden="1">
      <c r="A1933" s="71">
        <f>IFERROR(_xlfn.XLOOKUP($G1933,通讯通路门店!$S$4:$S$993784,通讯通路门店!$A$4:$A$993784,0,0),"")</f>
        <v>0</v>
      </c>
      <c r="B1933" s="71">
        <f>IFERROR(_xlfn.XLOOKUP($G1933,通讯通路门店!$S$4:$S$993784,通讯通路门店!$B$4:$B$993784,0,0),"")</f>
        <v>0</v>
      </c>
      <c r="C1933" s="71">
        <f>IFERROR(_xlfn.XLOOKUP($G1933,通讯通路门店!$S$4:$S$993784,通讯通路门店!$C$4:$C$993784,0,0),"")</f>
        <v>0</v>
      </c>
      <c r="D1933" s="71">
        <f>IFERROR(_xlfn.XLOOKUP($G1933,通讯通路门店!$S$4:$S$993784,通讯通路门店!$D$4:$D$993784,0,0),"")</f>
        <v>0</v>
      </c>
      <c r="E1933" s="62"/>
      <c r="F1933" s="62"/>
      <c r="G1933" s="73"/>
      <c r="H1933" s="74">
        <f>IFERROR(_xlfn.XLOOKUP($G1933,通讯通路门店!$S$4:$S$993784,通讯通路门店!$R$4:$R$993784,0,0),"")</f>
        <v>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 hidden="1">
      <c r="A1934" s="71">
        <f>IFERROR(_xlfn.XLOOKUP($G1934,通讯通路门店!$S$4:$S$993784,通讯通路门店!$A$4:$A$993784,0,0),"")</f>
        <v>0</v>
      </c>
      <c r="B1934" s="71">
        <f>IFERROR(_xlfn.XLOOKUP($G1934,通讯通路门店!$S$4:$S$993784,通讯通路门店!$B$4:$B$993784,0,0),"")</f>
        <v>0</v>
      </c>
      <c r="C1934" s="71">
        <f>IFERROR(_xlfn.XLOOKUP($G1934,通讯通路门店!$S$4:$S$993784,通讯通路门店!$C$4:$C$993784,0,0),"")</f>
        <v>0</v>
      </c>
      <c r="D1934" s="71">
        <f>IFERROR(_xlfn.XLOOKUP($G1934,通讯通路门店!$S$4:$S$993784,通讯通路门店!$D$4:$D$993784,0,0),"")</f>
        <v>0</v>
      </c>
      <c r="E1934" s="62"/>
      <c r="F1934" s="62"/>
      <c r="G1934" s="73"/>
      <c r="H1934" s="74">
        <f>IFERROR(_xlfn.XLOOKUP($G1934,通讯通路门店!$S$4:$S$993784,通讯通路门店!$R$4:$R$993784,0,0),"")</f>
        <v>0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 hidden="1">
      <c r="A1935" s="71">
        <f>IFERROR(_xlfn.XLOOKUP($G1935,通讯通路门店!$S$4:$S$993784,通讯通路门店!$A$4:$A$993784,0,0),"")</f>
        <v>0</v>
      </c>
      <c r="B1935" s="71">
        <f>IFERROR(_xlfn.XLOOKUP($G1935,通讯通路门店!$S$4:$S$993784,通讯通路门店!$B$4:$B$993784,0,0),"")</f>
        <v>0</v>
      </c>
      <c r="C1935" s="71">
        <f>IFERROR(_xlfn.XLOOKUP($G1935,通讯通路门店!$S$4:$S$993784,通讯通路门店!$C$4:$C$993784,0,0),"")</f>
        <v>0</v>
      </c>
      <c r="D1935" s="71">
        <f>IFERROR(_xlfn.XLOOKUP($G1935,通讯通路门店!$S$4:$S$993784,通讯通路门店!$D$4:$D$993784,0,0),"")</f>
        <v>0</v>
      </c>
      <c r="E1935" s="62"/>
      <c r="F1935" s="62"/>
      <c r="G1935" s="73"/>
      <c r="H1935" s="74">
        <f>IFERROR(_xlfn.XLOOKUP($G1935,通讯通路门店!$S$4:$S$993784,通讯通路门店!$R$4:$R$993784,0,0),"")</f>
        <v>0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 hidden="1">
      <c r="A1936" s="71">
        <f>IFERROR(_xlfn.XLOOKUP($G1936,通讯通路门店!$S$4:$S$993784,通讯通路门店!$A$4:$A$993784,0,0),"")</f>
        <v>0</v>
      </c>
      <c r="B1936" s="71">
        <f>IFERROR(_xlfn.XLOOKUP($G1936,通讯通路门店!$S$4:$S$993784,通讯通路门店!$B$4:$B$993784,0,0),"")</f>
        <v>0</v>
      </c>
      <c r="C1936" s="71">
        <f>IFERROR(_xlfn.XLOOKUP($G1936,通讯通路门店!$S$4:$S$993784,通讯通路门店!$C$4:$C$993784,0,0),"")</f>
        <v>0</v>
      </c>
      <c r="D1936" s="71">
        <f>IFERROR(_xlfn.XLOOKUP($G1936,通讯通路门店!$S$4:$S$993784,通讯通路门店!$D$4:$D$993784,0,0),"")</f>
        <v>0</v>
      </c>
      <c r="E1936" s="62"/>
      <c r="F1936" s="62"/>
      <c r="G1936" s="73"/>
      <c r="H1936" s="74">
        <f>IFERROR(_xlfn.XLOOKUP($G1936,通讯通路门店!$S$4:$S$993784,通讯通路门店!$R$4:$R$993784,0,0),"")</f>
        <v>0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 hidden="1">
      <c r="A1937" s="71">
        <f>IFERROR(_xlfn.XLOOKUP($G1937,通讯通路门店!$S$4:$S$993784,通讯通路门店!$A$4:$A$993784,0,0),"")</f>
        <v>0</v>
      </c>
      <c r="B1937" s="71">
        <f>IFERROR(_xlfn.XLOOKUP($G1937,通讯通路门店!$S$4:$S$993784,通讯通路门店!$B$4:$B$993784,0,0),"")</f>
        <v>0</v>
      </c>
      <c r="C1937" s="71">
        <f>IFERROR(_xlfn.XLOOKUP($G1937,通讯通路门店!$S$4:$S$993784,通讯通路门店!$C$4:$C$993784,0,0),"")</f>
        <v>0</v>
      </c>
      <c r="D1937" s="71">
        <f>IFERROR(_xlfn.XLOOKUP($G1937,通讯通路门店!$S$4:$S$993784,通讯通路门店!$D$4:$D$993784,0,0),"")</f>
        <v>0</v>
      </c>
      <c r="E1937" s="62"/>
      <c r="F1937" s="62"/>
      <c r="G1937" s="73"/>
      <c r="H1937" s="74">
        <f>IFERROR(_xlfn.XLOOKUP($G1937,通讯通路门店!$S$4:$S$993784,通讯通路门店!$R$4:$R$993784,0,0),"")</f>
        <v>0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 hidden="1">
      <c r="A1938" s="71">
        <f>IFERROR(_xlfn.XLOOKUP($G1938,通讯通路门店!$S$4:$S$993784,通讯通路门店!$A$4:$A$993784,0,0),"")</f>
        <v>0</v>
      </c>
      <c r="B1938" s="71">
        <f>IFERROR(_xlfn.XLOOKUP($G1938,通讯通路门店!$S$4:$S$993784,通讯通路门店!$B$4:$B$993784,0,0),"")</f>
        <v>0</v>
      </c>
      <c r="C1938" s="71">
        <f>IFERROR(_xlfn.XLOOKUP($G1938,通讯通路门店!$S$4:$S$993784,通讯通路门店!$C$4:$C$993784,0,0),"")</f>
        <v>0</v>
      </c>
      <c r="D1938" s="71">
        <f>IFERROR(_xlfn.XLOOKUP($G1938,通讯通路门店!$S$4:$S$993784,通讯通路门店!$D$4:$D$993784,0,0),"")</f>
        <v>0</v>
      </c>
      <c r="E1938" s="62"/>
      <c r="F1938" s="62"/>
      <c r="G1938" s="73"/>
      <c r="H1938" s="74">
        <f>IFERROR(_xlfn.XLOOKUP($G1938,通讯通路门店!$S$4:$S$993784,通讯通路门店!$R$4:$R$993784,0,0),"")</f>
        <v>0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 hidden="1">
      <c r="A1939" s="71">
        <f>IFERROR(_xlfn.XLOOKUP($G1939,通讯通路门店!$S$4:$S$993784,通讯通路门店!$A$4:$A$993784,0,0),"")</f>
        <v>0</v>
      </c>
      <c r="B1939" s="71">
        <f>IFERROR(_xlfn.XLOOKUP($G1939,通讯通路门店!$S$4:$S$993784,通讯通路门店!$B$4:$B$993784,0,0),"")</f>
        <v>0</v>
      </c>
      <c r="C1939" s="71">
        <f>IFERROR(_xlfn.XLOOKUP($G1939,通讯通路门店!$S$4:$S$993784,通讯通路门店!$C$4:$C$993784,0,0),"")</f>
        <v>0</v>
      </c>
      <c r="D1939" s="71">
        <f>IFERROR(_xlfn.XLOOKUP($G1939,通讯通路门店!$S$4:$S$993784,通讯通路门店!$D$4:$D$993784,0,0),"")</f>
        <v>0</v>
      </c>
      <c r="E1939" s="62"/>
      <c r="F1939" s="62"/>
      <c r="G1939" s="73"/>
      <c r="H1939" s="74">
        <f>IFERROR(_xlfn.XLOOKUP($G1939,通讯通路门店!$S$4:$S$993784,通讯通路门店!$R$4:$R$993784,0,0),"")</f>
        <v>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 hidden="1">
      <c r="A1940" s="71">
        <f>IFERROR(_xlfn.XLOOKUP($G1940,通讯通路门店!$S$4:$S$993784,通讯通路门店!$A$4:$A$993784,0,0),"")</f>
        <v>0</v>
      </c>
      <c r="B1940" s="71">
        <f>IFERROR(_xlfn.XLOOKUP($G1940,通讯通路门店!$S$4:$S$993784,通讯通路门店!$B$4:$B$993784,0,0),"")</f>
        <v>0</v>
      </c>
      <c r="C1940" s="71">
        <f>IFERROR(_xlfn.XLOOKUP($G1940,通讯通路门店!$S$4:$S$993784,通讯通路门店!$C$4:$C$993784,0,0),"")</f>
        <v>0</v>
      </c>
      <c r="D1940" s="71">
        <f>IFERROR(_xlfn.XLOOKUP($G1940,通讯通路门店!$S$4:$S$993784,通讯通路门店!$D$4:$D$993784,0,0),"")</f>
        <v>0</v>
      </c>
      <c r="E1940" s="62"/>
      <c r="F1940" s="62"/>
      <c r="G1940" s="73"/>
      <c r="H1940" s="74">
        <f>IFERROR(_xlfn.XLOOKUP($G1940,通讯通路门店!$S$4:$S$993784,通讯通路门店!$R$4:$R$993784,0,0),"")</f>
        <v>0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 hidden="1">
      <c r="A1941" s="71">
        <f>IFERROR(_xlfn.XLOOKUP($G1941,通讯通路门店!$S$4:$S$993784,通讯通路门店!$A$4:$A$993784,0,0),"")</f>
        <v>0</v>
      </c>
      <c r="B1941" s="71">
        <f>IFERROR(_xlfn.XLOOKUP($G1941,通讯通路门店!$S$4:$S$993784,通讯通路门店!$B$4:$B$993784,0,0),"")</f>
        <v>0</v>
      </c>
      <c r="C1941" s="71">
        <f>IFERROR(_xlfn.XLOOKUP($G1941,通讯通路门店!$S$4:$S$993784,通讯通路门店!$C$4:$C$993784,0,0),"")</f>
        <v>0</v>
      </c>
      <c r="D1941" s="71">
        <f>IFERROR(_xlfn.XLOOKUP($G1941,通讯通路门店!$S$4:$S$993784,通讯通路门店!$D$4:$D$993784,0,0),"")</f>
        <v>0</v>
      </c>
      <c r="E1941" s="62"/>
      <c r="F1941" s="62"/>
      <c r="G1941" s="73"/>
      <c r="H1941" s="74">
        <f>IFERROR(_xlfn.XLOOKUP($G1941,通讯通路门店!$S$4:$S$993784,通讯通路门店!$R$4:$R$993784,0,0),"")</f>
        <v>0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 hidden="1">
      <c r="A1942" s="71">
        <f>IFERROR(_xlfn.XLOOKUP($G1942,通讯通路门店!$S$4:$S$993784,通讯通路门店!$A$4:$A$993784,0,0),"")</f>
        <v>0</v>
      </c>
      <c r="B1942" s="71">
        <f>IFERROR(_xlfn.XLOOKUP($G1942,通讯通路门店!$S$4:$S$993784,通讯通路门店!$B$4:$B$993784,0,0),"")</f>
        <v>0</v>
      </c>
      <c r="C1942" s="71">
        <f>IFERROR(_xlfn.XLOOKUP($G1942,通讯通路门店!$S$4:$S$993784,通讯通路门店!$C$4:$C$993784,0,0),"")</f>
        <v>0</v>
      </c>
      <c r="D1942" s="71">
        <f>IFERROR(_xlfn.XLOOKUP($G1942,通讯通路门店!$S$4:$S$993784,通讯通路门店!$D$4:$D$993784,0,0),"")</f>
        <v>0</v>
      </c>
      <c r="E1942" s="62"/>
      <c r="F1942" s="62"/>
      <c r="G1942" s="73"/>
      <c r="H1942" s="74">
        <f>IFERROR(_xlfn.XLOOKUP($G1942,通讯通路门店!$S$4:$S$993784,通讯通路门店!$R$4:$R$993784,0,0),"")</f>
        <v>0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 hidden="1">
      <c r="A1943" s="71">
        <f>IFERROR(_xlfn.XLOOKUP($G1943,通讯通路门店!$S$4:$S$993784,通讯通路门店!$A$4:$A$993784,0,0),"")</f>
        <v>0</v>
      </c>
      <c r="B1943" s="71">
        <f>IFERROR(_xlfn.XLOOKUP($G1943,通讯通路门店!$S$4:$S$993784,通讯通路门店!$B$4:$B$993784,0,0),"")</f>
        <v>0</v>
      </c>
      <c r="C1943" s="71">
        <f>IFERROR(_xlfn.XLOOKUP($G1943,通讯通路门店!$S$4:$S$993784,通讯通路门店!$C$4:$C$993784,0,0),"")</f>
        <v>0</v>
      </c>
      <c r="D1943" s="71">
        <f>IFERROR(_xlfn.XLOOKUP($G1943,通讯通路门店!$S$4:$S$993784,通讯通路门店!$D$4:$D$993784,0,0),"")</f>
        <v>0</v>
      </c>
      <c r="E1943" s="62"/>
      <c r="F1943" s="62"/>
      <c r="G1943" s="73"/>
      <c r="H1943" s="74">
        <f>IFERROR(_xlfn.XLOOKUP($G1943,通讯通路门店!$S$4:$S$993784,通讯通路门店!$R$4:$R$993784,0,0),"")</f>
        <v>0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 hidden="1">
      <c r="A1944" s="71">
        <f>IFERROR(_xlfn.XLOOKUP($G1944,通讯通路门店!$S$4:$S$993784,通讯通路门店!$A$4:$A$993784,0,0),"")</f>
        <v>0</v>
      </c>
      <c r="B1944" s="71">
        <f>IFERROR(_xlfn.XLOOKUP($G1944,通讯通路门店!$S$4:$S$993784,通讯通路门店!$B$4:$B$993784,0,0),"")</f>
        <v>0</v>
      </c>
      <c r="C1944" s="71">
        <f>IFERROR(_xlfn.XLOOKUP($G1944,通讯通路门店!$S$4:$S$993784,通讯通路门店!$C$4:$C$993784,0,0),"")</f>
        <v>0</v>
      </c>
      <c r="D1944" s="71">
        <f>IFERROR(_xlfn.XLOOKUP($G1944,通讯通路门店!$S$4:$S$993784,通讯通路门店!$D$4:$D$993784,0,0),"")</f>
        <v>0</v>
      </c>
      <c r="E1944" s="62"/>
      <c r="F1944" s="62"/>
      <c r="G1944" s="73"/>
      <c r="H1944" s="74">
        <f>IFERROR(_xlfn.XLOOKUP($G1944,通讯通路门店!$S$4:$S$993784,通讯通路门店!$R$4:$R$993784,0,0),"")</f>
        <v>0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 hidden="1">
      <c r="A1945" s="71">
        <f>IFERROR(_xlfn.XLOOKUP($G1945,通讯通路门店!$S$4:$S$993784,通讯通路门店!$A$4:$A$993784,0,0),"")</f>
        <v>0</v>
      </c>
      <c r="B1945" s="71">
        <f>IFERROR(_xlfn.XLOOKUP($G1945,通讯通路门店!$S$4:$S$993784,通讯通路门店!$B$4:$B$993784,0,0),"")</f>
        <v>0</v>
      </c>
      <c r="C1945" s="71">
        <f>IFERROR(_xlfn.XLOOKUP($G1945,通讯通路门店!$S$4:$S$993784,通讯通路门店!$C$4:$C$993784,0,0),"")</f>
        <v>0</v>
      </c>
      <c r="D1945" s="71">
        <f>IFERROR(_xlfn.XLOOKUP($G1945,通讯通路门店!$S$4:$S$993784,通讯通路门店!$D$4:$D$993784,0,0),"")</f>
        <v>0</v>
      </c>
      <c r="E1945" s="62"/>
      <c r="F1945" s="62"/>
      <c r="G1945" s="73"/>
      <c r="H1945" s="74">
        <f>IFERROR(_xlfn.XLOOKUP($G1945,通讯通路门店!$S$4:$S$993784,通讯通路门店!$R$4:$R$993784,0,0),"")</f>
        <v>0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 hidden="1">
      <c r="A1946" s="71">
        <f>IFERROR(_xlfn.XLOOKUP($G1946,通讯通路门店!$S$4:$S$993784,通讯通路门店!$A$4:$A$993784,0,0),"")</f>
        <v>0</v>
      </c>
      <c r="B1946" s="71">
        <f>IFERROR(_xlfn.XLOOKUP($G1946,通讯通路门店!$S$4:$S$993784,通讯通路门店!$B$4:$B$993784,0,0),"")</f>
        <v>0</v>
      </c>
      <c r="C1946" s="71">
        <f>IFERROR(_xlfn.XLOOKUP($G1946,通讯通路门店!$S$4:$S$993784,通讯通路门店!$C$4:$C$993784,0,0),"")</f>
        <v>0</v>
      </c>
      <c r="D1946" s="71">
        <f>IFERROR(_xlfn.XLOOKUP($G1946,通讯通路门店!$S$4:$S$993784,通讯通路门店!$D$4:$D$993784,0,0),"")</f>
        <v>0</v>
      </c>
      <c r="E1946" s="62"/>
      <c r="F1946" s="62"/>
      <c r="G1946" s="73"/>
      <c r="H1946" s="74">
        <f>IFERROR(_xlfn.XLOOKUP($G1946,通讯通路门店!$S$4:$S$993784,通讯通路门店!$R$4:$R$993784,0,0),"")</f>
        <v>0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 hidden="1">
      <c r="A1947" s="71">
        <f>IFERROR(_xlfn.XLOOKUP($G1947,通讯通路门店!$S$4:$S$993784,通讯通路门店!$A$4:$A$993784,0,0),"")</f>
        <v>0</v>
      </c>
      <c r="B1947" s="71">
        <f>IFERROR(_xlfn.XLOOKUP($G1947,通讯通路门店!$S$4:$S$993784,通讯通路门店!$B$4:$B$993784,0,0),"")</f>
        <v>0</v>
      </c>
      <c r="C1947" s="71">
        <f>IFERROR(_xlfn.XLOOKUP($G1947,通讯通路门店!$S$4:$S$993784,通讯通路门店!$C$4:$C$993784,0,0),"")</f>
        <v>0</v>
      </c>
      <c r="D1947" s="71">
        <f>IFERROR(_xlfn.XLOOKUP($G1947,通讯通路门店!$S$4:$S$993784,通讯通路门店!$D$4:$D$993784,0,0),"")</f>
        <v>0</v>
      </c>
      <c r="E1947" s="62"/>
      <c r="F1947" s="62"/>
      <c r="G1947" s="73"/>
      <c r="H1947" s="74">
        <f>IFERROR(_xlfn.XLOOKUP($G1947,通讯通路门店!$S$4:$S$993784,通讯通路门店!$R$4:$R$993784,0,0),"")</f>
        <v>0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 hidden="1">
      <c r="A1948" s="71">
        <f>IFERROR(_xlfn.XLOOKUP($G1948,通讯通路门店!$S$4:$S$993784,通讯通路门店!$A$4:$A$993784,0,0),"")</f>
        <v>0</v>
      </c>
      <c r="B1948" s="71">
        <f>IFERROR(_xlfn.XLOOKUP($G1948,通讯通路门店!$S$4:$S$993784,通讯通路门店!$B$4:$B$993784,0,0),"")</f>
        <v>0</v>
      </c>
      <c r="C1948" s="71">
        <f>IFERROR(_xlfn.XLOOKUP($G1948,通讯通路门店!$S$4:$S$993784,通讯通路门店!$C$4:$C$993784,0,0),"")</f>
        <v>0</v>
      </c>
      <c r="D1948" s="71">
        <f>IFERROR(_xlfn.XLOOKUP($G1948,通讯通路门店!$S$4:$S$993784,通讯通路门店!$D$4:$D$993784,0,0),"")</f>
        <v>0</v>
      </c>
      <c r="E1948" s="62"/>
      <c r="F1948" s="62"/>
      <c r="G1948" s="73"/>
      <c r="H1948" s="74">
        <f>IFERROR(_xlfn.XLOOKUP($G1948,通讯通路门店!$S$4:$S$993784,通讯通路门店!$R$4:$R$993784,0,0),"")</f>
        <v>0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 hidden="1">
      <c r="A1949" s="71">
        <f>IFERROR(_xlfn.XLOOKUP($G1949,通讯通路门店!$S$4:$S$993784,通讯通路门店!$A$4:$A$993784,0,0),"")</f>
        <v>0</v>
      </c>
      <c r="B1949" s="71">
        <f>IFERROR(_xlfn.XLOOKUP($G1949,通讯通路门店!$S$4:$S$993784,通讯通路门店!$B$4:$B$993784,0,0),"")</f>
        <v>0</v>
      </c>
      <c r="C1949" s="71">
        <f>IFERROR(_xlfn.XLOOKUP($G1949,通讯通路门店!$S$4:$S$993784,通讯通路门店!$C$4:$C$993784,0,0),"")</f>
        <v>0</v>
      </c>
      <c r="D1949" s="71">
        <f>IFERROR(_xlfn.XLOOKUP($G1949,通讯通路门店!$S$4:$S$993784,通讯通路门店!$D$4:$D$993784,0,0),"")</f>
        <v>0</v>
      </c>
      <c r="E1949" s="62"/>
      <c r="F1949" s="62"/>
      <c r="G1949" s="73"/>
      <c r="H1949" s="74">
        <f>IFERROR(_xlfn.XLOOKUP($G1949,通讯通路门店!$S$4:$S$993784,通讯通路门店!$R$4:$R$993784,0,0),"")</f>
        <v>0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 hidden="1">
      <c r="A1950" s="71">
        <f>IFERROR(_xlfn.XLOOKUP($G1950,通讯通路门店!$S$4:$S$993784,通讯通路门店!$A$4:$A$993784,0,0),"")</f>
        <v>0</v>
      </c>
      <c r="B1950" s="71">
        <f>IFERROR(_xlfn.XLOOKUP($G1950,通讯通路门店!$S$4:$S$993784,通讯通路门店!$B$4:$B$993784,0,0),"")</f>
        <v>0</v>
      </c>
      <c r="C1950" s="71">
        <f>IFERROR(_xlfn.XLOOKUP($G1950,通讯通路门店!$S$4:$S$993784,通讯通路门店!$C$4:$C$993784,0,0),"")</f>
        <v>0</v>
      </c>
      <c r="D1950" s="71">
        <f>IFERROR(_xlfn.XLOOKUP($G1950,通讯通路门店!$S$4:$S$993784,通讯通路门店!$D$4:$D$993784,0,0),"")</f>
        <v>0</v>
      </c>
      <c r="E1950" s="62"/>
      <c r="F1950" s="62"/>
      <c r="G1950" s="73"/>
      <c r="H1950" s="74">
        <f>IFERROR(_xlfn.XLOOKUP($G1950,通讯通路门店!$S$4:$S$993784,通讯通路门店!$R$4:$R$993784,0,0),"")</f>
        <v>0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 hidden="1">
      <c r="A1951" s="71">
        <f>IFERROR(_xlfn.XLOOKUP($G1951,通讯通路门店!$S$4:$S$993784,通讯通路门店!$A$4:$A$993784,0,0),"")</f>
        <v>0</v>
      </c>
      <c r="B1951" s="71">
        <f>IFERROR(_xlfn.XLOOKUP($G1951,通讯通路门店!$S$4:$S$993784,通讯通路门店!$B$4:$B$993784,0,0),"")</f>
        <v>0</v>
      </c>
      <c r="C1951" s="71">
        <f>IFERROR(_xlfn.XLOOKUP($G1951,通讯通路门店!$S$4:$S$993784,通讯通路门店!$C$4:$C$993784,0,0),"")</f>
        <v>0</v>
      </c>
      <c r="D1951" s="71">
        <f>IFERROR(_xlfn.XLOOKUP($G1951,通讯通路门店!$S$4:$S$993784,通讯通路门店!$D$4:$D$993784,0,0),"")</f>
        <v>0</v>
      </c>
      <c r="E1951" s="62"/>
      <c r="F1951" s="62"/>
      <c r="G1951" s="73"/>
      <c r="H1951" s="74">
        <f>IFERROR(_xlfn.XLOOKUP($G1951,通讯通路门店!$S$4:$S$993784,通讯通路门店!$R$4:$R$993784,0,0),"")</f>
        <v>0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 hidden="1">
      <c r="A1952" s="71">
        <f>IFERROR(_xlfn.XLOOKUP($G1952,通讯通路门店!$S$4:$S$993784,通讯通路门店!$A$4:$A$993784,0,0),"")</f>
        <v>0</v>
      </c>
      <c r="B1952" s="71">
        <f>IFERROR(_xlfn.XLOOKUP($G1952,通讯通路门店!$S$4:$S$993784,通讯通路门店!$B$4:$B$993784,0,0),"")</f>
        <v>0</v>
      </c>
      <c r="C1952" s="71">
        <f>IFERROR(_xlfn.XLOOKUP($G1952,通讯通路门店!$S$4:$S$993784,通讯通路门店!$C$4:$C$993784,0,0),"")</f>
        <v>0</v>
      </c>
      <c r="D1952" s="71">
        <f>IFERROR(_xlfn.XLOOKUP($G1952,通讯通路门店!$S$4:$S$993784,通讯通路门店!$D$4:$D$993784,0,0),"")</f>
        <v>0</v>
      </c>
      <c r="E1952" s="62"/>
      <c r="F1952" s="62"/>
      <c r="G1952" s="73"/>
      <c r="H1952" s="74">
        <f>IFERROR(_xlfn.XLOOKUP($G1952,通讯通路门店!$S$4:$S$993784,通讯通路门店!$R$4:$R$993784,0,0),"")</f>
        <v>0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 hidden="1">
      <c r="A1953" s="71">
        <f>IFERROR(_xlfn.XLOOKUP($G1953,通讯通路门店!$S$4:$S$993784,通讯通路门店!$A$4:$A$993784,0,0),"")</f>
        <v>0</v>
      </c>
      <c r="B1953" s="71">
        <f>IFERROR(_xlfn.XLOOKUP($G1953,通讯通路门店!$S$4:$S$993784,通讯通路门店!$B$4:$B$993784,0,0),"")</f>
        <v>0</v>
      </c>
      <c r="C1953" s="71">
        <f>IFERROR(_xlfn.XLOOKUP($G1953,通讯通路门店!$S$4:$S$993784,通讯通路门店!$C$4:$C$993784,0,0),"")</f>
        <v>0</v>
      </c>
      <c r="D1953" s="71">
        <f>IFERROR(_xlfn.XLOOKUP($G1953,通讯通路门店!$S$4:$S$993784,通讯通路门店!$D$4:$D$993784,0,0),"")</f>
        <v>0</v>
      </c>
      <c r="E1953" s="62"/>
      <c r="F1953" s="62"/>
      <c r="G1953" s="73"/>
      <c r="H1953" s="74">
        <f>IFERROR(_xlfn.XLOOKUP($G1953,通讯通路门店!$S$4:$S$993784,通讯通路门店!$R$4:$R$993784,0,0),"")</f>
        <v>0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 hidden="1">
      <c r="A1954" s="71">
        <f>IFERROR(_xlfn.XLOOKUP($G1954,通讯通路门店!$S$4:$S$993784,通讯通路门店!$A$4:$A$993784,0,0),"")</f>
        <v>0</v>
      </c>
      <c r="B1954" s="71">
        <f>IFERROR(_xlfn.XLOOKUP($G1954,通讯通路门店!$S$4:$S$993784,通讯通路门店!$B$4:$B$993784,0,0),"")</f>
        <v>0</v>
      </c>
      <c r="C1954" s="71">
        <f>IFERROR(_xlfn.XLOOKUP($G1954,通讯通路门店!$S$4:$S$993784,通讯通路门店!$C$4:$C$993784,0,0),"")</f>
        <v>0</v>
      </c>
      <c r="D1954" s="71">
        <f>IFERROR(_xlfn.XLOOKUP($G1954,通讯通路门店!$S$4:$S$993784,通讯通路门店!$D$4:$D$993784,0,0),"")</f>
        <v>0</v>
      </c>
      <c r="E1954" s="62"/>
      <c r="F1954" s="62"/>
      <c r="G1954" s="73"/>
      <c r="H1954" s="74">
        <f>IFERROR(_xlfn.XLOOKUP($G1954,通讯通路门店!$S$4:$S$993784,通讯通路门店!$R$4:$R$993784,0,0),"")</f>
        <v>0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 hidden="1">
      <c r="A1955" s="71">
        <f>IFERROR(_xlfn.XLOOKUP($G1955,通讯通路门店!$S$4:$S$993784,通讯通路门店!$A$4:$A$993784,0,0),"")</f>
        <v>0</v>
      </c>
      <c r="B1955" s="71">
        <f>IFERROR(_xlfn.XLOOKUP($G1955,通讯通路门店!$S$4:$S$993784,通讯通路门店!$B$4:$B$993784,0,0),"")</f>
        <v>0</v>
      </c>
      <c r="C1955" s="71">
        <f>IFERROR(_xlfn.XLOOKUP($G1955,通讯通路门店!$S$4:$S$993784,通讯通路门店!$C$4:$C$993784,0,0),"")</f>
        <v>0</v>
      </c>
      <c r="D1955" s="71">
        <f>IFERROR(_xlfn.XLOOKUP($G1955,通讯通路门店!$S$4:$S$993784,通讯通路门店!$D$4:$D$993784,0,0),"")</f>
        <v>0</v>
      </c>
      <c r="E1955" s="62"/>
      <c r="F1955" s="62"/>
      <c r="G1955" s="73"/>
      <c r="H1955" s="74">
        <f>IFERROR(_xlfn.XLOOKUP($G1955,通讯通路门店!$S$4:$S$993784,通讯通路门店!$R$4:$R$993784,0,0),"")</f>
        <v>0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 hidden="1">
      <c r="A1956" s="71">
        <f>IFERROR(_xlfn.XLOOKUP($G1956,通讯通路门店!$S$4:$S$993784,通讯通路门店!$A$4:$A$993784,0,0),"")</f>
        <v>0</v>
      </c>
      <c r="B1956" s="71">
        <f>IFERROR(_xlfn.XLOOKUP($G1956,通讯通路门店!$S$4:$S$993784,通讯通路门店!$B$4:$B$993784,0,0),"")</f>
        <v>0</v>
      </c>
      <c r="C1956" s="71">
        <f>IFERROR(_xlfn.XLOOKUP($G1956,通讯通路门店!$S$4:$S$993784,通讯通路门店!$C$4:$C$993784,0,0),"")</f>
        <v>0</v>
      </c>
      <c r="D1956" s="71">
        <f>IFERROR(_xlfn.XLOOKUP($G1956,通讯通路门店!$S$4:$S$993784,通讯通路门店!$D$4:$D$993784,0,0),"")</f>
        <v>0</v>
      </c>
      <c r="E1956" s="62"/>
      <c r="F1956" s="62"/>
      <c r="G1956" s="73"/>
      <c r="H1956" s="74">
        <f>IFERROR(_xlfn.XLOOKUP($G1956,通讯通路门店!$S$4:$S$993784,通讯通路门店!$R$4:$R$993784,0,0),"")</f>
        <v>0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 hidden="1">
      <c r="A1957" s="71">
        <f>IFERROR(_xlfn.XLOOKUP($G1957,通讯通路门店!$S$4:$S$993784,通讯通路门店!$A$4:$A$993784,0,0),"")</f>
        <v>0</v>
      </c>
      <c r="B1957" s="71">
        <f>IFERROR(_xlfn.XLOOKUP($G1957,通讯通路门店!$S$4:$S$993784,通讯通路门店!$B$4:$B$993784,0,0),"")</f>
        <v>0</v>
      </c>
      <c r="C1957" s="71">
        <f>IFERROR(_xlfn.XLOOKUP($G1957,通讯通路门店!$S$4:$S$993784,通讯通路门店!$C$4:$C$993784,0,0),"")</f>
        <v>0</v>
      </c>
      <c r="D1957" s="71">
        <f>IFERROR(_xlfn.XLOOKUP($G1957,通讯通路门店!$S$4:$S$993784,通讯通路门店!$D$4:$D$993784,0,0),"")</f>
        <v>0</v>
      </c>
      <c r="E1957" s="62"/>
      <c r="F1957" s="62"/>
      <c r="G1957" s="73"/>
      <c r="H1957" s="74">
        <f>IFERROR(_xlfn.XLOOKUP($G1957,通讯通路门店!$S$4:$S$993784,通讯通路门店!$R$4:$R$993784,0,0),"")</f>
        <v>0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 hidden="1">
      <c r="A1958" s="71">
        <f>IFERROR(_xlfn.XLOOKUP($G1958,通讯通路门店!$S$4:$S$993784,通讯通路门店!$A$4:$A$993784,0,0),"")</f>
        <v>0</v>
      </c>
      <c r="B1958" s="71">
        <f>IFERROR(_xlfn.XLOOKUP($G1958,通讯通路门店!$S$4:$S$993784,通讯通路门店!$B$4:$B$993784,0,0),"")</f>
        <v>0</v>
      </c>
      <c r="C1958" s="71">
        <f>IFERROR(_xlfn.XLOOKUP($G1958,通讯通路门店!$S$4:$S$993784,通讯通路门店!$C$4:$C$993784,0,0),"")</f>
        <v>0</v>
      </c>
      <c r="D1958" s="71">
        <f>IFERROR(_xlfn.XLOOKUP($G1958,通讯通路门店!$S$4:$S$993784,通讯通路门店!$D$4:$D$993784,0,0),"")</f>
        <v>0</v>
      </c>
      <c r="E1958" s="62"/>
      <c r="F1958" s="62"/>
      <c r="G1958" s="73"/>
      <c r="H1958" s="74">
        <f>IFERROR(_xlfn.XLOOKUP($G1958,通讯通路门店!$S$4:$S$993784,通讯通路门店!$R$4:$R$993784,0,0),"")</f>
        <v>0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 hidden="1">
      <c r="A1959" s="71">
        <f>IFERROR(_xlfn.XLOOKUP($G1959,通讯通路门店!$S$4:$S$993784,通讯通路门店!$A$4:$A$993784,0,0),"")</f>
        <v>0</v>
      </c>
      <c r="B1959" s="71">
        <f>IFERROR(_xlfn.XLOOKUP($G1959,通讯通路门店!$S$4:$S$993784,通讯通路门店!$B$4:$B$993784,0,0),"")</f>
        <v>0</v>
      </c>
      <c r="C1959" s="71">
        <f>IFERROR(_xlfn.XLOOKUP($G1959,通讯通路门店!$S$4:$S$993784,通讯通路门店!$C$4:$C$993784,0,0),"")</f>
        <v>0</v>
      </c>
      <c r="D1959" s="71">
        <f>IFERROR(_xlfn.XLOOKUP($G1959,通讯通路门店!$S$4:$S$993784,通讯通路门店!$D$4:$D$993784,0,0),"")</f>
        <v>0</v>
      </c>
      <c r="E1959" s="62"/>
      <c r="F1959" s="62"/>
      <c r="G1959" s="73"/>
      <c r="H1959" s="74">
        <f>IFERROR(_xlfn.XLOOKUP($G1959,通讯通路门店!$S$4:$S$993784,通讯通路门店!$R$4:$R$993784,0,0),"")</f>
        <v>0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 hidden="1">
      <c r="A1960" s="71">
        <f>IFERROR(_xlfn.XLOOKUP($G1960,通讯通路门店!$S$4:$S$993784,通讯通路门店!$A$4:$A$993784,0,0),"")</f>
        <v>0</v>
      </c>
      <c r="B1960" s="71">
        <f>IFERROR(_xlfn.XLOOKUP($G1960,通讯通路门店!$S$4:$S$993784,通讯通路门店!$B$4:$B$993784,0,0),"")</f>
        <v>0</v>
      </c>
      <c r="C1960" s="71">
        <f>IFERROR(_xlfn.XLOOKUP($G1960,通讯通路门店!$S$4:$S$993784,通讯通路门店!$C$4:$C$993784,0,0),"")</f>
        <v>0</v>
      </c>
      <c r="D1960" s="71">
        <f>IFERROR(_xlfn.XLOOKUP($G1960,通讯通路门店!$S$4:$S$993784,通讯通路门店!$D$4:$D$993784,0,0),"")</f>
        <v>0</v>
      </c>
      <c r="E1960" s="62"/>
      <c r="F1960" s="62"/>
      <c r="G1960" s="73"/>
      <c r="H1960" s="74">
        <f>IFERROR(_xlfn.XLOOKUP($G1960,通讯通路门店!$S$4:$S$993784,通讯通路门店!$R$4:$R$993784,0,0),"")</f>
        <v>0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 hidden="1">
      <c r="A1961" s="71">
        <f>IFERROR(_xlfn.XLOOKUP($G1961,通讯通路门店!$S$4:$S$993784,通讯通路门店!$A$4:$A$993784,0,0),"")</f>
        <v>0</v>
      </c>
      <c r="B1961" s="71">
        <f>IFERROR(_xlfn.XLOOKUP($G1961,通讯通路门店!$S$4:$S$993784,通讯通路门店!$B$4:$B$993784,0,0),"")</f>
        <v>0</v>
      </c>
      <c r="C1961" s="71">
        <f>IFERROR(_xlfn.XLOOKUP($G1961,通讯通路门店!$S$4:$S$993784,通讯通路门店!$C$4:$C$993784,0,0),"")</f>
        <v>0</v>
      </c>
      <c r="D1961" s="71">
        <f>IFERROR(_xlfn.XLOOKUP($G1961,通讯通路门店!$S$4:$S$993784,通讯通路门店!$D$4:$D$993784,0,0),"")</f>
        <v>0</v>
      </c>
      <c r="E1961" s="62"/>
      <c r="F1961" s="62"/>
      <c r="G1961" s="73"/>
      <c r="H1961" s="74">
        <f>IFERROR(_xlfn.XLOOKUP($G1961,通讯通路门店!$S$4:$S$993784,通讯通路门店!$R$4:$R$993784,0,0),"")</f>
        <v>0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 hidden="1">
      <c r="A1962" s="71">
        <f>IFERROR(_xlfn.XLOOKUP($G1962,通讯通路门店!$S$4:$S$993784,通讯通路门店!$A$4:$A$993784,0,0),"")</f>
        <v>0</v>
      </c>
      <c r="B1962" s="71">
        <f>IFERROR(_xlfn.XLOOKUP($G1962,通讯通路门店!$S$4:$S$993784,通讯通路门店!$B$4:$B$993784,0,0),"")</f>
        <v>0</v>
      </c>
      <c r="C1962" s="71">
        <f>IFERROR(_xlfn.XLOOKUP($G1962,通讯通路门店!$S$4:$S$993784,通讯通路门店!$C$4:$C$993784,0,0),"")</f>
        <v>0</v>
      </c>
      <c r="D1962" s="71">
        <f>IFERROR(_xlfn.XLOOKUP($G1962,通讯通路门店!$S$4:$S$993784,通讯通路门店!$D$4:$D$993784,0,0),"")</f>
        <v>0</v>
      </c>
      <c r="E1962" s="62"/>
      <c r="F1962" s="62"/>
      <c r="G1962" s="73"/>
      <c r="H1962" s="74">
        <f>IFERROR(_xlfn.XLOOKUP($G1962,通讯通路门店!$S$4:$S$993784,通讯通路门店!$R$4:$R$993784,0,0),"")</f>
        <v>0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 hidden="1">
      <c r="A1963" s="71">
        <f>IFERROR(_xlfn.XLOOKUP($G1963,通讯通路门店!$S$4:$S$993784,通讯通路门店!$A$4:$A$993784,0,0),"")</f>
        <v>0</v>
      </c>
      <c r="B1963" s="71">
        <f>IFERROR(_xlfn.XLOOKUP($G1963,通讯通路门店!$S$4:$S$993784,通讯通路门店!$B$4:$B$993784,0,0),"")</f>
        <v>0</v>
      </c>
      <c r="C1963" s="71">
        <f>IFERROR(_xlfn.XLOOKUP($G1963,通讯通路门店!$S$4:$S$993784,通讯通路门店!$C$4:$C$993784,0,0),"")</f>
        <v>0</v>
      </c>
      <c r="D1963" s="71">
        <f>IFERROR(_xlfn.XLOOKUP($G1963,通讯通路门店!$S$4:$S$993784,通讯通路门店!$D$4:$D$993784,0,0),"")</f>
        <v>0</v>
      </c>
      <c r="E1963" s="62"/>
      <c r="F1963" s="62"/>
      <c r="G1963" s="73"/>
      <c r="H1963" s="74">
        <f>IFERROR(_xlfn.XLOOKUP($G1963,通讯通路门店!$S$4:$S$993784,通讯通路门店!$R$4:$R$993784,0,0),"")</f>
        <v>0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 hidden="1">
      <c r="A1964" s="71">
        <f>IFERROR(_xlfn.XLOOKUP($G1964,通讯通路门店!$S$4:$S$993784,通讯通路门店!$A$4:$A$993784,0,0),"")</f>
        <v>0</v>
      </c>
      <c r="B1964" s="71">
        <f>IFERROR(_xlfn.XLOOKUP($G1964,通讯通路门店!$S$4:$S$993784,通讯通路门店!$B$4:$B$993784,0,0),"")</f>
        <v>0</v>
      </c>
      <c r="C1964" s="71">
        <f>IFERROR(_xlfn.XLOOKUP($G1964,通讯通路门店!$S$4:$S$993784,通讯通路门店!$C$4:$C$993784,0,0),"")</f>
        <v>0</v>
      </c>
      <c r="D1964" s="71">
        <f>IFERROR(_xlfn.XLOOKUP($G1964,通讯通路门店!$S$4:$S$993784,通讯通路门店!$D$4:$D$993784,0,0),"")</f>
        <v>0</v>
      </c>
      <c r="E1964" s="62"/>
      <c r="F1964" s="62"/>
      <c r="G1964" s="73"/>
      <c r="H1964" s="74">
        <f>IFERROR(_xlfn.XLOOKUP($G1964,通讯通路门店!$S$4:$S$993784,通讯通路门店!$R$4:$R$993784,0,0),"")</f>
        <v>0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 hidden="1">
      <c r="A1965" s="71">
        <f>IFERROR(_xlfn.XLOOKUP($G1965,通讯通路门店!$S$4:$S$993784,通讯通路门店!$A$4:$A$993784,0,0),"")</f>
        <v>0</v>
      </c>
      <c r="B1965" s="71">
        <f>IFERROR(_xlfn.XLOOKUP($G1965,通讯通路门店!$S$4:$S$993784,通讯通路门店!$B$4:$B$993784,0,0),"")</f>
        <v>0</v>
      </c>
      <c r="C1965" s="71">
        <f>IFERROR(_xlfn.XLOOKUP($G1965,通讯通路门店!$S$4:$S$993784,通讯通路门店!$C$4:$C$993784,0,0),"")</f>
        <v>0</v>
      </c>
      <c r="D1965" s="71">
        <f>IFERROR(_xlfn.XLOOKUP($G1965,通讯通路门店!$S$4:$S$993784,通讯通路门店!$D$4:$D$993784,0,0),"")</f>
        <v>0</v>
      </c>
      <c r="E1965" s="62"/>
      <c r="F1965" s="62"/>
      <c r="G1965" s="73"/>
      <c r="H1965" s="74">
        <f>IFERROR(_xlfn.XLOOKUP($G1965,通讯通路门店!$S$4:$S$993784,通讯通路门店!$R$4:$R$993784,0,0),"")</f>
        <v>0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 hidden="1">
      <c r="A1966" s="71">
        <f>IFERROR(_xlfn.XLOOKUP($G1966,通讯通路门店!$S$4:$S$993784,通讯通路门店!$A$4:$A$993784,0,0),"")</f>
        <v>0</v>
      </c>
      <c r="B1966" s="71">
        <f>IFERROR(_xlfn.XLOOKUP($G1966,通讯通路门店!$S$4:$S$993784,通讯通路门店!$B$4:$B$993784,0,0),"")</f>
        <v>0</v>
      </c>
      <c r="C1966" s="71">
        <f>IFERROR(_xlfn.XLOOKUP($G1966,通讯通路门店!$S$4:$S$993784,通讯通路门店!$C$4:$C$993784,0,0),"")</f>
        <v>0</v>
      </c>
      <c r="D1966" s="71">
        <f>IFERROR(_xlfn.XLOOKUP($G1966,通讯通路门店!$S$4:$S$993784,通讯通路门店!$D$4:$D$993784,0,0),"")</f>
        <v>0</v>
      </c>
      <c r="E1966" s="62"/>
      <c r="F1966" s="62"/>
      <c r="G1966" s="73"/>
      <c r="H1966" s="74">
        <f>IFERROR(_xlfn.XLOOKUP($G1966,通讯通路门店!$S$4:$S$993784,通讯通路门店!$R$4:$R$993784,0,0),"")</f>
        <v>0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 hidden="1">
      <c r="A1967" s="71">
        <f>IFERROR(_xlfn.XLOOKUP($G1967,通讯通路门店!$S$4:$S$993784,通讯通路门店!$A$4:$A$993784,0,0),"")</f>
        <v>0</v>
      </c>
      <c r="B1967" s="71">
        <f>IFERROR(_xlfn.XLOOKUP($G1967,通讯通路门店!$S$4:$S$993784,通讯通路门店!$B$4:$B$993784,0,0),"")</f>
        <v>0</v>
      </c>
      <c r="C1967" s="71">
        <f>IFERROR(_xlfn.XLOOKUP($G1967,通讯通路门店!$S$4:$S$993784,通讯通路门店!$C$4:$C$993784,0,0),"")</f>
        <v>0</v>
      </c>
      <c r="D1967" s="71">
        <f>IFERROR(_xlfn.XLOOKUP($G1967,通讯通路门店!$S$4:$S$993784,通讯通路门店!$D$4:$D$993784,0,0),"")</f>
        <v>0</v>
      </c>
      <c r="E1967" s="62"/>
      <c r="F1967" s="62"/>
      <c r="G1967" s="73"/>
      <c r="H1967" s="74">
        <f>IFERROR(_xlfn.XLOOKUP($G1967,通讯通路门店!$S$4:$S$993784,通讯通路门店!$R$4:$R$993784,0,0),"")</f>
        <v>0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 hidden="1">
      <c r="A1968" s="71">
        <f>IFERROR(_xlfn.XLOOKUP($G1968,通讯通路门店!$S$4:$S$993784,通讯通路门店!$A$4:$A$993784,0,0),"")</f>
        <v>0</v>
      </c>
      <c r="B1968" s="71">
        <f>IFERROR(_xlfn.XLOOKUP($G1968,通讯通路门店!$S$4:$S$993784,通讯通路门店!$B$4:$B$993784,0,0),"")</f>
        <v>0</v>
      </c>
      <c r="C1968" s="71">
        <f>IFERROR(_xlfn.XLOOKUP($G1968,通讯通路门店!$S$4:$S$993784,通讯通路门店!$C$4:$C$993784,0,0),"")</f>
        <v>0</v>
      </c>
      <c r="D1968" s="71">
        <f>IFERROR(_xlfn.XLOOKUP($G1968,通讯通路门店!$S$4:$S$993784,通讯通路门店!$D$4:$D$993784,0,0),"")</f>
        <v>0</v>
      </c>
      <c r="E1968" s="62"/>
      <c r="F1968" s="62"/>
      <c r="G1968" s="73"/>
      <c r="H1968" s="74">
        <f>IFERROR(_xlfn.XLOOKUP($G1968,通讯通路门店!$S$4:$S$993784,通讯通路门店!$R$4:$R$993784,0,0),"")</f>
        <v>0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 hidden="1">
      <c r="A1969" s="71">
        <f>IFERROR(_xlfn.XLOOKUP($G1969,通讯通路门店!$S$4:$S$993784,通讯通路门店!$A$4:$A$993784,0,0),"")</f>
        <v>0</v>
      </c>
      <c r="B1969" s="71">
        <f>IFERROR(_xlfn.XLOOKUP($G1969,通讯通路门店!$S$4:$S$993784,通讯通路门店!$B$4:$B$993784,0,0),"")</f>
        <v>0</v>
      </c>
      <c r="C1969" s="71">
        <f>IFERROR(_xlfn.XLOOKUP($G1969,通讯通路门店!$S$4:$S$993784,通讯通路门店!$C$4:$C$993784,0,0),"")</f>
        <v>0</v>
      </c>
      <c r="D1969" s="71">
        <f>IFERROR(_xlfn.XLOOKUP($G1969,通讯通路门店!$S$4:$S$993784,通讯通路门店!$D$4:$D$993784,0,0),"")</f>
        <v>0</v>
      </c>
      <c r="E1969" s="62"/>
      <c r="F1969" s="62"/>
      <c r="G1969" s="73"/>
      <c r="H1969" s="74">
        <f>IFERROR(_xlfn.XLOOKUP($G1969,通讯通路门店!$S$4:$S$993784,通讯通路门店!$R$4:$R$993784,0,0),"")</f>
        <v>0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 hidden="1">
      <c r="A1970" s="71">
        <f>IFERROR(_xlfn.XLOOKUP($G1970,通讯通路门店!$S$4:$S$993784,通讯通路门店!$A$4:$A$993784,0,0),"")</f>
        <v>0</v>
      </c>
      <c r="B1970" s="71">
        <f>IFERROR(_xlfn.XLOOKUP($G1970,通讯通路门店!$S$4:$S$993784,通讯通路门店!$B$4:$B$993784,0,0),"")</f>
        <v>0</v>
      </c>
      <c r="C1970" s="71">
        <f>IFERROR(_xlfn.XLOOKUP($G1970,通讯通路门店!$S$4:$S$993784,通讯通路门店!$C$4:$C$993784,0,0),"")</f>
        <v>0</v>
      </c>
      <c r="D1970" s="71">
        <f>IFERROR(_xlfn.XLOOKUP($G1970,通讯通路门店!$S$4:$S$993784,通讯通路门店!$D$4:$D$993784,0,0),"")</f>
        <v>0</v>
      </c>
      <c r="E1970" s="62"/>
      <c r="F1970" s="62"/>
      <c r="G1970" s="73"/>
      <c r="H1970" s="74">
        <f>IFERROR(_xlfn.XLOOKUP($G1970,通讯通路门店!$S$4:$S$993784,通讯通路门店!$R$4:$R$993784,0,0),"")</f>
        <v>0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 hidden="1">
      <c r="A1971" s="71">
        <f>IFERROR(_xlfn.XLOOKUP($G1971,通讯通路门店!$S$4:$S$993784,通讯通路门店!$A$4:$A$993784,0,0),"")</f>
        <v>0</v>
      </c>
      <c r="B1971" s="71">
        <f>IFERROR(_xlfn.XLOOKUP($G1971,通讯通路门店!$S$4:$S$993784,通讯通路门店!$B$4:$B$993784,0,0),"")</f>
        <v>0</v>
      </c>
      <c r="C1971" s="71">
        <f>IFERROR(_xlfn.XLOOKUP($G1971,通讯通路门店!$S$4:$S$993784,通讯通路门店!$C$4:$C$993784,0,0),"")</f>
        <v>0</v>
      </c>
      <c r="D1971" s="71">
        <f>IFERROR(_xlfn.XLOOKUP($G1971,通讯通路门店!$S$4:$S$993784,通讯通路门店!$D$4:$D$993784,0,0),"")</f>
        <v>0</v>
      </c>
      <c r="E1971" s="62"/>
      <c r="F1971" s="62"/>
      <c r="G1971" s="73"/>
      <c r="H1971" s="74">
        <f>IFERROR(_xlfn.XLOOKUP($G1971,通讯通路门店!$S$4:$S$993784,通讯通路门店!$R$4:$R$993784,0,0),"")</f>
        <v>0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 hidden="1">
      <c r="A1972" s="71">
        <f>IFERROR(_xlfn.XLOOKUP($G1972,通讯通路门店!$S$4:$S$993784,通讯通路门店!$A$4:$A$993784,0,0),"")</f>
        <v>0</v>
      </c>
      <c r="B1972" s="71">
        <f>IFERROR(_xlfn.XLOOKUP($G1972,通讯通路门店!$S$4:$S$993784,通讯通路门店!$B$4:$B$993784,0,0),"")</f>
        <v>0</v>
      </c>
      <c r="C1972" s="71">
        <f>IFERROR(_xlfn.XLOOKUP($G1972,通讯通路门店!$S$4:$S$993784,通讯通路门店!$C$4:$C$993784,0,0),"")</f>
        <v>0</v>
      </c>
      <c r="D1972" s="71">
        <f>IFERROR(_xlfn.XLOOKUP($G1972,通讯通路门店!$S$4:$S$993784,通讯通路门店!$D$4:$D$993784,0,0),"")</f>
        <v>0</v>
      </c>
      <c r="E1972" s="62"/>
      <c r="F1972" s="62"/>
      <c r="G1972" s="73"/>
      <c r="H1972" s="74">
        <f>IFERROR(_xlfn.XLOOKUP($G1972,通讯通路门店!$S$4:$S$993784,通讯通路门店!$R$4:$R$993784,0,0),"")</f>
        <v>0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 hidden="1">
      <c r="A1973" s="71">
        <f>IFERROR(_xlfn.XLOOKUP($G1973,通讯通路门店!$S$4:$S$993784,通讯通路门店!$A$4:$A$993784,0,0),"")</f>
        <v>0</v>
      </c>
      <c r="B1973" s="71">
        <f>IFERROR(_xlfn.XLOOKUP($G1973,通讯通路门店!$S$4:$S$993784,通讯通路门店!$B$4:$B$993784,0,0),"")</f>
        <v>0</v>
      </c>
      <c r="C1973" s="71">
        <f>IFERROR(_xlfn.XLOOKUP($G1973,通讯通路门店!$S$4:$S$993784,通讯通路门店!$C$4:$C$993784,0,0),"")</f>
        <v>0</v>
      </c>
      <c r="D1973" s="71">
        <f>IFERROR(_xlfn.XLOOKUP($G1973,通讯通路门店!$S$4:$S$993784,通讯通路门店!$D$4:$D$993784,0,0),"")</f>
        <v>0</v>
      </c>
      <c r="E1973" s="62"/>
      <c r="F1973" s="62"/>
      <c r="G1973" s="73"/>
      <c r="H1973" s="74">
        <f>IFERROR(_xlfn.XLOOKUP($G1973,通讯通路门店!$S$4:$S$993784,通讯通路门店!$R$4:$R$993784,0,0),"")</f>
        <v>0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 hidden="1">
      <c r="A1974" s="71">
        <f>IFERROR(_xlfn.XLOOKUP($G1974,通讯通路门店!$S$4:$S$993784,通讯通路门店!$A$4:$A$993784,0,0),"")</f>
        <v>0</v>
      </c>
      <c r="B1974" s="71">
        <f>IFERROR(_xlfn.XLOOKUP($G1974,通讯通路门店!$S$4:$S$993784,通讯通路门店!$B$4:$B$993784,0,0),"")</f>
        <v>0</v>
      </c>
      <c r="C1974" s="71">
        <f>IFERROR(_xlfn.XLOOKUP($G1974,通讯通路门店!$S$4:$S$993784,通讯通路门店!$C$4:$C$993784,0,0),"")</f>
        <v>0</v>
      </c>
      <c r="D1974" s="71">
        <f>IFERROR(_xlfn.XLOOKUP($G1974,通讯通路门店!$S$4:$S$993784,通讯通路门店!$D$4:$D$993784,0,0),"")</f>
        <v>0</v>
      </c>
      <c r="E1974" s="62"/>
      <c r="F1974" s="62"/>
      <c r="G1974" s="73"/>
      <c r="H1974" s="74">
        <f>IFERROR(_xlfn.XLOOKUP($G1974,通讯通路门店!$S$4:$S$993784,通讯通路门店!$R$4:$R$993784,0,0),"")</f>
        <v>0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 hidden="1">
      <c r="A1975" s="71">
        <f>IFERROR(_xlfn.XLOOKUP($G1975,通讯通路门店!$S$4:$S$993784,通讯通路门店!$A$4:$A$993784,0,0),"")</f>
        <v>0</v>
      </c>
      <c r="B1975" s="71">
        <f>IFERROR(_xlfn.XLOOKUP($G1975,通讯通路门店!$S$4:$S$993784,通讯通路门店!$B$4:$B$993784,0,0),"")</f>
        <v>0</v>
      </c>
      <c r="C1975" s="71">
        <f>IFERROR(_xlfn.XLOOKUP($G1975,通讯通路门店!$S$4:$S$993784,通讯通路门店!$C$4:$C$993784,0,0),"")</f>
        <v>0</v>
      </c>
      <c r="D1975" s="71">
        <f>IFERROR(_xlfn.XLOOKUP($G1975,通讯通路门店!$S$4:$S$993784,通讯通路门店!$D$4:$D$993784,0,0),"")</f>
        <v>0</v>
      </c>
      <c r="E1975" s="62"/>
      <c r="F1975" s="62"/>
      <c r="G1975" s="73"/>
      <c r="H1975" s="74">
        <f>IFERROR(_xlfn.XLOOKUP($G1975,通讯通路门店!$S$4:$S$993784,通讯通路门店!$R$4:$R$993784,0,0),"")</f>
        <v>0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 hidden="1">
      <c r="A1976" s="71">
        <f>IFERROR(_xlfn.XLOOKUP($G1976,通讯通路门店!$S$4:$S$993784,通讯通路门店!$A$4:$A$993784,0,0),"")</f>
        <v>0</v>
      </c>
      <c r="B1976" s="71">
        <f>IFERROR(_xlfn.XLOOKUP($G1976,通讯通路门店!$S$4:$S$993784,通讯通路门店!$B$4:$B$993784,0,0),"")</f>
        <v>0</v>
      </c>
      <c r="C1976" s="71">
        <f>IFERROR(_xlfn.XLOOKUP($G1976,通讯通路门店!$S$4:$S$993784,通讯通路门店!$C$4:$C$993784,0,0),"")</f>
        <v>0</v>
      </c>
      <c r="D1976" s="71">
        <f>IFERROR(_xlfn.XLOOKUP($G1976,通讯通路门店!$S$4:$S$993784,通讯通路门店!$D$4:$D$993784,0,0),"")</f>
        <v>0</v>
      </c>
      <c r="E1976" s="62"/>
      <c r="F1976" s="62"/>
      <c r="G1976" s="73"/>
      <c r="H1976" s="74">
        <f>IFERROR(_xlfn.XLOOKUP($G1976,通讯通路门店!$S$4:$S$993784,通讯通路门店!$R$4:$R$993784,0,0),"")</f>
        <v>0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 hidden="1">
      <c r="A1977" s="71">
        <f>IFERROR(_xlfn.XLOOKUP($G1977,通讯通路门店!$S$4:$S$993784,通讯通路门店!$A$4:$A$993784,0,0),"")</f>
        <v>0</v>
      </c>
      <c r="B1977" s="71">
        <f>IFERROR(_xlfn.XLOOKUP($G1977,通讯通路门店!$S$4:$S$993784,通讯通路门店!$B$4:$B$993784,0,0),"")</f>
        <v>0</v>
      </c>
      <c r="C1977" s="71">
        <f>IFERROR(_xlfn.XLOOKUP($G1977,通讯通路门店!$S$4:$S$993784,通讯通路门店!$C$4:$C$993784,0,0),"")</f>
        <v>0</v>
      </c>
      <c r="D1977" s="71">
        <f>IFERROR(_xlfn.XLOOKUP($G1977,通讯通路门店!$S$4:$S$993784,通讯通路门店!$D$4:$D$993784,0,0),"")</f>
        <v>0</v>
      </c>
      <c r="E1977" s="62"/>
      <c r="F1977" s="62"/>
      <c r="G1977" s="73"/>
      <c r="H1977" s="74">
        <f>IFERROR(_xlfn.XLOOKUP($G1977,通讯通路门店!$S$4:$S$993784,通讯通路门店!$R$4:$R$993784,0,0),"")</f>
        <v>0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 hidden="1">
      <c r="A1978" s="71">
        <f>IFERROR(_xlfn.XLOOKUP($G1978,通讯通路门店!$S$4:$S$993784,通讯通路门店!$A$4:$A$993784,0,0),"")</f>
        <v>0</v>
      </c>
      <c r="B1978" s="71">
        <f>IFERROR(_xlfn.XLOOKUP($G1978,通讯通路门店!$S$4:$S$993784,通讯通路门店!$B$4:$B$993784,0,0),"")</f>
        <v>0</v>
      </c>
      <c r="C1978" s="71">
        <f>IFERROR(_xlfn.XLOOKUP($G1978,通讯通路门店!$S$4:$S$993784,通讯通路门店!$C$4:$C$993784,0,0),"")</f>
        <v>0</v>
      </c>
      <c r="D1978" s="71">
        <f>IFERROR(_xlfn.XLOOKUP($G1978,通讯通路门店!$S$4:$S$993784,通讯通路门店!$D$4:$D$993784,0,0),"")</f>
        <v>0</v>
      </c>
      <c r="E1978" s="62"/>
      <c r="F1978" s="62"/>
      <c r="G1978" s="73"/>
      <c r="H1978" s="74">
        <f>IFERROR(_xlfn.XLOOKUP($G1978,通讯通路门店!$S$4:$S$993784,通讯通路门店!$R$4:$R$993784,0,0),"")</f>
        <v>0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 hidden="1">
      <c r="A1979" s="71">
        <f>IFERROR(_xlfn.XLOOKUP($G1979,通讯通路门店!$S$4:$S$993784,通讯通路门店!$A$4:$A$993784,0,0),"")</f>
        <v>0</v>
      </c>
      <c r="B1979" s="71">
        <f>IFERROR(_xlfn.XLOOKUP($G1979,通讯通路门店!$S$4:$S$993784,通讯通路门店!$B$4:$B$993784,0,0),"")</f>
        <v>0</v>
      </c>
      <c r="C1979" s="71">
        <f>IFERROR(_xlfn.XLOOKUP($G1979,通讯通路门店!$S$4:$S$993784,通讯通路门店!$C$4:$C$993784,0,0),"")</f>
        <v>0</v>
      </c>
      <c r="D1979" s="71">
        <f>IFERROR(_xlfn.XLOOKUP($G1979,通讯通路门店!$S$4:$S$993784,通讯通路门店!$D$4:$D$993784,0,0),"")</f>
        <v>0</v>
      </c>
      <c r="E1979" s="62"/>
      <c r="F1979" s="62"/>
      <c r="G1979" s="73"/>
      <c r="H1979" s="74">
        <f>IFERROR(_xlfn.XLOOKUP($G1979,通讯通路门店!$S$4:$S$993784,通讯通路门店!$R$4:$R$993784,0,0),"")</f>
        <v>0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 hidden="1">
      <c r="A1980" s="71">
        <f>IFERROR(_xlfn.XLOOKUP($G1980,通讯通路门店!$S$4:$S$993784,通讯通路门店!$A$4:$A$993784,0,0),"")</f>
        <v>0</v>
      </c>
      <c r="B1980" s="71">
        <f>IFERROR(_xlfn.XLOOKUP($G1980,通讯通路门店!$S$4:$S$993784,通讯通路门店!$B$4:$B$993784,0,0),"")</f>
        <v>0</v>
      </c>
      <c r="C1980" s="71">
        <f>IFERROR(_xlfn.XLOOKUP($G1980,通讯通路门店!$S$4:$S$993784,通讯通路门店!$C$4:$C$993784,0,0),"")</f>
        <v>0</v>
      </c>
      <c r="D1980" s="71">
        <f>IFERROR(_xlfn.XLOOKUP($G1980,通讯通路门店!$S$4:$S$993784,通讯通路门店!$D$4:$D$993784,0,0),"")</f>
        <v>0</v>
      </c>
      <c r="E1980" s="62"/>
      <c r="F1980" s="62"/>
      <c r="G1980" s="73"/>
      <c r="H1980" s="74">
        <f>IFERROR(_xlfn.XLOOKUP($G1980,通讯通路门店!$S$4:$S$993784,通讯通路门店!$R$4:$R$993784,0,0),"")</f>
        <v>0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 hidden="1">
      <c r="A1981" s="71">
        <f>IFERROR(_xlfn.XLOOKUP($G1981,通讯通路门店!$S$4:$S$993784,通讯通路门店!$A$4:$A$993784,0,0),"")</f>
        <v>0</v>
      </c>
      <c r="B1981" s="71">
        <f>IFERROR(_xlfn.XLOOKUP($G1981,通讯通路门店!$S$4:$S$993784,通讯通路门店!$B$4:$B$993784,0,0),"")</f>
        <v>0</v>
      </c>
      <c r="C1981" s="71">
        <f>IFERROR(_xlfn.XLOOKUP($G1981,通讯通路门店!$S$4:$S$993784,通讯通路门店!$C$4:$C$993784,0,0),"")</f>
        <v>0</v>
      </c>
      <c r="D1981" s="71">
        <f>IFERROR(_xlfn.XLOOKUP($G1981,通讯通路门店!$S$4:$S$993784,通讯通路门店!$D$4:$D$993784,0,0),"")</f>
        <v>0</v>
      </c>
      <c r="E1981" s="62"/>
      <c r="F1981" s="62"/>
      <c r="G1981" s="73"/>
      <c r="H1981" s="74">
        <f>IFERROR(_xlfn.XLOOKUP($G1981,通讯通路门店!$S$4:$S$993784,通讯通路门店!$R$4:$R$993784,0,0),"")</f>
        <v>0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 hidden="1">
      <c r="A1982" s="71">
        <f>IFERROR(_xlfn.XLOOKUP($G1982,通讯通路门店!$S$4:$S$993784,通讯通路门店!$A$4:$A$993784,0,0),"")</f>
        <v>0</v>
      </c>
      <c r="B1982" s="71">
        <f>IFERROR(_xlfn.XLOOKUP($G1982,通讯通路门店!$S$4:$S$993784,通讯通路门店!$B$4:$B$993784,0,0),"")</f>
        <v>0</v>
      </c>
      <c r="C1982" s="71">
        <f>IFERROR(_xlfn.XLOOKUP($G1982,通讯通路门店!$S$4:$S$993784,通讯通路门店!$C$4:$C$993784,0,0),"")</f>
        <v>0</v>
      </c>
      <c r="D1982" s="71">
        <f>IFERROR(_xlfn.XLOOKUP($G1982,通讯通路门店!$S$4:$S$993784,通讯通路门店!$D$4:$D$993784,0,0),"")</f>
        <v>0</v>
      </c>
      <c r="E1982" s="62"/>
      <c r="F1982" s="62"/>
      <c r="G1982" s="73"/>
      <c r="H1982" s="74">
        <f>IFERROR(_xlfn.XLOOKUP($G1982,通讯通路门店!$S$4:$S$993784,通讯通路门店!$R$4:$R$993784,0,0),"")</f>
        <v>0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 hidden="1">
      <c r="A1983" s="71">
        <f>IFERROR(_xlfn.XLOOKUP($G1983,通讯通路门店!$S$4:$S$993784,通讯通路门店!$A$4:$A$993784,0,0),"")</f>
        <v>0</v>
      </c>
      <c r="B1983" s="71">
        <f>IFERROR(_xlfn.XLOOKUP($G1983,通讯通路门店!$S$4:$S$993784,通讯通路门店!$B$4:$B$993784,0,0),"")</f>
        <v>0</v>
      </c>
      <c r="C1983" s="71">
        <f>IFERROR(_xlfn.XLOOKUP($G1983,通讯通路门店!$S$4:$S$993784,通讯通路门店!$C$4:$C$993784,0,0),"")</f>
        <v>0</v>
      </c>
      <c r="D1983" s="71">
        <f>IFERROR(_xlfn.XLOOKUP($G1983,通讯通路门店!$S$4:$S$993784,通讯通路门店!$D$4:$D$993784,0,0),"")</f>
        <v>0</v>
      </c>
      <c r="E1983" s="62"/>
      <c r="F1983" s="62"/>
      <c r="G1983" s="73"/>
      <c r="H1983" s="74">
        <f>IFERROR(_xlfn.XLOOKUP($G1983,通讯通路门店!$S$4:$S$993784,通讯通路门店!$R$4:$R$993784,0,0),"")</f>
        <v>0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 hidden="1">
      <c r="A1984" s="71">
        <f>IFERROR(_xlfn.XLOOKUP($G1984,通讯通路门店!$S$4:$S$993784,通讯通路门店!$A$4:$A$993784,0,0),"")</f>
        <v>0</v>
      </c>
      <c r="B1984" s="71">
        <f>IFERROR(_xlfn.XLOOKUP($G1984,通讯通路门店!$S$4:$S$993784,通讯通路门店!$B$4:$B$993784,0,0),"")</f>
        <v>0</v>
      </c>
      <c r="C1984" s="71">
        <f>IFERROR(_xlfn.XLOOKUP($G1984,通讯通路门店!$S$4:$S$993784,通讯通路门店!$C$4:$C$993784,0,0),"")</f>
        <v>0</v>
      </c>
      <c r="D1984" s="71">
        <f>IFERROR(_xlfn.XLOOKUP($G1984,通讯通路门店!$S$4:$S$993784,通讯通路门店!$D$4:$D$993784,0,0),"")</f>
        <v>0</v>
      </c>
      <c r="E1984" s="62"/>
      <c r="F1984" s="62"/>
      <c r="G1984" s="73"/>
      <c r="H1984" s="74">
        <f>IFERROR(_xlfn.XLOOKUP($G1984,通讯通路门店!$S$4:$S$993784,通讯通路门店!$R$4:$R$993784,0,0),"")</f>
        <v>0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 hidden="1">
      <c r="A1985" s="71">
        <f>IFERROR(_xlfn.XLOOKUP($G1985,通讯通路门店!$S$4:$S$993784,通讯通路门店!$A$4:$A$993784,0,0),"")</f>
        <v>0</v>
      </c>
      <c r="B1985" s="71">
        <f>IFERROR(_xlfn.XLOOKUP($G1985,通讯通路门店!$S$4:$S$993784,通讯通路门店!$B$4:$B$993784,0,0),"")</f>
        <v>0</v>
      </c>
      <c r="C1985" s="71">
        <f>IFERROR(_xlfn.XLOOKUP($G1985,通讯通路门店!$S$4:$S$993784,通讯通路门店!$C$4:$C$993784,0,0),"")</f>
        <v>0</v>
      </c>
      <c r="D1985" s="71">
        <f>IFERROR(_xlfn.XLOOKUP($G1985,通讯通路门店!$S$4:$S$993784,通讯通路门店!$D$4:$D$993784,0,0),"")</f>
        <v>0</v>
      </c>
      <c r="E1985" s="62"/>
      <c r="F1985" s="62"/>
      <c r="G1985" s="73"/>
      <c r="H1985" s="74">
        <f>IFERROR(_xlfn.XLOOKUP($G1985,通讯通路门店!$S$4:$S$993784,通讯通路门店!$R$4:$R$993784,0,0),"")</f>
        <v>0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 hidden="1">
      <c r="A1986" s="71">
        <f>IFERROR(_xlfn.XLOOKUP($G1986,通讯通路门店!$S$4:$S$993784,通讯通路门店!$A$4:$A$993784,0,0),"")</f>
        <v>0</v>
      </c>
      <c r="B1986" s="71">
        <f>IFERROR(_xlfn.XLOOKUP($G1986,通讯通路门店!$S$4:$S$993784,通讯通路门店!$B$4:$B$993784,0,0),"")</f>
        <v>0</v>
      </c>
      <c r="C1986" s="71">
        <f>IFERROR(_xlfn.XLOOKUP($G1986,通讯通路门店!$S$4:$S$993784,通讯通路门店!$C$4:$C$993784,0,0),"")</f>
        <v>0</v>
      </c>
      <c r="D1986" s="71">
        <f>IFERROR(_xlfn.XLOOKUP($G1986,通讯通路门店!$S$4:$S$993784,通讯通路门店!$D$4:$D$993784,0,0),"")</f>
        <v>0</v>
      </c>
      <c r="E1986" s="62"/>
      <c r="F1986" s="62"/>
      <c r="G1986" s="73"/>
      <c r="H1986" s="74">
        <f>IFERROR(_xlfn.XLOOKUP($G1986,通讯通路门店!$S$4:$S$993784,通讯通路门店!$R$4:$R$993784,0,0),"")</f>
        <v>0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 hidden="1">
      <c r="A1987" s="71">
        <f>IFERROR(_xlfn.XLOOKUP($G1987,通讯通路门店!$S$4:$S$993784,通讯通路门店!$A$4:$A$993784,0,0),"")</f>
        <v>0</v>
      </c>
      <c r="B1987" s="71">
        <f>IFERROR(_xlfn.XLOOKUP($G1987,通讯通路门店!$S$4:$S$993784,通讯通路门店!$B$4:$B$993784,0,0),"")</f>
        <v>0</v>
      </c>
      <c r="C1987" s="71">
        <f>IFERROR(_xlfn.XLOOKUP($G1987,通讯通路门店!$S$4:$S$993784,通讯通路门店!$C$4:$C$993784,0,0),"")</f>
        <v>0</v>
      </c>
      <c r="D1987" s="71">
        <f>IFERROR(_xlfn.XLOOKUP($G1987,通讯通路门店!$S$4:$S$993784,通讯通路门店!$D$4:$D$993784,0,0),"")</f>
        <v>0</v>
      </c>
      <c r="E1987" s="62"/>
      <c r="F1987" s="62"/>
      <c r="G1987" s="73"/>
      <c r="H1987" s="74">
        <f>IFERROR(_xlfn.XLOOKUP($G1987,通讯通路门店!$S$4:$S$993784,通讯通路门店!$R$4:$R$993784,0,0),"")</f>
        <v>0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 hidden="1">
      <c r="A1988" s="71">
        <f>IFERROR(_xlfn.XLOOKUP($G1988,通讯通路门店!$S$4:$S$993784,通讯通路门店!$A$4:$A$993784,0,0),"")</f>
        <v>0</v>
      </c>
      <c r="B1988" s="71">
        <f>IFERROR(_xlfn.XLOOKUP($G1988,通讯通路门店!$S$4:$S$993784,通讯通路门店!$B$4:$B$993784,0,0),"")</f>
        <v>0</v>
      </c>
      <c r="C1988" s="71">
        <f>IFERROR(_xlfn.XLOOKUP($G1988,通讯通路门店!$S$4:$S$993784,通讯通路门店!$C$4:$C$993784,0,0),"")</f>
        <v>0</v>
      </c>
      <c r="D1988" s="71">
        <f>IFERROR(_xlfn.XLOOKUP($G1988,通讯通路门店!$S$4:$S$993784,通讯通路门店!$D$4:$D$993784,0,0),"")</f>
        <v>0</v>
      </c>
      <c r="E1988" s="62"/>
      <c r="F1988" s="62"/>
      <c r="G1988" s="73"/>
      <c r="H1988" s="74">
        <f>IFERROR(_xlfn.XLOOKUP($G1988,通讯通路门店!$S$4:$S$993784,通讯通路门店!$R$4:$R$993784,0,0),"")</f>
        <v>0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 hidden="1">
      <c r="A1989" s="71">
        <f>IFERROR(_xlfn.XLOOKUP($G1989,通讯通路门店!$S$4:$S$993784,通讯通路门店!$A$4:$A$993784,0,0),"")</f>
        <v>0</v>
      </c>
      <c r="B1989" s="71">
        <f>IFERROR(_xlfn.XLOOKUP($G1989,通讯通路门店!$S$4:$S$993784,通讯通路门店!$B$4:$B$993784,0,0),"")</f>
        <v>0</v>
      </c>
      <c r="C1989" s="71">
        <f>IFERROR(_xlfn.XLOOKUP($G1989,通讯通路门店!$S$4:$S$993784,通讯通路门店!$C$4:$C$993784,0,0),"")</f>
        <v>0</v>
      </c>
      <c r="D1989" s="71">
        <f>IFERROR(_xlfn.XLOOKUP($G1989,通讯通路门店!$S$4:$S$993784,通讯通路门店!$D$4:$D$993784,0,0),"")</f>
        <v>0</v>
      </c>
      <c r="E1989" s="62"/>
      <c r="F1989" s="62"/>
      <c r="G1989" s="73"/>
      <c r="H1989" s="74">
        <f>IFERROR(_xlfn.XLOOKUP($G1989,通讯通路门店!$S$4:$S$993784,通讯通路门店!$R$4:$R$993784,0,0),"")</f>
        <v>0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 hidden="1">
      <c r="A1990" s="71">
        <f>IFERROR(_xlfn.XLOOKUP($G1990,通讯通路门店!$S$4:$S$993784,通讯通路门店!$A$4:$A$993784,0,0),"")</f>
        <v>0</v>
      </c>
      <c r="B1990" s="71">
        <f>IFERROR(_xlfn.XLOOKUP($G1990,通讯通路门店!$S$4:$S$993784,通讯通路门店!$B$4:$B$993784,0,0),"")</f>
        <v>0</v>
      </c>
      <c r="C1990" s="71">
        <f>IFERROR(_xlfn.XLOOKUP($G1990,通讯通路门店!$S$4:$S$993784,通讯通路门店!$C$4:$C$993784,0,0),"")</f>
        <v>0</v>
      </c>
      <c r="D1990" s="71">
        <f>IFERROR(_xlfn.XLOOKUP($G1990,通讯通路门店!$S$4:$S$993784,通讯通路门店!$D$4:$D$993784,0,0),"")</f>
        <v>0</v>
      </c>
      <c r="E1990" s="62"/>
      <c r="F1990" s="62"/>
      <c r="G1990" s="73"/>
      <c r="H1990" s="74">
        <f>IFERROR(_xlfn.XLOOKUP($G1990,通讯通路门店!$S$4:$S$993784,通讯通路门店!$R$4:$R$993784,0,0),"")</f>
        <v>0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 hidden="1">
      <c r="A1991" s="71">
        <f>IFERROR(_xlfn.XLOOKUP($G1991,通讯通路门店!$S$4:$S$993784,通讯通路门店!$A$4:$A$993784,0,0),"")</f>
        <v>0</v>
      </c>
      <c r="B1991" s="71">
        <f>IFERROR(_xlfn.XLOOKUP($G1991,通讯通路门店!$S$4:$S$993784,通讯通路门店!$B$4:$B$993784,0,0),"")</f>
        <v>0</v>
      </c>
      <c r="C1991" s="71">
        <f>IFERROR(_xlfn.XLOOKUP($G1991,通讯通路门店!$S$4:$S$993784,通讯通路门店!$C$4:$C$993784,0,0),"")</f>
        <v>0</v>
      </c>
      <c r="D1991" s="71">
        <f>IFERROR(_xlfn.XLOOKUP($G1991,通讯通路门店!$S$4:$S$993784,通讯通路门店!$D$4:$D$993784,0,0),"")</f>
        <v>0</v>
      </c>
      <c r="E1991" s="62"/>
      <c r="F1991" s="62"/>
      <c r="G1991" s="73"/>
      <c r="H1991" s="74">
        <f>IFERROR(_xlfn.XLOOKUP($G1991,通讯通路门店!$S$4:$S$993784,通讯通路门店!$R$4:$R$993784,0,0),"")</f>
        <v>0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 hidden="1">
      <c r="A1992" s="71">
        <f>IFERROR(_xlfn.XLOOKUP($G1992,通讯通路门店!$S$4:$S$993784,通讯通路门店!$A$4:$A$993784,0,0),"")</f>
        <v>0</v>
      </c>
      <c r="B1992" s="71">
        <f>IFERROR(_xlfn.XLOOKUP($G1992,通讯通路门店!$S$4:$S$993784,通讯通路门店!$B$4:$B$993784,0,0),"")</f>
        <v>0</v>
      </c>
      <c r="C1992" s="71">
        <f>IFERROR(_xlfn.XLOOKUP($G1992,通讯通路门店!$S$4:$S$993784,通讯通路门店!$C$4:$C$993784,0,0),"")</f>
        <v>0</v>
      </c>
      <c r="D1992" s="71">
        <f>IFERROR(_xlfn.XLOOKUP($G1992,通讯通路门店!$S$4:$S$993784,通讯通路门店!$D$4:$D$993784,0,0),"")</f>
        <v>0</v>
      </c>
      <c r="E1992" s="62"/>
      <c r="F1992" s="62"/>
      <c r="G1992" s="73"/>
      <c r="H1992" s="74">
        <f>IFERROR(_xlfn.XLOOKUP($G1992,通讯通路门店!$S$4:$S$993784,通讯通路门店!$R$4:$R$993784,0,0),"")</f>
        <v>0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 hidden="1">
      <c r="A1993" s="71">
        <f>IFERROR(_xlfn.XLOOKUP($G1993,通讯通路门店!$S$4:$S$993784,通讯通路门店!$A$4:$A$993784,0,0),"")</f>
        <v>0</v>
      </c>
      <c r="B1993" s="71">
        <f>IFERROR(_xlfn.XLOOKUP($G1993,通讯通路门店!$S$4:$S$993784,通讯通路门店!$B$4:$B$993784,0,0),"")</f>
        <v>0</v>
      </c>
      <c r="C1993" s="71">
        <f>IFERROR(_xlfn.XLOOKUP($G1993,通讯通路门店!$S$4:$S$993784,通讯通路门店!$C$4:$C$993784,0,0),"")</f>
        <v>0</v>
      </c>
      <c r="D1993" s="71">
        <f>IFERROR(_xlfn.XLOOKUP($G1993,通讯通路门店!$S$4:$S$993784,通讯通路门店!$D$4:$D$993784,0,0),"")</f>
        <v>0</v>
      </c>
      <c r="E1993" s="62"/>
      <c r="F1993" s="62"/>
      <c r="G1993" s="73"/>
      <c r="H1993" s="74">
        <f>IFERROR(_xlfn.XLOOKUP($G1993,通讯通路门店!$S$4:$S$993784,通讯通路门店!$R$4:$R$993784,0,0),"")</f>
        <v>0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 hidden="1">
      <c r="A1994" s="71">
        <f>IFERROR(_xlfn.XLOOKUP($G1994,通讯通路门店!$S$4:$S$993784,通讯通路门店!$A$4:$A$993784,0,0),"")</f>
        <v>0</v>
      </c>
      <c r="B1994" s="71">
        <f>IFERROR(_xlfn.XLOOKUP($G1994,通讯通路门店!$S$4:$S$993784,通讯通路门店!$B$4:$B$993784,0,0),"")</f>
        <v>0</v>
      </c>
      <c r="C1994" s="71">
        <f>IFERROR(_xlfn.XLOOKUP($G1994,通讯通路门店!$S$4:$S$993784,通讯通路门店!$C$4:$C$993784,0,0),"")</f>
        <v>0</v>
      </c>
      <c r="D1994" s="71">
        <f>IFERROR(_xlfn.XLOOKUP($G1994,通讯通路门店!$S$4:$S$993784,通讯通路门店!$D$4:$D$993784,0,0),"")</f>
        <v>0</v>
      </c>
      <c r="E1994" s="62"/>
      <c r="F1994" s="62"/>
      <c r="G1994" s="73"/>
      <c r="H1994" s="74">
        <f>IFERROR(_xlfn.XLOOKUP($G1994,通讯通路门店!$S$4:$S$993784,通讯通路门店!$R$4:$R$993784,0,0),"")</f>
        <v>0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 hidden="1">
      <c r="A1995" s="71">
        <f>IFERROR(_xlfn.XLOOKUP($G1995,通讯通路门店!$S$4:$S$993784,通讯通路门店!$A$4:$A$993784,0,0),"")</f>
        <v>0</v>
      </c>
      <c r="B1995" s="71">
        <f>IFERROR(_xlfn.XLOOKUP($G1995,通讯通路门店!$S$4:$S$993784,通讯通路门店!$B$4:$B$993784,0,0),"")</f>
        <v>0</v>
      </c>
      <c r="C1995" s="71">
        <f>IFERROR(_xlfn.XLOOKUP($G1995,通讯通路门店!$S$4:$S$993784,通讯通路门店!$C$4:$C$993784,0,0),"")</f>
        <v>0</v>
      </c>
      <c r="D1995" s="71">
        <f>IFERROR(_xlfn.XLOOKUP($G1995,通讯通路门店!$S$4:$S$993784,通讯通路门店!$D$4:$D$993784,0,0),"")</f>
        <v>0</v>
      </c>
      <c r="E1995" s="62"/>
      <c r="F1995" s="62"/>
      <c r="G1995" s="73"/>
      <c r="H1995" s="74">
        <f>IFERROR(_xlfn.XLOOKUP($G1995,通讯通路门店!$S$4:$S$993784,通讯通路门店!$R$4:$R$993784,0,0),"")</f>
        <v>0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 hidden="1">
      <c r="A1996" s="71">
        <f>IFERROR(_xlfn.XLOOKUP($G1996,通讯通路门店!$S$4:$S$993784,通讯通路门店!$A$4:$A$993784,0,0),"")</f>
        <v>0</v>
      </c>
      <c r="B1996" s="71">
        <f>IFERROR(_xlfn.XLOOKUP($G1996,通讯通路门店!$S$4:$S$993784,通讯通路门店!$B$4:$B$993784,0,0),"")</f>
        <v>0</v>
      </c>
      <c r="C1996" s="71">
        <f>IFERROR(_xlfn.XLOOKUP($G1996,通讯通路门店!$S$4:$S$993784,通讯通路门店!$C$4:$C$993784,0,0),"")</f>
        <v>0</v>
      </c>
      <c r="D1996" s="71">
        <f>IFERROR(_xlfn.XLOOKUP($G1996,通讯通路门店!$S$4:$S$993784,通讯通路门店!$D$4:$D$993784,0,0),"")</f>
        <v>0</v>
      </c>
      <c r="E1996" s="62"/>
      <c r="F1996" s="62"/>
      <c r="G1996" s="73"/>
      <c r="H1996" s="74">
        <f>IFERROR(_xlfn.XLOOKUP($G1996,通讯通路门店!$S$4:$S$993784,通讯通路门店!$R$4:$R$993784,0,0),"")</f>
        <v>0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 hidden="1">
      <c r="A1997" s="71">
        <f>IFERROR(_xlfn.XLOOKUP($G1997,通讯通路门店!$S$4:$S$993784,通讯通路门店!$A$4:$A$993784,0,0),"")</f>
        <v>0</v>
      </c>
      <c r="B1997" s="71">
        <f>IFERROR(_xlfn.XLOOKUP($G1997,通讯通路门店!$S$4:$S$993784,通讯通路门店!$B$4:$B$993784,0,0),"")</f>
        <v>0</v>
      </c>
      <c r="C1997" s="71">
        <f>IFERROR(_xlfn.XLOOKUP($G1997,通讯通路门店!$S$4:$S$993784,通讯通路门店!$C$4:$C$993784,0,0),"")</f>
        <v>0</v>
      </c>
      <c r="D1997" s="71">
        <f>IFERROR(_xlfn.XLOOKUP($G1997,通讯通路门店!$S$4:$S$993784,通讯通路门店!$D$4:$D$993784,0,0),"")</f>
        <v>0</v>
      </c>
      <c r="E1997" s="62"/>
      <c r="F1997" s="62"/>
      <c r="G1997" s="73"/>
      <c r="H1997" s="74">
        <f>IFERROR(_xlfn.XLOOKUP($G1997,通讯通路门店!$S$4:$S$993784,通讯通路门店!$R$4:$R$993784,0,0),"")</f>
        <v>0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 hidden="1">
      <c r="A1998" s="71">
        <f>IFERROR(_xlfn.XLOOKUP($G1998,通讯通路门店!$S$4:$S$993784,通讯通路门店!$A$4:$A$993784,0,0),"")</f>
        <v>0</v>
      </c>
      <c r="B1998" s="71">
        <f>IFERROR(_xlfn.XLOOKUP($G1998,通讯通路门店!$S$4:$S$993784,通讯通路门店!$B$4:$B$993784,0,0),"")</f>
        <v>0</v>
      </c>
      <c r="C1998" s="71">
        <f>IFERROR(_xlfn.XLOOKUP($G1998,通讯通路门店!$S$4:$S$993784,通讯通路门店!$C$4:$C$993784,0,0),"")</f>
        <v>0</v>
      </c>
      <c r="D1998" s="71">
        <f>IFERROR(_xlfn.XLOOKUP($G1998,通讯通路门店!$S$4:$S$993784,通讯通路门店!$D$4:$D$993784,0,0),"")</f>
        <v>0</v>
      </c>
      <c r="E1998" s="62"/>
      <c r="F1998" s="62"/>
      <c r="G1998" s="73"/>
      <c r="H1998" s="74">
        <f>IFERROR(_xlfn.XLOOKUP($G1998,通讯通路门店!$S$4:$S$993784,通讯通路门店!$R$4:$R$993784,0,0),"")</f>
        <v>0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 hidden="1">
      <c r="A1999" s="71">
        <f>IFERROR(_xlfn.XLOOKUP($G1999,通讯通路门店!$S$4:$S$993784,通讯通路门店!$A$4:$A$993784,0,0),"")</f>
        <v>0</v>
      </c>
      <c r="B1999" s="71">
        <f>IFERROR(_xlfn.XLOOKUP($G1999,通讯通路门店!$S$4:$S$993784,通讯通路门店!$B$4:$B$993784,0,0),"")</f>
        <v>0</v>
      </c>
      <c r="C1999" s="71">
        <f>IFERROR(_xlfn.XLOOKUP($G1999,通讯通路门店!$S$4:$S$993784,通讯通路门店!$C$4:$C$993784,0,0),"")</f>
        <v>0</v>
      </c>
      <c r="D1999" s="71">
        <f>IFERROR(_xlfn.XLOOKUP($G1999,通讯通路门店!$S$4:$S$993784,通讯通路门店!$D$4:$D$993784,0,0),"")</f>
        <v>0</v>
      </c>
      <c r="E1999" s="62"/>
      <c r="F1999" s="62"/>
      <c r="G1999" s="73"/>
      <c r="H1999" s="74">
        <f>IFERROR(_xlfn.XLOOKUP($G1999,通讯通路门店!$S$4:$S$993784,通讯通路门店!$R$4:$R$993784,0,0),"")</f>
        <v>0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 hidden="1">
      <c r="A2000" s="71">
        <f>IFERROR(_xlfn.XLOOKUP($G2000,通讯通路门店!$S$4:$S$993784,通讯通路门店!$A$4:$A$993784,0,0),"")</f>
        <v>0</v>
      </c>
      <c r="B2000" s="71">
        <f>IFERROR(_xlfn.XLOOKUP($G2000,通讯通路门店!$S$4:$S$993784,通讯通路门店!$B$4:$B$993784,0,0),"")</f>
        <v>0</v>
      </c>
      <c r="C2000" s="71">
        <f>IFERROR(_xlfn.XLOOKUP($G2000,通讯通路门店!$S$4:$S$993784,通讯通路门店!$C$4:$C$993784,0,0),"")</f>
        <v>0</v>
      </c>
      <c r="D2000" s="71">
        <f>IFERROR(_xlfn.XLOOKUP($G2000,通讯通路门店!$S$4:$S$993784,通讯通路门店!$D$4:$D$993784,0,0),"")</f>
        <v>0</v>
      </c>
      <c r="E2000" s="62"/>
      <c r="F2000" s="62"/>
      <c r="G2000" s="73"/>
      <c r="H2000" s="74">
        <f>IFERROR(_xlfn.XLOOKUP($G2000,通讯通路门店!$S$4:$S$993784,通讯通路门店!$R$4:$R$993784,0,0),"")</f>
        <v>0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 hidden="1">
      <c r="A2001" s="71">
        <f>IFERROR(_xlfn.XLOOKUP($G2001,通讯通路门店!$S$4:$S$993784,通讯通路门店!$A$4:$A$993784,0,0),"")</f>
        <v>0</v>
      </c>
      <c r="B2001" s="71">
        <f>IFERROR(_xlfn.XLOOKUP($G2001,通讯通路门店!$S$4:$S$993784,通讯通路门店!$B$4:$B$993784,0,0),"")</f>
        <v>0</v>
      </c>
      <c r="C2001" s="71">
        <f>IFERROR(_xlfn.XLOOKUP($G2001,通讯通路门店!$S$4:$S$993784,通讯通路门店!$C$4:$C$993784,0,0),"")</f>
        <v>0</v>
      </c>
      <c r="D2001" s="71">
        <f>IFERROR(_xlfn.XLOOKUP($G2001,通讯通路门店!$S$4:$S$993784,通讯通路门店!$D$4:$D$993784,0,0),"")</f>
        <v>0</v>
      </c>
      <c r="E2001" s="62"/>
      <c r="F2001" s="62"/>
      <c r="G2001" s="73"/>
      <c r="H2001" s="74">
        <f>IFERROR(_xlfn.XLOOKUP($G2001,通讯通路门店!$S$4:$S$993784,通讯通路门店!$R$4:$R$993784,0,0),"")</f>
        <v>0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 hidden="1">
      <c r="A2002" s="71">
        <f>IFERROR(_xlfn.XLOOKUP($G2002,通讯通路门店!$S$4:$S$993784,通讯通路门店!$A$4:$A$993784,0,0),"")</f>
        <v>0</v>
      </c>
      <c r="B2002" s="71">
        <f>IFERROR(_xlfn.XLOOKUP($G2002,通讯通路门店!$S$4:$S$993784,通讯通路门店!$B$4:$B$993784,0,0),"")</f>
        <v>0</v>
      </c>
      <c r="C2002" s="71">
        <f>IFERROR(_xlfn.XLOOKUP($G2002,通讯通路门店!$S$4:$S$993784,通讯通路门店!$C$4:$C$993784,0,0),"")</f>
        <v>0</v>
      </c>
      <c r="D2002" s="71">
        <f>IFERROR(_xlfn.XLOOKUP($G2002,通讯通路门店!$S$4:$S$993784,通讯通路门店!$D$4:$D$993784,0,0),"")</f>
        <v>0</v>
      </c>
      <c r="E2002" s="62"/>
      <c r="F2002" s="62"/>
      <c r="G2002" s="73"/>
      <c r="H2002" s="74">
        <f>IFERROR(_xlfn.XLOOKUP($G2002,通讯通路门店!$S$4:$S$993784,通讯通路门店!$R$4:$R$993784,0,0),"")</f>
        <v>0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 hidden="1">
      <c r="A2003" s="71">
        <f>IFERROR(_xlfn.XLOOKUP($G2003,通讯通路门店!$S$4:$S$993784,通讯通路门店!$A$4:$A$993784,0,0),"")</f>
        <v>0</v>
      </c>
      <c r="B2003" s="71">
        <f>IFERROR(_xlfn.XLOOKUP($G2003,通讯通路门店!$S$4:$S$993784,通讯通路门店!$B$4:$B$993784,0,0),"")</f>
        <v>0</v>
      </c>
      <c r="C2003" s="71">
        <f>IFERROR(_xlfn.XLOOKUP($G2003,通讯通路门店!$S$4:$S$993784,通讯通路门店!$C$4:$C$993784,0,0),"")</f>
        <v>0</v>
      </c>
      <c r="D2003" s="71">
        <f>IFERROR(_xlfn.XLOOKUP($G2003,通讯通路门店!$S$4:$S$993784,通讯通路门店!$D$4:$D$993784,0,0),"")</f>
        <v>0</v>
      </c>
      <c r="E2003" s="62"/>
      <c r="F2003" s="62"/>
      <c r="G2003" s="73"/>
      <c r="H2003" s="74">
        <f>IFERROR(_xlfn.XLOOKUP($G2003,通讯通路门店!$S$4:$S$993784,通讯通路门店!$R$4:$R$993784,0,0),"")</f>
        <v>0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 hidden="1">
      <c r="A2004" s="71">
        <f>IFERROR(_xlfn.XLOOKUP($G2004,通讯通路门店!$S$4:$S$993784,通讯通路门店!$A$4:$A$993784,0,0),"")</f>
        <v>0</v>
      </c>
      <c r="B2004" s="71">
        <f>IFERROR(_xlfn.XLOOKUP($G2004,通讯通路门店!$S$4:$S$993784,通讯通路门店!$B$4:$B$993784,0,0),"")</f>
        <v>0</v>
      </c>
      <c r="C2004" s="71">
        <f>IFERROR(_xlfn.XLOOKUP($G2004,通讯通路门店!$S$4:$S$993784,通讯通路门店!$C$4:$C$993784,0,0),"")</f>
        <v>0</v>
      </c>
      <c r="D2004" s="71">
        <f>IFERROR(_xlfn.XLOOKUP($G2004,通讯通路门店!$S$4:$S$993784,通讯通路门店!$D$4:$D$993784,0,0),"")</f>
        <v>0</v>
      </c>
      <c r="E2004" s="62"/>
      <c r="F2004" s="62"/>
      <c r="G2004" s="73"/>
      <c r="H2004" s="74">
        <f>IFERROR(_xlfn.XLOOKUP($G2004,通讯通路门店!$S$4:$S$993784,通讯通路门店!$R$4:$R$993784,0,0),"")</f>
        <v>0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 hidden="1">
      <c r="A2005" s="71">
        <f>IFERROR(_xlfn.XLOOKUP($G2005,通讯通路门店!$S$4:$S$993784,通讯通路门店!$A$4:$A$993784,0,0),"")</f>
        <v>0</v>
      </c>
      <c r="B2005" s="71">
        <f>IFERROR(_xlfn.XLOOKUP($G2005,通讯通路门店!$S$4:$S$993784,通讯通路门店!$B$4:$B$993784,0,0),"")</f>
        <v>0</v>
      </c>
      <c r="C2005" s="71">
        <f>IFERROR(_xlfn.XLOOKUP($G2005,通讯通路门店!$S$4:$S$993784,通讯通路门店!$C$4:$C$993784,0,0),"")</f>
        <v>0</v>
      </c>
      <c r="D2005" s="71">
        <f>IFERROR(_xlfn.XLOOKUP($G2005,通讯通路门店!$S$4:$S$993784,通讯通路门店!$D$4:$D$993784,0,0),"")</f>
        <v>0</v>
      </c>
      <c r="E2005" s="62"/>
      <c r="F2005" s="62"/>
      <c r="G2005" s="73"/>
      <c r="H2005" s="74">
        <f>IFERROR(_xlfn.XLOOKUP($G2005,通讯通路门店!$S$4:$S$993784,通讯通路门店!$R$4:$R$993784,0,0),"")</f>
        <v>0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 hidden="1">
      <c r="A2006" s="71">
        <f>IFERROR(_xlfn.XLOOKUP($G2006,通讯通路门店!$S$4:$S$993784,通讯通路门店!$A$4:$A$993784,0,0),"")</f>
        <v>0</v>
      </c>
      <c r="B2006" s="71">
        <f>IFERROR(_xlfn.XLOOKUP($G2006,通讯通路门店!$S$4:$S$993784,通讯通路门店!$B$4:$B$993784,0,0),"")</f>
        <v>0</v>
      </c>
      <c r="C2006" s="71">
        <f>IFERROR(_xlfn.XLOOKUP($G2006,通讯通路门店!$S$4:$S$993784,通讯通路门店!$C$4:$C$993784,0,0),"")</f>
        <v>0</v>
      </c>
      <c r="D2006" s="71">
        <f>IFERROR(_xlfn.XLOOKUP($G2006,通讯通路门店!$S$4:$S$993784,通讯通路门店!$D$4:$D$993784,0,0),"")</f>
        <v>0</v>
      </c>
      <c r="E2006" s="62"/>
      <c r="F2006" s="62"/>
      <c r="G2006" s="73"/>
      <c r="H2006" s="74">
        <f>IFERROR(_xlfn.XLOOKUP($G2006,通讯通路门店!$S$4:$S$993784,通讯通路门店!$R$4:$R$993784,0,0),"")</f>
        <v>0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 hidden="1">
      <c r="A2007" s="71">
        <f>IFERROR(_xlfn.XLOOKUP($G2007,通讯通路门店!$S$4:$S$993784,通讯通路门店!$A$4:$A$993784,0,0),"")</f>
        <v>0</v>
      </c>
      <c r="B2007" s="71">
        <f>IFERROR(_xlfn.XLOOKUP($G2007,通讯通路门店!$S$4:$S$993784,通讯通路门店!$B$4:$B$993784,0,0),"")</f>
        <v>0</v>
      </c>
      <c r="C2007" s="71">
        <f>IFERROR(_xlfn.XLOOKUP($G2007,通讯通路门店!$S$4:$S$993784,通讯通路门店!$C$4:$C$993784,0,0),"")</f>
        <v>0</v>
      </c>
      <c r="D2007" s="71">
        <f>IFERROR(_xlfn.XLOOKUP($G2007,通讯通路门店!$S$4:$S$993784,通讯通路门店!$D$4:$D$993784,0,0),"")</f>
        <v>0</v>
      </c>
      <c r="E2007" s="62"/>
      <c r="F2007" s="62"/>
      <c r="G2007" s="73"/>
      <c r="H2007" s="74">
        <f>IFERROR(_xlfn.XLOOKUP($G2007,通讯通路门店!$S$4:$S$993784,通讯通路门店!$R$4:$R$993784,0,0),"")</f>
        <v>0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 hidden="1">
      <c r="A2008" s="71">
        <f>IFERROR(_xlfn.XLOOKUP($G2008,通讯通路门店!$S$4:$S$993784,通讯通路门店!$A$4:$A$993784,0,0),"")</f>
        <v>0</v>
      </c>
      <c r="B2008" s="71">
        <f>IFERROR(_xlfn.XLOOKUP($G2008,通讯通路门店!$S$4:$S$993784,通讯通路门店!$B$4:$B$993784,0,0),"")</f>
        <v>0</v>
      </c>
      <c r="C2008" s="71">
        <f>IFERROR(_xlfn.XLOOKUP($G2008,通讯通路门店!$S$4:$S$993784,通讯通路门店!$C$4:$C$993784,0,0),"")</f>
        <v>0</v>
      </c>
      <c r="D2008" s="71">
        <f>IFERROR(_xlfn.XLOOKUP($G2008,通讯通路门店!$S$4:$S$993784,通讯通路门店!$D$4:$D$993784,0,0),"")</f>
        <v>0</v>
      </c>
      <c r="E2008" s="62"/>
      <c r="F2008" s="62"/>
      <c r="G2008" s="73"/>
      <c r="H2008" s="74">
        <f>IFERROR(_xlfn.XLOOKUP($G2008,通讯通路门店!$S$4:$S$993784,通讯通路门店!$R$4:$R$993784,0,0),"")</f>
        <v>0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 hidden="1">
      <c r="A2009" s="71">
        <f>IFERROR(_xlfn.XLOOKUP($G2009,通讯通路门店!$S$4:$S$993784,通讯通路门店!$A$4:$A$993784,0,0),"")</f>
        <v>0</v>
      </c>
      <c r="B2009" s="71">
        <f>IFERROR(_xlfn.XLOOKUP($G2009,通讯通路门店!$S$4:$S$993784,通讯通路门店!$B$4:$B$993784,0,0),"")</f>
        <v>0</v>
      </c>
      <c r="C2009" s="71">
        <f>IFERROR(_xlfn.XLOOKUP($G2009,通讯通路门店!$S$4:$S$993784,通讯通路门店!$C$4:$C$993784,0,0),"")</f>
        <v>0</v>
      </c>
      <c r="D2009" s="71">
        <f>IFERROR(_xlfn.XLOOKUP($G2009,通讯通路门店!$S$4:$S$993784,通讯通路门店!$D$4:$D$993784,0,0),"")</f>
        <v>0</v>
      </c>
      <c r="E2009" s="62"/>
      <c r="F2009" s="62"/>
      <c r="G2009" s="73"/>
      <c r="H2009" s="74">
        <f>IFERROR(_xlfn.XLOOKUP($G2009,通讯通路门店!$S$4:$S$993784,通讯通路门店!$R$4:$R$993784,0,0),"")</f>
        <v>0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 hidden="1">
      <c r="A2010" s="71">
        <f>IFERROR(_xlfn.XLOOKUP($G2010,通讯通路门店!$S$4:$S$993784,通讯通路门店!$A$4:$A$993784,0,0),"")</f>
        <v>0</v>
      </c>
      <c r="B2010" s="71">
        <f>IFERROR(_xlfn.XLOOKUP($G2010,通讯通路门店!$S$4:$S$993784,通讯通路门店!$B$4:$B$993784,0,0),"")</f>
        <v>0</v>
      </c>
      <c r="C2010" s="71">
        <f>IFERROR(_xlfn.XLOOKUP($G2010,通讯通路门店!$S$4:$S$993784,通讯通路门店!$C$4:$C$993784,0,0),"")</f>
        <v>0</v>
      </c>
      <c r="D2010" s="71">
        <f>IFERROR(_xlfn.XLOOKUP($G2010,通讯通路门店!$S$4:$S$993784,通讯通路门店!$D$4:$D$993784,0,0),"")</f>
        <v>0</v>
      </c>
      <c r="E2010" s="62"/>
      <c r="F2010" s="62"/>
      <c r="G2010" s="73"/>
      <c r="H2010" s="74">
        <f>IFERROR(_xlfn.XLOOKUP($G2010,通讯通路门店!$S$4:$S$993784,通讯通路门店!$R$4:$R$993784,0,0),"")</f>
        <v>0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 hidden="1">
      <c r="A2011" s="71">
        <f>IFERROR(_xlfn.XLOOKUP($G2011,通讯通路门店!$S$4:$S$993784,通讯通路门店!$A$4:$A$993784,0,0),"")</f>
        <v>0</v>
      </c>
      <c r="B2011" s="71">
        <f>IFERROR(_xlfn.XLOOKUP($G2011,通讯通路门店!$S$4:$S$993784,通讯通路门店!$B$4:$B$993784,0,0),"")</f>
        <v>0</v>
      </c>
      <c r="C2011" s="71">
        <f>IFERROR(_xlfn.XLOOKUP($G2011,通讯通路门店!$S$4:$S$993784,通讯通路门店!$C$4:$C$993784,0,0),"")</f>
        <v>0</v>
      </c>
      <c r="D2011" s="71">
        <f>IFERROR(_xlfn.XLOOKUP($G2011,通讯通路门店!$S$4:$S$993784,通讯通路门店!$D$4:$D$993784,0,0),"")</f>
        <v>0</v>
      </c>
      <c r="E2011" s="62"/>
      <c r="F2011" s="62"/>
      <c r="G2011" s="73"/>
      <c r="H2011" s="74">
        <f>IFERROR(_xlfn.XLOOKUP($G2011,通讯通路门店!$S$4:$S$993784,通讯通路门店!$R$4:$R$993784,0,0),"")</f>
        <v>0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 hidden="1">
      <c r="A2012" s="71">
        <f>IFERROR(_xlfn.XLOOKUP($G2012,通讯通路门店!$S$4:$S$993784,通讯通路门店!$A$4:$A$993784,0,0),"")</f>
        <v>0</v>
      </c>
      <c r="B2012" s="71">
        <f>IFERROR(_xlfn.XLOOKUP($G2012,通讯通路门店!$S$4:$S$993784,通讯通路门店!$B$4:$B$993784,0,0),"")</f>
        <v>0</v>
      </c>
      <c r="C2012" s="71">
        <f>IFERROR(_xlfn.XLOOKUP($G2012,通讯通路门店!$S$4:$S$993784,通讯通路门店!$C$4:$C$993784,0,0),"")</f>
        <v>0</v>
      </c>
      <c r="D2012" s="71">
        <f>IFERROR(_xlfn.XLOOKUP($G2012,通讯通路门店!$S$4:$S$993784,通讯通路门店!$D$4:$D$993784,0,0),"")</f>
        <v>0</v>
      </c>
      <c r="E2012" s="62"/>
      <c r="F2012" s="62"/>
      <c r="G2012" s="73"/>
      <c r="H2012" s="74">
        <f>IFERROR(_xlfn.XLOOKUP($G2012,通讯通路门店!$S$4:$S$993784,通讯通路门店!$R$4:$R$993784,0,0),"")</f>
        <v>0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 hidden="1">
      <c r="A2013" s="71">
        <f>IFERROR(_xlfn.XLOOKUP($G2013,通讯通路门店!$S$4:$S$993784,通讯通路门店!$A$4:$A$993784,0,0),"")</f>
        <v>0</v>
      </c>
      <c r="B2013" s="71">
        <f>IFERROR(_xlfn.XLOOKUP($G2013,通讯通路门店!$S$4:$S$993784,通讯通路门店!$B$4:$B$993784,0,0),"")</f>
        <v>0</v>
      </c>
      <c r="C2013" s="71">
        <f>IFERROR(_xlfn.XLOOKUP($G2013,通讯通路门店!$S$4:$S$993784,通讯通路门店!$C$4:$C$993784,0,0),"")</f>
        <v>0</v>
      </c>
      <c r="D2013" s="71">
        <f>IFERROR(_xlfn.XLOOKUP($G2013,通讯通路门店!$S$4:$S$993784,通讯通路门店!$D$4:$D$993784,0,0),"")</f>
        <v>0</v>
      </c>
      <c r="E2013" s="62"/>
      <c r="F2013" s="62"/>
      <c r="G2013" s="73"/>
      <c r="H2013" s="74">
        <f>IFERROR(_xlfn.XLOOKUP($G2013,通讯通路门店!$S$4:$S$993784,通讯通路门店!$R$4:$R$993784,0,0),"")</f>
        <v>0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 hidden="1">
      <c r="A2014" s="71">
        <f>IFERROR(_xlfn.XLOOKUP($G2014,通讯通路门店!$S$4:$S$993784,通讯通路门店!$A$4:$A$993784,0,0),"")</f>
        <v>0</v>
      </c>
      <c r="B2014" s="71">
        <f>IFERROR(_xlfn.XLOOKUP($G2014,通讯通路门店!$S$4:$S$993784,通讯通路门店!$B$4:$B$993784,0,0),"")</f>
        <v>0</v>
      </c>
      <c r="C2014" s="71">
        <f>IFERROR(_xlfn.XLOOKUP($G2014,通讯通路门店!$S$4:$S$993784,通讯通路门店!$C$4:$C$993784,0,0),"")</f>
        <v>0</v>
      </c>
      <c r="D2014" s="71">
        <f>IFERROR(_xlfn.XLOOKUP($G2014,通讯通路门店!$S$4:$S$993784,通讯通路门店!$D$4:$D$993784,0,0),"")</f>
        <v>0</v>
      </c>
      <c r="E2014" s="62"/>
      <c r="F2014" s="62"/>
      <c r="G2014" s="73"/>
      <c r="H2014" s="74">
        <f>IFERROR(_xlfn.XLOOKUP($G2014,通讯通路门店!$S$4:$S$993784,通讯通路门店!$R$4:$R$993784,0,0),"")</f>
        <v>0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 hidden="1">
      <c r="A2015" s="71">
        <f>IFERROR(_xlfn.XLOOKUP($G2015,通讯通路门店!$S$4:$S$993784,通讯通路门店!$A$4:$A$993784,0,0),"")</f>
        <v>0</v>
      </c>
      <c r="B2015" s="71">
        <f>IFERROR(_xlfn.XLOOKUP($G2015,通讯通路门店!$S$4:$S$993784,通讯通路门店!$B$4:$B$993784,0,0),"")</f>
        <v>0</v>
      </c>
      <c r="C2015" s="71">
        <f>IFERROR(_xlfn.XLOOKUP($G2015,通讯通路门店!$S$4:$S$993784,通讯通路门店!$C$4:$C$993784,0,0),"")</f>
        <v>0</v>
      </c>
      <c r="D2015" s="71">
        <f>IFERROR(_xlfn.XLOOKUP($G2015,通讯通路门店!$S$4:$S$993784,通讯通路门店!$D$4:$D$993784,0,0),"")</f>
        <v>0</v>
      </c>
      <c r="E2015" s="62"/>
      <c r="F2015" s="62"/>
      <c r="G2015" s="73"/>
      <c r="H2015" s="74">
        <f>IFERROR(_xlfn.XLOOKUP($G2015,通讯通路门店!$S$4:$S$993784,通讯通路门店!$R$4:$R$993784,0,0),"")</f>
        <v>0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 hidden="1">
      <c r="A2016" s="71">
        <f>IFERROR(_xlfn.XLOOKUP($G2016,通讯通路门店!$S$4:$S$993784,通讯通路门店!$A$4:$A$993784,0,0),"")</f>
        <v>0</v>
      </c>
      <c r="B2016" s="71">
        <f>IFERROR(_xlfn.XLOOKUP($G2016,通讯通路门店!$S$4:$S$993784,通讯通路门店!$B$4:$B$993784,0,0),"")</f>
        <v>0</v>
      </c>
      <c r="C2016" s="71">
        <f>IFERROR(_xlfn.XLOOKUP($G2016,通讯通路门店!$S$4:$S$993784,通讯通路门店!$C$4:$C$993784,0,0),"")</f>
        <v>0</v>
      </c>
      <c r="D2016" s="71">
        <f>IFERROR(_xlfn.XLOOKUP($G2016,通讯通路门店!$S$4:$S$993784,通讯通路门店!$D$4:$D$993784,0,0),"")</f>
        <v>0</v>
      </c>
      <c r="E2016" s="62"/>
      <c r="F2016" s="62"/>
      <c r="G2016" s="73"/>
      <c r="H2016" s="74">
        <f>IFERROR(_xlfn.XLOOKUP($G2016,通讯通路门店!$S$4:$S$993784,通讯通路门店!$R$4:$R$993784,0,0),"")</f>
        <v>0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 hidden="1">
      <c r="A2017" s="71">
        <f>IFERROR(_xlfn.XLOOKUP($G2017,通讯通路门店!$S$4:$S$993784,通讯通路门店!$A$4:$A$993784,0,0),"")</f>
        <v>0</v>
      </c>
      <c r="B2017" s="71">
        <f>IFERROR(_xlfn.XLOOKUP($G2017,通讯通路门店!$S$4:$S$993784,通讯通路门店!$B$4:$B$993784,0,0),"")</f>
        <v>0</v>
      </c>
      <c r="C2017" s="71">
        <f>IFERROR(_xlfn.XLOOKUP($G2017,通讯通路门店!$S$4:$S$993784,通讯通路门店!$C$4:$C$993784,0,0),"")</f>
        <v>0</v>
      </c>
      <c r="D2017" s="71">
        <f>IFERROR(_xlfn.XLOOKUP($G2017,通讯通路门店!$S$4:$S$993784,通讯通路门店!$D$4:$D$993784,0,0),"")</f>
        <v>0</v>
      </c>
      <c r="E2017" s="62"/>
      <c r="F2017" s="62"/>
      <c r="G2017" s="73"/>
      <c r="H2017" s="74">
        <f>IFERROR(_xlfn.XLOOKUP($G2017,通讯通路门店!$S$4:$S$993784,通讯通路门店!$R$4:$R$993784,0,0),"")</f>
        <v>0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 hidden="1">
      <c r="A2018" s="71">
        <f>IFERROR(_xlfn.XLOOKUP($G2018,通讯通路门店!$S$4:$S$993784,通讯通路门店!$A$4:$A$993784,0,0),"")</f>
        <v>0</v>
      </c>
      <c r="B2018" s="71">
        <f>IFERROR(_xlfn.XLOOKUP($G2018,通讯通路门店!$S$4:$S$993784,通讯通路门店!$B$4:$B$993784,0,0),"")</f>
        <v>0</v>
      </c>
      <c r="C2018" s="71">
        <f>IFERROR(_xlfn.XLOOKUP($G2018,通讯通路门店!$S$4:$S$993784,通讯通路门店!$C$4:$C$993784,0,0),"")</f>
        <v>0</v>
      </c>
      <c r="D2018" s="71">
        <f>IFERROR(_xlfn.XLOOKUP($G2018,通讯通路门店!$S$4:$S$993784,通讯通路门店!$D$4:$D$993784,0,0),"")</f>
        <v>0</v>
      </c>
      <c r="E2018" s="62"/>
      <c r="F2018" s="62"/>
      <c r="G2018" s="73"/>
      <c r="H2018" s="74">
        <f>IFERROR(_xlfn.XLOOKUP($G2018,通讯通路门店!$S$4:$S$993784,通讯通路门店!$R$4:$R$993784,0,0),"")</f>
        <v>0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 hidden="1">
      <c r="A2019" s="71">
        <f>IFERROR(_xlfn.XLOOKUP($G2019,通讯通路门店!$S$4:$S$993784,通讯通路门店!$A$4:$A$993784,0,0),"")</f>
        <v>0</v>
      </c>
      <c r="B2019" s="71">
        <f>IFERROR(_xlfn.XLOOKUP($G2019,通讯通路门店!$S$4:$S$993784,通讯通路门店!$B$4:$B$993784,0,0),"")</f>
        <v>0</v>
      </c>
      <c r="C2019" s="71">
        <f>IFERROR(_xlfn.XLOOKUP($G2019,通讯通路门店!$S$4:$S$993784,通讯通路门店!$C$4:$C$993784,0,0),"")</f>
        <v>0</v>
      </c>
      <c r="D2019" s="71">
        <f>IFERROR(_xlfn.XLOOKUP($G2019,通讯通路门店!$S$4:$S$993784,通讯通路门店!$D$4:$D$993784,0,0),"")</f>
        <v>0</v>
      </c>
      <c r="E2019" s="62"/>
      <c r="F2019" s="62"/>
      <c r="G2019" s="73"/>
      <c r="H2019" s="74">
        <f>IFERROR(_xlfn.XLOOKUP($G2019,通讯通路门店!$S$4:$S$993784,通讯通路门店!$R$4:$R$993784,0,0),"")</f>
        <v>0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 hidden="1">
      <c r="A2020" s="71">
        <f>IFERROR(_xlfn.XLOOKUP($G2020,通讯通路门店!$S$4:$S$993784,通讯通路门店!$A$4:$A$993784,0,0),"")</f>
        <v>0</v>
      </c>
      <c r="B2020" s="71">
        <f>IFERROR(_xlfn.XLOOKUP($G2020,通讯通路门店!$S$4:$S$993784,通讯通路门店!$B$4:$B$993784,0,0),"")</f>
        <v>0</v>
      </c>
      <c r="C2020" s="71">
        <f>IFERROR(_xlfn.XLOOKUP($G2020,通讯通路门店!$S$4:$S$993784,通讯通路门店!$C$4:$C$993784,0,0),"")</f>
        <v>0</v>
      </c>
      <c r="D2020" s="71">
        <f>IFERROR(_xlfn.XLOOKUP($G2020,通讯通路门店!$S$4:$S$993784,通讯通路门店!$D$4:$D$993784,0,0),"")</f>
        <v>0</v>
      </c>
      <c r="E2020" s="62"/>
      <c r="F2020" s="62"/>
      <c r="G2020" s="73"/>
      <c r="H2020" s="74">
        <f>IFERROR(_xlfn.XLOOKUP($G2020,通讯通路门店!$S$4:$S$993784,通讯通路门店!$R$4:$R$993784,0,0),"")</f>
        <v>0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 hidden="1">
      <c r="A2021" s="71">
        <f>IFERROR(_xlfn.XLOOKUP($G2021,通讯通路门店!$S$4:$S$993784,通讯通路门店!$A$4:$A$993784,0,0),"")</f>
        <v>0</v>
      </c>
      <c r="B2021" s="71">
        <f>IFERROR(_xlfn.XLOOKUP($G2021,通讯通路门店!$S$4:$S$993784,通讯通路门店!$B$4:$B$993784,0,0),"")</f>
        <v>0</v>
      </c>
      <c r="C2021" s="71">
        <f>IFERROR(_xlfn.XLOOKUP($G2021,通讯通路门店!$S$4:$S$993784,通讯通路门店!$C$4:$C$993784,0,0),"")</f>
        <v>0</v>
      </c>
      <c r="D2021" s="71">
        <f>IFERROR(_xlfn.XLOOKUP($G2021,通讯通路门店!$S$4:$S$993784,通讯通路门店!$D$4:$D$993784,0,0),"")</f>
        <v>0</v>
      </c>
      <c r="E2021" s="62"/>
      <c r="F2021" s="62"/>
      <c r="G2021" s="73"/>
      <c r="H2021" s="74">
        <f>IFERROR(_xlfn.XLOOKUP($G2021,通讯通路门店!$S$4:$S$993784,通讯通路门店!$R$4:$R$993784,0,0),"")</f>
        <v>0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 hidden="1">
      <c r="A2022" s="71">
        <f>IFERROR(_xlfn.XLOOKUP($G2022,通讯通路门店!$S$4:$S$993784,通讯通路门店!$A$4:$A$993784,0,0),"")</f>
        <v>0</v>
      </c>
      <c r="B2022" s="71">
        <f>IFERROR(_xlfn.XLOOKUP($G2022,通讯通路门店!$S$4:$S$993784,通讯通路门店!$B$4:$B$993784,0,0),"")</f>
        <v>0</v>
      </c>
      <c r="C2022" s="71">
        <f>IFERROR(_xlfn.XLOOKUP($G2022,通讯通路门店!$S$4:$S$993784,通讯通路门店!$C$4:$C$993784,0,0),"")</f>
        <v>0</v>
      </c>
      <c r="D2022" s="71">
        <f>IFERROR(_xlfn.XLOOKUP($G2022,通讯通路门店!$S$4:$S$993784,通讯通路门店!$D$4:$D$993784,0,0),"")</f>
        <v>0</v>
      </c>
      <c r="E2022" s="62"/>
      <c r="F2022" s="62"/>
      <c r="G2022" s="73"/>
      <c r="H2022" s="74">
        <f>IFERROR(_xlfn.XLOOKUP($G2022,通讯通路门店!$S$4:$S$993784,通讯通路门店!$R$4:$R$993784,0,0),"")</f>
        <v>0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 hidden="1">
      <c r="A2023" s="71">
        <f>IFERROR(_xlfn.XLOOKUP($G2023,通讯通路门店!$S$4:$S$993784,通讯通路门店!$A$4:$A$993784,0,0),"")</f>
        <v>0</v>
      </c>
      <c r="B2023" s="71">
        <f>IFERROR(_xlfn.XLOOKUP($G2023,通讯通路门店!$S$4:$S$993784,通讯通路门店!$B$4:$B$993784,0,0),"")</f>
        <v>0</v>
      </c>
      <c r="C2023" s="71">
        <f>IFERROR(_xlfn.XLOOKUP($G2023,通讯通路门店!$S$4:$S$993784,通讯通路门店!$C$4:$C$993784,0,0),"")</f>
        <v>0</v>
      </c>
      <c r="D2023" s="71">
        <f>IFERROR(_xlfn.XLOOKUP($G2023,通讯通路门店!$S$4:$S$993784,通讯通路门店!$D$4:$D$993784,0,0),"")</f>
        <v>0</v>
      </c>
      <c r="E2023" s="62"/>
      <c r="F2023" s="62"/>
      <c r="G2023" s="73"/>
      <c r="H2023" s="74">
        <f>IFERROR(_xlfn.XLOOKUP($G2023,通讯通路门店!$S$4:$S$993784,通讯通路门店!$R$4:$R$993784,0,0),"")</f>
        <v>0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 hidden="1">
      <c r="A2024" s="71">
        <f>IFERROR(_xlfn.XLOOKUP($G2024,通讯通路门店!$S$4:$S$993784,通讯通路门店!$A$4:$A$993784,0,0),"")</f>
        <v>0</v>
      </c>
      <c r="B2024" s="71">
        <f>IFERROR(_xlfn.XLOOKUP($G2024,通讯通路门店!$S$4:$S$993784,通讯通路门店!$B$4:$B$993784,0,0),"")</f>
        <v>0</v>
      </c>
      <c r="C2024" s="71">
        <f>IFERROR(_xlfn.XLOOKUP($G2024,通讯通路门店!$S$4:$S$993784,通讯通路门店!$C$4:$C$993784,0,0),"")</f>
        <v>0</v>
      </c>
      <c r="D2024" s="71">
        <f>IFERROR(_xlfn.XLOOKUP($G2024,通讯通路门店!$S$4:$S$993784,通讯通路门店!$D$4:$D$993784,0,0),"")</f>
        <v>0</v>
      </c>
      <c r="E2024" s="62"/>
      <c r="F2024" s="62"/>
      <c r="G2024" s="73"/>
      <c r="H2024" s="74">
        <f>IFERROR(_xlfn.XLOOKUP($G2024,通讯通路门店!$S$4:$S$993784,通讯通路门店!$R$4:$R$993784,0,0),"")</f>
        <v>0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 hidden="1">
      <c r="A2025" s="71">
        <f>IFERROR(_xlfn.XLOOKUP($G2025,通讯通路门店!$S$4:$S$993784,通讯通路门店!$A$4:$A$993784,0,0),"")</f>
        <v>0</v>
      </c>
      <c r="B2025" s="71">
        <f>IFERROR(_xlfn.XLOOKUP($G2025,通讯通路门店!$S$4:$S$993784,通讯通路门店!$B$4:$B$993784,0,0),"")</f>
        <v>0</v>
      </c>
      <c r="C2025" s="71">
        <f>IFERROR(_xlfn.XLOOKUP($G2025,通讯通路门店!$S$4:$S$993784,通讯通路门店!$C$4:$C$993784,0,0),"")</f>
        <v>0</v>
      </c>
      <c r="D2025" s="71">
        <f>IFERROR(_xlfn.XLOOKUP($G2025,通讯通路门店!$S$4:$S$993784,通讯通路门店!$D$4:$D$993784,0,0),"")</f>
        <v>0</v>
      </c>
      <c r="E2025" s="62"/>
      <c r="F2025" s="62"/>
      <c r="G2025" s="73"/>
      <c r="H2025" s="74">
        <f>IFERROR(_xlfn.XLOOKUP($G2025,通讯通路门店!$S$4:$S$993784,通讯通路门店!$R$4:$R$993784,0,0),"")</f>
        <v>0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 hidden="1">
      <c r="A2026" s="71">
        <f>IFERROR(_xlfn.XLOOKUP($G2026,通讯通路门店!$S$4:$S$993784,通讯通路门店!$A$4:$A$993784,0,0),"")</f>
        <v>0</v>
      </c>
      <c r="B2026" s="71">
        <f>IFERROR(_xlfn.XLOOKUP($G2026,通讯通路门店!$S$4:$S$993784,通讯通路门店!$B$4:$B$993784,0,0),"")</f>
        <v>0</v>
      </c>
      <c r="C2026" s="71">
        <f>IFERROR(_xlfn.XLOOKUP($G2026,通讯通路门店!$S$4:$S$993784,通讯通路门店!$C$4:$C$993784,0,0),"")</f>
        <v>0</v>
      </c>
      <c r="D2026" s="71">
        <f>IFERROR(_xlfn.XLOOKUP($G2026,通讯通路门店!$S$4:$S$993784,通讯通路门店!$D$4:$D$993784,0,0),"")</f>
        <v>0</v>
      </c>
      <c r="E2026" s="62"/>
      <c r="F2026" s="62"/>
      <c r="G2026" s="73"/>
      <c r="H2026" s="74">
        <f>IFERROR(_xlfn.XLOOKUP($G2026,通讯通路门店!$S$4:$S$993784,通讯通路门店!$R$4:$R$993784,0,0),"")</f>
        <v>0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 hidden="1">
      <c r="A2027" s="71">
        <f>IFERROR(_xlfn.XLOOKUP($G2027,通讯通路门店!$S$4:$S$993784,通讯通路门店!$A$4:$A$993784,0,0),"")</f>
        <v>0</v>
      </c>
      <c r="B2027" s="71">
        <f>IFERROR(_xlfn.XLOOKUP($G2027,通讯通路门店!$S$4:$S$993784,通讯通路门店!$B$4:$B$993784,0,0),"")</f>
        <v>0</v>
      </c>
      <c r="C2027" s="71">
        <f>IFERROR(_xlfn.XLOOKUP($G2027,通讯通路门店!$S$4:$S$993784,通讯通路门店!$C$4:$C$993784,0,0),"")</f>
        <v>0</v>
      </c>
      <c r="D2027" s="71">
        <f>IFERROR(_xlfn.XLOOKUP($G2027,通讯通路门店!$S$4:$S$993784,通讯通路门店!$D$4:$D$993784,0,0),"")</f>
        <v>0</v>
      </c>
      <c r="E2027" s="62"/>
      <c r="F2027" s="62"/>
      <c r="G2027" s="73"/>
      <c r="H2027" s="74">
        <f>IFERROR(_xlfn.XLOOKUP($G2027,通讯通路门店!$S$4:$S$993784,通讯通路门店!$R$4:$R$993784,0,0),"")</f>
        <v>0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 hidden="1">
      <c r="A2028" s="71">
        <f>IFERROR(_xlfn.XLOOKUP($G2028,通讯通路门店!$S$4:$S$993784,通讯通路门店!$A$4:$A$993784,0,0),"")</f>
        <v>0</v>
      </c>
      <c r="B2028" s="71">
        <f>IFERROR(_xlfn.XLOOKUP($G2028,通讯通路门店!$S$4:$S$993784,通讯通路门店!$B$4:$B$993784,0,0),"")</f>
        <v>0</v>
      </c>
      <c r="C2028" s="71">
        <f>IFERROR(_xlfn.XLOOKUP($G2028,通讯通路门店!$S$4:$S$993784,通讯通路门店!$C$4:$C$993784,0,0),"")</f>
        <v>0</v>
      </c>
      <c r="D2028" s="71">
        <f>IFERROR(_xlfn.XLOOKUP($G2028,通讯通路门店!$S$4:$S$993784,通讯通路门店!$D$4:$D$993784,0,0),"")</f>
        <v>0</v>
      </c>
      <c r="E2028" s="62"/>
      <c r="F2028" s="62"/>
      <c r="G2028" s="73"/>
      <c r="H2028" s="74">
        <f>IFERROR(_xlfn.XLOOKUP($G2028,通讯通路门店!$S$4:$S$993784,通讯通路门店!$R$4:$R$993784,0,0),"")</f>
        <v>0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 hidden="1">
      <c r="A2029" s="71">
        <f>IFERROR(_xlfn.XLOOKUP($G2029,通讯通路门店!$S$4:$S$993784,通讯通路门店!$A$4:$A$993784,0,0),"")</f>
        <v>0</v>
      </c>
      <c r="B2029" s="71">
        <f>IFERROR(_xlfn.XLOOKUP($G2029,通讯通路门店!$S$4:$S$993784,通讯通路门店!$B$4:$B$993784,0,0),"")</f>
        <v>0</v>
      </c>
      <c r="C2029" s="71">
        <f>IFERROR(_xlfn.XLOOKUP($G2029,通讯通路门店!$S$4:$S$993784,通讯通路门店!$C$4:$C$993784,0,0),"")</f>
        <v>0</v>
      </c>
      <c r="D2029" s="71">
        <f>IFERROR(_xlfn.XLOOKUP($G2029,通讯通路门店!$S$4:$S$993784,通讯通路门店!$D$4:$D$993784,0,0),"")</f>
        <v>0</v>
      </c>
      <c r="E2029" s="62"/>
      <c r="F2029" s="62"/>
      <c r="G2029" s="73"/>
      <c r="H2029" s="74">
        <f>IFERROR(_xlfn.XLOOKUP($G2029,通讯通路门店!$S$4:$S$993784,通讯通路门店!$R$4:$R$993784,0,0),"")</f>
        <v>0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 hidden="1">
      <c r="A2030" s="71">
        <f>IFERROR(_xlfn.XLOOKUP($G2030,通讯通路门店!$S$4:$S$993784,通讯通路门店!$A$4:$A$993784,0,0),"")</f>
        <v>0</v>
      </c>
      <c r="B2030" s="71">
        <f>IFERROR(_xlfn.XLOOKUP($G2030,通讯通路门店!$S$4:$S$993784,通讯通路门店!$B$4:$B$993784,0,0),"")</f>
        <v>0</v>
      </c>
      <c r="C2030" s="71">
        <f>IFERROR(_xlfn.XLOOKUP($G2030,通讯通路门店!$S$4:$S$993784,通讯通路门店!$C$4:$C$993784,0,0),"")</f>
        <v>0</v>
      </c>
      <c r="D2030" s="71">
        <f>IFERROR(_xlfn.XLOOKUP($G2030,通讯通路门店!$S$4:$S$993784,通讯通路门店!$D$4:$D$993784,0,0),"")</f>
        <v>0</v>
      </c>
      <c r="E2030" s="62"/>
      <c r="F2030" s="62"/>
      <c r="G2030" s="73"/>
      <c r="H2030" s="74">
        <f>IFERROR(_xlfn.XLOOKUP($G2030,通讯通路门店!$S$4:$S$993784,通讯通路门店!$R$4:$R$993784,0,0),"")</f>
        <v>0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 hidden="1">
      <c r="A2031" s="71">
        <f>IFERROR(_xlfn.XLOOKUP($G2031,通讯通路门店!$S$4:$S$993784,通讯通路门店!$A$4:$A$993784,0,0),"")</f>
        <v>0</v>
      </c>
      <c r="B2031" s="71">
        <f>IFERROR(_xlfn.XLOOKUP($G2031,通讯通路门店!$S$4:$S$993784,通讯通路门店!$B$4:$B$993784,0,0),"")</f>
        <v>0</v>
      </c>
      <c r="C2031" s="71">
        <f>IFERROR(_xlfn.XLOOKUP($G2031,通讯通路门店!$S$4:$S$993784,通讯通路门店!$C$4:$C$993784,0,0),"")</f>
        <v>0</v>
      </c>
      <c r="D2031" s="71">
        <f>IFERROR(_xlfn.XLOOKUP($G2031,通讯通路门店!$S$4:$S$993784,通讯通路门店!$D$4:$D$993784,0,0),"")</f>
        <v>0</v>
      </c>
      <c r="E2031" s="62"/>
      <c r="F2031" s="62"/>
      <c r="G2031" s="73"/>
      <c r="H2031" s="74">
        <f>IFERROR(_xlfn.XLOOKUP($G2031,通讯通路门店!$S$4:$S$993784,通讯通路门店!$R$4:$R$993784,0,0),"")</f>
        <v>0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 hidden="1">
      <c r="A2032" s="71">
        <f>IFERROR(_xlfn.XLOOKUP($G2032,通讯通路门店!$S$4:$S$993784,通讯通路门店!$A$4:$A$993784,0,0),"")</f>
        <v>0</v>
      </c>
      <c r="B2032" s="71">
        <f>IFERROR(_xlfn.XLOOKUP($G2032,通讯通路门店!$S$4:$S$993784,通讯通路门店!$B$4:$B$993784,0,0),"")</f>
        <v>0</v>
      </c>
      <c r="C2032" s="71">
        <f>IFERROR(_xlfn.XLOOKUP($G2032,通讯通路门店!$S$4:$S$993784,通讯通路门店!$C$4:$C$993784,0,0),"")</f>
        <v>0</v>
      </c>
      <c r="D2032" s="71">
        <f>IFERROR(_xlfn.XLOOKUP($G2032,通讯通路门店!$S$4:$S$993784,通讯通路门店!$D$4:$D$993784,0,0),"")</f>
        <v>0</v>
      </c>
      <c r="E2032" s="62"/>
      <c r="F2032" s="62"/>
      <c r="G2032" s="73"/>
      <c r="H2032" s="74">
        <f>IFERROR(_xlfn.XLOOKUP($G2032,通讯通路门店!$S$4:$S$993784,通讯通路门店!$R$4:$R$993784,0,0),"")</f>
        <v>0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 hidden="1">
      <c r="A2033" s="71">
        <f>IFERROR(_xlfn.XLOOKUP($G2033,通讯通路门店!$S$4:$S$993784,通讯通路门店!$A$4:$A$993784,0,0),"")</f>
        <v>0</v>
      </c>
      <c r="B2033" s="71">
        <f>IFERROR(_xlfn.XLOOKUP($G2033,通讯通路门店!$S$4:$S$993784,通讯通路门店!$B$4:$B$993784,0,0),"")</f>
        <v>0</v>
      </c>
      <c r="C2033" s="71">
        <f>IFERROR(_xlfn.XLOOKUP($G2033,通讯通路门店!$S$4:$S$993784,通讯通路门店!$C$4:$C$993784,0,0),"")</f>
        <v>0</v>
      </c>
      <c r="D2033" s="71">
        <f>IFERROR(_xlfn.XLOOKUP($G2033,通讯通路门店!$S$4:$S$993784,通讯通路门店!$D$4:$D$993784,0,0),"")</f>
        <v>0</v>
      </c>
      <c r="E2033" s="62"/>
      <c r="F2033" s="62"/>
      <c r="G2033" s="73"/>
      <c r="H2033" s="74">
        <f>IFERROR(_xlfn.XLOOKUP($G2033,通讯通路门店!$S$4:$S$993784,通讯通路门店!$R$4:$R$993784,0,0),"")</f>
        <v>0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 hidden="1">
      <c r="A2034" s="71">
        <f>IFERROR(_xlfn.XLOOKUP($G2034,通讯通路门店!$S$4:$S$993784,通讯通路门店!$A$4:$A$993784,0,0),"")</f>
        <v>0</v>
      </c>
      <c r="B2034" s="71">
        <f>IFERROR(_xlfn.XLOOKUP($G2034,通讯通路门店!$S$4:$S$993784,通讯通路门店!$B$4:$B$993784,0,0),"")</f>
        <v>0</v>
      </c>
      <c r="C2034" s="71">
        <f>IFERROR(_xlfn.XLOOKUP($G2034,通讯通路门店!$S$4:$S$993784,通讯通路门店!$C$4:$C$993784,0,0),"")</f>
        <v>0</v>
      </c>
      <c r="D2034" s="71">
        <f>IFERROR(_xlfn.XLOOKUP($G2034,通讯通路门店!$S$4:$S$993784,通讯通路门店!$D$4:$D$993784,0,0),"")</f>
        <v>0</v>
      </c>
      <c r="E2034" s="62"/>
      <c r="F2034" s="62"/>
      <c r="G2034" s="73"/>
      <c r="H2034" s="74">
        <f>IFERROR(_xlfn.XLOOKUP($G2034,通讯通路门店!$S$4:$S$993784,通讯通路门店!$R$4:$R$993784,0,0),"")</f>
        <v>0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 hidden="1">
      <c r="A2035" s="71">
        <f>IFERROR(_xlfn.XLOOKUP($G2035,通讯通路门店!$S$4:$S$993784,通讯通路门店!$A$4:$A$993784,0,0),"")</f>
        <v>0</v>
      </c>
      <c r="B2035" s="71">
        <f>IFERROR(_xlfn.XLOOKUP($G2035,通讯通路门店!$S$4:$S$993784,通讯通路门店!$B$4:$B$993784,0,0),"")</f>
        <v>0</v>
      </c>
      <c r="C2035" s="71">
        <f>IFERROR(_xlfn.XLOOKUP($G2035,通讯通路门店!$S$4:$S$993784,通讯通路门店!$C$4:$C$993784,0,0),"")</f>
        <v>0</v>
      </c>
      <c r="D2035" s="71">
        <f>IFERROR(_xlfn.XLOOKUP($G2035,通讯通路门店!$S$4:$S$993784,通讯通路门店!$D$4:$D$993784,0,0),"")</f>
        <v>0</v>
      </c>
      <c r="E2035" s="62"/>
      <c r="F2035" s="62"/>
      <c r="G2035" s="73"/>
      <c r="H2035" s="74">
        <f>IFERROR(_xlfn.XLOOKUP($G2035,通讯通路门店!$S$4:$S$993784,通讯通路门店!$R$4:$R$993784,0,0),"")</f>
        <v>0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 hidden="1">
      <c r="A2036" s="71">
        <f>IFERROR(_xlfn.XLOOKUP($G2036,通讯通路门店!$S$4:$S$993784,通讯通路门店!$A$4:$A$993784,0,0),"")</f>
        <v>0</v>
      </c>
      <c r="B2036" s="71">
        <f>IFERROR(_xlfn.XLOOKUP($G2036,通讯通路门店!$S$4:$S$993784,通讯通路门店!$B$4:$B$993784,0,0),"")</f>
        <v>0</v>
      </c>
      <c r="C2036" s="71">
        <f>IFERROR(_xlfn.XLOOKUP($G2036,通讯通路门店!$S$4:$S$993784,通讯通路门店!$C$4:$C$993784,0,0),"")</f>
        <v>0</v>
      </c>
      <c r="D2036" s="71">
        <f>IFERROR(_xlfn.XLOOKUP($G2036,通讯通路门店!$S$4:$S$993784,通讯通路门店!$D$4:$D$993784,0,0),"")</f>
        <v>0</v>
      </c>
      <c r="E2036" s="62"/>
      <c r="F2036" s="62"/>
      <c r="G2036" s="73"/>
      <c r="H2036" s="74">
        <f>IFERROR(_xlfn.XLOOKUP($G2036,通讯通路门店!$S$4:$S$993784,通讯通路门店!$R$4:$R$993784,0,0),"")</f>
        <v>0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 hidden="1">
      <c r="A2037" s="71">
        <f>IFERROR(_xlfn.XLOOKUP($G2037,通讯通路门店!$S$4:$S$993784,通讯通路门店!$A$4:$A$993784,0,0),"")</f>
        <v>0</v>
      </c>
      <c r="B2037" s="71">
        <f>IFERROR(_xlfn.XLOOKUP($G2037,通讯通路门店!$S$4:$S$993784,通讯通路门店!$B$4:$B$993784,0,0),"")</f>
        <v>0</v>
      </c>
      <c r="C2037" s="71">
        <f>IFERROR(_xlfn.XLOOKUP($G2037,通讯通路门店!$S$4:$S$993784,通讯通路门店!$C$4:$C$993784,0,0),"")</f>
        <v>0</v>
      </c>
      <c r="D2037" s="71">
        <f>IFERROR(_xlfn.XLOOKUP($G2037,通讯通路门店!$S$4:$S$993784,通讯通路门店!$D$4:$D$993784,0,0),"")</f>
        <v>0</v>
      </c>
      <c r="E2037" s="62"/>
      <c r="F2037" s="62"/>
      <c r="G2037" s="73"/>
      <c r="H2037" s="74">
        <f>IFERROR(_xlfn.XLOOKUP($G2037,通讯通路门店!$S$4:$S$993784,通讯通路门店!$R$4:$R$993784,0,0),"")</f>
        <v>0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 hidden="1">
      <c r="A2038" s="71">
        <f>IFERROR(_xlfn.XLOOKUP($G2038,通讯通路门店!$S$4:$S$993784,通讯通路门店!$A$4:$A$993784,0,0),"")</f>
        <v>0</v>
      </c>
      <c r="B2038" s="71">
        <f>IFERROR(_xlfn.XLOOKUP($G2038,通讯通路门店!$S$4:$S$993784,通讯通路门店!$B$4:$B$993784,0,0),"")</f>
        <v>0</v>
      </c>
      <c r="C2038" s="71">
        <f>IFERROR(_xlfn.XLOOKUP($G2038,通讯通路门店!$S$4:$S$993784,通讯通路门店!$C$4:$C$993784,0,0),"")</f>
        <v>0</v>
      </c>
      <c r="D2038" s="71">
        <f>IFERROR(_xlfn.XLOOKUP($G2038,通讯通路门店!$S$4:$S$993784,通讯通路门店!$D$4:$D$993784,0,0),"")</f>
        <v>0</v>
      </c>
      <c r="E2038" s="62"/>
      <c r="F2038" s="62"/>
      <c r="G2038" s="73"/>
      <c r="H2038" s="74">
        <f>IFERROR(_xlfn.XLOOKUP($G2038,通讯通路门店!$S$4:$S$993784,通讯通路门店!$R$4:$R$993784,0,0),"")</f>
        <v>0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 hidden="1">
      <c r="A2039" s="71">
        <f>IFERROR(_xlfn.XLOOKUP($G2039,通讯通路门店!$S$4:$S$993784,通讯通路门店!$A$4:$A$993784,0,0),"")</f>
        <v>0</v>
      </c>
      <c r="B2039" s="71">
        <f>IFERROR(_xlfn.XLOOKUP($G2039,通讯通路门店!$S$4:$S$993784,通讯通路门店!$B$4:$B$993784,0,0),"")</f>
        <v>0</v>
      </c>
      <c r="C2039" s="71">
        <f>IFERROR(_xlfn.XLOOKUP($G2039,通讯通路门店!$S$4:$S$993784,通讯通路门店!$C$4:$C$993784,0,0),"")</f>
        <v>0</v>
      </c>
      <c r="D2039" s="71">
        <f>IFERROR(_xlfn.XLOOKUP($G2039,通讯通路门店!$S$4:$S$993784,通讯通路门店!$D$4:$D$993784,0,0),"")</f>
        <v>0</v>
      </c>
      <c r="E2039" s="62"/>
      <c r="F2039" s="62"/>
      <c r="G2039" s="73"/>
      <c r="H2039" s="74">
        <f>IFERROR(_xlfn.XLOOKUP($G2039,通讯通路门店!$S$4:$S$993784,通讯通路门店!$R$4:$R$993784,0,0),"")</f>
        <v>0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 hidden="1">
      <c r="A2040" s="71">
        <f>IFERROR(_xlfn.XLOOKUP($G2040,通讯通路门店!$S$4:$S$993784,通讯通路门店!$A$4:$A$993784,0,0),"")</f>
        <v>0</v>
      </c>
      <c r="B2040" s="71">
        <f>IFERROR(_xlfn.XLOOKUP($G2040,通讯通路门店!$S$4:$S$993784,通讯通路门店!$B$4:$B$993784,0,0),"")</f>
        <v>0</v>
      </c>
      <c r="C2040" s="71">
        <f>IFERROR(_xlfn.XLOOKUP($G2040,通讯通路门店!$S$4:$S$993784,通讯通路门店!$C$4:$C$993784,0,0),"")</f>
        <v>0</v>
      </c>
      <c r="D2040" s="71">
        <f>IFERROR(_xlfn.XLOOKUP($G2040,通讯通路门店!$S$4:$S$993784,通讯通路门店!$D$4:$D$993784,0,0),"")</f>
        <v>0</v>
      </c>
      <c r="E2040" s="62"/>
      <c r="F2040" s="62"/>
      <c r="G2040" s="73"/>
      <c r="H2040" s="74">
        <f>IFERROR(_xlfn.XLOOKUP($G2040,通讯通路门店!$S$4:$S$993784,通讯通路门店!$R$4:$R$993784,0,0),"")</f>
        <v>0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 hidden="1">
      <c r="A2041" s="71">
        <f>IFERROR(_xlfn.XLOOKUP($G2041,通讯通路门店!$S$4:$S$993784,通讯通路门店!$A$4:$A$993784,0,0),"")</f>
        <v>0</v>
      </c>
      <c r="B2041" s="71">
        <f>IFERROR(_xlfn.XLOOKUP($G2041,通讯通路门店!$S$4:$S$993784,通讯通路门店!$B$4:$B$993784,0,0),"")</f>
        <v>0</v>
      </c>
      <c r="C2041" s="71">
        <f>IFERROR(_xlfn.XLOOKUP($G2041,通讯通路门店!$S$4:$S$993784,通讯通路门店!$C$4:$C$993784,0,0),"")</f>
        <v>0</v>
      </c>
      <c r="D2041" s="71">
        <f>IFERROR(_xlfn.XLOOKUP($G2041,通讯通路门店!$S$4:$S$993784,通讯通路门店!$D$4:$D$993784,0,0),"")</f>
        <v>0</v>
      </c>
      <c r="E2041" s="62"/>
      <c r="F2041" s="62"/>
      <c r="G2041" s="73"/>
      <c r="H2041" s="74">
        <f>IFERROR(_xlfn.XLOOKUP($G2041,通讯通路门店!$S$4:$S$993784,通讯通路门店!$R$4:$R$993784,0,0),"")</f>
        <v>0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 hidden="1">
      <c r="A2042" s="71">
        <f>IFERROR(_xlfn.XLOOKUP($G2042,通讯通路门店!$S$4:$S$993784,通讯通路门店!$A$4:$A$993784,0,0),"")</f>
        <v>0</v>
      </c>
      <c r="B2042" s="71">
        <f>IFERROR(_xlfn.XLOOKUP($G2042,通讯通路门店!$S$4:$S$993784,通讯通路门店!$B$4:$B$993784,0,0),"")</f>
        <v>0</v>
      </c>
      <c r="C2042" s="71">
        <f>IFERROR(_xlfn.XLOOKUP($G2042,通讯通路门店!$S$4:$S$993784,通讯通路门店!$C$4:$C$993784,0,0),"")</f>
        <v>0</v>
      </c>
      <c r="D2042" s="71">
        <f>IFERROR(_xlfn.XLOOKUP($G2042,通讯通路门店!$S$4:$S$993784,通讯通路门店!$D$4:$D$993784,0,0),"")</f>
        <v>0</v>
      </c>
      <c r="E2042" s="62"/>
      <c r="F2042" s="62"/>
      <c r="G2042" s="73"/>
      <c r="H2042" s="74">
        <f>IFERROR(_xlfn.XLOOKUP($G2042,通讯通路门店!$S$4:$S$993784,通讯通路门店!$R$4:$R$993784,0,0),"")</f>
        <v>0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 hidden="1">
      <c r="A2043" s="71">
        <f>IFERROR(_xlfn.XLOOKUP($G2043,通讯通路门店!$S$4:$S$993784,通讯通路门店!$A$4:$A$993784,0,0),"")</f>
        <v>0</v>
      </c>
      <c r="B2043" s="71">
        <f>IFERROR(_xlfn.XLOOKUP($G2043,通讯通路门店!$S$4:$S$993784,通讯通路门店!$B$4:$B$993784,0,0),"")</f>
        <v>0</v>
      </c>
      <c r="C2043" s="71">
        <f>IFERROR(_xlfn.XLOOKUP($G2043,通讯通路门店!$S$4:$S$993784,通讯通路门店!$C$4:$C$993784,0,0),"")</f>
        <v>0</v>
      </c>
      <c r="D2043" s="71">
        <f>IFERROR(_xlfn.XLOOKUP($G2043,通讯通路门店!$S$4:$S$993784,通讯通路门店!$D$4:$D$993784,0,0),"")</f>
        <v>0</v>
      </c>
      <c r="E2043" s="62"/>
      <c r="F2043" s="62"/>
      <c r="G2043" s="73"/>
      <c r="H2043" s="74">
        <f>IFERROR(_xlfn.XLOOKUP($G2043,通讯通路门店!$S$4:$S$993784,通讯通路门店!$R$4:$R$993784,0,0),"")</f>
        <v>0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 hidden="1">
      <c r="A2044" s="71">
        <f>IFERROR(_xlfn.XLOOKUP($G2044,通讯通路门店!$S$4:$S$993784,通讯通路门店!$A$4:$A$993784,0,0),"")</f>
        <v>0</v>
      </c>
      <c r="B2044" s="71">
        <f>IFERROR(_xlfn.XLOOKUP($G2044,通讯通路门店!$S$4:$S$993784,通讯通路门店!$B$4:$B$993784,0,0),"")</f>
        <v>0</v>
      </c>
      <c r="C2044" s="71">
        <f>IFERROR(_xlfn.XLOOKUP($G2044,通讯通路门店!$S$4:$S$993784,通讯通路门店!$C$4:$C$993784,0,0),"")</f>
        <v>0</v>
      </c>
      <c r="D2044" s="71">
        <f>IFERROR(_xlfn.XLOOKUP($G2044,通讯通路门店!$S$4:$S$993784,通讯通路门店!$D$4:$D$993784,0,0),"")</f>
        <v>0</v>
      </c>
      <c r="E2044" s="62"/>
      <c r="F2044" s="62"/>
      <c r="G2044" s="73"/>
      <c r="H2044" s="74">
        <f>IFERROR(_xlfn.XLOOKUP($G2044,通讯通路门店!$S$4:$S$993784,通讯通路门店!$R$4:$R$993784,0,0),"")</f>
        <v>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 hidden="1">
      <c r="A2045" s="71">
        <f>IFERROR(_xlfn.XLOOKUP($G2045,通讯通路门店!$S$4:$S$993784,通讯通路门店!$A$4:$A$993784,0,0),"")</f>
        <v>0</v>
      </c>
      <c r="B2045" s="71">
        <f>IFERROR(_xlfn.XLOOKUP($G2045,通讯通路门店!$S$4:$S$993784,通讯通路门店!$B$4:$B$993784,0,0),"")</f>
        <v>0</v>
      </c>
      <c r="C2045" s="71">
        <f>IFERROR(_xlfn.XLOOKUP($G2045,通讯通路门店!$S$4:$S$993784,通讯通路门店!$C$4:$C$993784,0,0),"")</f>
        <v>0</v>
      </c>
      <c r="D2045" s="71">
        <f>IFERROR(_xlfn.XLOOKUP($G2045,通讯通路门店!$S$4:$S$993784,通讯通路门店!$D$4:$D$993784,0,0),"")</f>
        <v>0</v>
      </c>
      <c r="E2045" s="62"/>
      <c r="F2045" s="62"/>
      <c r="G2045" s="73"/>
      <c r="H2045" s="74">
        <f>IFERROR(_xlfn.XLOOKUP($G2045,通讯通路门店!$S$4:$S$993784,通讯通路门店!$R$4:$R$993784,0,0),"")</f>
        <v>0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 hidden="1">
      <c r="A2046" s="71">
        <f>IFERROR(_xlfn.XLOOKUP($G2046,通讯通路门店!$S$4:$S$993784,通讯通路门店!$A$4:$A$993784,0,0),"")</f>
        <v>0</v>
      </c>
      <c r="B2046" s="71">
        <f>IFERROR(_xlfn.XLOOKUP($G2046,通讯通路门店!$S$4:$S$993784,通讯通路门店!$B$4:$B$993784,0,0),"")</f>
        <v>0</v>
      </c>
      <c r="C2046" s="71">
        <f>IFERROR(_xlfn.XLOOKUP($G2046,通讯通路门店!$S$4:$S$993784,通讯通路门店!$C$4:$C$993784,0,0),"")</f>
        <v>0</v>
      </c>
      <c r="D2046" s="71">
        <f>IFERROR(_xlfn.XLOOKUP($G2046,通讯通路门店!$S$4:$S$993784,通讯通路门店!$D$4:$D$993784,0,0),"")</f>
        <v>0</v>
      </c>
      <c r="E2046" s="62"/>
      <c r="F2046" s="62"/>
      <c r="G2046" s="73"/>
      <c r="H2046" s="74">
        <f>IFERROR(_xlfn.XLOOKUP($G2046,通讯通路门店!$S$4:$S$993784,通讯通路门店!$R$4:$R$993784,0,0),"")</f>
        <v>0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 hidden="1">
      <c r="A2047" s="71">
        <f>IFERROR(_xlfn.XLOOKUP($G2047,通讯通路门店!$S$4:$S$993784,通讯通路门店!$A$4:$A$993784,0,0),"")</f>
        <v>0</v>
      </c>
      <c r="B2047" s="71">
        <f>IFERROR(_xlfn.XLOOKUP($G2047,通讯通路门店!$S$4:$S$993784,通讯通路门店!$B$4:$B$993784,0,0),"")</f>
        <v>0</v>
      </c>
      <c r="C2047" s="71">
        <f>IFERROR(_xlfn.XLOOKUP($G2047,通讯通路门店!$S$4:$S$993784,通讯通路门店!$C$4:$C$993784,0,0),"")</f>
        <v>0</v>
      </c>
      <c r="D2047" s="71">
        <f>IFERROR(_xlfn.XLOOKUP($G2047,通讯通路门店!$S$4:$S$993784,通讯通路门店!$D$4:$D$993784,0,0),"")</f>
        <v>0</v>
      </c>
      <c r="E2047" s="62"/>
      <c r="F2047" s="62"/>
      <c r="G2047" s="73"/>
      <c r="H2047" s="74">
        <f>IFERROR(_xlfn.XLOOKUP($G2047,通讯通路门店!$S$4:$S$993784,通讯通路门店!$R$4:$R$993784,0,0),"")</f>
        <v>0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 hidden="1">
      <c r="A2048" s="71">
        <f>IFERROR(_xlfn.XLOOKUP($G2048,通讯通路门店!$S$4:$S$993784,通讯通路门店!$A$4:$A$993784,0,0),"")</f>
        <v>0</v>
      </c>
      <c r="B2048" s="71">
        <f>IFERROR(_xlfn.XLOOKUP($G2048,通讯通路门店!$S$4:$S$993784,通讯通路门店!$B$4:$B$993784,0,0),"")</f>
        <v>0</v>
      </c>
      <c r="C2048" s="71">
        <f>IFERROR(_xlfn.XLOOKUP($G2048,通讯通路门店!$S$4:$S$993784,通讯通路门店!$C$4:$C$993784,0,0),"")</f>
        <v>0</v>
      </c>
      <c r="D2048" s="71">
        <f>IFERROR(_xlfn.XLOOKUP($G2048,通讯通路门店!$S$4:$S$993784,通讯通路门店!$D$4:$D$993784,0,0),"")</f>
        <v>0</v>
      </c>
      <c r="E2048" s="62"/>
      <c r="F2048" s="62"/>
      <c r="G2048" s="73"/>
      <c r="H2048" s="74">
        <f>IFERROR(_xlfn.XLOOKUP($G2048,通讯通路门店!$S$4:$S$993784,通讯通路门店!$R$4:$R$993784,0,0),"")</f>
        <v>0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 hidden="1">
      <c r="A2049" s="71">
        <f>IFERROR(_xlfn.XLOOKUP($G2049,通讯通路门店!$S$4:$S$993784,通讯通路门店!$A$4:$A$993784,0,0),"")</f>
        <v>0</v>
      </c>
      <c r="B2049" s="71">
        <f>IFERROR(_xlfn.XLOOKUP($G2049,通讯通路门店!$S$4:$S$993784,通讯通路门店!$B$4:$B$993784,0,0),"")</f>
        <v>0</v>
      </c>
      <c r="C2049" s="71">
        <f>IFERROR(_xlfn.XLOOKUP($G2049,通讯通路门店!$S$4:$S$993784,通讯通路门店!$C$4:$C$993784,0,0),"")</f>
        <v>0</v>
      </c>
      <c r="D2049" s="71">
        <f>IFERROR(_xlfn.XLOOKUP($G2049,通讯通路门店!$S$4:$S$993784,通讯通路门店!$D$4:$D$993784,0,0),"")</f>
        <v>0</v>
      </c>
      <c r="E2049" s="62"/>
      <c r="F2049" s="62"/>
      <c r="G2049" s="73"/>
      <c r="H2049" s="74">
        <f>IFERROR(_xlfn.XLOOKUP($G2049,通讯通路门店!$S$4:$S$993784,通讯通路门店!$R$4:$R$993784,0,0),"")</f>
        <v>0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 hidden="1">
      <c r="A2050" s="71">
        <f>IFERROR(_xlfn.XLOOKUP($G2050,通讯通路门店!$S$4:$S$993784,通讯通路门店!$A$4:$A$993784,0,0),"")</f>
        <v>0</v>
      </c>
      <c r="B2050" s="71">
        <f>IFERROR(_xlfn.XLOOKUP($G2050,通讯通路门店!$S$4:$S$993784,通讯通路门店!$B$4:$B$993784,0,0),"")</f>
        <v>0</v>
      </c>
      <c r="C2050" s="71">
        <f>IFERROR(_xlfn.XLOOKUP($G2050,通讯通路门店!$S$4:$S$993784,通讯通路门店!$C$4:$C$993784,0,0),"")</f>
        <v>0</v>
      </c>
      <c r="D2050" s="71">
        <f>IFERROR(_xlfn.XLOOKUP($G2050,通讯通路门店!$S$4:$S$993784,通讯通路门店!$D$4:$D$993784,0,0),"")</f>
        <v>0</v>
      </c>
      <c r="E2050" s="62"/>
      <c r="F2050" s="62"/>
      <c r="G2050" s="73"/>
      <c r="H2050" s="74">
        <f>IFERROR(_xlfn.XLOOKUP($G2050,通讯通路门店!$S$4:$S$993784,通讯通路门店!$R$4:$R$993784,0,0),"")</f>
        <v>0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 hidden="1">
      <c r="A2051" s="71">
        <f>IFERROR(_xlfn.XLOOKUP($G2051,通讯通路门店!$S$4:$S$993784,通讯通路门店!$A$4:$A$993784,0,0),"")</f>
        <v>0</v>
      </c>
      <c r="B2051" s="71">
        <f>IFERROR(_xlfn.XLOOKUP($G2051,通讯通路门店!$S$4:$S$993784,通讯通路门店!$B$4:$B$993784,0,0),"")</f>
        <v>0</v>
      </c>
      <c r="C2051" s="71">
        <f>IFERROR(_xlfn.XLOOKUP($G2051,通讯通路门店!$S$4:$S$993784,通讯通路门店!$C$4:$C$993784,0,0),"")</f>
        <v>0</v>
      </c>
      <c r="D2051" s="71">
        <f>IFERROR(_xlfn.XLOOKUP($G2051,通讯通路门店!$S$4:$S$993784,通讯通路门店!$D$4:$D$993784,0,0),"")</f>
        <v>0</v>
      </c>
      <c r="E2051" s="62"/>
      <c r="F2051" s="62"/>
      <c r="G2051" s="73"/>
      <c r="H2051" s="74">
        <f>IFERROR(_xlfn.XLOOKUP($G2051,通讯通路门店!$S$4:$S$993784,通讯通路门店!$R$4:$R$993784,0,0),"")</f>
        <v>0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 hidden="1">
      <c r="A2052" s="71">
        <f>IFERROR(_xlfn.XLOOKUP($G2052,通讯通路门店!$S$4:$S$993784,通讯通路门店!$A$4:$A$993784,0,0),"")</f>
        <v>0</v>
      </c>
      <c r="B2052" s="71">
        <f>IFERROR(_xlfn.XLOOKUP($G2052,通讯通路门店!$S$4:$S$993784,通讯通路门店!$B$4:$B$993784,0,0),"")</f>
        <v>0</v>
      </c>
      <c r="C2052" s="71">
        <f>IFERROR(_xlfn.XLOOKUP($G2052,通讯通路门店!$S$4:$S$993784,通讯通路门店!$C$4:$C$993784,0,0),"")</f>
        <v>0</v>
      </c>
      <c r="D2052" s="71">
        <f>IFERROR(_xlfn.XLOOKUP($G2052,通讯通路门店!$S$4:$S$993784,通讯通路门店!$D$4:$D$993784,0,0),"")</f>
        <v>0</v>
      </c>
      <c r="E2052" s="62"/>
      <c r="F2052" s="62"/>
      <c r="G2052" s="73"/>
      <c r="H2052" s="74">
        <f>IFERROR(_xlfn.XLOOKUP($G2052,通讯通路门店!$S$4:$S$993784,通讯通路门店!$R$4:$R$993784,0,0),"")</f>
        <v>0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 hidden="1">
      <c r="A2053" s="71">
        <f>IFERROR(_xlfn.XLOOKUP($G2053,通讯通路门店!$S$4:$S$993784,通讯通路门店!$A$4:$A$993784,0,0),"")</f>
        <v>0</v>
      </c>
      <c r="B2053" s="71">
        <f>IFERROR(_xlfn.XLOOKUP($G2053,通讯通路门店!$S$4:$S$993784,通讯通路门店!$B$4:$B$993784,0,0),"")</f>
        <v>0</v>
      </c>
      <c r="C2053" s="71">
        <f>IFERROR(_xlfn.XLOOKUP($G2053,通讯通路门店!$S$4:$S$993784,通讯通路门店!$C$4:$C$993784,0,0),"")</f>
        <v>0</v>
      </c>
      <c r="D2053" s="71">
        <f>IFERROR(_xlfn.XLOOKUP($G2053,通讯通路门店!$S$4:$S$993784,通讯通路门店!$D$4:$D$993784,0,0),"")</f>
        <v>0</v>
      </c>
      <c r="E2053" s="62"/>
      <c r="F2053" s="62"/>
      <c r="G2053" s="73"/>
      <c r="H2053" s="74">
        <f>IFERROR(_xlfn.XLOOKUP($G2053,通讯通路门店!$S$4:$S$993784,通讯通路门店!$R$4:$R$993784,0,0),"")</f>
        <v>0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 hidden="1">
      <c r="A2054" s="71">
        <f>IFERROR(_xlfn.XLOOKUP($G2054,通讯通路门店!$S$4:$S$993784,通讯通路门店!$A$4:$A$993784,0,0),"")</f>
        <v>0</v>
      </c>
      <c r="B2054" s="71">
        <f>IFERROR(_xlfn.XLOOKUP($G2054,通讯通路门店!$S$4:$S$993784,通讯通路门店!$B$4:$B$993784,0,0),"")</f>
        <v>0</v>
      </c>
      <c r="C2054" s="71">
        <f>IFERROR(_xlfn.XLOOKUP($G2054,通讯通路门店!$S$4:$S$993784,通讯通路门店!$C$4:$C$993784,0,0),"")</f>
        <v>0</v>
      </c>
      <c r="D2054" s="71">
        <f>IFERROR(_xlfn.XLOOKUP($G2054,通讯通路门店!$S$4:$S$993784,通讯通路门店!$D$4:$D$993784,0,0),"")</f>
        <v>0</v>
      </c>
      <c r="E2054" s="62"/>
      <c r="F2054" s="62"/>
      <c r="G2054" s="73"/>
      <c r="H2054" s="74">
        <f>IFERROR(_xlfn.XLOOKUP($G2054,通讯通路门店!$S$4:$S$993784,通讯通路门店!$R$4:$R$993784,0,0),"")</f>
        <v>0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 hidden="1">
      <c r="A2055" s="71">
        <f>IFERROR(_xlfn.XLOOKUP($G2055,通讯通路门店!$S$4:$S$993784,通讯通路门店!$A$4:$A$993784,0,0),"")</f>
        <v>0</v>
      </c>
      <c r="B2055" s="71">
        <f>IFERROR(_xlfn.XLOOKUP($G2055,通讯通路门店!$S$4:$S$993784,通讯通路门店!$B$4:$B$993784,0,0),"")</f>
        <v>0</v>
      </c>
      <c r="C2055" s="71">
        <f>IFERROR(_xlfn.XLOOKUP($G2055,通讯通路门店!$S$4:$S$993784,通讯通路门店!$C$4:$C$993784,0,0),"")</f>
        <v>0</v>
      </c>
      <c r="D2055" s="71">
        <f>IFERROR(_xlfn.XLOOKUP($G2055,通讯通路门店!$S$4:$S$993784,通讯通路门店!$D$4:$D$993784,0,0),"")</f>
        <v>0</v>
      </c>
      <c r="E2055" s="62"/>
      <c r="F2055" s="62"/>
      <c r="G2055" s="73"/>
      <c r="H2055" s="74">
        <f>IFERROR(_xlfn.XLOOKUP($G2055,通讯通路门店!$S$4:$S$993784,通讯通路门店!$R$4:$R$993784,0,0),"")</f>
        <v>0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 hidden="1">
      <c r="A2056" s="71">
        <f>IFERROR(_xlfn.XLOOKUP($G2056,通讯通路门店!$S$4:$S$993784,通讯通路门店!$A$4:$A$993784,0,0),"")</f>
        <v>0</v>
      </c>
      <c r="B2056" s="71">
        <f>IFERROR(_xlfn.XLOOKUP($G2056,通讯通路门店!$S$4:$S$993784,通讯通路门店!$B$4:$B$993784,0,0),"")</f>
        <v>0</v>
      </c>
      <c r="C2056" s="71">
        <f>IFERROR(_xlfn.XLOOKUP($G2056,通讯通路门店!$S$4:$S$993784,通讯通路门店!$C$4:$C$993784,0,0),"")</f>
        <v>0</v>
      </c>
      <c r="D2056" s="71">
        <f>IFERROR(_xlfn.XLOOKUP($G2056,通讯通路门店!$S$4:$S$993784,通讯通路门店!$D$4:$D$993784,0,0),"")</f>
        <v>0</v>
      </c>
      <c r="E2056" s="62"/>
      <c r="F2056" s="62"/>
      <c r="G2056" s="73"/>
      <c r="H2056" s="74">
        <f>IFERROR(_xlfn.XLOOKUP($G2056,通讯通路门店!$S$4:$S$993784,通讯通路门店!$R$4:$R$993784,0,0),"")</f>
        <v>0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 hidden="1">
      <c r="A2057" s="71">
        <f>IFERROR(_xlfn.XLOOKUP($G2057,通讯通路门店!$S$4:$S$993784,通讯通路门店!$A$4:$A$993784,0,0),"")</f>
        <v>0</v>
      </c>
      <c r="B2057" s="71">
        <f>IFERROR(_xlfn.XLOOKUP($G2057,通讯通路门店!$S$4:$S$993784,通讯通路门店!$B$4:$B$993784,0,0),"")</f>
        <v>0</v>
      </c>
      <c r="C2057" s="71">
        <f>IFERROR(_xlfn.XLOOKUP($G2057,通讯通路门店!$S$4:$S$993784,通讯通路门店!$C$4:$C$993784,0,0),"")</f>
        <v>0</v>
      </c>
      <c r="D2057" s="71">
        <f>IFERROR(_xlfn.XLOOKUP($G2057,通讯通路门店!$S$4:$S$993784,通讯通路门店!$D$4:$D$993784,0,0),"")</f>
        <v>0</v>
      </c>
      <c r="E2057" s="62"/>
      <c r="F2057" s="62"/>
      <c r="G2057" s="73"/>
      <c r="H2057" s="74">
        <f>IFERROR(_xlfn.XLOOKUP($G2057,通讯通路门店!$S$4:$S$993784,通讯通路门店!$R$4:$R$993784,0,0),"")</f>
        <v>0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 hidden="1">
      <c r="A2058" s="71">
        <f>IFERROR(_xlfn.XLOOKUP($G2058,通讯通路门店!$S$4:$S$993784,通讯通路门店!$A$4:$A$993784,0,0),"")</f>
        <v>0</v>
      </c>
      <c r="B2058" s="71">
        <f>IFERROR(_xlfn.XLOOKUP($G2058,通讯通路门店!$S$4:$S$993784,通讯通路门店!$B$4:$B$993784,0,0),"")</f>
        <v>0</v>
      </c>
      <c r="C2058" s="71">
        <f>IFERROR(_xlfn.XLOOKUP($G2058,通讯通路门店!$S$4:$S$993784,通讯通路门店!$C$4:$C$993784,0,0),"")</f>
        <v>0</v>
      </c>
      <c r="D2058" s="71">
        <f>IFERROR(_xlfn.XLOOKUP($G2058,通讯通路门店!$S$4:$S$993784,通讯通路门店!$D$4:$D$993784,0,0),"")</f>
        <v>0</v>
      </c>
      <c r="E2058" s="62"/>
      <c r="F2058" s="62"/>
      <c r="G2058" s="73"/>
      <c r="H2058" s="74">
        <f>IFERROR(_xlfn.XLOOKUP($G2058,通讯通路门店!$S$4:$S$993784,通讯通路门店!$R$4:$R$993784,0,0),"")</f>
        <v>0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 hidden="1">
      <c r="A2059" s="71">
        <f>IFERROR(_xlfn.XLOOKUP($G2059,通讯通路门店!$S$4:$S$993784,通讯通路门店!$A$4:$A$993784,0,0),"")</f>
        <v>0</v>
      </c>
      <c r="B2059" s="71">
        <f>IFERROR(_xlfn.XLOOKUP($G2059,通讯通路门店!$S$4:$S$993784,通讯通路门店!$B$4:$B$993784,0,0),"")</f>
        <v>0</v>
      </c>
      <c r="C2059" s="71">
        <f>IFERROR(_xlfn.XLOOKUP($G2059,通讯通路门店!$S$4:$S$993784,通讯通路门店!$C$4:$C$993784,0,0),"")</f>
        <v>0</v>
      </c>
      <c r="D2059" s="71">
        <f>IFERROR(_xlfn.XLOOKUP($G2059,通讯通路门店!$S$4:$S$993784,通讯通路门店!$D$4:$D$993784,0,0),"")</f>
        <v>0</v>
      </c>
      <c r="E2059" s="62"/>
      <c r="F2059" s="62"/>
      <c r="G2059" s="73"/>
      <c r="H2059" s="74">
        <f>IFERROR(_xlfn.XLOOKUP($G2059,通讯通路门店!$S$4:$S$993784,通讯通路门店!$R$4:$R$993784,0,0),"")</f>
        <v>0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 hidden="1">
      <c r="A2060" s="71">
        <f>IFERROR(_xlfn.XLOOKUP($G2060,通讯通路门店!$S$4:$S$993784,通讯通路门店!$A$4:$A$993784,0,0),"")</f>
        <v>0</v>
      </c>
      <c r="B2060" s="71">
        <f>IFERROR(_xlfn.XLOOKUP($G2060,通讯通路门店!$S$4:$S$993784,通讯通路门店!$B$4:$B$993784,0,0),"")</f>
        <v>0</v>
      </c>
      <c r="C2060" s="71">
        <f>IFERROR(_xlfn.XLOOKUP($G2060,通讯通路门店!$S$4:$S$993784,通讯通路门店!$C$4:$C$993784,0,0),"")</f>
        <v>0</v>
      </c>
      <c r="D2060" s="71">
        <f>IFERROR(_xlfn.XLOOKUP($G2060,通讯通路门店!$S$4:$S$993784,通讯通路门店!$D$4:$D$993784,0,0),"")</f>
        <v>0</v>
      </c>
      <c r="E2060" s="62"/>
      <c r="F2060" s="62"/>
      <c r="G2060" s="73"/>
      <c r="H2060" s="74">
        <f>IFERROR(_xlfn.XLOOKUP($G2060,通讯通路门店!$S$4:$S$993784,通讯通路门店!$R$4:$R$993784,0,0),"")</f>
        <v>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 hidden="1">
      <c r="A2061" s="71">
        <f>IFERROR(_xlfn.XLOOKUP($G2061,通讯通路门店!$S$4:$S$993784,通讯通路门店!$A$4:$A$993784,0,0),"")</f>
        <v>0</v>
      </c>
      <c r="B2061" s="71">
        <f>IFERROR(_xlfn.XLOOKUP($G2061,通讯通路门店!$S$4:$S$993784,通讯通路门店!$B$4:$B$993784,0,0),"")</f>
        <v>0</v>
      </c>
      <c r="C2061" s="71">
        <f>IFERROR(_xlfn.XLOOKUP($G2061,通讯通路门店!$S$4:$S$993784,通讯通路门店!$C$4:$C$993784,0,0),"")</f>
        <v>0</v>
      </c>
      <c r="D2061" s="71">
        <f>IFERROR(_xlfn.XLOOKUP($G2061,通讯通路门店!$S$4:$S$993784,通讯通路门店!$D$4:$D$993784,0,0),"")</f>
        <v>0</v>
      </c>
      <c r="E2061" s="62"/>
      <c r="F2061" s="62"/>
      <c r="G2061" s="73"/>
      <c r="H2061" s="74">
        <f>IFERROR(_xlfn.XLOOKUP($G2061,通讯通路门店!$S$4:$S$993784,通讯通路门店!$R$4:$R$993784,0,0),"")</f>
        <v>0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 hidden="1">
      <c r="A2062" s="71">
        <f>IFERROR(_xlfn.XLOOKUP($G2062,通讯通路门店!$S$4:$S$993784,通讯通路门店!$A$4:$A$993784,0,0),"")</f>
        <v>0</v>
      </c>
      <c r="B2062" s="71">
        <f>IFERROR(_xlfn.XLOOKUP($G2062,通讯通路门店!$S$4:$S$993784,通讯通路门店!$B$4:$B$993784,0,0),"")</f>
        <v>0</v>
      </c>
      <c r="C2062" s="71">
        <f>IFERROR(_xlfn.XLOOKUP($G2062,通讯通路门店!$S$4:$S$993784,通讯通路门店!$C$4:$C$993784,0,0),"")</f>
        <v>0</v>
      </c>
      <c r="D2062" s="71">
        <f>IFERROR(_xlfn.XLOOKUP($G2062,通讯通路门店!$S$4:$S$993784,通讯通路门店!$D$4:$D$993784,0,0),"")</f>
        <v>0</v>
      </c>
      <c r="E2062" s="62"/>
      <c r="F2062" s="62"/>
      <c r="G2062" s="73"/>
      <c r="H2062" s="74">
        <f>IFERROR(_xlfn.XLOOKUP($G2062,通讯通路门店!$S$4:$S$993784,通讯通路门店!$R$4:$R$993784,0,0),"")</f>
        <v>0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 hidden="1">
      <c r="A2063" s="71">
        <f>IFERROR(_xlfn.XLOOKUP($G2063,通讯通路门店!$S$4:$S$993784,通讯通路门店!$A$4:$A$993784,0,0),"")</f>
        <v>0</v>
      </c>
      <c r="B2063" s="71">
        <f>IFERROR(_xlfn.XLOOKUP($G2063,通讯通路门店!$S$4:$S$993784,通讯通路门店!$B$4:$B$993784,0,0),"")</f>
        <v>0</v>
      </c>
      <c r="C2063" s="71">
        <f>IFERROR(_xlfn.XLOOKUP($G2063,通讯通路门店!$S$4:$S$993784,通讯通路门店!$C$4:$C$993784,0,0),"")</f>
        <v>0</v>
      </c>
      <c r="D2063" s="71">
        <f>IFERROR(_xlfn.XLOOKUP($G2063,通讯通路门店!$S$4:$S$993784,通讯通路门店!$D$4:$D$993784,0,0),"")</f>
        <v>0</v>
      </c>
      <c r="E2063" s="62"/>
      <c r="F2063" s="62"/>
      <c r="G2063" s="73"/>
      <c r="H2063" s="74">
        <f>IFERROR(_xlfn.XLOOKUP($G2063,通讯通路门店!$S$4:$S$993784,通讯通路门店!$R$4:$R$993784,0,0),"")</f>
        <v>0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 hidden="1">
      <c r="A2064" s="71">
        <f>IFERROR(_xlfn.XLOOKUP($G2064,通讯通路门店!$S$4:$S$993784,通讯通路门店!$A$4:$A$993784,0,0),"")</f>
        <v>0</v>
      </c>
      <c r="B2064" s="71">
        <f>IFERROR(_xlfn.XLOOKUP($G2064,通讯通路门店!$S$4:$S$993784,通讯通路门店!$B$4:$B$993784,0,0),"")</f>
        <v>0</v>
      </c>
      <c r="C2064" s="71">
        <f>IFERROR(_xlfn.XLOOKUP($G2064,通讯通路门店!$S$4:$S$993784,通讯通路门店!$C$4:$C$993784,0,0),"")</f>
        <v>0</v>
      </c>
      <c r="D2064" s="71">
        <f>IFERROR(_xlfn.XLOOKUP($G2064,通讯通路门店!$S$4:$S$993784,通讯通路门店!$D$4:$D$993784,0,0),"")</f>
        <v>0</v>
      </c>
      <c r="E2064" s="62"/>
      <c r="F2064" s="62"/>
      <c r="G2064" s="73"/>
      <c r="H2064" s="74">
        <f>IFERROR(_xlfn.XLOOKUP($G2064,通讯通路门店!$S$4:$S$993784,通讯通路门店!$R$4:$R$993784,0,0),"")</f>
        <v>0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 hidden="1">
      <c r="A2065" s="71">
        <f>IFERROR(_xlfn.XLOOKUP($G2065,通讯通路门店!$S$4:$S$993784,通讯通路门店!$A$4:$A$993784,0,0),"")</f>
        <v>0</v>
      </c>
      <c r="B2065" s="71">
        <f>IFERROR(_xlfn.XLOOKUP($G2065,通讯通路门店!$S$4:$S$993784,通讯通路门店!$B$4:$B$993784,0,0),"")</f>
        <v>0</v>
      </c>
      <c r="C2065" s="71">
        <f>IFERROR(_xlfn.XLOOKUP($G2065,通讯通路门店!$S$4:$S$993784,通讯通路门店!$C$4:$C$993784,0,0),"")</f>
        <v>0</v>
      </c>
      <c r="D2065" s="71">
        <f>IFERROR(_xlfn.XLOOKUP($G2065,通讯通路门店!$S$4:$S$993784,通讯通路门店!$D$4:$D$993784,0,0),"")</f>
        <v>0</v>
      </c>
      <c r="E2065" s="62"/>
      <c r="F2065" s="62"/>
      <c r="G2065" s="73"/>
      <c r="H2065" s="74">
        <f>IFERROR(_xlfn.XLOOKUP($G2065,通讯通路门店!$S$4:$S$993784,通讯通路门店!$R$4:$R$993784,0,0),"")</f>
        <v>0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 hidden="1">
      <c r="A2066" s="71">
        <f>IFERROR(_xlfn.XLOOKUP($G2066,通讯通路门店!$S$4:$S$993784,通讯通路门店!$A$4:$A$993784,0,0),"")</f>
        <v>0</v>
      </c>
      <c r="B2066" s="71">
        <f>IFERROR(_xlfn.XLOOKUP($G2066,通讯通路门店!$S$4:$S$993784,通讯通路门店!$B$4:$B$993784,0,0),"")</f>
        <v>0</v>
      </c>
      <c r="C2066" s="71">
        <f>IFERROR(_xlfn.XLOOKUP($G2066,通讯通路门店!$S$4:$S$993784,通讯通路门店!$C$4:$C$993784,0,0),"")</f>
        <v>0</v>
      </c>
      <c r="D2066" s="71">
        <f>IFERROR(_xlfn.XLOOKUP($G2066,通讯通路门店!$S$4:$S$993784,通讯通路门店!$D$4:$D$993784,0,0),"")</f>
        <v>0</v>
      </c>
      <c r="E2066" s="62"/>
      <c r="F2066" s="62"/>
      <c r="G2066" s="73"/>
      <c r="H2066" s="74">
        <f>IFERROR(_xlfn.XLOOKUP($G2066,通讯通路门店!$S$4:$S$993784,通讯通路门店!$R$4:$R$993784,0,0),"")</f>
        <v>0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 hidden="1">
      <c r="A2067" s="71">
        <f>IFERROR(_xlfn.XLOOKUP($G2067,通讯通路门店!$S$4:$S$993784,通讯通路门店!$A$4:$A$993784,0,0),"")</f>
        <v>0</v>
      </c>
      <c r="B2067" s="71">
        <f>IFERROR(_xlfn.XLOOKUP($G2067,通讯通路门店!$S$4:$S$993784,通讯通路门店!$B$4:$B$993784,0,0),"")</f>
        <v>0</v>
      </c>
      <c r="C2067" s="71">
        <f>IFERROR(_xlfn.XLOOKUP($G2067,通讯通路门店!$S$4:$S$993784,通讯通路门店!$C$4:$C$993784,0,0),"")</f>
        <v>0</v>
      </c>
      <c r="D2067" s="71">
        <f>IFERROR(_xlfn.XLOOKUP($G2067,通讯通路门店!$S$4:$S$993784,通讯通路门店!$D$4:$D$993784,0,0),"")</f>
        <v>0</v>
      </c>
      <c r="E2067" s="62"/>
      <c r="F2067" s="62"/>
      <c r="G2067" s="73"/>
      <c r="H2067" s="74">
        <f>IFERROR(_xlfn.XLOOKUP($G2067,通讯通路门店!$S$4:$S$993784,通讯通路门店!$R$4:$R$993784,0,0),"")</f>
        <v>0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 hidden="1">
      <c r="A2068" s="71">
        <f>IFERROR(_xlfn.XLOOKUP($G2068,通讯通路门店!$S$4:$S$993784,通讯通路门店!$A$4:$A$993784,0,0),"")</f>
        <v>0</v>
      </c>
      <c r="B2068" s="71">
        <f>IFERROR(_xlfn.XLOOKUP($G2068,通讯通路门店!$S$4:$S$993784,通讯通路门店!$B$4:$B$993784,0,0),"")</f>
        <v>0</v>
      </c>
      <c r="C2068" s="71">
        <f>IFERROR(_xlfn.XLOOKUP($G2068,通讯通路门店!$S$4:$S$993784,通讯通路门店!$C$4:$C$993784,0,0),"")</f>
        <v>0</v>
      </c>
      <c r="D2068" s="71">
        <f>IFERROR(_xlfn.XLOOKUP($G2068,通讯通路门店!$S$4:$S$993784,通讯通路门店!$D$4:$D$993784,0,0),"")</f>
        <v>0</v>
      </c>
      <c r="E2068" s="62"/>
      <c r="F2068" s="62"/>
      <c r="G2068" s="73"/>
      <c r="H2068" s="74">
        <f>IFERROR(_xlfn.XLOOKUP($G2068,通讯通路门店!$S$4:$S$993784,通讯通路门店!$R$4:$R$993784,0,0),"")</f>
        <v>0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 hidden="1">
      <c r="A2069" s="71">
        <f>IFERROR(_xlfn.XLOOKUP($G2069,通讯通路门店!$S$4:$S$993784,通讯通路门店!$A$4:$A$993784,0,0),"")</f>
        <v>0</v>
      </c>
      <c r="B2069" s="71">
        <f>IFERROR(_xlfn.XLOOKUP($G2069,通讯通路门店!$S$4:$S$993784,通讯通路门店!$B$4:$B$993784,0,0),"")</f>
        <v>0</v>
      </c>
      <c r="C2069" s="71">
        <f>IFERROR(_xlfn.XLOOKUP($G2069,通讯通路门店!$S$4:$S$993784,通讯通路门店!$C$4:$C$993784,0,0),"")</f>
        <v>0</v>
      </c>
      <c r="D2069" s="71">
        <f>IFERROR(_xlfn.XLOOKUP($G2069,通讯通路门店!$S$4:$S$993784,通讯通路门店!$D$4:$D$993784,0,0),"")</f>
        <v>0</v>
      </c>
      <c r="E2069" s="62"/>
      <c r="F2069" s="62"/>
      <c r="G2069" s="73"/>
      <c r="H2069" s="74">
        <f>IFERROR(_xlfn.XLOOKUP($G2069,通讯通路门店!$S$4:$S$993784,通讯通路门店!$R$4:$R$993784,0,0),"")</f>
        <v>0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 hidden="1">
      <c r="A2070" s="71">
        <f>IFERROR(_xlfn.XLOOKUP($G2070,通讯通路门店!$S$4:$S$993784,通讯通路门店!$A$4:$A$993784,0,0),"")</f>
        <v>0</v>
      </c>
      <c r="B2070" s="71">
        <f>IFERROR(_xlfn.XLOOKUP($G2070,通讯通路门店!$S$4:$S$993784,通讯通路门店!$B$4:$B$993784,0,0),"")</f>
        <v>0</v>
      </c>
      <c r="C2070" s="71">
        <f>IFERROR(_xlfn.XLOOKUP($G2070,通讯通路门店!$S$4:$S$993784,通讯通路门店!$C$4:$C$993784,0,0),"")</f>
        <v>0</v>
      </c>
      <c r="D2070" s="71">
        <f>IFERROR(_xlfn.XLOOKUP($G2070,通讯通路门店!$S$4:$S$993784,通讯通路门店!$D$4:$D$993784,0,0),"")</f>
        <v>0</v>
      </c>
      <c r="E2070" s="62"/>
      <c r="F2070" s="62"/>
      <c r="G2070" s="73"/>
      <c r="H2070" s="74">
        <f>IFERROR(_xlfn.XLOOKUP($G2070,通讯通路门店!$S$4:$S$993784,通讯通路门店!$R$4:$R$993784,0,0),"")</f>
        <v>0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 hidden="1">
      <c r="A2071" s="71">
        <f>IFERROR(_xlfn.XLOOKUP($G2071,通讯通路门店!$S$4:$S$993784,通讯通路门店!$A$4:$A$993784,0,0),"")</f>
        <v>0</v>
      </c>
      <c r="B2071" s="71">
        <f>IFERROR(_xlfn.XLOOKUP($G2071,通讯通路门店!$S$4:$S$993784,通讯通路门店!$B$4:$B$993784,0,0),"")</f>
        <v>0</v>
      </c>
      <c r="C2071" s="71">
        <f>IFERROR(_xlfn.XLOOKUP($G2071,通讯通路门店!$S$4:$S$993784,通讯通路门店!$C$4:$C$993784,0,0),"")</f>
        <v>0</v>
      </c>
      <c r="D2071" s="71">
        <f>IFERROR(_xlfn.XLOOKUP($G2071,通讯通路门店!$S$4:$S$993784,通讯通路门店!$D$4:$D$993784,0,0),"")</f>
        <v>0</v>
      </c>
      <c r="E2071" s="62"/>
      <c r="F2071" s="62"/>
      <c r="G2071" s="73"/>
      <c r="H2071" s="74">
        <f>IFERROR(_xlfn.XLOOKUP($G2071,通讯通路门店!$S$4:$S$993784,通讯通路门店!$R$4:$R$993784,0,0),"")</f>
        <v>0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 hidden="1">
      <c r="A2072" s="71">
        <f>IFERROR(_xlfn.XLOOKUP($G2072,通讯通路门店!$S$4:$S$993784,通讯通路门店!$A$4:$A$993784,0,0),"")</f>
        <v>0</v>
      </c>
      <c r="B2072" s="71">
        <f>IFERROR(_xlfn.XLOOKUP($G2072,通讯通路门店!$S$4:$S$993784,通讯通路门店!$B$4:$B$993784,0,0),"")</f>
        <v>0</v>
      </c>
      <c r="C2072" s="71">
        <f>IFERROR(_xlfn.XLOOKUP($G2072,通讯通路门店!$S$4:$S$993784,通讯通路门店!$C$4:$C$993784,0,0),"")</f>
        <v>0</v>
      </c>
      <c r="D2072" s="71">
        <f>IFERROR(_xlfn.XLOOKUP($G2072,通讯通路门店!$S$4:$S$993784,通讯通路门店!$D$4:$D$993784,0,0),"")</f>
        <v>0</v>
      </c>
      <c r="E2072" s="62"/>
      <c r="F2072" s="62"/>
      <c r="G2072" s="73"/>
      <c r="H2072" s="74">
        <f>IFERROR(_xlfn.XLOOKUP($G2072,通讯通路门店!$S$4:$S$993784,通讯通路门店!$R$4:$R$993784,0,0),"")</f>
        <v>0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 hidden="1">
      <c r="A2073" s="71">
        <f>IFERROR(_xlfn.XLOOKUP($G2073,通讯通路门店!$S$4:$S$993784,通讯通路门店!$A$4:$A$993784,0,0),"")</f>
        <v>0</v>
      </c>
      <c r="B2073" s="71">
        <f>IFERROR(_xlfn.XLOOKUP($G2073,通讯通路门店!$S$4:$S$993784,通讯通路门店!$B$4:$B$993784,0,0),"")</f>
        <v>0</v>
      </c>
      <c r="C2073" s="71">
        <f>IFERROR(_xlfn.XLOOKUP($G2073,通讯通路门店!$S$4:$S$993784,通讯通路门店!$C$4:$C$993784,0,0),"")</f>
        <v>0</v>
      </c>
      <c r="D2073" s="71">
        <f>IFERROR(_xlfn.XLOOKUP($G2073,通讯通路门店!$S$4:$S$993784,通讯通路门店!$D$4:$D$993784,0,0),"")</f>
        <v>0</v>
      </c>
      <c r="E2073" s="62"/>
      <c r="F2073" s="62"/>
      <c r="G2073" s="73"/>
      <c r="H2073" s="74">
        <f>IFERROR(_xlfn.XLOOKUP($G2073,通讯通路门店!$S$4:$S$993784,通讯通路门店!$R$4:$R$993784,0,0),"")</f>
        <v>0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 hidden="1">
      <c r="A2074" s="71">
        <f>IFERROR(_xlfn.XLOOKUP($G2074,通讯通路门店!$S$4:$S$993784,通讯通路门店!$A$4:$A$993784,0,0),"")</f>
        <v>0</v>
      </c>
      <c r="B2074" s="71">
        <f>IFERROR(_xlfn.XLOOKUP($G2074,通讯通路门店!$S$4:$S$993784,通讯通路门店!$B$4:$B$993784,0,0),"")</f>
        <v>0</v>
      </c>
      <c r="C2074" s="71">
        <f>IFERROR(_xlfn.XLOOKUP($G2074,通讯通路门店!$S$4:$S$993784,通讯通路门店!$C$4:$C$993784,0,0),"")</f>
        <v>0</v>
      </c>
      <c r="D2074" s="71">
        <f>IFERROR(_xlfn.XLOOKUP($G2074,通讯通路门店!$S$4:$S$993784,通讯通路门店!$D$4:$D$993784,0,0),"")</f>
        <v>0</v>
      </c>
      <c r="E2074" s="62"/>
      <c r="F2074" s="62"/>
      <c r="G2074" s="73"/>
      <c r="H2074" s="74">
        <f>IFERROR(_xlfn.XLOOKUP($G2074,通讯通路门店!$S$4:$S$993784,通讯通路门店!$R$4:$R$993784,0,0),"")</f>
        <v>0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 hidden="1">
      <c r="A2075" s="71">
        <f>IFERROR(_xlfn.XLOOKUP($G2075,通讯通路门店!$S$4:$S$993784,通讯通路门店!$A$4:$A$993784,0,0),"")</f>
        <v>0</v>
      </c>
      <c r="B2075" s="71">
        <f>IFERROR(_xlfn.XLOOKUP($G2075,通讯通路门店!$S$4:$S$993784,通讯通路门店!$B$4:$B$993784,0,0),"")</f>
        <v>0</v>
      </c>
      <c r="C2075" s="71">
        <f>IFERROR(_xlfn.XLOOKUP($G2075,通讯通路门店!$S$4:$S$993784,通讯通路门店!$C$4:$C$993784,0,0),"")</f>
        <v>0</v>
      </c>
      <c r="D2075" s="71">
        <f>IFERROR(_xlfn.XLOOKUP($G2075,通讯通路门店!$S$4:$S$993784,通讯通路门店!$D$4:$D$993784,0,0),"")</f>
        <v>0</v>
      </c>
      <c r="E2075" s="62"/>
      <c r="F2075" s="62"/>
      <c r="G2075" s="73"/>
      <c r="H2075" s="74">
        <f>IFERROR(_xlfn.XLOOKUP($G2075,通讯通路门店!$S$4:$S$993784,通讯通路门店!$R$4:$R$993784,0,0),"")</f>
        <v>0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 hidden="1">
      <c r="A2076" s="71">
        <f>IFERROR(_xlfn.XLOOKUP($G2076,通讯通路门店!$S$4:$S$993784,通讯通路门店!$A$4:$A$993784,0,0),"")</f>
        <v>0</v>
      </c>
      <c r="B2076" s="71">
        <f>IFERROR(_xlfn.XLOOKUP($G2076,通讯通路门店!$S$4:$S$993784,通讯通路门店!$B$4:$B$993784,0,0),"")</f>
        <v>0</v>
      </c>
      <c r="C2076" s="71">
        <f>IFERROR(_xlfn.XLOOKUP($G2076,通讯通路门店!$S$4:$S$993784,通讯通路门店!$C$4:$C$993784,0,0),"")</f>
        <v>0</v>
      </c>
      <c r="D2076" s="71">
        <f>IFERROR(_xlfn.XLOOKUP($G2076,通讯通路门店!$S$4:$S$993784,通讯通路门店!$D$4:$D$993784,0,0),"")</f>
        <v>0</v>
      </c>
      <c r="E2076" s="62"/>
      <c r="F2076" s="62"/>
      <c r="G2076" s="73"/>
      <c r="H2076" s="74">
        <f>IFERROR(_xlfn.XLOOKUP($G2076,通讯通路门店!$S$4:$S$993784,通讯通路门店!$R$4:$R$993784,0,0),"")</f>
        <v>0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 hidden="1">
      <c r="A2077" s="71">
        <f>IFERROR(_xlfn.XLOOKUP($G2077,通讯通路门店!$S$4:$S$993784,通讯通路门店!$A$4:$A$993784,0,0),"")</f>
        <v>0</v>
      </c>
      <c r="B2077" s="71">
        <f>IFERROR(_xlfn.XLOOKUP($G2077,通讯通路门店!$S$4:$S$993784,通讯通路门店!$B$4:$B$993784,0,0),"")</f>
        <v>0</v>
      </c>
      <c r="C2077" s="71">
        <f>IFERROR(_xlfn.XLOOKUP($G2077,通讯通路门店!$S$4:$S$993784,通讯通路门店!$C$4:$C$993784,0,0),"")</f>
        <v>0</v>
      </c>
      <c r="D2077" s="71">
        <f>IFERROR(_xlfn.XLOOKUP($G2077,通讯通路门店!$S$4:$S$993784,通讯通路门店!$D$4:$D$993784,0,0),"")</f>
        <v>0</v>
      </c>
      <c r="E2077" s="62"/>
      <c r="F2077" s="62"/>
      <c r="G2077" s="73"/>
      <c r="H2077" s="74">
        <f>IFERROR(_xlfn.XLOOKUP($G2077,通讯通路门店!$S$4:$S$993784,通讯通路门店!$R$4:$R$993784,0,0),"")</f>
        <v>0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 hidden="1">
      <c r="A2078" s="71">
        <f>IFERROR(_xlfn.XLOOKUP($G2078,通讯通路门店!$S$4:$S$993784,通讯通路门店!$A$4:$A$993784,0,0),"")</f>
        <v>0</v>
      </c>
      <c r="B2078" s="71">
        <f>IFERROR(_xlfn.XLOOKUP($G2078,通讯通路门店!$S$4:$S$993784,通讯通路门店!$B$4:$B$993784,0,0),"")</f>
        <v>0</v>
      </c>
      <c r="C2078" s="71">
        <f>IFERROR(_xlfn.XLOOKUP($G2078,通讯通路门店!$S$4:$S$993784,通讯通路门店!$C$4:$C$993784,0,0),"")</f>
        <v>0</v>
      </c>
      <c r="D2078" s="71">
        <f>IFERROR(_xlfn.XLOOKUP($G2078,通讯通路门店!$S$4:$S$993784,通讯通路门店!$D$4:$D$993784,0,0),"")</f>
        <v>0</v>
      </c>
      <c r="E2078" s="62"/>
      <c r="F2078" s="62"/>
      <c r="G2078" s="73"/>
      <c r="H2078" s="74">
        <f>IFERROR(_xlfn.XLOOKUP($G2078,通讯通路门店!$S$4:$S$993784,通讯通路门店!$R$4:$R$993784,0,0),"")</f>
        <v>0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 hidden="1">
      <c r="A2079" s="71">
        <f>IFERROR(_xlfn.XLOOKUP($G2079,通讯通路门店!$S$4:$S$993784,通讯通路门店!$A$4:$A$993784,0,0),"")</f>
        <v>0</v>
      </c>
      <c r="B2079" s="71">
        <f>IFERROR(_xlfn.XLOOKUP($G2079,通讯通路门店!$S$4:$S$993784,通讯通路门店!$B$4:$B$993784,0,0),"")</f>
        <v>0</v>
      </c>
      <c r="C2079" s="71">
        <f>IFERROR(_xlfn.XLOOKUP($G2079,通讯通路门店!$S$4:$S$993784,通讯通路门店!$C$4:$C$993784,0,0),"")</f>
        <v>0</v>
      </c>
      <c r="D2079" s="71">
        <f>IFERROR(_xlfn.XLOOKUP($G2079,通讯通路门店!$S$4:$S$993784,通讯通路门店!$D$4:$D$993784,0,0),"")</f>
        <v>0</v>
      </c>
      <c r="E2079" s="62"/>
      <c r="F2079" s="62"/>
      <c r="G2079" s="73"/>
      <c r="H2079" s="74">
        <f>IFERROR(_xlfn.XLOOKUP($G2079,通讯通路门店!$S$4:$S$993784,通讯通路门店!$R$4:$R$993784,0,0),"")</f>
        <v>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 hidden="1">
      <c r="A2080" s="71">
        <f>IFERROR(_xlfn.XLOOKUP($G2080,通讯通路门店!$S$4:$S$993784,通讯通路门店!$A$4:$A$993784,0,0),"")</f>
        <v>0</v>
      </c>
      <c r="B2080" s="71">
        <f>IFERROR(_xlfn.XLOOKUP($G2080,通讯通路门店!$S$4:$S$993784,通讯通路门店!$B$4:$B$993784,0,0),"")</f>
        <v>0</v>
      </c>
      <c r="C2080" s="71">
        <f>IFERROR(_xlfn.XLOOKUP($G2080,通讯通路门店!$S$4:$S$993784,通讯通路门店!$C$4:$C$993784,0,0),"")</f>
        <v>0</v>
      </c>
      <c r="D2080" s="71">
        <f>IFERROR(_xlfn.XLOOKUP($G2080,通讯通路门店!$S$4:$S$993784,通讯通路门店!$D$4:$D$993784,0,0),"")</f>
        <v>0</v>
      </c>
      <c r="E2080" s="62"/>
      <c r="F2080" s="62"/>
      <c r="G2080" s="73"/>
      <c r="H2080" s="74">
        <f>IFERROR(_xlfn.XLOOKUP($G2080,通讯通路门店!$S$4:$S$993784,通讯通路门店!$R$4:$R$993784,0,0),"")</f>
        <v>0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 hidden="1">
      <c r="A2081" s="71">
        <f>IFERROR(_xlfn.XLOOKUP($G2081,通讯通路门店!$S$4:$S$993784,通讯通路门店!$A$4:$A$993784,0,0),"")</f>
        <v>0</v>
      </c>
      <c r="B2081" s="71">
        <f>IFERROR(_xlfn.XLOOKUP($G2081,通讯通路门店!$S$4:$S$993784,通讯通路门店!$B$4:$B$993784,0,0),"")</f>
        <v>0</v>
      </c>
      <c r="C2081" s="71">
        <f>IFERROR(_xlfn.XLOOKUP($G2081,通讯通路门店!$S$4:$S$993784,通讯通路门店!$C$4:$C$993784,0,0),"")</f>
        <v>0</v>
      </c>
      <c r="D2081" s="71">
        <f>IFERROR(_xlfn.XLOOKUP($G2081,通讯通路门店!$S$4:$S$993784,通讯通路门店!$D$4:$D$993784,0,0),"")</f>
        <v>0</v>
      </c>
      <c r="E2081" s="62"/>
      <c r="F2081" s="62"/>
      <c r="G2081" s="73"/>
      <c r="H2081" s="74">
        <f>IFERROR(_xlfn.XLOOKUP($G2081,通讯通路门店!$S$4:$S$993784,通讯通路门店!$R$4:$R$993784,0,0),"")</f>
        <v>0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 hidden="1">
      <c r="A2082" s="71">
        <f>IFERROR(_xlfn.XLOOKUP($G2082,通讯通路门店!$S$4:$S$993784,通讯通路门店!$A$4:$A$993784,0,0),"")</f>
        <v>0</v>
      </c>
      <c r="B2082" s="71">
        <f>IFERROR(_xlfn.XLOOKUP($G2082,通讯通路门店!$S$4:$S$993784,通讯通路门店!$B$4:$B$993784,0,0),"")</f>
        <v>0</v>
      </c>
      <c r="C2082" s="71">
        <f>IFERROR(_xlfn.XLOOKUP($G2082,通讯通路门店!$S$4:$S$993784,通讯通路门店!$C$4:$C$993784,0,0),"")</f>
        <v>0</v>
      </c>
      <c r="D2082" s="71">
        <f>IFERROR(_xlfn.XLOOKUP($G2082,通讯通路门店!$S$4:$S$993784,通讯通路门店!$D$4:$D$993784,0,0),"")</f>
        <v>0</v>
      </c>
      <c r="E2082" s="62"/>
      <c r="F2082" s="62"/>
      <c r="G2082" s="73"/>
      <c r="H2082" s="74">
        <f>IFERROR(_xlfn.XLOOKUP($G2082,通讯通路门店!$S$4:$S$993784,通讯通路门店!$R$4:$R$993784,0,0),"")</f>
        <v>0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 hidden="1">
      <c r="A2083" s="71">
        <f>IFERROR(_xlfn.XLOOKUP($G2083,通讯通路门店!$S$4:$S$993784,通讯通路门店!$A$4:$A$993784,0,0),"")</f>
        <v>0</v>
      </c>
      <c r="B2083" s="71">
        <f>IFERROR(_xlfn.XLOOKUP($G2083,通讯通路门店!$S$4:$S$993784,通讯通路门店!$B$4:$B$993784,0,0),"")</f>
        <v>0</v>
      </c>
      <c r="C2083" s="71">
        <f>IFERROR(_xlfn.XLOOKUP($G2083,通讯通路门店!$S$4:$S$993784,通讯通路门店!$C$4:$C$993784,0,0),"")</f>
        <v>0</v>
      </c>
      <c r="D2083" s="71">
        <f>IFERROR(_xlfn.XLOOKUP($G2083,通讯通路门店!$S$4:$S$993784,通讯通路门店!$D$4:$D$993784,0,0),"")</f>
        <v>0</v>
      </c>
      <c r="E2083" s="62"/>
      <c r="F2083" s="62"/>
      <c r="G2083" s="73"/>
      <c r="H2083" s="74">
        <f>IFERROR(_xlfn.XLOOKUP($G2083,通讯通路门店!$S$4:$S$993784,通讯通路门店!$R$4:$R$993784,0,0),"")</f>
        <v>0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 hidden="1">
      <c r="A2084" s="71">
        <f>IFERROR(_xlfn.XLOOKUP($G2084,通讯通路门店!$S$4:$S$993784,通讯通路门店!$A$4:$A$993784,0,0),"")</f>
        <v>0</v>
      </c>
      <c r="B2084" s="71">
        <f>IFERROR(_xlfn.XLOOKUP($G2084,通讯通路门店!$S$4:$S$993784,通讯通路门店!$B$4:$B$993784,0,0),"")</f>
        <v>0</v>
      </c>
      <c r="C2084" s="71">
        <f>IFERROR(_xlfn.XLOOKUP($G2084,通讯通路门店!$S$4:$S$993784,通讯通路门店!$C$4:$C$993784,0,0),"")</f>
        <v>0</v>
      </c>
      <c r="D2084" s="71">
        <f>IFERROR(_xlfn.XLOOKUP($G2084,通讯通路门店!$S$4:$S$993784,通讯通路门店!$D$4:$D$993784,0,0),"")</f>
        <v>0</v>
      </c>
      <c r="E2084" s="62"/>
      <c r="F2084" s="62"/>
      <c r="G2084" s="73"/>
      <c r="H2084" s="74">
        <f>IFERROR(_xlfn.XLOOKUP($G2084,通讯通路门店!$S$4:$S$993784,通讯通路门店!$R$4:$R$993784,0,0),"")</f>
        <v>0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 hidden="1">
      <c r="A2085" s="71">
        <f>IFERROR(_xlfn.XLOOKUP($G2085,通讯通路门店!$S$4:$S$993784,通讯通路门店!$A$4:$A$993784,0,0),"")</f>
        <v>0</v>
      </c>
      <c r="B2085" s="71">
        <f>IFERROR(_xlfn.XLOOKUP($G2085,通讯通路门店!$S$4:$S$993784,通讯通路门店!$B$4:$B$993784,0,0),"")</f>
        <v>0</v>
      </c>
      <c r="C2085" s="71">
        <f>IFERROR(_xlfn.XLOOKUP($G2085,通讯通路门店!$S$4:$S$993784,通讯通路门店!$C$4:$C$993784,0,0),"")</f>
        <v>0</v>
      </c>
      <c r="D2085" s="71">
        <f>IFERROR(_xlfn.XLOOKUP($G2085,通讯通路门店!$S$4:$S$993784,通讯通路门店!$D$4:$D$993784,0,0),"")</f>
        <v>0</v>
      </c>
      <c r="E2085" s="62"/>
      <c r="F2085" s="62"/>
      <c r="G2085" s="73"/>
      <c r="H2085" s="74">
        <f>IFERROR(_xlfn.XLOOKUP($G2085,通讯通路门店!$S$4:$S$993784,通讯通路门店!$R$4:$R$993784,0,0),"")</f>
        <v>0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 hidden="1">
      <c r="A2086" s="71">
        <f>IFERROR(_xlfn.XLOOKUP($G2086,通讯通路门店!$S$4:$S$993784,通讯通路门店!$A$4:$A$993784,0,0),"")</f>
        <v>0</v>
      </c>
      <c r="B2086" s="71">
        <f>IFERROR(_xlfn.XLOOKUP($G2086,通讯通路门店!$S$4:$S$993784,通讯通路门店!$B$4:$B$993784,0,0),"")</f>
        <v>0</v>
      </c>
      <c r="C2086" s="71">
        <f>IFERROR(_xlfn.XLOOKUP($G2086,通讯通路门店!$S$4:$S$993784,通讯通路门店!$C$4:$C$993784,0,0),"")</f>
        <v>0</v>
      </c>
      <c r="D2086" s="71">
        <f>IFERROR(_xlfn.XLOOKUP($G2086,通讯通路门店!$S$4:$S$993784,通讯通路门店!$D$4:$D$993784,0,0),"")</f>
        <v>0</v>
      </c>
      <c r="E2086" s="62"/>
      <c r="F2086" s="62"/>
      <c r="G2086" s="73"/>
      <c r="H2086" s="74">
        <f>IFERROR(_xlfn.XLOOKUP($G2086,通讯通路门店!$S$4:$S$993784,通讯通路门店!$R$4:$R$993784,0,0),"")</f>
        <v>0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 hidden="1">
      <c r="A2087" s="71">
        <f>IFERROR(_xlfn.XLOOKUP($G2087,通讯通路门店!$S$4:$S$993784,通讯通路门店!$A$4:$A$993784,0,0),"")</f>
        <v>0</v>
      </c>
      <c r="B2087" s="71">
        <f>IFERROR(_xlfn.XLOOKUP($G2087,通讯通路门店!$S$4:$S$993784,通讯通路门店!$B$4:$B$993784,0,0),"")</f>
        <v>0</v>
      </c>
      <c r="C2087" s="71">
        <f>IFERROR(_xlfn.XLOOKUP($G2087,通讯通路门店!$S$4:$S$993784,通讯通路门店!$C$4:$C$993784,0,0),"")</f>
        <v>0</v>
      </c>
      <c r="D2087" s="71">
        <f>IFERROR(_xlfn.XLOOKUP($G2087,通讯通路门店!$S$4:$S$993784,通讯通路门店!$D$4:$D$993784,0,0),"")</f>
        <v>0</v>
      </c>
      <c r="E2087" s="62"/>
      <c r="F2087" s="62"/>
      <c r="G2087" s="73"/>
      <c r="H2087" s="74">
        <f>IFERROR(_xlfn.XLOOKUP($G2087,通讯通路门店!$S$4:$S$993784,通讯通路门店!$R$4:$R$993784,0,0),"")</f>
        <v>0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 hidden="1">
      <c r="A2088" s="71">
        <f>IFERROR(_xlfn.XLOOKUP($G2088,通讯通路门店!$S$4:$S$993784,通讯通路门店!$A$4:$A$993784,0,0),"")</f>
        <v>0</v>
      </c>
      <c r="B2088" s="71">
        <f>IFERROR(_xlfn.XLOOKUP($G2088,通讯通路门店!$S$4:$S$993784,通讯通路门店!$B$4:$B$993784,0,0),"")</f>
        <v>0</v>
      </c>
      <c r="C2088" s="71">
        <f>IFERROR(_xlfn.XLOOKUP($G2088,通讯通路门店!$S$4:$S$993784,通讯通路门店!$C$4:$C$993784,0,0),"")</f>
        <v>0</v>
      </c>
      <c r="D2088" s="71">
        <f>IFERROR(_xlfn.XLOOKUP($G2088,通讯通路门店!$S$4:$S$993784,通讯通路门店!$D$4:$D$993784,0,0),"")</f>
        <v>0</v>
      </c>
      <c r="E2088" s="62"/>
      <c r="F2088" s="62"/>
      <c r="G2088" s="73"/>
      <c r="H2088" s="74">
        <f>IFERROR(_xlfn.XLOOKUP($G2088,通讯通路门店!$S$4:$S$993784,通讯通路门店!$R$4:$R$993784,0,0),"")</f>
        <v>0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 hidden="1">
      <c r="A2089" s="71">
        <f>IFERROR(_xlfn.XLOOKUP($G2089,通讯通路门店!$S$4:$S$993784,通讯通路门店!$A$4:$A$993784,0,0),"")</f>
        <v>0</v>
      </c>
      <c r="B2089" s="71">
        <f>IFERROR(_xlfn.XLOOKUP($G2089,通讯通路门店!$S$4:$S$993784,通讯通路门店!$B$4:$B$993784,0,0),"")</f>
        <v>0</v>
      </c>
      <c r="C2089" s="71">
        <f>IFERROR(_xlfn.XLOOKUP($G2089,通讯通路门店!$S$4:$S$993784,通讯通路门店!$C$4:$C$993784,0,0),"")</f>
        <v>0</v>
      </c>
      <c r="D2089" s="71">
        <f>IFERROR(_xlfn.XLOOKUP($G2089,通讯通路门店!$S$4:$S$993784,通讯通路门店!$D$4:$D$993784,0,0),"")</f>
        <v>0</v>
      </c>
      <c r="E2089" s="62"/>
      <c r="F2089" s="62"/>
      <c r="G2089" s="73"/>
      <c r="H2089" s="74">
        <f>IFERROR(_xlfn.XLOOKUP($G2089,通讯通路门店!$S$4:$S$993784,通讯通路门店!$R$4:$R$993784,0,0),"")</f>
        <v>0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 hidden="1">
      <c r="A2090" s="71">
        <f>IFERROR(_xlfn.XLOOKUP($G2090,通讯通路门店!$S$4:$S$993784,通讯通路门店!$A$4:$A$993784,0,0),"")</f>
        <v>0</v>
      </c>
      <c r="B2090" s="71">
        <f>IFERROR(_xlfn.XLOOKUP($G2090,通讯通路门店!$S$4:$S$993784,通讯通路门店!$B$4:$B$993784,0,0),"")</f>
        <v>0</v>
      </c>
      <c r="C2090" s="71">
        <f>IFERROR(_xlfn.XLOOKUP($G2090,通讯通路门店!$S$4:$S$993784,通讯通路门店!$C$4:$C$993784,0,0),"")</f>
        <v>0</v>
      </c>
      <c r="D2090" s="71">
        <f>IFERROR(_xlfn.XLOOKUP($G2090,通讯通路门店!$S$4:$S$993784,通讯通路门店!$D$4:$D$993784,0,0),"")</f>
        <v>0</v>
      </c>
      <c r="E2090" s="62"/>
      <c r="F2090" s="62"/>
      <c r="G2090" s="73"/>
      <c r="H2090" s="74">
        <f>IFERROR(_xlfn.XLOOKUP($G2090,通讯通路门店!$S$4:$S$993784,通讯通路门店!$R$4:$R$993784,0,0),"")</f>
        <v>0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 hidden="1">
      <c r="A2091" s="71">
        <f>IFERROR(_xlfn.XLOOKUP($G2091,通讯通路门店!$S$4:$S$993784,通讯通路门店!$A$4:$A$993784,0,0),"")</f>
        <v>0</v>
      </c>
      <c r="B2091" s="71">
        <f>IFERROR(_xlfn.XLOOKUP($G2091,通讯通路门店!$S$4:$S$993784,通讯通路门店!$B$4:$B$993784,0,0),"")</f>
        <v>0</v>
      </c>
      <c r="C2091" s="71">
        <f>IFERROR(_xlfn.XLOOKUP($G2091,通讯通路门店!$S$4:$S$993784,通讯通路门店!$C$4:$C$993784,0,0),"")</f>
        <v>0</v>
      </c>
      <c r="D2091" s="71">
        <f>IFERROR(_xlfn.XLOOKUP($G2091,通讯通路门店!$S$4:$S$993784,通讯通路门店!$D$4:$D$993784,0,0),"")</f>
        <v>0</v>
      </c>
      <c r="E2091" s="62"/>
      <c r="F2091" s="62"/>
      <c r="G2091" s="73"/>
      <c r="H2091" s="74">
        <f>IFERROR(_xlfn.XLOOKUP($G2091,通讯通路门店!$S$4:$S$993784,通讯通路门店!$R$4:$R$993784,0,0),"")</f>
        <v>0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 hidden="1">
      <c r="A2092" s="71">
        <f>IFERROR(_xlfn.XLOOKUP($G2092,通讯通路门店!$S$4:$S$993784,通讯通路门店!$A$4:$A$993784,0,0),"")</f>
        <v>0</v>
      </c>
      <c r="B2092" s="71">
        <f>IFERROR(_xlfn.XLOOKUP($G2092,通讯通路门店!$S$4:$S$993784,通讯通路门店!$B$4:$B$993784,0,0),"")</f>
        <v>0</v>
      </c>
      <c r="C2092" s="71">
        <f>IFERROR(_xlfn.XLOOKUP($G2092,通讯通路门店!$S$4:$S$993784,通讯通路门店!$C$4:$C$993784,0,0),"")</f>
        <v>0</v>
      </c>
      <c r="D2092" s="71">
        <f>IFERROR(_xlfn.XLOOKUP($G2092,通讯通路门店!$S$4:$S$993784,通讯通路门店!$D$4:$D$993784,0,0),"")</f>
        <v>0</v>
      </c>
      <c r="E2092" s="62"/>
      <c r="F2092" s="62"/>
      <c r="G2092" s="73"/>
      <c r="H2092" s="74">
        <f>IFERROR(_xlfn.XLOOKUP($G2092,通讯通路门店!$S$4:$S$993784,通讯通路门店!$R$4:$R$993784,0,0),"")</f>
        <v>0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 hidden="1">
      <c r="A2093" s="71">
        <f>IFERROR(_xlfn.XLOOKUP($G2093,通讯通路门店!$S$4:$S$993784,通讯通路门店!$A$4:$A$993784,0,0),"")</f>
        <v>0</v>
      </c>
      <c r="B2093" s="71">
        <f>IFERROR(_xlfn.XLOOKUP($G2093,通讯通路门店!$S$4:$S$993784,通讯通路门店!$B$4:$B$993784,0,0),"")</f>
        <v>0</v>
      </c>
      <c r="C2093" s="71">
        <f>IFERROR(_xlfn.XLOOKUP($G2093,通讯通路门店!$S$4:$S$993784,通讯通路门店!$C$4:$C$993784,0,0),"")</f>
        <v>0</v>
      </c>
      <c r="D2093" s="71">
        <f>IFERROR(_xlfn.XLOOKUP($G2093,通讯通路门店!$S$4:$S$993784,通讯通路门店!$D$4:$D$993784,0,0),"")</f>
        <v>0</v>
      </c>
      <c r="E2093" s="62"/>
      <c r="F2093" s="62"/>
      <c r="G2093" s="73"/>
      <c r="H2093" s="74">
        <f>IFERROR(_xlfn.XLOOKUP($G2093,通讯通路门店!$S$4:$S$993784,通讯通路门店!$R$4:$R$993784,0,0),"")</f>
        <v>0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 hidden="1">
      <c r="A2094" s="71">
        <f>IFERROR(_xlfn.XLOOKUP($G2094,通讯通路门店!$S$4:$S$993784,通讯通路门店!$A$4:$A$993784,0,0),"")</f>
        <v>0</v>
      </c>
      <c r="B2094" s="71">
        <f>IFERROR(_xlfn.XLOOKUP($G2094,通讯通路门店!$S$4:$S$993784,通讯通路门店!$B$4:$B$993784,0,0),"")</f>
        <v>0</v>
      </c>
      <c r="C2094" s="71">
        <f>IFERROR(_xlfn.XLOOKUP($G2094,通讯通路门店!$S$4:$S$993784,通讯通路门店!$C$4:$C$993784,0,0),"")</f>
        <v>0</v>
      </c>
      <c r="D2094" s="71">
        <f>IFERROR(_xlfn.XLOOKUP($G2094,通讯通路门店!$S$4:$S$993784,通讯通路门店!$D$4:$D$993784,0,0),"")</f>
        <v>0</v>
      </c>
      <c r="E2094" s="62"/>
      <c r="F2094" s="62"/>
      <c r="G2094" s="73"/>
      <c r="H2094" s="74">
        <f>IFERROR(_xlfn.XLOOKUP($G2094,通讯通路门店!$S$4:$S$993784,通讯通路门店!$R$4:$R$993784,0,0),"")</f>
        <v>0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 hidden="1">
      <c r="A2095" s="71">
        <f>IFERROR(_xlfn.XLOOKUP($G2095,通讯通路门店!$S$4:$S$993784,通讯通路门店!$A$4:$A$993784,0,0),"")</f>
        <v>0</v>
      </c>
      <c r="B2095" s="71">
        <f>IFERROR(_xlfn.XLOOKUP($G2095,通讯通路门店!$S$4:$S$993784,通讯通路门店!$B$4:$B$993784,0,0),"")</f>
        <v>0</v>
      </c>
      <c r="C2095" s="71">
        <f>IFERROR(_xlfn.XLOOKUP($G2095,通讯通路门店!$S$4:$S$993784,通讯通路门店!$C$4:$C$993784,0,0),"")</f>
        <v>0</v>
      </c>
      <c r="D2095" s="71">
        <f>IFERROR(_xlfn.XLOOKUP($G2095,通讯通路门店!$S$4:$S$993784,通讯通路门店!$D$4:$D$993784,0,0),"")</f>
        <v>0</v>
      </c>
      <c r="E2095" s="62"/>
      <c r="F2095" s="62"/>
      <c r="G2095" s="73"/>
      <c r="H2095" s="74">
        <f>IFERROR(_xlfn.XLOOKUP($G2095,通讯通路门店!$S$4:$S$993784,通讯通路门店!$R$4:$R$993784,0,0),"")</f>
        <v>0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 hidden="1">
      <c r="A2096" s="71">
        <f>IFERROR(_xlfn.XLOOKUP($G2096,通讯通路门店!$S$4:$S$993784,通讯通路门店!$A$4:$A$993784,0,0),"")</f>
        <v>0</v>
      </c>
      <c r="B2096" s="71">
        <f>IFERROR(_xlfn.XLOOKUP($G2096,通讯通路门店!$S$4:$S$993784,通讯通路门店!$B$4:$B$993784,0,0),"")</f>
        <v>0</v>
      </c>
      <c r="C2096" s="71">
        <f>IFERROR(_xlfn.XLOOKUP($G2096,通讯通路门店!$S$4:$S$993784,通讯通路门店!$C$4:$C$993784,0,0),"")</f>
        <v>0</v>
      </c>
      <c r="D2096" s="71">
        <f>IFERROR(_xlfn.XLOOKUP($G2096,通讯通路门店!$S$4:$S$993784,通讯通路门店!$D$4:$D$993784,0,0),"")</f>
        <v>0</v>
      </c>
      <c r="E2096" s="62"/>
      <c r="F2096" s="62"/>
      <c r="G2096" s="73"/>
      <c r="H2096" s="74">
        <f>IFERROR(_xlfn.XLOOKUP($G2096,通讯通路门店!$S$4:$S$993784,通讯通路门店!$R$4:$R$993784,0,0),"")</f>
        <v>0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 hidden="1">
      <c r="A2097" s="71">
        <f>IFERROR(_xlfn.XLOOKUP($G2097,通讯通路门店!$S$4:$S$993784,通讯通路门店!$A$4:$A$993784,0,0),"")</f>
        <v>0</v>
      </c>
      <c r="B2097" s="71">
        <f>IFERROR(_xlfn.XLOOKUP($G2097,通讯通路门店!$S$4:$S$993784,通讯通路门店!$B$4:$B$993784,0,0),"")</f>
        <v>0</v>
      </c>
      <c r="C2097" s="71">
        <f>IFERROR(_xlfn.XLOOKUP($G2097,通讯通路门店!$S$4:$S$993784,通讯通路门店!$C$4:$C$993784,0,0),"")</f>
        <v>0</v>
      </c>
      <c r="D2097" s="71">
        <f>IFERROR(_xlfn.XLOOKUP($G2097,通讯通路门店!$S$4:$S$993784,通讯通路门店!$D$4:$D$993784,0,0),"")</f>
        <v>0</v>
      </c>
      <c r="E2097" s="62"/>
      <c r="F2097" s="62"/>
      <c r="G2097" s="73"/>
      <c r="H2097" s="74">
        <f>IFERROR(_xlfn.XLOOKUP($G2097,通讯通路门店!$S$4:$S$993784,通讯通路门店!$R$4:$R$993784,0,0),"")</f>
        <v>0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 hidden="1">
      <c r="A2098" s="71">
        <f>IFERROR(_xlfn.XLOOKUP($G2098,通讯通路门店!$S$4:$S$993784,通讯通路门店!$A$4:$A$993784,0,0),"")</f>
        <v>0</v>
      </c>
      <c r="B2098" s="71">
        <f>IFERROR(_xlfn.XLOOKUP($G2098,通讯通路门店!$S$4:$S$993784,通讯通路门店!$B$4:$B$993784,0,0),"")</f>
        <v>0</v>
      </c>
      <c r="C2098" s="71">
        <f>IFERROR(_xlfn.XLOOKUP($G2098,通讯通路门店!$S$4:$S$993784,通讯通路门店!$C$4:$C$993784,0,0),"")</f>
        <v>0</v>
      </c>
      <c r="D2098" s="71">
        <f>IFERROR(_xlfn.XLOOKUP($G2098,通讯通路门店!$S$4:$S$993784,通讯通路门店!$D$4:$D$993784,0,0),"")</f>
        <v>0</v>
      </c>
      <c r="E2098" s="62"/>
      <c r="F2098" s="62"/>
      <c r="G2098" s="73"/>
      <c r="H2098" s="74">
        <f>IFERROR(_xlfn.XLOOKUP($G2098,通讯通路门店!$S$4:$S$993784,通讯通路门店!$R$4:$R$993784,0,0),"")</f>
        <v>0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 hidden="1">
      <c r="A2099" s="71">
        <f>IFERROR(_xlfn.XLOOKUP($G2099,通讯通路门店!$S$4:$S$993784,通讯通路门店!$A$4:$A$993784,0,0),"")</f>
        <v>0</v>
      </c>
      <c r="B2099" s="71">
        <f>IFERROR(_xlfn.XLOOKUP($G2099,通讯通路门店!$S$4:$S$993784,通讯通路门店!$B$4:$B$993784,0,0),"")</f>
        <v>0</v>
      </c>
      <c r="C2099" s="71">
        <f>IFERROR(_xlfn.XLOOKUP($G2099,通讯通路门店!$S$4:$S$993784,通讯通路门店!$C$4:$C$993784,0,0),"")</f>
        <v>0</v>
      </c>
      <c r="D2099" s="71">
        <f>IFERROR(_xlfn.XLOOKUP($G2099,通讯通路门店!$S$4:$S$993784,通讯通路门店!$D$4:$D$993784,0,0),"")</f>
        <v>0</v>
      </c>
      <c r="E2099" s="62"/>
      <c r="F2099" s="62"/>
      <c r="G2099" s="73"/>
      <c r="H2099" s="74">
        <f>IFERROR(_xlfn.XLOOKUP($G2099,通讯通路门店!$S$4:$S$993784,通讯通路门店!$R$4:$R$993784,0,0),"")</f>
        <v>0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 hidden="1">
      <c r="A2100" s="71">
        <f>IFERROR(_xlfn.XLOOKUP($G2100,通讯通路门店!$S$4:$S$993784,通讯通路门店!$A$4:$A$993784,0,0),"")</f>
        <v>0</v>
      </c>
      <c r="B2100" s="71">
        <f>IFERROR(_xlfn.XLOOKUP($G2100,通讯通路门店!$S$4:$S$993784,通讯通路门店!$B$4:$B$993784,0,0),"")</f>
        <v>0</v>
      </c>
      <c r="C2100" s="71">
        <f>IFERROR(_xlfn.XLOOKUP($G2100,通讯通路门店!$S$4:$S$993784,通讯通路门店!$C$4:$C$993784,0,0),"")</f>
        <v>0</v>
      </c>
      <c r="D2100" s="71">
        <f>IFERROR(_xlfn.XLOOKUP($G2100,通讯通路门店!$S$4:$S$993784,通讯通路门店!$D$4:$D$993784,0,0),"")</f>
        <v>0</v>
      </c>
      <c r="E2100" s="62"/>
      <c r="F2100" s="62"/>
      <c r="G2100" s="73"/>
      <c r="H2100" s="74">
        <f>IFERROR(_xlfn.XLOOKUP($G2100,通讯通路门店!$S$4:$S$993784,通讯通路门店!$R$4:$R$993784,0,0),"")</f>
        <v>0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 hidden="1">
      <c r="A2101" s="71">
        <f>IFERROR(_xlfn.XLOOKUP($G2101,通讯通路门店!$S$4:$S$993784,通讯通路门店!$A$4:$A$993784,0,0),"")</f>
        <v>0</v>
      </c>
      <c r="B2101" s="71">
        <f>IFERROR(_xlfn.XLOOKUP($G2101,通讯通路门店!$S$4:$S$993784,通讯通路门店!$B$4:$B$993784,0,0),"")</f>
        <v>0</v>
      </c>
      <c r="C2101" s="71">
        <f>IFERROR(_xlfn.XLOOKUP($G2101,通讯通路门店!$S$4:$S$993784,通讯通路门店!$C$4:$C$993784,0,0),"")</f>
        <v>0</v>
      </c>
      <c r="D2101" s="71">
        <f>IFERROR(_xlfn.XLOOKUP($G2101,通讯通路门店!$S$4:$S$993784,通讯通路门店!$D$4:$D$993784,0,0),"")</f>
        <v>0</v>
      </c>
      <c r="E2101" s="62"/>
      <c r="F2101" s="62"/>
      <c r="G2101" s="73"/>
      <c r="H2101" s="74">
        <f>IFERROR(_xlfn.XLOOKUP($G2101,通讯通路门店!$S$4:$S$993784,通讯通路门店!$R$4:$R$993784,0,0),"")</f>
        <v>0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 hidden="1">
      <c r="A2102" s="71">
        <f>IFERROR(_xlfn.XLOOKUP($G2102,通讯通路门店!$S$4:$S$993784,通讯通路门店!$A$4:$A$993784,0,0),"")</f>
        <v>0</v>
      </c>
      <c r="B2102" s="71">
        <f>IFERROR(_xlfn.XLOOKUP($G2102,通讯通路门店!$S$4:$S$993784,通讯通路门店!$B$4:$B$993784,0,0),"")</f>
        <v>0</v>
      </c>
      <c r="C2102" s="71">
        <f>IFERROR(_xlfn.XLOOKUP($G2102,通讯通路门店!$S$4:$S$993784,通讯通路门店!$C$4:$C$993784,0,0),"")</f>
        <v>0</v>
      </c>
      <c r="D2102" s="71">
        <f>IFERROR(_xlfn.XLOOKUP($G2102,通讯通路门店!$S$4:$S$993784,通讯通路门店!$D$4:$D$993784,0,0),"")</f>
        <v>0</v>
      </c>
      <c r="E2102" s="62"/>
      <c r="F2102" s="62"/>
      <c r="G2102" s="73"/>
      <c r="H2102" s="74">
        <f>IFERROR(_xlfn.XLOOKUP($G2102,通讯通路门店!$S$4:$S$993784,通讯通路门店!$R$4:$R$993784,0,0),"")</f>
        <v>0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 hidden="1">
      <c r="A2103" s="71">
        <f>IFERROR(_xlfn.XLOOKUP($G2103,通讯通路门店!$S$4:$S$993784,通讯通路门店!$A$4:$A$993784,0,0),"")</f>
        <v>0</v>
      </c>
      <c r="B2103" s="71">
        <f>IFERROR(_xlfn.XLOOKUP($G2103,通讯通路门店!$S$4:$S$993784,通讯通路门店!$B$4:$B$993784,0,0),"")</f>
        <v>0</v>
      </c>
      <c r="C2103" s="71">
        <f>IFERROR(_xlfn.XLOOKUP($G2103,通讯通路门店!$S$4:$S$993784,通讯通路门店!$C$4:$C$993784,0,0),"")</f>
        <v>0</v>
      </c>
      <c r="D2103" s="71">
        <f>IFERROR(_xlfn.XLOOKUP($G2103,通讯通路门店!$S$4:$S$993784,通讯通路门店!$D$4:$D$993784,0,0),"")</f>
        <v>0</v>
      </c>
      <c r="E2103" s="62"/>
      <c r="F2103" s="62"/>
      <c r="G2103" s="73"/>
      <c r="H2103" s="74">
        <f>IFERROR(_xlfn.XLOOKUP($G2103,通讯通路门店!$S$4:$S$993784,通讯通路门店!$R$4:$R$993784,0,0),"")</f>
        <v>0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 hidden="1">
      <c r="A2104" s="71">
        <f>IFERROR(_xlfn.XLOOKUP($G2104,通讯通路门店!$S$4:$S$993784,通讯通路门店!$A$4:$A$993784,0,0),"")</f>
        <v>0</v>
      </c>
      <c r="B2104" s="71">
        <f>IFERROR(_xlfn.XLOOKUP($G2104,通讯通路门店!$S$4:$S$993784,通讯通路门店!$B$4:$B$993784,0,0),"")</f>
        <v>0</v>
      </c>
      <c r="C2104" s="71">
        <f>IFERROR(_xlfn.XLOOKUP($G2104,通讯通路门店!$S$4:$S$993784,通讯通路门店!$C$4:$C$993784,0,0),"")</f>
        <v>0</v>
      </c>
      <c r="D2104" s="71">
        <f>IFERROR(_xlfn.XLOOKUP($G2104,通讯通路门店!$S$4:$S$993784,通讯通路门店!$D$4:$D$993784,0,0),"")</f>
        <v>0</v>
      </c>
      <c r="E2104" s="62"/>
      <c r="F2104" s="62"/>
      <c r="G2104" s="73"/>
      <c r="H2104" s="74">
        <f>IFERROR(_xlfn.XLOOKUP($G2104,通讯通路门店!$S$4:$S$993784,通讯通路门店!$R$4:$R$993784,0,0),"")</f>
        <v>0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 hidden="1">
      <c r="A2105" s="71">
        <f>IFERROR(_xlfn.XLOOKUP($G2105,通讯通路门店!$S$4:$S$993784,通讯通路门店!$A$4:$A$993784,0,0),"")</f>
        <v>0</v>
      </c>
      <c r="B2105" s="71">
        <f>IFERROR(_xlfn.XLOOKUP($G2105,通讯通路门店!$S$4:$S$993784,通讯通路门店!$B$4:$B$993784,0,0),"")</f>
        <v>0</v>
      </c>
      <c r="C2105" s="71">
        <f>IFERROR(_xlfn.XLOOKUP($G2105,通讯通路门店!$S$4:$S$993784,通讯通路门店!$C$4:$C$993784,0,0),"")</f>
        <v>0</v>
      </c>
      <c r="D2105" s="71">
        <f>IFERROR(_xlfn.XLOOKUP($G2105,通讯通路门店!$S$4:$S$993784,通讯通路门店!$D$4:$D$993784,0,0),"")</f>
        <v>0</v>
      </c>
      <c r="E2105" s="62"/>
      <c r="F2105" s="62"/>
      <c r="G2105" s="73"/>
      <c r="H2105" s="74">
        <f>IFERROR(_xlfn.XLOOKUP($G2105,通讯通路门店!$S$4:$S$993784,通讯通路门店!$R$4:$R$993784,0,0),"")</f>
        <v>0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 hidden="1">
      <c r="A2106" s="71">
        <f>IFERROR(_xlfn.XLOOKUP($G2106,通讯通路门店!$S$4:$S$993784,通讯通路门店!$A$4:$A$993784,0,0),"")</f>
        <v>0</v>
      </c>
      <c r="B2106" s="71">
        <f>IFERROR(_xlfn.XLOOKUP($G2106,通讯通路门店!$S$4:$S$993784,通讯通路门店!$B$4:$B$993784,0,0),"")</f>
        <v>0</v>
      </c>
      <c r="C2106" s="71">
        <f>IFERROR(_xlfn.XLOOKUP($G2106,通讯通路门店!$S$4:$S$993784,通讯通路门店!$C$4:$C$993784,0,0),"")</f>
        <v>0</v>
      </c>
      <c r="D2106" s="71">
        <f>IFERROR(_xlfn.XLOOKUP($G2106,通讯通路门店!$S$4:$S$993784,通讯通路门店!$D$4:$D$993784,0,0),"")</f>
        <v>0</v>
      </c>
      <c r="E2106" s="62"/>
      <c r="F2106" s="62"/>
      <c r="G2106" s="73"/>
      <c r="H2106" s="74">
        <f>IFERROR(_xlfn.XLOOKUP($G2106,通讯通路门店!$S$4:$S$993784,通讯通路门店!$R$4:$R$993784,0,0),"")</f>
        <v>0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 hidden="1">
      <c r="A2107" s="71">
        <f>IFERROR(_xlfn.XLOOKUP($G2107,通讯通路门店!$S$4:$S$993784,通讯通路门店!$A$4:$A$993784,0,0),"")</f>
        <v>0</v>
      </c>
      <c r="B2107" s="71">
        <f>IFERROR(_xlfn.XLOOKUP($G2107,通讯通路门店!$S$4:$S$993784,通讯通路门店!$B$4:$B$993784,0,0),"")</f>
        <v>0</v>
      </c>
      <c r="C2107" s="71">
        <f>IFERROR(_xlfn.XLOOKUP($G2107,通讯通路门店!$S$4:$S$993784,通讯通路门店!$C$4:$C$993784,0,0),"")</f>
        <v>0</v>
      </c>
      <c r="D2107" s="71">
        <f>IFERROR(_xlfn.XLOOKUP($G2107,通讯通路门店!$S$4:$S$993784,通讯通路门店!$D$4:$D$993784,0,0),"")</f>
        <v>0</v>
      </c>
      <c r="E2107" s="62"/>
      <c r="F2107" s="62"/>
      <c r="G2107" s="73"/>
      <c r="H2107" s="74">
        <f>IFERROR(_xlfn.XLOOKUP($G2107,通讯通路门店!$S$4:$S$993784,通讯通路门店!$R$4:$R$993784,0,0),"")</f>
        <v>0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 hidden="1">
      <c r="A2108" s="71">
        <f>IFERROR(_xlfn.XLOOKUP($G2108,通讯通路门店!$S$4:$S$993784,通讯通路门店!$A$4:$A$993784,0,0),"")</f>
        <v>0</v>
      </c>
      <c r="B2108" s="71">
        <f>IFERROR(_xlfn.XLOOKUP($G2108,通讯通路门店!$S$4:$S$993784,通讯通路门店!$B$4:$B$993784,0,0),"")</f>
        <v>0</v>
      </c>
      <c r="C2108" s="71">
        <f>IFERROR(_xlfn.XLOOKUP($G2108,通讯通路门店!$S$4:$S$993784,通讯通路门店!$C$4:$C$993784,0,0),"")</f>
        <v>0</v>
      </c>
      <c r="D2108" s="71">
        <f>IFERROR(_xlfn.XLOOKUP($G2108,通讯通路门店!$S$4:$S$993784,通讯通路门店!$D$4:$D$993784,0,0),"")</f>
        <v>0</v>
      </c>
      <c r="E2108" s="62"/>
      <c r="F2108" s="62"/>
      <c r="G2108" s="73"/>
      <c r="H2108" s="74">
        <f>IFERROR(_xlfn.XLOOKUP($G2108,通讯通路门店!$S$4:$S$993784,通讯通路门店!$R$4:$R$993784,0,0),"")</f>
        <v>0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 hidden="1">
      <c r="A2109" s="71">
        <f>IFERROR(_xlfn.XLOOKUP($G2109,通讯通路门店!$S$4:$S$993784,通讯通路门店!$A$4:$A$993784,0,0),"")</f>
        <v>0</v>
      </c>
      <c r="B2109" s="71">
        <f>IFERROR(_xlfn.XLOOKUP($G2109,通讯通路门店!$S$4:$S$993784,通讯通路门店!$B$4:$B$993784,0,0),"")</f>
        <v>0</v>
      </c>
      <c r="C2109" s="71">
        <f>IFERROR(_xlfn.XLOOKUP($G2109,通讯通路门店!$S$4:$S$993784,通讯通路门店!$C$4:$C$993784,0,0),"")</f>
        <v>0</v>
      </c>
      <c r="D2109" s="71">
        <f>IFERROR(_xlfn.XLOOKUP($G2109,通讯通路门店!$S$4:$S$993784,通讯通路门店!$D$4:$D$993784,0,0),"")</f>
        <v>0</v>
      </c>
      <c r="E2109" s="62"/>
      <c r="F2109" s="62"/>
      <c r="G2109" s="73"/>
      <c r="H2109" s="74">
        <f>IFERROR(_xlfn.XLOOKUP($G2109,通讯通路门店!$S$4:$S$993784,通讯通路门店!$R$4:$R$993784,0,0),"")</f>
        <v>0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 hidden="1">
      <c r="A2110" s="71">
        <f>IFERROR(_xlfn.XLOOKUP($G2110,通讯通路门店!$S$4:$S$993784,通讯通路门店!$A$4:$A$993784,0,0),"")</f>
        <v>0</v>
      </c>
      <c r="B2110" s="71">
        <f>IFERROR(_xlfn.XLOOKUP($G2110,通讯通路门店!$S$4:$S$993784,通讯通路门店!$B$4:$B$993784,0,0),"")</f>
        <v>0</v>
      </c>
      <c r="C2110" s="71">
        <f>IFERROR(_xlfn.XLOOKUP($G2110,通讯通路门店!$S$4:$S$993784,通讯通路门店!$C$4:$C$993784,0,0),"")</f>
        <v>0</v>
      </c>
      <c r="D2110" s="71">
        <f>IFERROR(_xlfn.XLOOKUP($G2110,通讯通路门店!$S$4:$S$993784,通讯通路门店!$D$4:$D$993784,0,0),"")</f>
        <v>0</v>
      </c>
      <c r="E2110" s="62"/>
      <c r="F2110" s="62"/>
      <c r="G2110" s="73"/>
      <c r="H2110" s="74">
        <f>IFERROR(_xlfn.XLOOKUP($G2110,通讯通路门店!$S$4:$S$993784,通讯通路门店!$R$4:$R$993784,0,0),"")</f>
        <v>0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 hidden="1">
      <c r="A2111" s="71">
        <f>IFERROR(_xlfn.XLOOKUP($G2111,通讯通路门店!$S$4:$S$993784,通讯通路门店!$A$4:$A$993784,0,0),"")</f>
        <v>0</v>
      </c>
      <c r="B2111" s="71">
        <f>IFERROR(_xlfn.XLOOKUP($G2111,通讯通路门店!$S$4:$S$993784,通讯通路门店!$B$4:$B$993784,0,0),"")</f>
        <v>0</v>
      </c>
      <c r="C2111" s="71">
        <f>IFERROR(_xlfn.XLOOKUP($G2111,通讯通路门店!$S$4:$S$993784,通讯通路门店!$C$4:$C$993784,0,0),"")</f>
        <v>0</v>
      </c>
      <c r="D2111" s="71">
        <f>IFERROR(_xlfn.XLOOKUP($G2111,通讯通路门店!$S$4:$S$993784,通讯通路门店!$D$4:$D$993784,0,0),"")</f>
        <v>0</v>
      </c>
      <c r="E2111" s="62"/>
      <c r="F2111" s="62"/>
      <c r="G2111" s="73"/>
      <c r="H2111" s="74">
        <f>IFERROR(_xlfn.XLOOKUP($G2111,通讯通路门店!$S$4:$S$993784,通讯通路门店!$R$4:$R$993784,0,0),"")</f>
        <v>0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 hidden="1">
      <c r="A2112" s="71">
        <f>IFERROR(_xlfn.XLOOKUP($G2112,通讯通路门店!$S$4:$S$993784,通讯通路门店!$A$4:$A$993784,0,0),"")</f>
        <v>0</v>
      </c>
      <c r="B2112" s="71">
        <f>IFERROR(_xlfn.XLOOKUP($G2112,通讯通路门店!$S$4:$S$993784,通讯通路门店!$B$4:$B$993784,0,0),"")</f>
        <v>0</v>
      </c>
      <c r="C2112" s="71">
        <f>IFERROR(_xlfn.XLOOKUP($G2112,通讯通路门店!$S$4:$S$993784,通讯通路门店!$C$4:$C$993784,0,0),"")</f>
        <v>0</v>
      </c>
      <c r="D2112" s="71">
        <f>IFERROR(_xlfn.XLOOKUP($G2112,通讯通路门店!$S$4:$S$993784,通讯通路门店!$D$4:$D$993784,0,0),"")</f>
        <v>0</v>
      </c>
      <c r="E2112" s="62"/>
      <c r="F2112" s="62"/>
      <c r="G2112" s="73"/>
      <c r="H2112" s="74">
        <f>IFERROR(_xlfn.XLOOKUP($G2112,通讯通路门店!$S$4:$S$993784,通讯通路门店!$R$4:$R$993784,0,0),"")</f>
        <v>0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 hidden="1">
      <c r="A2113" s="71">
        <f>IFERROR(_xlfn.XLOOKUP($G2113,通讯通路门店!$S$4:$S$993784,通讯通路门店!$A$4:$A$993784,0,0),"")</f>
        <v>0</v>
      </c>
      <c r="B2113" s="71">
        <f>IFERROR(_xlfn.XLOOKUP($G2113,通讯通路门店!$S$4:$S$993784,通讯通路门店!$B$4:$B$993784,0,0),"")</f>
        <v>0</v>
      </c>
      <c r="C2113" s="71">
        <f>IFERROR(_xlfn.XLOOKUP($G2113,通讯通路门店!$S$4:$S$993784,通讯通路门店!$C$4:$C$993784,0,0),"")</f>
        <v>0</v>
      </c>
      <c r="D2113" s="71">
        <f>IFERROR(_xlfn.XLOOKUP($G2113,通讯通路门店!$S$4:$S$993784,通讯通路门店!$D$4:$D$993784,0,0),"")</f>
        <v>0</v>
      </c>
      <c r="E2113" s="62"/>
      <c r="F2113" s="62"/>
      <c r="G2113" s="73"/>
      <c r="H2113" s="74">
        <f>IFERROR(_xlfn.XLOOKUP($G2113,通讯通路门店!$S$4:$S$993784,通讯通路门店!$R$4:$R$993784,0,0),"")</f>
        <v>0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 hidden="1">
      <c r="A2114" s="71">
        <f>IFERROR(_xlfn.XLOOKUP($G2114,通讯通路门店!$S$4:$S$993784,通讯通路门店!$A$4:$A$993784,0,0),"")</f>
        <v>0</v>
      </c>
      <c r="B2114" s="71">
        <f>IFERROR(_xlfn.XLOOKUP($G2114,通讯通路门店!$S$4:$S$993784,通讯通路门店!$B$4:$B$993784,0,0),"")</f>
        <v>0</v>
      </c>
      <c r="C2114" s="71">
        <f>IFERROR(_xlfn.XLOOKUP($G2114,通讯通路门店!$S$4:$S$993784,通讯通路门店!$C$4:$C$993784,0,0),"")</f>
        <v>0</v>
      </c>
      <c r="D2114" s="71">
        <f>IFERROR(_xlfn.XLOOKUP($G2114,通讯通路门店!$S$4:$S$993784,通讯通路门店!$D$4:$D$993784,0,0),"")</f>
        <v>0</v>
      </c>
      <c r="E2114" s="62"/>
      <c r="F2114" s="62"/>
      <c r="G2114" s="73"/>
      <c r="H2114" s="74">
        <f>IFERROR(_xlfn.XLOOKUP($G2114,通讯通路门店!$S$4:$S$993784,通讯通路门店!$R$4:$R$993784,0,0),"")</f>
        <v>0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 hidden="1">
      <c r="A2115" s="71">
        <f>IFERROR(_xlfn.XLOOKUP($G2115,通讯通路门店!$S$4:$S$993784,通讯通路门店!$A$4:$A$993784,0,0),"")</f>
        <v>0</v>
      </c>
      <c r="B2115" s="71">
        <f>IFERROR(_xlfn.XLOOKUP($G2115,通讯通路门店!$S$4:$S$993784,通讯通路门店!$B$4:$B$993784,0,0),"")</f>
        <v>0</v>
      </c>
      <c r="C2115" s="71">
        <f>IFERROR(_xlfn.XLOOKUP($G2115,通讯通路门店!$S$4:$S$993784,通讯通路门店!$C$4:$C$993784,0,0),"")</f>
        <v>0</v>
      </c>
      <c r="D2115" s="71">
        <f>IFERROR(_xlfn.XLOOKUP($G2115,通讯通路门店!$S$4:$S$993784,通讯通路门店!$D$4:$D$993784,0,0),"")</f>
        <v>0</v>
      </c>
      <c r="E2115" s="62"/>
      <c r="F2115" s="62"/>
      <c r="G2115" s="73"/>
      <c r="H2115" s="74">
        <f>IFERROR(_xlfn.XLOOKUP($G2115,通讯通路门店!$S$4:$S$993784,通讯通路门店!$R$4:$R$993784,0,0),"")</f>
        <v>0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 hidden="1">
      <c r="A2116" s="71">
        <f>IFERROR(_xlfn.XLOOKUP($G2116,通讯通路门店!$S$4:$S$993784,通讯通路门店!$A$4:$A$993784,0,0),"")</f>
        <v>0</v>
      </c>
      <c r="B2116" s="71">
        <f>IFERROR(_xlfn.XLOOKUP($G2116,通讯通路门店!$S$4:$S$993784,通讯通路门店!$B$4:$B$993784,0,0),"")</f>
        <v>0</v>
      </c>
      <c r="C2116" s="71">
        <f>IFERROR(_xlfn.XLOOKUP($G2116,通讯通路门店!$S$4:$S$993784,通讯通路门店!$C$4:$C$993784,0,0),"")</f>
        <v>0</v>
      </c>
      <c r="D2116" s="71">
        <f>IFERROR(_xlfn.XLOOKUP($G2116,通讯通路门店!$S$4:$S$993784,通讯通路门店!$D$4:$D$993784,0,0),"")</f>
        <v>0</v>
      </c>
      <c r="E2116" s="62"/>
      <c r="F2116" s="62"/>
      <c r="G2116" s="73"/>
      <c r="H2116" s="74">
        <f>IFERROR(_xlfn.XLOOKUP($G2116,通讯通路门店!$S$4:$S$993784,通讯通路门店!$R$4:$R$993784,0,0),"")</f>
        <v>0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 hidden="1">
      <c r="A2117" s="71">
        <f>IFERROR(_xlfn.XLOOKUP($G2117,通讯通路门店!$S$4:$S$993784,通讯通路门店!$A$4:$A$993784,0,0),"")</f>
        <v>0</v>
      </c>
      <c r="B2117" s="71">
        <f>IFERROR(_xlfn.XLOOKUP($G2117,通讯通路门店!$S$4:$S$993784,通讯通路门店!$B$4:$B$993784,0,0),"")</f>
        <v>0</v>
      </c>
      <c r="C2117" s="71">
        <f>IFERROR(_xlfn.XLOOKUP($G2117,通讯通路门店!$S$4:$S$993784,通讯通路门店!$C$4:$C$993784,0,0),"")</f>
        <v>0</v>
      </c>
      <c r="D2117" s="71">
        <f>IFERROR(_xlfn.XLOOKUP($G2117,通讯通路门店!$S$4:$S$993784,通讯通路门店!$D$4:$D$993784,0,0),"")</f>
        <v>0</v>
      </c>
      <c r="E2117" s="62"/>
      <c r="F2117" s="62"/>
      <c r="G2117" s="73"/>
      <c r="H2117" s="74">
        <f>IFERROR(_xlfn.XLOOKUP($G2117,通讯通路门店!$S$4:$S$993784,通讯通路门店!$R$4:$R$993784,0,0),"")</f>
        <v>0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 hidden="1">
      <c r="A2118" s="71">
        <f>IFERROR(_xlfn.XLOOKUP($G2118,通讯通路门店!$S$4:$S$993784,通讯通路门店!$A$4:$A$993784,0,0),"")</f>
        <v>0</v>
      </c>
      <c r="B2118" s="71">
        <f>IFERROR(_xlfn.XLOOKUP($G2118,通讯通路门店!$S$4:$S$993784,通讯通路门店!$B$4:$B$993784,0,0),"")</f>
        <v>0</v>
      </c>
      <c r="C2118" s="71">
        <f>IFERROR(_xlfn.XLOOKUP($G2118,通讯通路门店!$S$4:$S$993784,通讯通路门店!$C$4:$C$993784,0,0),"")</f>
        <v>0</v>
      </c>
      <c r="D2118" s="71">
        <f>IFERROR(_xlfn.XLOOKUP($G2118,通讯通路门店!$S$4:$S$993784,通讯通路门店!$D$4:$D$993784,0,0),"")</f>
        <v>0</v>
      </c>
      <c r="E2118" s="62"/>
      <c r="F2118" s="62"/>
      <c r="G2118" s="73"/>
      <c r="H2118" s="74">
        <f>IFERROR(_xlfn.XLOOKUP($G2118,通讯通路门店!$S$4:$S$993784,通讯通路门店!$R$4:$R$993784,0,0),"")</f>
        <v>0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 hidden="1">
      <c r="A2119" s="71">
        <f>IFERROR(_xlfn.XLOOKUP($G2119,通讯通路门店!$S$4:$S$993784,通讯通路门店!$A$4:$A$993784,0,0),"")</f>
        <v>0</v>
      </c>
      <c r="B2119" s="71">
        <f>IFERROR(_xlfn.XLOOKUP($G2119,通讯通路门店!$S$4:$S$993784,通讯通路门店!$B$4:$B$993784,0,0),"")</f>
        <v>0</v>
      </c>
      <c r="C2119" s="71">
        <f>IFERROR(_xlfn.XLOOKUP($G2119,通讯通路门店!$S$4:$S$993784,通讯通路门店!$C$4:$C$993784,0,0),"")</f>
        <v>0</v>
      </c>
      <c r="D2119" s="71">
        <f>IFERROR(_xlfn.XLOOKUP($G2119,通讯通路门店!$S$4:$S$993784,通讯通路门店!$D$4:$D$993784,0,0),"")</f>
        <v>0</v>
      </c>
      <c r="E2119" s="62"/>
      <c r="F2119" s="62"/>
      <c r="G2119" s="73"/>
      <c r="H2119" s="74">
        <f>IFERROR(_xlfn.XLOOKUP($G2119,通讯通路门店!$S$4:$S$993784,通讯通路门店!$R$4:$R$993784,0,0),"")</f>
        <v>0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 hidden="1">
      <c r="A2120" s="71">
        <f>IFERROR(_xlfn.XLOOKUP($G2120,通讯通路门店!$S$4:$S$993784,通讯通路门店!$A$4:$A$993784,0,0),"")</f>
        <v>0</v>
      </c>
      <c r="B2120" s="71">
        <f>IFERROR(_xlfn.XLOOKUP($G2120,通讯通路门店!$S$4:$S$993784,通讯通路门店!$B$4:$B$993784,0,0),"")</f>
        <v>0</v>
      </c>
      <c r="C2120" s="71">
        <f>IFERROR(_xlfn.XLOOKUP($G2120,通讯通路门店!$S$4:$S$993784,通讯通路门店!$C$4:$C$993784,0,0),"")</f>
        <v>0</v>
      </c>
      <c r="D2120" s="71">
        <f>IFERROR(_xlfn.XLOOKUP($G2120,通讯通路门店!$S$4:$S$993784,通讯通路门店!$D$4:$D$993784,0,0),"")</f>
        <v>0</v>
      </c>
      <c r="E2120" s="62"/>
      <c r="F2120" s="62"/>
      <c r="G2120" s="73"/>
      <c r="H2120" s="74">
        <f>IFERROR(_xlfn.XLOOKUP($G2120,通讯通路门店!$S$4:$S$993784,通讯通路门店!$R$4:$R$993784,0,0),"")</f>
        <v>0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 hidden="1">
      <c r="A2121" s="71">
        <f>IFERROR(_xlfn.XLOOKUP($G2121,通讯通路门店!$S$4:$S$993784,通讯通路门店!$A$4:$A$993784,0,0),"")</f>
        <v>0</v>
      </c>
      <c r="B2121" s="71">
        <f>IFERROR(_xlfn.XLOOKUP($G2121,通讯通路门店!$S$4:$S$993784,通讯通路门店!$B$4:$B$993784,0,0),"")</f>
        <v>0</v>
      </c>
      <c r="C2121" s="71">
        <f>IFERROR(_xlfn.XLOOKUP($G2121,通讯通路门店!$S$4:$S$993784,通讯通路门店!$C$4:$C$993784,0,0),"")</f>
        <v>0</v>
      </c>
      <c r="D2121" s="71">
        <f>IFERROR(_xlfn.XLOOKUP($G2121,通讯通路门店!$S$4:$S$993784,通讯通路门店!$D$4:$D$993784,0,0),"")</f>
        <v>0</v>
      </c>
      <c r="E2121" s="62"/>
      <c r="F2121" s="62"/>
      <c r="G2121" s="73"/>
      <c r="H2121" s="74">
        <f>IFERROR(_xlfn.XLOOKUP($G2121,通讯通路门店!$S$4:$S$993784,通讯通路门店!$R$4:$R$993784,0,0),"")</f>
        <v>0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 hidden="1">
      <c r="A2122" s="71">
        <f>IFERROR(_xlfn.XLOOKUP($G2122,通讯通路门店!$S$4:$S$993784,通讯通路门店!$A$4:$A$993784,0,0),"")</f>
        <v>0</v>
      </c>
      <c r="B2122" s="71">
        <f>IFERROR(_xlfn.XLOOKUP($G2122,通讯通路门店!$S$4:$S$993784,通讯通路门店!$B$4:$B$993784,0,0),"")</f>
        <v>0</v>
      </c>
      <c r="C2122" s="71">
        <f>IFERROR(_xlfn.XLOOKUP($G2122,通讯通路门店!$S$4:$S$993784,通讯通路门店!$C$4:$C$993784,0,0),"")</f>
        <v>0</v>
      </c>
      <c r="D2122" s="71">
        <f>IFERROR(_xlfn.XLOOKUP($G2122,通讯通路门店!$S$4:$S$993784,通讯通路门店!$D$4:$D$993784,0,0),"")</f>
        <v>0</v>
      </c>
      <c r="E2122" s="62"/>
      <c r="F2122" s="62"/>
      <c r="G2122" s="73"/>
      <c r="H2122" s="74">
        <f>IFERROR(_xlfn.XLOOKUP($G2122,通讯通路门店!$S$4:$S$993784,通讯通路门店!$R$4:$R$993784,0,0),"")</f>
        <v>0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 hidden="1">
      <c r="A2123" s="71">
        <f>IFERROR(_xlfn.XLOOKUP($G2123,通讯通路门店!$S$4:$S$993784,通讯通路门店!$A$4:$A$993784,0,0),"")</f>
        <v>0</v>
      </c>
      <c r="B2123" s="71">
        <f>IFERROR(_xlfn.XLOOKUP($G2123,通讯通路门店!$S$4:$S$993784,通讯通路门店!$B$4:$B$993784,0,0),"")</f>
        <v>0</v>
      </c>
      <c r="C2123" s="71">
        <f>IFERROR(_xlfn.XLOOKUP($G2123,通讯通路门店!$S$4:$S$993784,通讯通路门店!$C$4:$C$993784,0,0),"")</f>
        <v>0</v>
      </c>
      <c r="D2123" s="71">
        <f>IFERROR(_xlfn.XLOOKUP($G2123,通讯通路门店!$S$4:$S$993784,通讯通路门店!$D$4:$D$993784,0,0),"")</f>
        <v>0</v>
      </c>
      <c r="E2123" s="62"/>
      <c r="F2123" s="62"/>
      <c r="G2123" s="73"/>
      <c r="H2123" s="74">
        <f>IFERROR(_xlfn.XLOOKUP($G2123,通讯通路门店!$S$4:$S$993784,通讯通路门店!$R$4:$R$993784,0,0),"")</f>
        <v>0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 hidden="1">
      <c r="A2124" s="71">
        <f>IFERROR(_xlfn.XLOOKUP($G2124,通讯通路门店!$S$4:$S$993784,通讯通路门店!$A$4:$A$993784,0,0),"")</f>
        <v>0</v>
      </c>
      <c r="B2124" s="71">
        <f>IFERROR(_xlfn.XLOOKUP($G2124,通讯通路门店!$S$4:$S$993784,通讯通路门店!$B$4:$B$993784,0,0),"")</f>
        <v>0</v>
      </c>
      <c r="C2124" s="71">
        <f>IFERROR(_xlfn.XLOOKUP($G2124,通讯通路门店!$S$4:$S$993784,通讯通路门店!$C$4:$C$993784,0,0),"")</f>
        <v>0</v>
      </c>
      <c r="D2124" s="71">
        <f>IFERROR(_xlfn.XLOOKUP($G2124,通讯通路门店!$S$4:$S$993784,通讯通路门店!$D$4:$D$993784,0,0),"")</f>
        <v>0</v>
      </c>
      <c r="E2124" s="62"/>
      <c r="F2124" s="62"/>
      <c r="G2124" s="73"/>
      <c r="H2124" s="74">
        <f>IFERROR(_xlfn.XLOOKUP($G2124,通讯通路门店!$S$4:$S$993784,通讯通路门店!$R$4:$R$993784,0,0),"")</f>
        <v>0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 hidden="1">
      <c r="A2125" s="71">
        <f>IFERROR(_xlfn.XLOOKUP($G2125,通讯通路门店!$S$4:$S$993784,通讯通路门店!$A$4:$A$993784,0,0),"")</f>
        <v>0</v>
      </c>
      <c r="B2125" s="71">
        <f>IFERROR(_xlfn.XLOOKUP($G2125,通讯通路门店!$S$4:$S$993784,通讯通路门店!$B$4:$B$993784,0,0),"")</f>
        <v>0</v>
      </c>
      <c r="C2125" s="71">
        <f>IFERROR(_xlfn.XLOOKUP($G2125,通讯通路门店!$S$4:$S$993784,通讯通路门店!$C$4:$C$993784,0,0),"")</f>
        <v>0</v>
      </c>
      <c r="D2125" s="71">
        <f>IFERROR(_xlfn.XLOOKUP($G2125,通讯通路门店!$S$4:$S$993784,通讯通路门店!$D$4:$D$993784,0,0),"")</f>
        <v>0</v>
      </c>
      <c r="E2125" s="62"/>
      <c r="F2125" s="62"/>
      <c r="G2125" s="73"/>
      <c r="H2125" s="74">
        <f>IFERROR(_xlfn.XLOOKUP($G2125,通讯通路门店!$S$4:$S$993784,通讯通路门店!$R$4:$R$993784,0,0),"")</f>
        <v>0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 hidden="1">
      <c r="A2126" s="71">
        <f>IFERROR(_xlfn.XLOOKUP($G2126,通讯通路门店!$S$4:$S$993784,通讯通路门店!$A$4:$A$993784,0,0),"")</f>
        <v>0</v>
      </c>
      <c r="B2126" s="71">
        <f>IFERROR(_xlfn.XLOOKUP($G2126,通讯通路门店!$S$4:$S$993784,通讯通路门店!$B$4:$B$993784,0,0),"")</f>
        <v>0</v>
      </c>
      <c r="C2126" s="71">
        <f>IFERROR(_xlfn.XLOOKUP($G2126,通讯通路门店!$S$4:$S$993784,通讯通路门店!$C$4:$C$993784,0,0),"")</f>
        <v>0</v>
      </c>
      <c r="D2126" s="71">
        <f>IFERROR(_xlfn.XLOOKUP($G2126,通讯通路门店!$S$4:$S$993784,通讯通路门店!$D$4:$D$993784,0,0),"")</f>
        <v>0</v>
      </c>
      <c r="E2126" s="62"/>
      <c r="F2126" s="62"/>
      <c r="G2126" s="73"/>
      <c r="H2126" s="74">
        <f>IFERROR(_xlfn.XLOOKUP($G2126,通讯通路门店!$S$4:$S$993784,通讯通路门店!$R$4:$R$993784,0,0),"")</f>
        <v>0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 hidden="1">
      <c r="A2127" s="71">
        <f>IFERROR(_xlfn.XLOOKUP($G2127,通讯通路门店!$S$4:$S$993784,通讯通路门店!$A$4:$A$993784,0,0),"")</f>
        <v>0</v>
      </c>
      <c r="B2127" s="71">
        <f>IFERROR(_xlfn.XLOOKUP($G2127,通讯通路门店!$S$4:$S$993784,通讯通路门店!$B$4:$B$993784,0,0),"")</f>
        <v>0</v>
      </c>
      <c r="C2127" s="71">
        <f>IFERROR(_xlfn.XLOOKUP($G2127,通讯通路门店!$S$4:$S$993784,通讯通路门店!$C$4:$C$993784,0,0),"")</f>
        <v>0</v>
      </c>
      <c r="D2127" s="71">
        <f>IFERROR(_xlfn.XLOOKUP($G2127,通讯通路门店!$S$4:$S$993784,通讯通路门店!$D$4:$D$993784,0,0),"")</f>
        <v>0</v>
      </c>
      <c r="E2127" s="62"/>
      <c r="F2127" s="62"/>
      <c r="G2127" s="73"/>
      <c r="H2127" s="74">
        <f>IFERROR(_xlfn.XLOOKUP($G2127,通讯通路门店!$S$4:$S$993784,通讯通路门店!$R$4:$R$993784,0,0),"")</f>
        <v>0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 hidden="1">
      <c r="A2128" s="71">
        <f>IFERROR(_xlfn.XLOOKUP($G2128,通讯通路门店!$S$4:$S$993784,通讯通路门店!$A$4:$A$993784,0,0),"")</f>
        <v>0</v>
      </c>
      <c r="B2128" s="71">
        <f>IFERROR(_xlfn.XLOOKUP($G2128,通讯通路门店!$S$4:$S$993784,通讯通路门店!$B$4:$B$993784,0,0),"")</f>
        <v>0</v>
      </c>
      <c r="C2128" s="71">
        <f>IFERROR(_xlfn.XLOOKUP($G2128,通讯通路门店!$S$4:$S$993784,通讯通路门店!$C$4:$C$993784,0,0),"")</f>
        <v>0</v>
      </c>
      <c r="D2128" s="71">
        <f>IFERROR(_xlfn.XLOOKUP($G2128,通讯通路门店!$S$4:$S$993784,通讯通路门店!$D$4:$D$993784,0,0),"")</f>
        <v>0</v>
      </c>
      <c r="E2128" s="62"/>
      <c r="F2128" s="62"/>
      <c r="G2128" s="73"/>
      <c r="H2128" s="74">
        <f>IFERROR(_xlfn.XLOOKUP($G2128,通讯通路门店!$S$4:$S$993784,通讯通路门店!$R$4:$R$993784,0,0),"")</f>
        <v>0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 hidden="1">
      <c r="A2129" s="71">
        <f>IFERROR(_xlfn.XLOOKUP($G2129,通讯通路门店!$S$4:$S$993784,通讯通路门店!$A$4:$A$993784,0,0),"")</f>
        <v>0</v>
      </c>
      <c r="B2129" s="71">
        <f>IFERROR(_xlfn.XLOOKUP($G2129,通讯通路门店!$S$4:$S$993784,通讯通路门店!$B$4:$B$993784,0,0),"")</f>
        <v>0</v>
      </c>
      <c r="C2129" s="71">
        <f>IFERROR(_xlfn.XLOOKUP($G2129,通讯通路门店!$S$4:$S$993784,通讯通路门店!$C$4:$C$993784,0,0),"")</f>
        <v>0</v>
      </c>
      <c r="D2129" s="71">
        <f>IFERROR(_xlfn.XLOOKUP($G2129,通讯通路门店!$S$4:$S$993784,通讯通路门店!$D$4:$D$993784,0,0),"")</f>
        <v>0</v>
      </c>
      <c r="E2129" s="62"/>
      <c r="F2129" s="62"/>
      <c r="G2129" s="73"/>
      <c r="H2129" s="74">
        <f>IFERROR(_xlfn.XLOOKUP($G2129,通讯通路门店!$S$4:$S$993784,通讯通路门店!$R$4:$R$993784,0,0),"")</f>
        <v>0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 hidden="1">
      <c r="A2130" s="71">
        <f>IFERROR(_xlfn.XLOOKUP($G2130,通讯通路门店!$S$4:$S$993784,通讯通路门店!$A$4:$A$993784,0,0),"")</f>
        <v>0</v>
      </c>
      <c r="B2130" s="71">
        <f>IFERROR(_xlfn.XLOOKUP($G2130,通讯通路门店!$S$4:$S$993784,通讯通路门店!$B$4:$B$993784,0,0),"")</f>
        <v>0</v>
      </c>
      <c r="C2130" s="71">
        <f>IFERROR(_xlfn.XLOOKUP($G2130,通讯通路门店!$S$4:$S$993784,通讯通路门店!$C$4:$C$993784,0,0),"")</f>
        <v>0</v>
      </c>
      <c r="D2130" s="71">
        <f>IFERROR(_xlfn.XLOOKUP($G2130,通讯通路门店!$S$4:$S$993784,通讯通路门店!$D$4:$D$993784,0,0),"")</f>
        <v>0</v>
      </c>
      <c r="E2130" s="62"/>
      <c r="F2130" s="62"/>
      <c r="G2130" s="73"/>
      <c r="H2130" s="74">
        <f>IFERROR(_xlfn.XLOOKUP($G2130,通讯通路门店!$S$4:$S$993784,通讯通路门店!$R$4:$R$993784,0,0),"")</f>
        <v>0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 hidden="1">
      <c r="A2131" s="71">
        <f>IFERROR(_xlfn.XLOOKUP($G2131,通讯通路门店!$S$4:$S$993784,通讯通路门店!$A$4:$A$993784,0,0),"")</f>
        <v>0</v>
      </c>
      <c r="B2131" s="71">
        <f>IFERROR(_xlfn.XLOOKUP($G2131,通讯通路门店!$S$4:$S$993784,通讯通路门店!$B$4:$B$993784,0,0),"")</f>
        <v>0</v>
      </c>
      <c r="C2131" s="71">
        <f>IFERROR(_xlfn.XLOOKUP($G2131,通讯通路门店!$S$4:$S$993784,通讯通路门店!$C$4:$C$993784,0,0),"")</f>
        <v>0</v>
      </c>
      <c r="D2131" s="71">
        <f>IFERROR(_xlfn.XLOOKUP($G2131,通讯通路门店!$S$4:$S$993784,通讯通路门店!$D$4:$D$993784,0,0),"")</f>
        <v>0</v>
      </c>
      <c r="E2131" s="62"/>
      <c r="F2131" s="62"/>
      <c r="G2131" s="73"/>
      <c r="H2131" s="74">
        <f>IFERROR(_xlfn.XLOOKUP($G2131,通讯通路门店!$S$4:$S$993784,通讯通路门店!$R$4:$R$993784,0,0),"")</f>
        <v>0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 hidden="1">
      <c r="A2132" s="71">
        <f>IFERROR(_xlfn.XLOOKUP($G2132,通讯通路门店!$S$4:$S$993784,通讯通路门店!$A$4:$A$993784,0,0),"")</f>
        <v>0</v>
      </c>
      <c r="B2132" s="71">
        <f>IFERROR(_xlfn.XLOOKUP($G2132,通讯通路门店!$S$4:$S$993784,通讯通路门店!$B$4:$B$993784,0,0),"")</f>
        <v>0</v>
      </c>
      <c r="C2132" s="71">
        <f>IFERROR(_xlfn.XLOOKUP($G2132,通讯通路门店!$S$4:$S$993784,通讯通路门店!$C$4:$C$993784,0,0),"")</f>
        <v>0</v>
      </c>
      <c r="D2132" s="71">
        <f>IFERROR(_xlfn.XLOOKUP($G2132,通讯通路门店!$S$4:$S$993784,通讯通路门店!$D$4:$D$993784,0,0),"")</f>
        <v>0</v>
      </c>
      <c r="E2132" s="62"/>
      <c r="F2132" s="62"/>
      <c r="G2132" s="73"/>
      <c r="H2132" s="74">
        <f>IFERROR(_xlfn.XLOOKUP($G2132,通讯通路门店!$S$4:$S$993784,通讯通路门店!$R$4:$R$993784,0,0),"")</f>
        <v>0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 hidden="1">
      <c r="A2133" s="71">
        <f>IFERROR(_xlfn.XLOOKUP($G2133,通讯通路门店!$S$4:$S$993784,通讯通路门店!$A$4:$A$993784,0,0),"")</f>
        <v>0</v>
      </c>
      <c r="B2133" s="71">
        <f>IFERROR(_xlfn.XLOOKUP($G2133,通讯通路门店!$S$4:$S$993784,通讯通路门店!$B$4:$B$993784,0,0),"")</f>
        <v>0</v>
      </c>
      <c r="C2133" s="71">
        <f>IFERROR(_xlfn.XLOOKUP($G2133,通讯通路门店!$S$4:$S$993784,通讯通路门店!$C$4:$C$993784,0,0),"")</f>
        <v>0</v>
      </c>
      <c r="D2133" s="71">
        <f>IFERROR(_xlfn.XLOOKUP($G2133,通讯通路门店!$S$4:$S$993784,通讯通路门店!$D$4:$D$993784,0,0),"")</f>
        <v>0</v>
      </c>
      <c r="E2133" s="62"/>
      <c r="F2133" s="62"/>
      <c r="G2133" s="73"/>
      <c r="H2133" s="74">
        <f>IFERROR(_xlfn.XLOOKUP($G2133,通讯通路门店!$S$4:$S$993784,通讯通路门店!$R$4:$R$993784,0,0),"")</f>
        <v>0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 hidden="1">
      <c r="A2134" s="71">
        <f>IFERROR(_xlfn.XLOOKUP($G2134,通讯通路门店!$S$4:$S$993784,通讯通路门店!$A$4:$A$993784,0,0),"")</f>
        <v>0</v>
      </c>
      <c r="B2134" s="71">
        <f>IFERROR(_xlfn.XLOOKUP($G2134,通讯通路门店!$S$4:$S$993784,通讯通路门店!$B$4:$B$993784,0,0),"")</f>
        <v>0</v>
      </c>
      <c r="C2134" s="71">
        <f>IFERROR(_xlfn.XLOOKUP($G2134,通讯通路门店!$S$4:$S$993784,通讯通路门店!$C$4:$C$993784,0,0),"")</f>
        <v>0</v>
      </c>
      <c r="D2134" s="71">
        <f>IFERROR(_xlfn.XLOOKUP($G2134,通讯通路门店!$S$4:$S$993784,通讯通路门店!$D$4:$D$993784,0,0),"")</f>
        <v>0</v>
      </c>
      <c r="E2134" s="62"/>
      <c r="F2134" s="62"/>
      <c r="G2134" s="73"/>
      <c r="H2134" s="74">
        <f>IFERROR(_xlfn.XLOOKUP($G2134,通讯通路门店!$S$4:$S$993784,通讯通路门店!$R$4:$R$993784,0,0),"")</f>
        <v>0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 hidden="1">
      <c r="A2135" s="71">
        <f>IFERROR(_xlfn.XLOOKUP($G2135,通讯通路门店!$S$4:$S$993784,通讯通路门店!$A$4:$A$993784,0,0),"")</f>
        <v>0</v>
      </c>
      <c r="B2135" s="71">
        <f>IFERROR(_xlfn.XLOOKUP($G2135,通讯通路门店!$S$4:$S$993784,通讯通路门店!$B$4:$B$993784,0,0),"")</f>
        <v>0</v>
      </c>
      <c r="C2135" s="71">
        <f>IFERROR(_xlfn.XLOOKUP($G2135,通讯通路门店!$S$4:$S$993784,通讯通路门店!$C$4:$C$993784,0,0),"")</f>
        <v>0</v>
      </c>
      <c r="D2135" s="71">
        <f>IFERROR(_xlfn.XLOOKUP($G2135,通讯通路门店!$S$4:$S$993784,通讯通路门店!$D$4:$D$993784,0,0),"")</f>
        <v>0</v>
      </c>
      <c r="E2135" s="62"/>
      <c r="F2135" s="62"/>
      <c r="G2135" s="73"/>
      <c r="H2135" s="74">
        <f>IFERROR(_xlfn.XLOOKUP($G2135,通讯通路门店!$S$4:$S$993784,通讯通路门店!$R$4:$R$993784,0,0),"")</f>
        <v>0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 hidden="1">
      <c r="A2136" s="71">
        <f>IFERROR(_xlfn.XLOOKUP($G2136,通讯通路门店!$S$4:$S$993784,通讯通路门店!$A$4:$A$993784,0,0),"")</f>
        <v>0</v>
      </c>
      <c r="B2136" s="71">
        <f>IFERROR(_xlfn.XLOOKUP($G2136,通讯通路门店!$S$4:$S$993784,通讯通路门店!$B$4:$B$993784,0,0),"")</f>
        <v>0</v>
      </c>
      <c r="C2136" s="71">
        <f>IFERROR(_xlfn.XLOOKUP($G2136,通讯通路门店!$S$4:$S$993784,通讯通路门店!$C$4:$C$993784,0,0),"")</f>
        <v>0</v>
      </c>
      <c r="D2136" s="71">
        <f>IFERROR(_xlfn.XLOOKUP($G2136,通讯通路门店!$S$4:$S$993784,通讯通路门店!$D$4:$D$993784,0,0),"")</f>
        <v>0</v>
      </c>
      <c r="E2136" s="62"/>
      <c r="F2136" s="62"/>
      <c r="G2136" s="73"/>
      <c r="H2136" s="74">
        <f>IFERROR(_xlfn.XLOOKUP($G2136,通讯通路门店!$S$4:$S$993784,通讯通路门店!$R$4:$R$993784,0,0),"")</f>
        <v>0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 hidden="1">
      <c r="A2137" s="71">
        <f>IFERROR(_xlfn.XLOOKUP($G2137,通讯通路门店!$S$4:$S$993784,通讯通路门店!$A$4:$A$993784,0,0),"")</f>
        <v>0</v>
      </c>
      <c r="B2137" s="71">
        <f>IFERROR(_xlfn.XLOOKUP($G2137,通讯通路门店!$S$4:$S$993784,通讯通路门店!$B$4:$B$993784,0,0),"")</f>
        <v>0</v>
      </c>
      <c r="C2137" s="71">
        <f>IFERROR(_xlfn.XLOOKUP($G2137,通讯通路门店!$S$4:$S$993784,通讯通路门店!$C$4:$C$993784,0,0),"")</f>
        <v>0</v>
      </c>
      <c r="D2137" s="71">
        <f>IFERROR(_xlfn.XLOOKUP($G2137,通讯通路门店!$S$4:$S$993784,通讯通路门店!$D$4:$D$993784,0,0),"")</f>
        <v>0</v>
      </c>
      <c r="E2137" s="62"/>
      <c r="F2137" s="62"/>
      <c r="G2137" s="73"/>
      <c r="H2137" s="74">
        <f>IFERROR(_xlfn.XLOOKUP($G2137,通讯通路门店!$S$4:$S$993784,通讯通路门店!$R$4:$R$993784,0,0),"")</f>
        <v>0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 hidden="1">
      <c r="A2138" s="71">
        <f>IFERROR(_xlfn.XLOOKUP($G2138,通讯通路门店!$S$4:$S$993784,通讯通路门店!$A$4:$A$993784,0,0),"")</f>
        <v>0</v>
      </c>
      <c r="B2138" s="71">
        <f>IFERROR(_xlfn.XLOOKUP($G2138,通讯通路门店!$S$4:$S$993784,通讯通路门店!$B$4:$B$993784,0,0),"")</f>
        <v>0</v>
      </c>
      <c r="C2138" s="71">
        <f>IFERROR(_xlfn.XLOOKUP($G2138,通讯通路门店!$S$4:$S$993784,通讯通路门店!$C$4:$C$993784,0,0),"")</f>
        <v>0</v>
      </c>
      <c r="D2138" s="71">
        <f>IFERROR(_xlfn.XLOOKUP($G2138,通讯通路门店!$S$4:$S$993784,通讯通路门店!$D$4:$D$993784,0,0),"")</f>
        <v>0</v>
      </c>
      <c r="E2138" s="62"/>
      <c r="F2138" s="62"/>
      <c r="G2138" s="73"/>
      <c r="H2138" s="74">
        <f>IFERROR(_xlfn.XLOOKUP($G2138,通讯通路门店!$S$4:$S$993784,通讯通路门店!$R$4:$R$993784,0,0),"")</f>
        <v>0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 hidden="1">
      <c r="A2139" s="71">
        <f>IFERROR(_xlfn.XLOOKUP($G2139,通讯通路门店!$S$4:$S$993784,通讯通路门店!$A$4:$A$993784,0,0),"")</f>
        <v>0</v>
      </c>
      <c r="B2139" s="71">
        <f>IFERROR(_xlfn.XLOOKUP($G2139,通讯通路门店!$S$4:$S$993784,通讯通路门店!$B$4:$B$993784,0,0),"")</f>
        <v>0</v>
      </c>
      <c r="C2139" s="71">
        <f>IFERROR(_xlfn.XLOOKUP($G2139,通讯通路门店!$S$4:$S$993784,通讯通路门店!$C$4:$C$993784,0,0),"")</f>
        <v>0</v>
      </c>
      <c r="D2139" s="71">
        <f>IFERROR(_xlfn.XLOOKUP($G2139,通讯通路门店!$S$4:$S$993784,通讯通路门店!$D$4:$D$993784,0,0),"")</f>
        <v>0</v>
      </c>
      <c r="E2139" s="62"/>
      <c r="F2139" s="62"/>
      <c r="G2139" s="73"/>
      <c r="H2139" s="74">
        <f>IFERROR(_xlfn.XLOOKUP($G2139,通讯通路门店!$S$4:$S$993784,通讯通路门店!$R$4:$R$993784,0,0),"")</f>
        <v>0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 hidden="1">
      <c r="A2140" s="71">
        <f>IFERROR(_xlfn.XLOOKUP($G2140,通讯通路门店!$S$4:$S$993784,通讯通路门店!$A$4:$A$993784,0,0),"")</f>
        <v>0</v>
      </c>
      <c r="B2140" s="71">
        <f>IFERROR(_xlfn.XLOOKUP($G2140,通讯通路门店!$S$4:$S$993784,通讯通路门店!$B$4:$B$993784,0,0),"")</f>
        <v>0</v>
      </c>
      <c r="C2140" s="71">
        <f>IFERROR(_xlfn.XLOOKUP($G2140,通讯通路门店!$S$4:$S$993784,通讯通路门店!$C$4:$C$993784,0,0),"")</f>
        <v>0</v>
      </c>
      <c r="D2140" s="71">
        <f>IFERROR(_xlfn.XLOOKUP($G2140,通讯通路门店!$S$4:$S$993784,通讯通路门店!$D$4:$D$993784,0,0),"")</f>
        <v>0</v>
      </c>
      <c r="E2140" s="62"/>
      <c r="F2140" s="62"/>
      <c r="G2140" s="73"/>
      <c r="H2140" s="74">
        <f>IFERROR(_xlfn.XLOOKUP($G2140,通讯通路门店!$S$4:$S$993784,通讯通路门店!$R$4:$R$993784,0,0),"")</f>
        <v>0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 hidden="1">
      <c r="A2141" s="71">
        <f>IFERROR(_xlfn.XLOOKUP($G2141,通讯通路门店!$S$4:$S$993784,通讯通路门店!$A$4:$A$993784,0,0),"")</f>
        <v>0</v>
      </c>
      <c r="B2141" s="71">
        <f>IFERROR(_xlfn.XLOOKUP($G2141,通讯通路门店!$S$4:$S$993784,通讯通路门店!$B$4:$B$993784,0,0),"")</f>
        <v>0</v>
      </c>
      <c r="C2141" s="71">
        <f>IFERROR(_xlfn.XLOOKUP($G2141,通讯通路门店!$S$4:$S$993784,通讯通路门店!$C$4:$C$993784,0,0),"")</f>
        <v>0</v>
      </c>
      <c r="D2141" s="71">
        <f>IFERROR(_xlfn.XLOOKUP($G2141,通讯通路门店!$S$4:$S$993784,通讯通路门店!$D$4:$D$993784,0,0),"")</f>
        <v>0</v>
      </c>
      <c r="E2141" s="62"/>
      <c r="F2141" s="62"/>
      <c r="G2141" s="73"/>
      <c r="H2141" s="74">
        <f>IFERROR(_xlfn.XLOOKUP($G2141,通讯通路门店!$S$4:$S$993784,通讯通路门店!$R$4:$R$993784,0,0),"")</f>
        <v>0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 hidden="1">
      <c r="A2142" s="71">
        <f>IFERROR(_xlfn.XLOOKUP($G2142,通讯通路门店!$S$4:$S$993784,通讯通路门店!$A$4:$A$993784,0,0),"")</f>
        <v>0</v>
      </c>
      <c r="B2142" s="71">
        <f>IFERROR(_xlfn.XLOOKUP($G2142,通讯通路门店!$S$4:$S$993784,通讯通路门店!$B$4:$B$993784,0,0),"")</f>
        <v>0</v>
      </c>
      <c r="C2142" s="71">
        <f>IFERROR(_xlfn.XLOOKUP($G2142,通讯通路门店!$S$4:$S$993784,通讯通路门店!$C$4:$C$993784,0,0),"")</f>
        <v>0</v>
      </c>
      <c r="D2142" s="71">
        <f>IFERROR(_xlfn.XLOOKUP($G2142,通讯通路门店!$S$4:$S$993784,通讯通路门店!$D$4:$D$993784,0,0),"")</f>
        <v>0</v>
      </c>
      <c r="E2142" s="62"/>
      <c r="F2142" s="62"/>
      <c r="G2142" s="73"/>
      <c r="H2142" s="74">
        <f>IFERROR(_xlfn.XLOOKUP($G2142,通讯通路门店!$S$4:$S$993784,通讯通路门店!$R$4:$R$993784,0,0),"")</f>
        <v>0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 hidden="1">
      <c r="A2143" s="71">
        <f>IFERROR(_xlfn.XLOOKUP($G2143,通讯通路门店!$S$4:$S$993784,通讯通路门店!$A$4:$A$993784,0,0),"")</f>
        <v>0</v>
      </c>
      <c r="B2143" s="71">
        <f>IFERROR(_xlfn.XLOOKUP($G2143,通讯通路门店!$S$4:$S$993784,通讯通路门店!$B$4:$B$993784,0,0),"")</f>
        <v>0</v>
      </c>
      <c r="C2143" s="71">
        <f>IFERROR(_xlfn.XLOOKUP($G2143,通讯通路门店!$S$4:$S$993784,通讯通路门店!$C$4:$C$993784,0,0),"")</f>
        <v>0</v>
      </c>
      <c r="D2143" s="71">
        <f>IFERROR(_xlfn.XLOOKUP($G2143,通讯通路门店!$S$4:$S$993784,通讯通路门店!$D$4:$D$993784,0,0),"")</f>
        <v>0</v>
      </c>
      <c r="E2143" s="62"/>
      <c r="F2143" s="62"/>
      <c r="G2143" s="73"/>
      <c r="H2143" s="74">
        <f>IFERROR(_xlfn.XLOOKUP($G2143,通讯通路门店!$S$4:$S$993784,通讯通路门店!$R$4:$R$993784,0,0),"")</f>
        <v>0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 hidden="1">
      <c r="A2144" s="71">
        <f>IFERROR(_xlfn.XLOOKUP($G2144,通讯通路门店!$S$4:$S$993784,通讯通路门店!$A$4:$A$993784,0,0),"")</f>
        <v>0</v>
      </c>
      <c r="B2144" s="71">
        <f>IFERROR(_xlfn.XLOOKUP($G2144,通讯通路门店!$S$4:$S$993784,通讯通路门店!$B$4:$B$993784,0,0),"")</f>
        <v>0</v>
      </c>
      <c r="C2144" s="71">
        <f>IFERROR(_xlfn.XLOOKUP($G2144,通讯通路门店!$S$4:$S$993784,通讯通路门店!$C$4:$C$993784,0,0),"")</f>
        <v>0</v>
      </c>
      <c r="D2144" s="71">
        <f>IFERROR(_xlfn.XLOOKUP($G2144,通讯通路门店!$S$4:$S$993784,通讯通路门店!$D$4:$D$993784,0,0),"")</f>
        <v>0</v>
      </c>
      <c r="E2144" s="62"/>
      <c r="F2144" s="62"/>
      <c r="G2144" s="73"/>
      <c r="H2144" s="74">
        <f>IFERROR(_xlfn.XLOOKUP($G2144,通讯通路门店!$S$4:$S$993784,通讯通路门店!$R$4:$R$993784,0,0),"")</f>
        <v>0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 hidden="1">
      <c r="A2145" s="71">
        <f>IFERROR(_xlfn.XLOOKUP($G2145,通讯通路门店!$S$4:$S$993784,通讯通路门店!$A$4:$A$993784,0,0),"")</f>
        <v>0</v>
      </c>
      <c r="B2145" s="71">
        <f>IFERROR(_xlfn.XLOOKUP($G2145,通讯通路门店!$S$4:$S$993784,通讯通路门店!$B$4:$B$993784,0,0),"")</f>
        <v>0</v>
      </c>
      <c r="C2145" s="71">
        <f>IFERROR(_xlfn.XLOOKUP($G2145,通讯通路门店!$S$4:$S$993784,通讯通路门店!$C$4:$C$993784,0,0),"")</f>
        <v>0</v>
      </c>
      <c r="D2145" s="71">
        <f>IFERROR(_xlfn.XLOOKUP($G2145,通讯通路门店!$S$4:$S$993784,通讯通路门店!$D$4:$D$993784,0,0),"")</f>
        <v>0</v>
      </c>
      <c r="E2145" s="62"/>
      <c r="F2145" s="62"/>
      <c r="G2145" s="73"/>
      <c r="H2145" s="74">
        <f>IFERROR(_xlfn.XLOOKUP($G2145,通讯通路门店!$S$4:$S$993784,通讯通路门店!$R$4:$R$993784,0,0),"")</f>
        <v>0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 hidden="1">
      <c r="A2146" s="71">
        <f>IFERROR(_xlfn.XLOOKUP($G2146,通讯通路门店!$S$4:$S$993784,通讯通路门店!$A$4:$A$993784,0,0),"")</f>
        <v>0</v>
      </c>
      <c r="B2146" s="71">
        <f>IFERROR(_xlfn.XLOOKUP($G2146,通讯通路门店!$S$4:$S$993784,通讯通路门店!$B$4:$B$993784,0,0),"")</f>
        <v>0</v>
      </c>
      <c r="C2146" s="71">
        <f>IFERROR(_xlfn.XLOOKUP($G2146,通讯通路门店!$S$4:$S$993784,通讯通路门店!$C$4:$C$993784,0,0),"")</f>
        <v>0</v>
      </c>
      <c r="D2146" s="71">
        <f>IFERROR(_xlfn.XLOOKUP($G2146,通讯通路门店!$S$4:$S$993784,通讯通路门店!$D$4:$D$993784,0,0),"")</f>
        <v>0</v>
      </c>
      <c r="E2146" s="62"/>
      <c r="F2146" s="62"/>
      <c r="G2146" s="73"/>
      <c r="H2146" s="74">
        <f>IFERROR(_xlfn.XLOOKUP($G2146,通讯通路门店!$S$4:$S$993784,通讯通路门店!$R$4:$R$993784,0,0),"")</f>
        <v>0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 hidden="1">
      <c r="A2147" s="71">
        <f>IFERROR(_xlfn.XLOOKUP($G2147,通讯通路门店!$S$4:$S$993784,通讯通路门店!$A$4:$A$993784,0,0),"")</f>
        <v>0</v>
      </c>
      <c r="B2147" s="71">
        <f>IFERROR(_xlfn.XLOOKUP($G2147,通讯通路门店!$S$4:$S$993784,通讯通路门店!$B$4:$B$993784,0,0),"")</f>
        <v>0</v>
      </c>
      <c r="C2147" s="71">
        <f>IFERROR(_xlfn.XLOOKUP($G2147,通讯通路门店!$S$4:$S$993784,通讯通路门店!$C$4:$C$993784,0,0),"")</f>
        <v>0</v>
      </c>
      <c r="D2147" s="71">
        <f>IFERROR(_xlfn.XLOOKUP($G2147,通讯通路门店!$S$4:$S$993784,通讯通路门店!$D$4:$D$993784,0,0),"")</f>
        <v>0</v>
      </c>
      <c r="E2147" s="62"/>
      <c r="F2147" s="62"/>
      <c r="G2147" s="73"/>
      <c r="H2147" s="74">
        <f>IFERROR(_xlfn.XLOOKUP($G2147,通讯通路门店!$S$4:$S$993784,通讯通路门店!$R$4:$R$993784,0,0),"")</f>
        <v>0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 hidden="1">
      <c r="A2148" s="71">
        <f>IFERROR(_xlfn.XLOOKUP($G2148,通讯通路门店!$S$4:$S$993784,通讯通路门店!$A$4:$A$993784,0,0),"")</f>
        <v>0</v>
      </c>
      <c r="B2148" s="71">
        <f>IFERROR(_xlfn.XLOOKUP($G2148,通讯通路门店!$S$4:$S$993784,通讯通路门店!$B$4:$B$993784,0,0),"")</f>
        <v>0</v>
      </c>
      <c r="C2148" s="71">
        <f>IFERROR(_xlfn.XLOOKUP($G2148,通讯通路门店!$S$4:$S$993784,通讯通路门店!$C$4:$C$993784,0,0),"")</f>
        <v>0</v>
      </c>
      <c r="D2148" s="71">
        <f>IFERROR(_xlfn.XLOOKUP($G2148,通讯通路门店!$S$4:$S$993784,通讯通路门店!$D$4:$D$993784,0,0),"")</f>
        <v>0</v>
      </c>
      <c r="E2148" s="62"/>
      <c r="F2148" s="62"/>
      <c r="G2148" s="73"/>
      <c r="H2148" s="74">
        <f>IFERROR(_xlfn.XLOOKUP($G2148,通讯通路门店!$S$4:$S$993784,通讯通路门店!$R$4:$R$993784,0,0),"")</f>
        <v>0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 hidden="1">
      <c r="A2149" s="71">
        <f>IFERROR(_xlfn.XLOOKUP($G2149,通讯通路门店!$S$4:$S$993784,通讯通路门店!$A$4:$A$993784,0,0),"")</f>
        <v>0</v>
      </c>
      <c r="B2149" s="71">
        <f>IFERROR(_xlfn.XLOOKUP($G2149,通讯通路门店!$S$4:$S$993784,通讯通路门店!$B$4:$B$993784,0,0),"")</f>
        <v>0</v>
      </c>
      <c r="C2149" s="71">
        <f>IFERROR(_xlfn.XLOOKUP($G2149,通讯通路门店!$S$4:$S$993784,通讯通路门店!$C$4:$C$993784,0,0),"")</f>
        <v>0</v>
      </c>
      <c r="D2149" s="71">
        <f>IFERROR(_xlfn.XLOOKUP($G2149,通讯通路门店!$S$4:$S$993784,通讯通路门店!$D$4:$D$993784,0,0),"")</f>
        <v>0</v>
      </c>
      <c r="E2149" s="62"/>
      <c r="F2149" s="62"/>
      <c r="G2149" s="73"/>
      <c r="H2149" s="74">
        <f>IFERROR(_xlfn.XLOOKUP($G2149,通讯通路门店!$S$4:$S$993784,通讯通路门店!$R$4:$R$993784,0,0),"")</f>
        <v>0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 hidden="1">
      <c r="A2150" s="71">
        <f>IFERROR(_xlfn.XLOOKUP($G2150,通讯通路门店!$S$4:$S$993784,通讯通路门店!$A$4:$A$993784,0,0),"")</f>
        <v>0</v>
      </c>
      <c r="B2150" s="71">
        <f>IFERROR(_xlfn.XLOOKUP($G2150,通讯通路门店!$S$4:$S$993784,通讯通路门店!$B$4:$B$993784,0,0),"")</f>
        <v>0</v>
      </c>
      <c r="C2150" s="71">
        <f>IFERROR(_xlfn.XLOOKUP($G2150,通讯通路门店!$S$4:$S$993784,通讯通路门店!$C$4:$C$993784,0,0),"")</f>
        <v>0</v>
      </c>
      <c r="D2150" s="71">
        <f>IFERROR(_xlfn.XLOOKUP($G2150,通讯通路门店!$S$4:$S$993784,通讯通路门店!$D$4:$D$993784,0,0),"")</f>
        <v>0</v>
      </c>
      <c r="E2150" s="62"/>
      <c r="F2150" s="62"/>
      <c r="G2150" s="73"/>
      <c r="H2150" s="74">
        <f>IFERROR(_xlfn.XLOOKUP($G2150,通讯通路门店!$S$4:$S$993784,通讯通路门店!$R$4:$R$993784,0,0),"")</f>
        <v>0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 hidden="1">
      <c r="A2151" s="71">
        <f>IFERROR(_xlfn.XLOOKUP($G2151,通讯通路门店!$S$4:$S$993784,通讯通路门店!$A$4:$A$993784,0,0),"")</f>
        <v>0</v>
      </c>
      <c r="B2151" s="71">
        <f>IFERROR(_xlfn.XLOOKUP($G2151,通讯通路门店!$S$4:$S$993784,通讯通路门店!$B$4:$B$993784,0,0),"")</f>
        <v>0</v>
      </c>
      <c r="C2151" s="71">
        <f>IFERROR(_xlfn.XLOOKUP($G2151,通讯通路门店!$S$4:$S$993784,通讯通路门店!$C$4:$C$993784,0,0),"")</f>
        <v>0</v>
      </c>
      <c r="D2151" s="71">
        <f>IFERROR(_xlfn.XLOOKUP($G2151,通讯通路门店!$S$4:$S$993784,通讯通路门店!$D$4:$D$993784,0,0),"")</f>
        <v>0</v>
      </c>
      <c r="E2151" s="62"/>
      <c r="F2151" s="62"/>
      <c r="G2151" s="73"/>
      <c r="H2151" s="74">
        <f>IFERROR(_xlfn.XLOOKUP($G2151,通讯通路门店!$S$4:$S$993784,通讯通路门店!$R$4:$R$993784,0,0),"")</f>
        <v>0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 hidden="1">
      <c r="A2152" s="71">
        <f>IFERROR(_xlfn.XLOOKUP($G2152,通讯通路门店!$S$4:$S$993784,通讯通路门店!$A$4:$A$993784,0,0),"")</f>
        <v>0</v>
      </c>
      <c r="B2152" s="71">
        <f>IFERROR(_xlfn.XLOOKUP($G2152,通讯通路门店!$S$4:$S$993784,通讯通路门店!$B$4:$B$993784,0,0),"")</f>
        <v>0</v>
      </c>
      <c r="C2152" s="71">
        <f>IFERROR(_xlfn.XLOOKUP($G2152,通讯通路门店!$S$4:$S$993784,通讯通路门店!$C$4:$C$993784,0,0),"")</f>
        <v>0</v>
      </c>
      <c r="D2152" s="71">
        <f>IFERROR(_xlfn.XLOOKUP($G2152,通讯通路门店!$S$4:$S$993784,通讯通路门店!$D$4:$D$993784,0,0),"")</f>
        <v>0</v>
      </c>
      <c r="E2152" s="62"/>
      <c r="F2152" s="62"/>
      <c r="G2152" s="73"/>
      <c r="H2152" s="74">
        <f>IFERROR(_xlfn.XLOOKUP($G2152,通讯通路门店!$S$4:$S$993784,通讯通路门店!$R$4:$R$993784,0,0),"")</f>
        <v>0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 hidden="1">
      <c r="A2153" s="71">
        <f>IFERROR(_xlfn.XLOOKUP($G2153,通讯通路门店!$S$4:$S$993784,通讯通路门店!$A$4:$A$993784,0,0),"")</f>
        <v>0</v>
      </c>
      <c r="B2153" s="71">
        <f>IFERROR(_xlfn.XLOOKUP($G2153,通讯通路门店!$S$4:$S$993784,通讯通路门店!$B$4:$B$993784,0,0),"")</f>
        <v>0</v>
      </c>
      <c r="C2153" s="71">
        <f>IFERROR(_xlfn.XLOOKUP($G2153,通讯通路门店!$S$4:$S$993784,通讯通路门店!$C$4:$C$993784,0,0),"")</f>
        <v>0</v>
      </c>
      <c r="D2153" s="71">
        <f>IFERROR(_xlfn.XLOOKUP($G2153,通讯通路门店!$S$4:$S$993784,通讯通路门店!$D$4:$D$993784,0,0),"")</f>
        <v>0</v>
      </c>
      <c r="E2153" s="62"/>
      <c r="F2153" s="62"/>
      <c r="G2153" s="73"/>
      <c r="H2153" s="74">
        <f>IFERROR(_xlfn.XLOOKUP($G2153,通讯通路门店!$S$4:$S$993784,通讯通路门店!$R$4:$R$993784,0,0),"")</f>
        <v>0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 hidden="1">
      <c r="A2154" s="71">
        <f>IFERROR(_xlfn.XLOOKUP($G2154,通讯通路门店!$S$4:$S$993784,通讯通路门店!$A$4:$A$993784,0,0),"")</f>
        <v>0</v>
      </c>
      <c r="B2154" s="71">
        <f>IFERROR(_xlfn.XLOOKUP($G2154,通讯通路门店!$S$4:$S$993784,通讯通路门店!$B$4:$B$993784,0,0),"")</f>
        <v>0</v>
      </c>
      <c r="C2154" s="71">
        <f>IFERROR(_xlfn.XLOOKUP($G2154,通讯通路门店!$S$4:$S$993784,通讯通路门店!$C$4:$C$993784,0,0),"")</f>
        <v>0</v>
      </c>
      <c r="D2154" s="71">
        <f>IFERROR(_xlfn.XLOOKUP($G2154,通讯通路门店!$S$4:$S$993784,通讯通路门店!$D$4:$D$993784,0,0),"")</f>
        <v>0</v>
      </c>
      <c r="E2154" s="62"/>
      <c r="F2154" s="62"/>
      <c r="G2154" s="73"/>
      <c r="H2154" s="74">
        <f>IFERROR(_xlfn.XLOOKUP($G2154,通讯通路门店!$S$4:$S$993784,通讯通路门店!$R$4:$R$993784,0,0),"")</f>
        <v>0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 hidden="1">
      <c r="A2155" s="71">
        <f>IFERROR(_xlfn.XLOOKUP($G2155,通讯通路门店!$S$4:$S$993784,通讯通路门店!$A$4:$A$993784,0,0),"")</f>
        <v>0</v>
      </c>
      <c r="B2155" s="71">
        <f>IFERROR(_xlfn.XLOOKUP($G2155,通讯通路门店!$S$4:$S$993784,通讯通路门店!$B$4:$B$993784,0,0),"")</f>
        <v>0</v>
      </c>
      <c r="C2155" s="71">
        <f>IFERROR(_xlfn.XLOOKUP($G2155,通讯通路门店!$S$4:$S$993784,通讯通路门店!$C$4:$C$993784,0,0),"")</f>
        <v>0</v>
      </c>
      <c r="D2155" s="71">
        <f>IFERROR(_xlfn.XLOOKUP($G2155,通讯通路门店!$S$4:$S$993784,通讯通路门店!$D$4:$D$993784,0,0),"")</f>
        <v>0</v>
      </c>
      <c r="E2155" s="62"/>
      <c r="F2155" s="62"/>
      <c r="G2155" s="73"/>
      <c r="H2155" s="74">
        <f>IFERROR(_xlfn.XLOOKUP($G2155,通讯通路门店!$S$4:$S$993784,通讯通路门店!$R$4:$R$993784,0,0),"")</f>
        <v>0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 hidden="1">
      <c r="A2156" s="71">
        <f>IFERROR(_xlfn.XLOOKUP($G2156,通讯通路门店!$S$4:$S$993784,通讯通路门店!$A$4:$A$993784,0,0),"")</f>
        <v>0</v>
      </c>
      <c r="B2156" s="71">
        <f>IFERROR(_xlfn.XLOOKUP($G2156,通讯通路门店!$S$4:$S$993784,通讯通路门店!$B$4:$B$993784,0,0),"")</f>
        <v>0</v>
      </c>
      <c r="C2156" s="71">
        <f>IFERROR(_xlfn.XLOOKUP($G2156,通讯通路门店!$S$4:$S$993784,通讯通路门店!$C$4:$C$993784,0,0),"")</f>
        <v>0</v>
      </c>
      <c r="D2156" s="71">
        <f>IFERROR(_xlfn.XLOOKUP($G2156,通讯通路门店!$S$4:$S$993784,通讯通路门店!$D$4:$D$993784,0,0),"")</f>
        <v>0</v>
      </c>
      <c r="E2156" s="62"/>
      <c r="F2156" s="62"/>
      <c r="G2156" s="73"/>
      <c r="H2156" s="74">
        <f>IFERROR(_xlfn.XLOOKUP($G2156,通讯通路门店!$S$4:$S$993784,通讯通路门店!$R$4:$R$993784,0,0),"")</f>
        <v>0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 hidden="1">
      <c r="A2157" s="71">
        <f>IFERROR(_xlfn.XLOOKUP($G2157,通讯通路门店!$S$4:$S$993784,通讯通路门店!$A$4:$A$993784,0,0),"")</f>
        <v>0</v>
      </c>
      <c r="B2157" s="71">
        <f>IFERROR(_xlfn.XLOOKUP($G2157,通讯通路门店!$S$4:$S$993784,通讯通路门店!$B$4:$B$993784,0,0),"")</f>
        <v>0</v>
      </c>
      <c r="C2157" s="71">
        <f>IFERROR(_xlfn.XLOOKUP($G2157,通讯通路门店!$S$4:$S$993784,通讯通路门店!$C$4:$C$993784,0,0),"")</f>
        <v>0</v>
      </c>
      <c r="D2157" s="71">
        <f>IFERROR(_xlfn.XLOOKUP($G2157,通讯通路门店!$S$4:$S$993784,通讯通路门店!$D$4:$D$993784,0,0),"")</f>
        <v>0</v>
      </c>
      <c r="E2157" s="62"/>
      <c r="F2157" s="62"/>
      <c r="G2157" s="73"/>
      <c r="H2157" s="74">
        <f>IFERROR(_xlfn.XLOOKUP($G2157,通讯通路门店!$S$4:$S$993784,通讯通路门店!$R$4:$R$993784,0,0),"")</f>
        <v>0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 hidden="1">
      <c r="A2158" s="71">
        <f>IFERROR(_xlfn.XLOOKUP($G2158,通讯通路门店!$S$4:$S$993784,通讯通路门店!$A$4:$A$993784,0,0),"")</f>
        <v>0</v>
      </c>
      <c r="B2158" s="71">
        <f>IFERROR(_xlfn.XLOOKUP($G2158,通讯通路门店!$S$4:$S$993784,通讯通路门店!$B$4:$B$993784,0,0),"")</f>
        <v>0</v>
      </c>
      <c r="C2158" s="71">
        <f>IFERROR(_xlfn.XLOOKUP($G2158,通讯通路门店!$S$4:$S$993784,通讯通路门店!$C$4:$C$993784,0,0),"")</f>
        <v>0</v>
      </c>
      <c r="D2158" s="71">
        <f>IFERROR(_xlfn.XLOOKUP($G2158,通讯通路门店!$S$4:$S$993784,通讯通路门店!$D$4:$D$993784,0,0),"")</f>
        <v>0</v>
      </c>
      <c r="E2158" s="62"/>
      <c r="F2158" s="62"/>
      <c r="G2158" s="73"/>
      <c r="H2158" s="74">
        <f>IFERROR(_xlfn.XLOOKUP($G2158,通讯通路门店!$S$4:$S$993784,通讯通路门店!$R$4:$R$993784,0,0),"")</f>
        <v>0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 hidden="1">
      <c r="A2159" s="71">
        <f>IFERROR(_xlfn.XLOOKUP($G2159,通讯通路门店!$S$4:$S$993784,通讯通路门店!$A$4:$A$993784,0,0),"")</f>
        <v>0</v>
      </c>
      <c r="B2159" s="71">
        <f>IFERROR(_xlfn.XLOOKUP($G2159,通讯通路门店!$S$4:$S$993784,通讯通路门店!$B$4:$B$993784,0,0),"")</f>
        <v>0</v>
      </c>
      <c r="C2159" s="71">
        <f>IFERROR(_xlfn.XLOOKUP($G2159,通讯通路门店!$S$4:$S$993784,通讯通路门店!$C$4:$C$993784,0,0),"")</f>
        <v>0</v>
      </c>
      <c r="D2159" s="71">
        <f>IFERROR(_xlfn.XLOOKUP($G2159,通讯通路门店!$S$4:$S$993784,通讯通路门店!$D$4:$D$993784,0,0),"")</f>
        <v>0</v>
      </c>
      <c r="E2159" s="62"/>
      <c r="F2159" s="62"/>
      <c r="G2159" s="73"/>
      <c r="H2159" s="74">
        <f>IFERROR(_xlfn.XLOOKUP($G2159,通讯通路门店!$S$4:$S$993784,通讯通路门店!$R$4:$R$993784,0,0),"")</f>
        <v>0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 hidden="1">
      <c r="A2160" s="71">
        <f>IFERROR(_xlfn.XLOOKUP($G2160,通讯通路门店!$S$4:$S$993784,通讯通路门店!$A$4:$A$993784,0,0),"")</f>
        <v>0</v>
      </c>
      <c r="B2160" s="71">
        <f>IFERROR(_xlfn.XLOOKUP($G2160,通讯通路门店!$S$4:$S$993784,通讯通路门店!$B$4:$B$993784,0,0),"")</f>
        <v>0</v>
      </c>
      <c r="C2160" s="71">
        <f>IFERROR(_xlfn.XLOOKUP($G2160,通讯通路门店!$S$4:$S$993784,通讯通路门店!$C$4:$C$993784,0,0),"")</f>
        <v>0</v>
      </c>
      <c r="D2160" s="71">
        <f>IFERROR(_xlfn.XLOOKUP($G2160,通讯通路门店!$S$4:$S$993784,通讯通路门店!$D$4:$D$993784,0,0),"")</f>
        <v>0</v>
      </c>
      <c r="E2160" s="62"/>
      <c r="F2160" s="62"/>
      <c r="G2160" s="73"/>
      <c r="H2160" s="74">
        <f>IFERROR(_xlfn.XLOOKUP($G2160,通讯通路门店!$S$4:$S$993784,通讯通路门店!$R$4:$R$993784,0,0),"")</f>
        <v>0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 hidden="1">
      <c r="A2161" s="71">
        <f>IFERROR(_xlfn.XLOOKUP($G2161,通讯通路门店!$S$4:$S$993784,通讯通路门店!$A$4:$A$993784,0,0),"")</f>
        <v>0</v>
      </c>
      <c r="B2161" s="71">
        <f>IFERROR(_xlfn.XLOOKUP($G2161,通讯通路门店!$S$4:$S$993784,通讯通路门店!$B$4:$B$993784,0,0),"")</f>
        <v>0</v>
      </c>
      <c r="C2161" s="71">
        <f>IFERROR(_xlfn.XLOOKUP($G2161,通讯通路门店!$S$4:$S$993784,通讯通路门店!$C$4:$C$993784,0,0),"")</f>
        <v>0</v>
      </c>
      <c r="D2161" s="71">
        <f>IFERROR(_xlfn.XLOOKUP($G2161,通讯通路门店!$S$4:$S$993784,通讯通路门店!$D$4:$D$993784,0,0),"")</f>
        <v>0</v>
      </c>
      <c r="E2161" s="62"/>
      <c r="F2161" s="62"/>
      <c r="G2161" s="73"/>
      <c r="H2161" s="74">
        <f>IFERROR(_xlfn.XLOOKUP($G2161,通讯通路门店!$S$4:$S$993784,通讯通路门店!$R$4:$R$993784,0,0),"")</f>
        <v>0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 hidden="1">
      <c r="A2162" s="71">
        <f>IFERROR(_xlfn.XLOOKUP($G2162,通讯通路门店!$S$4:$S$993784,通讯通路门店!$A$4:$A$993784,0,0),"")</f>
        <v>0</v>
      </c>
      <c r="B2162" s="71">
        <f>IFERROR(_xlfn.XLOOKUP($G2162,通讯通路门店!$S$4:$S$993784,通讯通路门店!$B$4:$B$993784,0,0),"")</f>
        <v>0</v>
      </c>
      <c r="C2162" s="71">
        <f>IFERROR(_xlfn.XLOOKUP($G2162,通讯通路门店!$S$4:$S$993784,通讯通路门店!$C$4:$C$993784,0,0),"")</f>
        <v>0</v>
      </c>
      <c r="D2162" s="71">
        <f>IFERROR(_xlfn.XLOOKUP($G2162,通讯通路门店!$S$4:$S$993784,通讯通路门店!$D$4:$D$993784,0,0),"")</f>
        <v>0</v>
      </c>
      <c r="E2162" s="62"/>
      <c r="F2162" s="62"/>
      <c r="G2162" s="73"/>
      <c r="H2162" s="74">
        <f>IFERROR(_xlfn.XLOOKUP($G2162,通讯通路门店!$S$4:$S$993784,通讯通路门店!$R$4:$R$993784,0,0),"")</f>
        <v>0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 hidden="1">
      <c r="A2163" s="71">
        <f>IFERROR(_xlfn.XLOOKUP($G2163,通讯通路门店!$S$4:$S$993784,通讯通路门店!$A$4:$A$993784,0,0),"")</f>
        <v>0</v>
      </c>
      <c r="B2163" s="71">
        <f>IFERROR(_xlfn.XLOOKUP($G2163,通讯通路门店!$S$4:$S$993784,通讯通路门店!$B$4:$B$993784,0,0),"")</f>
        <v>0</v>
      </c>
      <c r="C2163" s="71">
        <f>IFERROR(_xlfn.XLOOKUP($G2163,通讯通路门店!$S$4:$S$993784,通讯通路门店!$C$4:$C$993784,0,0),"")</f>
        <v>0</v>
      </c>
      <c r="D2163" s="71">
        <f>IFERROR(_xlfn.XLOOKUP($G2163,通讯通路门店!$S$4:$S$993784,通讯通路门店!$D$4:$D$993784,0,0),"")</f>
        <v>0</v>
      </c>
      <c r="E2163" s="62"/>
      <c r="F2163" s="62"/>
      <c r="G2163" s="73"/>
      <c r="H2163" s="74">
        <f>IFERROR(_xlfn.XLOOKUP($G2163,通讯通路门店!$S$4:$S$993784,通讯通路门店!$R$4:$R$993784,0,0),"")</f>
        <v>0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 hidden="1">
      <c r="A2164" s="71">
        <f>IFERROR(_xlfn.XLOOKUP($G2164,通讯通路门店!$S$4:$S$993784,通讯通路门店!$A$4:$A$993784,0,0),"")</f>
        <v>0</v>
      </c>
      <c r="B2164" s="71">
        <f>IFERROR(_xlfn.XLOOKUP($G2164,通讯通路门店!$S$4:$S$993784,通讯通路门店!$B$4:$B$993784,0,0),"")</f>
        <v>0</v>
      </c>
      <c r="C2164" s="71">
        <f>IFERROR(_xlfn.XLOOKUP($G2164,通讯通路门店!$S$4:$S$993784,通讯通路门店!$C$4:$C$993784,0,0),"")</f>
        <v>0</v>
      </c>
      <c r="D2164" s="71">
        <f>IFERROR(_xlfn.XLOOKUP($G2164,通讯通路门店!$S$4:$S$993784,通讯通路门店!$D$4:$D$993784,0,0),"")</f>
        <v>0</v>
      </c>
      <c r="E2164" s="62"/>
      <c r="F2164" s="62"/>
      <c r="G2164" s="73"/>
      <c r="H2164" s="74">
        <f>IFERROR(_xlfn.XLOOKUP($G2164,通讯通路门店!$S$4:$S$993784,通讯通路门店!$R$4:$R$993784,0,0),"")</f>
        <v>0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 hidden="1">
      <c r="A2165" s="71">
        <f>IFERROR(_xlfn.XLOOKUP($G2165,通讯通路门店!$S$4:$S$993784,通讯通路门店!$A$4:$A$993784,0,0),"")</f>
        <v>0</v>
      </c>
      <c r="B2165" s="71">
        <f>IFERROR(_xlfn.XLOOKUP($G2165,通讯通路门店!$S$4:$S$993784,通讯通路门店!$B$4:$B$993784,0,0),"")</f>
        <v>0</v>
      </c>
      <c r="C2165" s="71">
        <f>IFERROR(_xlfn.XLOOKUP($G2165,通讯通路门店!$S$4:$S$993784,通讯通路门店!$C$4:$C$993784,0,0),"")</f>
        <v>0</v>
      </c>
      <c r="D2165" s="71">
        <f>IFERROR(_xlfn.XLOOKUP($G2165,通讯通路门店!$S$4:$S$993784,通讯通路门店!$D$4:$D$993784,0,0),"")</f>
        <v>0</v>
      </c>
      <c r="E2165" s="62"/>
      <c r="F2165" s="62"/>
      <c r="G2165" s="73"/>
      <c r="H2165" s="74">
        <f>IFERROR(_xlfn.XLOOKUP($G2165,通讯通路门店!$S$4:$S$993784,通讯通路门店!$R$4:$R$993784,0,0),"")</f>
        <v>0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 hidden="1">
      <c r="A2166" s="71">
        <f>IFERROR(_xlfn.XLOOKUP($G2166,通讯通路门店!$S$4:$S$993784,通讯通路门店!$A$4:$A$993784,0,0),"")</f>
        <v>0</v>
      </c>
      <c r="B2166" s="71">
        <f>IFERROR(_xlfn.XLOOKUP($G2166,通讯通路门店!$S$4:$S$993784,通讯通路门店!$B$4:$B$993784,0,0),"")</f>
        <v>0</v>
      </c>
      <c r="C2166" s="71">
        <f>IFERROR(_xlfn.XLOOKUP($G2166,通讯通路门店!$S$4:$S$993784,通讯通路门店!$C$4:$C$993784,0,0),"")</f>
        <v>0</v>
      </c>
      <c r="D2166" s="71">
        <f>IFERROR(_xlfn.XLOOKUP($G2166,通讯通路门店!$S$4:$S$993784,通讯通路门店!$D$4:$D$993784,0,0),"")</f>
        <v>0</v>
      </c>
      <c r="E2166" s="62"/>
      <c r="F2166" s="62"/>
      <c r="G2166" s="73"/>
      <c r="H2166" s="74">
        <f>IFERROR(_xlfn.XLOOKUP($G2166,通讯通路门店!$S$4:$S$993784,通讯通路门店!$R$4:$R$993784,0,0),"")</f>
        <v>0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 hidden="1">
      <c r="A2167" s="71">
        <f>IFERROR(_xlfn.XLOOKUP($G2167,通讯通路门店!$S$4:$S$993784,通讯通路门店!$A$4:$A$993784,0,0),"")</f>
        <v>0</v>
      </c>
      <c r="B2167" s="71">
        <f>IFERROR(_xlfn.XLOOKUP($G2167,通讯通路门店!$S$4:$S$993784,通讯通路门店!$B$4:$B$993784,0,0),"")</f>
        <v>0</v>
      </c>
      <c r="C2167" s="71">
        <f>IFERROR(_xlfn.XLOOKUP($G2167,通讯通路门店!$S$4:$S$993784,通讯通路门店!$C$4:$C$993784,0,0),"")</f>
        <v>0</v>
      </c>
      <c r="D2167" s="71">
        <f>IFERROR(_xlfn.XLOOKUP($G2167,通讯通路门店!$S$4:$S$993784,通讯通路门店!$D$4:$D$993784,0,0),"")</f>
        <v>0</v>
      </c>
      <c r="E2167" s="62"/>
      <c r="F2167" s="62"/>
      <c r="G2167" s="73"/>
      <c r="H2167" s="74">
        <f>IFERROR(_xlfn.XLOOKUP($G2167,通讯通路门店!$S$4:$S$993784,通讯通路门店!$R$4:$R$993784,0,0),"")</f>
        <v>0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 hidden="1">
      <c r="A2168" s="71">
        <f>IFERROR(_xlfn.XLOOKUP($G2168,通讯通路门店!$S$4:$S$993784,通讯通路门店!$A$4:$A$993784,0,0),"")</f>
        <v>0</v>
      </c>
      <c r="B2168" s="71">
        <f>IFERROR(_xlfn.XLOOKUP($G2168,通讯通路门店!$S$4:$S$993784,通讯通路门店!$B$4:$B$993784,0,0),"")</f>
        <v>0</v>
      </c>
      <c r="C2168" s="71">
        <f>IFERROR(_xlfn.XLOOKUP($G2168,通讯通路门店!$S$4:$S$993784,通讯通路门店!$C$4:$C$993784,0,0),"")</f>
        <v>0</v>
      </c>
      <c r="D2168" s="71">
        <f>IFERROR(_xlfn.XLOOKUP($G2168,通讯通路门店!$S$4:$S$993784,通讯通路门店!$D$4:$D$993784,0,0),"")</f>
        <v>0</v>
      </c>
      <c r="E2168" s="62"/>
      <c r="F2168" s="62"/>
      <c r="G2168" s="73"/>
      <c r="H2168" s="74">
        <f>IFERROR(_xlfn.XLOOKUP($G2168,通讯通路门店!$S$4:$S$993784,通讯通路门店!$R$4:$R$993784,0,0),"")</f>
        <v>0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 hidden="1">
      <c r="A2169" s="71">
        <f>IFERROR(_xlfn.XLOOKUP($G2169,通讯通路门店!$S$4:$S$993784,通讯通路门店!$A$4:$A$993784,0,0),"")</f>
        <v>0</v>
      </c>
      <c r="B2169" s="71">
        <f>IFERROR(_xlfn.XLOOKUP($G2169,通讯通路门店!$S$4:$S$993784,通讯通路门店!$B$4:$B$993784,0,0),"")</f>
        <v>0</v>
      </c>
      <c r="C2169" s="71">
        <f>IFERROR(_xlfn.XLOOKUP($G2169,通讯通路门店!$S$4:$S$993784,通讯通路门店!$C$4:$C$993784,0,0),"")</f>
        <v>0</v>
      </c>
      <c r="D2169" s="71">
        <f>IFERROR(_xlfn.XLOOKUP($G2169,通讯通路门店!$S$4:$S$993784,通讯通路门店!$D$4:$D$993784,0,0),"")</f>
        <v>0</v>
      </c>
      <c r="E2169" s="62"/>
      <c r="F2169" s="62"/>
      <c r="G2169" s="73"/>
      <c r="H2169" s="74">
        <f>IFERROR(_xlfn.XLOOKUP($G2169,通讯通路门店!$S$4:$S$993784,通讯通路门店!$R$4:$R$993784,0,0),"")</f>
        <v>0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 hidden="1">
      <c r="A2170" s="71">
        <f>IFERROR(_xlfn.XLOOKUP($G2170,通讯通路门店!$S$4:$S$993784,通讯通路门店!$A$4:$A$993784,0,0),"")</f>
        <v>0</v>
      </c>
      <c r="B2170" s="71">
        <f>IFERROR(_xlfn.XLOOKUP($G2170,通讯通路门店!$S$4:$S$993784,通讯通路门店!$B$4:$B$993784,0,0),"")</f>
        <v>0</v>
      </c>
      <c r="C2170" s="71">
        <f>IFERROR(_xlfn.XLOOKUP($G2170,通讯通路门店!$S$4:$S$993784,通讯通路门店!$C$4:$C$993784,0,0),"")</f>
        <v>0</v>
      </c>
      <c r="D2170" s="71">
        <f>IFERROR(_xlfn.XLOOKUP($G2170,通讯通路门店!$S$4:$S$993784,通讯通路门店!$D$4:$D$993784,0,0),"")</f>
        <v>0</v>
      </c>
      <c r="E2170" s="62"/>
      <c r="F2170" s="62"/>
      <c r="G2170" s="73"/>
      <c r="H2170" s="74">
        <f>IFERROR(_xlfn.XLOOKUP($G2170,通讯通路门店!$S$4:$S$993784,通讯通路门店!$R$4:$R$993784,0,0),"")</f>
        <v>0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 hidden="1">
      <c r="A2171" s="71">
        <f>IFERROR(_xlfn.XLOOKUP($G2171,通讯通路门店!$S$4:$S$993784,通讯通路门店!$A$4:$A$993784,0,0),"")</f>
        <v>0</v>
      </c>
      <c r="B2171" s="71">
        <f>IFERROR(_xlfn.XLOOKUP($G2171,通讯通路门店!$S$4:$S$993784,通讯通路门店!$B$4:$B$993784,0,0),"")</f>
        <v>0</v>
      </c>
      <c r="C2171" s="71">
        <f>IFERROR(_xlfn.XLOOKUP($G2171,通讯通路门店!$S$4:$S$993784,通讯通路门店!$C$4:$C$993784,0,0),"")</f>
        <v>0</v>
      </c>
      <c r="D2171" s="71">
        <f>IFERROR(_xlfn.XLOOKUP($G2171,通讯通路门店!$S$4:$S$993784,通讯通路门店!$D$4:$D$993784,0,0),"")</f>
        <v>0</v>
      </c>
      <c r="E2171" s="62"/>
      <c r="F2171" s="62"/>
      <c r="G2171" s="73"/>
      <c r="H2171" s="74">
        <f>IFERROR(_xlfn.XLOOKUP($G2171,通讯通路门店!$S$4:$S$993784,通讯通路门店!$R$4:$R$993784,0,0),"")</f>
        <v>0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 hidden="1">
      <c r="A2172" s="71">
        <f>IFERROR(_xlfn.XLOOKUP($G2172,通讯通路门店!$S$4:$S$993784,通讯通路门店!$A$4:$A$993784,0,0),"")</f>
        <v>0</v>
      </c>
      <c r="B2172" s="71">
        <f>IFERROR(_xlfn.XLOOKUP($G2172,通讯通路门店!$S$4:$S$993784,通讯通路门店!$B$4:$B$993784,0,0),"")</f>
        <v>0</v>
      </c>
      <c r="C2172" s="71">
        <f>IFERROR(_xlfn.XLOOKUP($G2172,通讯通路门店!$S$4:$S$993784,通讯通路门店!$C$4:$C$993784,0,0),"")</f>
        <v>0</v>
      </c>
      <c r="D2172" s="71">
        <f>IFERROR(_xlfn.XLOOKUP($G2172,通讯通路门店!$S$4:$S$993784,通讯通路门店!$D$4:$D$993784,0,0),"")</f>
        <v>0</v>
      </c>
      <c r="E2172" s="62"/>
      <c r="F2172" s="62"/>
      <c r="G2172" s="73"/>
      <c r="H2172" s="74">
        <f>IFERROR(_xlfn.XLOOKUP($G2172,通讯通路门店!$S$4:$S$993784,通讯通路门店!$R$4:$R$993784,0,0),"")</f>
        <v>0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 hidden="1">
      <c r="A2173" s="71">
        <f>IFERROR(_xlfn.XLOOKUP($G2173,通讯通路门店!$S$4:$S$993784,通讯通路门店!$A$4:$A$993784,0,0),"")</f>
        <v>0</v>
      </c>
      <c r="B2173" s="71">
        <f>IFERROR(_xlfn.XLOOKUP($G2173,通讯通路门店!$S$4:$S$993784,通讯通路门店!$B$4:$B$993784,0,0),"")</f>
        <v>0</v>
      </c>
      <c r="C2173" s="71">
        <f>IFERROR(_xlfn.XLOOKUP($G2173,通讯通路门店!$S$4:$S$993784,通讯通路门店!$C$4:$C$993784,0,0),"")</f>
        <v>0</v>
      </c>
      <c r="D2173" s="71">
        <f>IFERROR(_xlfn.XLOOKUP($G2173,通讯通路门店!$S$4:$S$993784,通讯通路门店!$D$4:$D$993784,0,0),"")</f>
        <v>0</v>
      </c>
      <c r="E2173" s="62"/>
      <c r="F2173" s="62"/>
      <c r="G2173" s="73"/>
      <c r="H2173" s="74">
        <f>IFERROR(_xlfn.XLOOKUP($G2173,通讯通路门店!$S$4:$S$993784,通讯通路门店!$R$4:$R$993784,0,0),"")</f>
        <v>0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 hidden="1">
      <c r="A2174" s="71">
        <f>IFERROR(_xlfn.XLOOKUP($G2174,通讯通路门店!$S$4:$S$993784,通讯通路门店!$A$4:$A$993784,0,0),"")</f>
        <v>0</v>
      </c>
      <c r="B2174" s="71">
        <f>IFERROR(_xlfn.XLOOKUP($G2174,通讯通路门店!$S$4:$S$993784,通讯通路门店!$B$4:$B$993784,0,0),"")</f>
        <v>0</v>
      </c>
      <c r="C2174" s="71">
        <f>IFERROR(_xlfn.XLOOKUP($G2174,通讯通路门店!$S$4:$S$993784,通讯通路门店!$C$4:$C$993784,0,0),"")</f>
        <v>0</v>
      </c>
      <c r="D2174" s="71">
        <f>IFERROR(_xlfn.XLOOKUP($G2174,通讯通路门店!$S$4:$S$993784,通讯通路门店!$D$4:$D$993784,0,0),"")</f>
        <v>0</v>
      </c>
      <c r="E2174" s="62"/>
      <c r="F2174" s="62"/>
      <c r="G2174" s="73"/>
      <c r="H2174" s="74">
        <f>IFERROR(_xlfn.XLOOKUP($G2174,通讯通路门店!$S$4:$S$993784,通讯通路门店!$R$4:$R$993784,0,0),"")</f>
        <v>0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 hidden="1">
      <c r="A2175" s="71">
        <f>IFERROR(_xlfn.XLOOKUP($G2175,通讯通路门店!$S$4:$S$993784,通讯通路门店!$A$4:$A$993784,0,0),"")</f>
        <v>0</v>
      </c>
      <c r="B2175" s="71">
        <f>IFERROR(_xlfn.XLOOKUP($G2175,通讯通路门店!$S$4:$S$993784,通讯通路门店!$B$4:$B$993784,0,0),"")</f>
        <v>0</v>
      </c>
      <c r="C2175" s="71">
        <f>IFERROR(_xlfn.XLOOKUP($G2175,通讯通路门店!$S$4:$S$993784,通讯通路门店!$C$4:$C$993784,0,0),"")</f>
        <v>0</v>
      </c>
      <c r="D2175" s="71">
        <f>IFERROR(_xlfn.XLOOKUP($G2175,通讯通路门店!$S$4:$S$993784,通讯通路门店!$D$4:$D$993784,0,0),"")</f>
        <v>0</v>
      </c>
      <c r="E2175" s="62"/>
      <c r="F2175" s="62"/>
      <c r="G2175" s="73"/>
      <c r="H2175" s="74">
        <f>IFERROR(_xlfn.XLOOKUP($G2175,通讯通路门店!$S$4:$S$993784,通讯通路门店!$R$4:$R$993784,0,0),"")</f>
        <v>0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 hidden="1">
      <c r="A2176" s="71">
        <f>IFERROR(_xlfn.XLOOKUP($G2176,通讯通路门店!$S$4:$S$993784,通讯通路门店!$A$4:$A$993784,0,0),"")</f>
        <v>0</v>
      </c>
      <c r="B2176" s="71">
        <f>IFERROR(_xlfn.XLOOKUP($G2176,通讯通路门店!$S$4:$S$993784,通讯通路门店!$B$4:$B$993784,0,0),"")</f>
        <v>0</v>
      </c>
      <c r="C2176" s="71">
        <f>IFERROR(_xlfn.XLOOKUP($G2176,通讯通路门店!$S$4:$S$993784,通讯通路门店!$C$4:$C$993784,0,0),"")</f>
        <v>0</v>
      </c>
      <c r="D2176" s="71">
        <f>IFERROR(_xlfn.XLOOKUP($G2176,通讯通路门店!$S$4:$S$993784,通讯通路门店!$D$4:$D$993784,0,0),"")</f>
        <v>0</v>
      </c>
      <c r="E2176" s="62"/>
      <c r="F2176" s="62"/>
      <c r="G2176" s="73"/>
      <c r="H2176" s="74">
        <f>IFERROR(_xlfn.XLOOKUP($G2176,通讯通路门店!$S$4:$S$993784,通讯通路门店!$R$4:$R$993784,0,0),"")</f>
        <v>0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 hidden="1">
      <c r="A2177" s="71">
        <f>IFERROR(_xlfn.XLOOKUP($G2177,通讯通路门店!$S$4:$S$993784,通讯通路门店!$A$4:$A$993784,0,0),"")</f>
        <v>0</v>
      </c>
      <c r="B2177" s="71">
        <f>IFERROR(_xlfn.XLOOKUP($G2177,通讯通路门店!$S$4:$S$993784,通讯通路门店!$B$4:$B$993784,0,0),"")</f>
        <v>0</v>
      </c>
      <c r="C2177" s="71">
        <f>IFERROR(_xlfn.XLOOKUP($G2177,通讯通路门店!$S$4:$S$993784,通讯通路门店!$C$4:$C$993784,0,0),"")</f>
        <v>0</v>
      </c>
      <c r="D2177" s="71">
        <f>IFERROR(_xlfn.XLOOKUP($G2177,通讯通路门店!$S$4:$S$993784,通讯通路门店!$D$4:$D$993784,0,0),"")</f>
        <v>0</v>
      </c>
      <c r="E2177" s="62"/>
      <c r="F2177" s="62"/>
      <c r="G2177" s="73"/>
      <c r="H2177" s="74">
        <f>IFERROR(_xlfn.XLOOKUP($G2177,通讯通路门店!$S$4:$S$993784,通讯通路门店!$R$4:$R$993784,0,0),"")</f>
        <v>0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 hidden="1">
      <c r="A2178" s="71">
        <f>IFERROR(_xlfn.XLOOKUP($G2178,通讯通路门店!$S$4:$S$993784,通讯通路门店!$A$4:$A$993784,0,0),"")</f>
        <v>0</v>
      </c>
      <c r="B2178" s="71">
        <f>IFERROR(_xlfn.XLOOKUP($G2178,通讯通路门店!$S$4:$S$993784,通讯通路门店!$B$4:$B$993784,0,0),"")</f>
        <v>0</v>
      </c>
      <c r="C2178" s="71">
        <f>IFERROR(_xlfn.XLOOKUP($G2178,通讯通路门店!$S$4:$S$993784,通讯通路门店!$C$4:$C$993784,0,0),"")</f>
        <v>0</v>
      </c>
      <c r="D2178" s="71">
        <f>IFERROR(_xlfn.XLOOKUP($G2178,通讯通路门店!$S$4:$S$993784,通讯通路门店!$D$4:$D$993784,0,0),"")</f>
        <v>0</v>
      </c>
      <c r="E2178" s="62"/>
      <c r="F2178" s="62"/>
      <c r="G2178" s="73"/>
      <c r="H2178" s="74">
        <f>IFERROR(_xlfn.XLOOKUP($G2178,通讯通路门店!$S$4:$S$993784,通讯通路门店!$R$4:$R$993784,0,0),"")</f>
        <v>0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 hidden="1">
      <c r="A2179" s="71">
        <f>IFERROR(_xlfn.XLOOKUP($G2179,通讯通路门店!$S$4:$S$993784,通讯通路门店!$A$4:$A$993784,0,0),"")</f>
        <v>0</v>
      </c>
      <c r="B2179" s="71">
        <f>IFERROR(_xlfn.XLOOKUP($G2179,通讯通路门店!$S$4:$S$993784,通讯通路门店!$B$4:$B$993784,0,0),"")</f>
        <v>0</v>
      </c>
      <c r="C2179" s="71">
        <f>IFERROR(_xlfn.XLOOKUP($G2179,通讯通路门店!$S$4:$S$993784,通讯通路门店!$C$4:$C$993784,0,0),"")</f>
        <v>0</v>
      </c>
      <c r="D2179" s="71">
        <f>IFERROR(_xlfn.XLOOKUP($G2179,通讯通路门店!$S$4:$S$993784,通讯通路门店!$D$4:$D$993784,0,0),"")</f>
        <v>0</v>
      </c>
      <c r="E2179" s="62"/>
      <c r="F2179" s="62"/>
      <c r="G2179" s="73"/>
      <c r="H2179" s="74">
        <f>IFERROR(_xlfn.XLOOKUP($G2179,通讯通路门店!$S$4:$S$993784,通讯通路门店!$R$4:$R$993784,0,0),"")</f>
        <v>0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 hidden="1">
      <c r="A2180" s="71">
        <f>IFERROR(_xlfn.XLOOKUP($G2180,通讯通路门店!$S$4:$S$993784,通讯通路门店!$A$4:$A$993784,0,0),"")</f>
        <v>0</v>
      </c>
      <c r="B2180" s="71">
        <f>IFERROR(_xlfn.XLOOKUP($G2180,通讯通路门店!$S$4:$S$993784,通讯通路门店!$B$4:$B$993784,0,0),"")</f>
        <v>0</v>
      </c>
      <c r="C2180" s="71">
        <f>IFERROR(_xlfn.XLOOKUP($G2180,通讯通路门店!$S$4:$S$993784,通讯通路门店!$C$4:$C$993784,0,0),"")</f>
        <v>0</v>
      </c>
      <c r="D2180" s="71">
        <f>IFERROR(_xlfn.XLOOKUP($G2180,通讯通路门店!$S$4:$S$993784,通讯通路门店!$D$4:$D$993784,0,0),"")</f>
        <v>0</v>
      </c>
      <c r="E2180" s="62"/>
      <c r="F2180" s="62"/>
      <c r="G2180" s="73"/>
      <c r="H2180" s="74">
        <f>IFERROR(_xlfn.XLOOKUP($G2180,通讯通路门店!$S$4:$S$993784,通讯通路门店!$R$4:$R$993784,0,0),"")</f>
        <v>0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 hidden="1">
      <c r="A2181" s="71">
        <f>IFERROR(_xlfn.XLOOKUP($G2181,通讯通路门店!$S$4:$S$993784,通讯通路门店!$A$4:$A$993784,0,0),"")</f>
        <v>0</v>
      </c>
      <c r="B2181" s="71">
        <f>IFERROR(_xlfn.XLOOKUP($G2181,通讯通路门店!$S$4:$S$993784,通讯通路门店!$B$4:$B$993784,0,0),"")</f>
        <v>0</v>
      </c>
      <c r="C2181" s="71">
        <f>IFERROR(_xlfn.XLOOKUP($G2181,通讯通路门店!$S$4:$S$993784,通讯通路门店!$C$4:$C$993784,0,0),"")</f>
        <v>0</v>
      </c>
      <c r="D2181" s="71">
        <f>IFERROR(_xlfn.XLOOKUP($G2181,通讯通路门店!$S$4:$S$993784,通讯通路门店!$D$4:$D$993784,0,0),"")</f>
        <v>0</v>
      </c>
      <c r="E2181" s="62"/>
      <c r="F2181" s="62"/>
      <c r="G2181" s="73"/>
      <c r="H2181" s="74">
        <f>IFERROR(_xlfn.XLOOKUP($G2181,通讯通路门店!$S$4:$S$993784,通讯通路门店!$R$4:$R$993784,0,0),"")</f>
        <v>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 hidden="1">
      <c r="A2182" s="71">
        <f>IFERROR(_xlfn.XLOOKUP($G2182,通讯通路门店!$S$4:$S$993784,通讯通路门店!$A$4:$A$993784,0,0),"")</f>
        <v>0</v>
      </c>
      <c r="B2182" s="71">
        <f>IFERROR(_xlfn.XLOOKUP($G2182,通讯通路门店!$S$4:$S$993784,通讯通路门店!$B$4:$B$993784,0,0),"")</f>
        <v>0</v>
      </c>
      <c r="C2182" s="71">
        <f>IFERROR(_xlfn.XLOOKUP($G2182,通讯通路门店!$S$4:$S$993784,通讯通路门店!$C$4:$C$993784,0,0),"")</f>
        <v>0</v>
      </c>
      <c r="D2182" s="71">
        <f>IFERROR(_xlfn.XLOOKUP($G2182,通讯通路门店!$S$4:$S$993784,通讯通路门店!$D$4:$D$993784,0,0),"")</f>
        <v>0</v>
      </c>
      <c r="E2182" s="62"/>
      <c r="F2182" s="62"/>
      <c r="G2182" s="73"/>
      <c r="H2182" s="74">
        <f>IFERROR(_xlfn.XLOOKUP($G2182,通讯通路门店!$S$4:$S$993784,通讯通路门店!$R$4:$R$993784,0,0),"")</f>
        <v>0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 hidden="1">
      <c r="A2183" s="71">
        <f>IFERROR(_xlfn.XLOOKUP($G2183,通讯通路门店!$S$4:$S$993784,通讯通路门店!$A$4:$A$993784,0,0),"")</f>
        <v>0</v>
      </c>
      <c r="B2183" s="71">
        <f>IFERROR(_xlfn.XLOOKUP($G2183,通讯通路门店!$S$4:$S$993784,通讯通路门店!$B$4:$B$993784,0,0),"")</f>
        <v>0</v>
      </c>
      <c r="C2183" s="71">
        <f>IFERROR(_xlfn.XLOOKUP($G2183,通讯通路门店!$S$4:$S$993784,通讯通路门店!$C$4:$C$993784,0,0),"")</f>
        <v>0</v>
      </c>
      <c r="D2183" s="71">
        <f>IFERROR(_xlfn.XLOOKUP($G2183,通讯通路门店!$S$4:$S$993784,通讯通路门店!$D$4:$D$993784,0,0),"")</f>
        <v>0</v>
      </c>
      <c r="E2183" s="62"/>
      <c r="F2183" s="62"/>
      <c r="G2183" s="73"/>
      <c r="H2183" s="74">
        <f>IFERROR(_xlfn.XLOOKUP($G2183,通讯通路门店!$S$4:$S$993784,通讯通路门店!$R$4:$R$993784,0,0),"")</f>
        <v>0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 hidden="1">
      <c r="A2184" s="71">
        <f>IFERROR(_xlfn.XLOOKUP($G2184,通讯通路门店!$S$4:$S$993784,通讯通路门店!$A$4:$A$993784,0,0),"")</f>
        <v>0</v>
      </c>
      <c r="B2184" s="71">
        <f>IFERROR(_xlfn.XLOOKUP($G2184,通讯通路门店!$S$4:$S$993784,通讯通路门店!$B$4:$B$993784,0,0),"")</f>
        <v>0</v>
      </c>
      <c r="C2184" s="71">
        <f>IFERROR(_xlfn.XLOOKUP($G2184,通讯通路门店!$S$4:$S$993784,通讯通路门店!$C$4:$C$993784,0,0),"")</f>
        <v>0</v>
      </c>
      <c r="D2184" s="71">
        <f>IFERROR(_xlfn.XLOOKUP($G2184,通讯通路门店!$S$4:$S$993784,通讯通路门店!$D$4:$D$993784,0,0),"")</f>
        <v>0</v>
      </c>
      <c r="E2184" s="62"/>
      <c r="F2184" s="62"/>
      <c r="G2184" s="73"/>
      <c r="H2184" s="74">
        <f>IFERROR(_xlfn.XLOOKUP($G2184,通讯通路门店!$S$4:$S$993784,通讯通路门店!$R$4:$R$993784,0,0),"")</f>
        <v>0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 hidden="1">
      <c r="A2185" s="71">
        <f>IFERROR(_xlfn.XLOOKUP($G2185,通讯通路门店!$S$4:$S$993784,通讯通路门店!$A$4:$A$993784,0,0),"")</f>
        <v>0</v>
      </c>
      <c r="B2185" s="71">
        <f>IFERROR(_xlfn.XLOOKUP($G2185,通讯通路门店!$S$4:$S$993784,通讯通路门店!$B$4:$B$993784,0,0),"")</f>
        <v>0</v>
      </c>
      <c r="C2185" s="71">
        <f>IFERROR(_xlfn.XLOOKUP($G2185,通讯通路门店!$S$4:$S$993784,通讯通路门店!$C$4:$C$993784,0,0),"")</f>
        <v>0</v>
      </c>
      <c r="D2185" s="71">
        <f>IFERROR(_xlfn.XLOOKUP($G2185,通讯通路门店!$S$4:$S$993784,通讯通路门店!$D$4:$D$993784,0,0),"")</f>
        <v>0</v>
      </c>
      <c r="E2185" s="62"/>
      <c r="F2185" s="62"/>
      <c r="G2185" s="73"/>
      <c r="H2185" s="74">
        <f>IFERROR(_xlfn.XLOOKUP($G2185,通讯通路门店!$S$4:$S$993784,通讯通路门店!$R$4:$R$993784,0,0),"")</f>
        <v>0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 hidden="1">
      <c r="A2186" s="71">
        <f>IFERROR(_xlfn.XLOOKUP($G2186,通讯通路门店!$S$4:$S$993784,通讯通路门店!$A$4:$A$993784,0,0),"")</f>
        <v>0</v>
      </c>
      <c r="B2186" s="71">
        <f>IFERROR(_xlfn.XLOOKUP($G2186,通讯通路门店!$S$4:$S$993784,通讯通路门店!$B$4:$B$993784,0,0),"")</f>
        <v>0</v>
      </c>
      <c r="C2186" s="71">
        <f>IFERROR(_xlfn.XLOOKUP($G2186,通讯通路门店!$S$4:$S$993784,通讯通路门店!$C$4:$C$993784,0,0),"")</f>
        <v>0</v>
      </c>
      <c r="D2186" s="71">
        <f>IFERROR(_xlfn.XLOOKUP($G2186,通讯通路门店!$S$4:$S$993784,通讯通路门店!$D$4:$D$993784,0,0),"")</f>
        <v>0</v>
      </c>
      <c r="E2186" s="62"/>
      <c r="F2186" s="62"/>
      <c r="G2186" s="73"/>
      <c r="H2186" s="74">
        <f>IFERROR(_xlfn.XLOOKUP($G2186,通讯通路门店!$S$4:$S$993784,通讯通路门店!$R$4:$R$993784,0,0),"")</f>
        <v>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 hidden="1">
      <c r="A2187" s="71">
        <f>IFERROR(_xlfn.XLOOKUP($G2187,通讯通路门店!$S$4:$S$993784,通讯通路门店!$A$4:$A$993784,0,0),"")</f>
        <v>0</v>
      </c>
      <c r="B2187" s="71">
        <f>IFERROR(_xlfn.XLOOKUP($G2187,通讯通路门店!$S$4:$S$993784,通讯通路门店!$B$4:$B$993784,0,0),"")</f>
        <v>0</v>
      </c>
      <c r="C2187" s="71">
        <f>IFERROR(_xlfn.XLOOKUP($G2187,通讯通路门店!$S$4:$S$993784,通讯通路门店!$C$4:$C$993784,0,0),"")</f>
        <v>0</v>
      </c>
      <c r="D2187" s="71">
        <f>IFERROR(_xlfn.XLOOKUP($G2187,通讯通路门店!$S$4:$S$993784,通讯通路门店!$D$4:$D$993784,0,0),"")</f>
        <v>0</v>
      </c>
      <c r="E2187" s="62"/>
      <c r="F2187" s="62"/>
      <c r="G2187" s="73"/>
      <c r="H2187" s="74">
        <f>IFERROR(_xlfn.XLOOKUP($G2187,通讯通路门店!$S$4:$S$993784,通讯通路门店!$R$4:$R$993784,0,0),"")</f>
        <v>0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 hidden="1">
      <c r="A2188" s="71">
        <f>IFERROR(_xlfn.XLOOKUP($G2188,通讯通路门店!$S$4:$S$993784,通讯通路门店!$A$4:$A$993784,0,0),"")</f>
        <v>0</v>
      </c>
      <c r="B2188" s="71">
        <f>IFERROR(_xlfn.XLOOKUP($G2188,通讯通路门店!$S$4:$S$993784,通讯通路门店!$B$4:$B$993784,0,0),"")</f>
        <v>0</v>
      </c>
      <c r="C2188" s="71">
        <f>IFERROR(_xlfn.XLOOKUP($G2188,通讯通路门店!$S$4:$S$993784,通讯通路门店!$C$4:$C$993784,0,0),"")</f>
        <v>0</v>
      </c>
      <c r="D2188" s="71">
        <f>IFERROR(_xlfn.XLOOKUP($G2188,通讯通路门店!$S$4:$S$993784,通讯通路门店!$D$4:$D$993784,0,0),"")</f>
        <v>0</v>
      </c>
      <c r="E2188" s="62"/>
      <c r="F2188" s="62"/>
      <c r="G2188" s="73"/>
      <c r="H2188" s="74">
        <f>IFERROR(_xlfn.XLOOKUP($G2188,通讯通路门店!$S$4:$S$993784,通讯通路门店!$R$4:$R$993784,0,0),"")</f>
        <v>0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 hidden="1">
      <c r="A2189" s="71">
        <f>IFERROR(_xlfn.XLOOKUP($G2189,通讯通路门店!$S$4:$S$993784,通讯通路门店!$A$4:$A$993784,0,0),"")</f>
        <v>0</v>
      </c>
      <c r="B2189" s="71">
        <f>IFERROR(_xlfn.XLOOKUP($G2189,通讯通路门店!$S$4:$S$993784,通讯通路门店!$B$4:$B$993784,0,0),"")</f>
        <v>0</v>
      </c>
      <c r="C2189" s="71">
        <f>IFERROR(_xlfn.XLOOKUP($G2189,通讯通路门店!$S$4:$S$993784,通讯通路门店!$C$4:$C$993784,0,0),"")</f>
        <v>0</v>
      </c>
      <c r="D2189" s="71">
        <f>IFERROR(_xlfn.XLOOKUP($G2189,通讯通路门店!$S$4:$S$993784,通讯通路门店!$D$4:$D$993784,0,0),"")</f>
        <v>0</v>
      </c>
      <c r="E2189" s="62"/>
      <c r="F2189" s="62"/>
      <c r="G2189" s="73"/>
      <c r="H2189" s="74">
        <f>IFERROR(_xlfn.XLOOKUP($G2189,通讯通路门店!$S$4:$S$993784,通讯通路门店!$R$4:$R$993784,0,0),"")</f>
        <v>0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 hidden="1">
      <c r="A2190" s="71">
        <f>IFERROR(_xlfn.XLOOKUP($G2190,通讯通路门店!$S$4:$S$993784,通讯通路门店!$A$4:$A$993784,0,0),"")</f>
        <v>0</v>
      </c>
      <c r="B2190" s="71">
        <f>IFERROR(_xlfn.XLOOKUP($G2190,通讯通路门店!$S$4:$S$993784,通讯通路门店!$B$4:$B$993784,0,0),"")</f>
        <v>0</v>
      </c>
      <c r="C2190" s="71">
        <f>IFERROR(_xlfn.XLOOKUP($G2190,通讯通路门店!$S$4:$S$993784,通讯通路门店!$C$4:$C$993784,0,0),"")</f>
        <v>0</v>
      </c>
      <c r="D2190" s="71">
        <f>IFERROR(_xlfn.XLOOKUP($G2190,通讯通路门店!$S$4:$S$993784,通讯通路门店!$D$4:$D$993784,0,0),"")</f>
        <v>0</v>
      </c>
      <c r="E2190" s="62"/>
      <c r="F2190" s="62"/>
      <c r="G2190" s="73"/>
      <c r="H2190" s="74">
        <f>IFERROR(_xlfn.XLOOKUP($G2190,通讯通路门店!$S$4:$S$993784,通讯通路门店!$R$4:$R$993784,0,0),"")</f>
        <v>0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 hidden="1">
      <c r="A2191" s="71">
        <f>IFERROR(_xlfn.XLOOKUP($G2191,通讯通路门店!$S$4:$S$993784,通讯通路门店!$A$4:$A$993784,0,0),"")</f>
        <v>0</v>
      </c>
      <c r="B2191" s="71">
        <f>IFERROR(_xlfn.XLOOKUP($G2191,通讯通路门店!$S$4:$S$993784,通讯通路门店!$B$4:$B$993784,0,0),"")</f>
        <v>0</v>
      </c>
      <c r="C2191" s="71">
        <f>IFERROR(_xlfn.XLOOKUP($G2191,通讯通路门店!$S$4:$S$993784,通讯通路门店!$C$4:$C$993784,0,0),"")</f>
        <v>0</v>
      </c>
      <c r="D2191" s="71">
        <f>IFERROR(_xlfn.XLOOKUP($G2191,通讯通路门店!$S$4:$S$993784,通讯通路门店!$D$4:$D$993784,0,0),"")</f>
        <v>0</v>
      </c>
      <c r="E2191" s="62"/>
      <c r="F2191" s="62"/>
      <c r="G2191" s="73"/>
      <c r="H2191" s="74">
        <f>IFERROR(_xlfn.XLOOKUP($G2191,通讯通路门店!$S$4:$S$993784,通讯通路门店!$R$4:$R$993784,0,0),"")</f>
        <v>0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 hidden="1">
      <c r="A2192" s="71">
        <f>IFERROR(_xlfn.XLOOKUP($G2192,通讯通路门店!$S$4:$S$993784,通讯通路门店!$A$4:$A$993784,0,0),"")</f>
        <v>0</v>
      </c>
      <c r="B2192" s="71">
        <f>IFERROR(_xlfn.XLOOKUP($G2192,通讯通路门店!$S$4:$S$993784,通讯通路门店!$B$4:$B$993784,0,0),"")</f>
        <v>0</v>
      </c>
      <c r="C2192" s="71">
        <f>IFERROR(_xlfn.XLOOKUP($G2192,通讯通路门店!$S$4:$S$993784,通讯通路门店!$C$4:$C$993784,0,0),"")</f>
        <v>0</v>
      </c>
      <c r="D2192" s="71">
        <f>IFERROR(_xlfn.XLOOKUP($G2192,通讯通路门店!$S$4:$S$993784,通讯通路门店!$D$4:$D$993784,0,0),"")</f>
        <v>0</v>
      </c>
      <c r="E2192" s="62"/>
      <c r="F2192" s="62"/>
      <c r="G2192" s="73"/>
      <c r="H2192" s="74">
        <f>IFERROR(_xlfn.XLOOKUP($G2192,通讯通路门店!$S$4:$S$993784,通讯通路门店!$R$4:$R$993784,0,0),"")</f>
        <v>0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 hidden="1">
      <c r="A2193" s="71">
        <f>IFERROR(_xlfn.XLOOKUP($G2193,通讯通路门店!$S$4:$S$993784,通讯通路门店!$A$4:$A$993784,0,0),"")</f>
        <v>0</v>
      </c>
      <c r="B2193" s="71">
        <f>IFERROR(_xlfn.XLOOKUP($G2193,通讯通路门店!$S$4:$S$993784,通讯通路门店!$B$4:$B$993784,0,0),"")</f>
        <v>0</v>
      </c>
      <c r="C2193" s="71">
        <f>IFERROR(_xlfn.XLOOKUP($G2193,通讯通路门店!$S$4:$S$993784,通讯通路门店!$C$4:$C$993784,0,0),"")</f>
        <v>0</v>
      </c>
      <c r="D2193" s="71">
        <f>IFERROR(_xlfn.XLOOKUP($G2193,通讯通路门店!$S$4:$S$993784,通讯通路门店!$D$4:$D$993784,0,0),"")</f>
        <v>0</v>
      </c>
      <c r="E2193" s="62"/>
      <c r="F2193" s="62"/>
      <c r="G2193" s="73"/>
      <c r="H2193" s="74">
        <f>IFERROR(_xlfn.XLOOKUP($G2193,通讯通路门店!$S$4:$S$993784,通讯通路门店!$R$4:$R$993784,0,0),"")</f>
        <v>0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 hidden="1">
      <c r="A2194" s="71">
        <f>IFERROR(_xlfn.XLOOKUP($G2194,通讯通路门店!$S$4:$S$993784,通讯通路门店!$A$4:$A$993784,0,0),"")</f>
        <v>0</v>
      </c>
      <c r="B2194" s="71">
        <f>IFERROR(_xlfn.XLOOKUP($G2194,通讯通路门店!$S$4:$S$993784,通讯通路门店!$B$4:$B$993784,0,0),"")</f>
        <v>0</v>
      </c>
      <c r="C2194" s="71">
        <f>IFERROR(_xlfn.XLOOKUP($G2194,通讯通路门店!$S$4:$S$993784,通讯通路门店!$C$4:$C$993784,0,0),"")</f>
        <v>0</v>
      </c>
      <c r="D2194" s="71">
        <f>IFERROR(_xlfn.XLOOKUP($G2194,通讯通路门店!$S$4:$S$993784,通讯通路门店!$D$4:$D$993784,0,0),"")</f>
        <v>0</v>
      </c>
      <c r="E2194" s="62"/>
      <c r="F2194" s="62"/>
      <c r="G2194" s="73"/>
      <c r="H2194" s="74">
        <f>IFERROR(_xlfn.XLOOKUP($G2194,通讯通路门店!$S$4:$S$993784,通讯通路门店!$R$4:$R$993784,0,0),"")</f>
        <v>0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 hidden="1">
      <c r="A2195" s="71">
        <f>IFERROR(_xlfn.XLOOKUP($G2195,通讯通路门店!$S$4:$S$993784,通讯通路门店!$A$4:$A$993784,0,0),"")</f>
        <v>0</v>
      </c>
      <c r="B2195" s="71">
        <f>IFERROR(_xlfn.XLOOKUP($G2195,通讯通路门店!$S$4:$S$993784,通讯通路门店!$B$4:$B$993784,0,0),"")</f>
        <v>0</v>
      </c>
      <c r="C2195" s="71">
        <f>IFERROR(_xlfn.XLOOKUP($G2195,通讯通路门店!$S$4:$S$993784,通讯通路门店!$C$4:$C$993784,0,0),"")</f>
        <v>0</v>
      </c>
      <c r="D2195" s="71">
        <f>IFERROR(_xlfn.XLOOKUP($G2195,通讯通路门店!$S$4:$S$993784,通讯通路门店!$D$4:$D$993784,0,0),"")</f>
        <v>0</v>
      </c>
      <c r="E2195" s="62"/>
      <c r="F2195" s="62"/>
      <c r="G2195" s="73"/>
      <c r="H2195" s="74">
        <f>IFERROR(_xlfn.XLOOKUP($G2195,通讯通路门店!$S$4:$S$993784,通讯通路门店!$R$4:$R$993784,0,0),"")</f>
        <v>0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 hidden="1">
      <c r="A2196" s="71">
        <f>IFERROR(_xlfn.XLOOKUP($G2196,通讯通路门店!$S$4:$S$993784,通讯通路门店!$A$4:$A$993784,0,0),"")</f>
        <v>0</v>
      </c>
      <c r="B2196" s="71">
        <f>IFERROR(_xlfn.XLOOKUP($G2196,通讯通路门店!$S$4:$S$993784,通讯通路门店!$B$4:$B$993784,0,0),"")</f>
        <v>0</v>
      </c>
      <c r="C2196" s="71">
        <f>IFERROR(_xlfn.XLOOKUP($G2196,通讯通路门店!$S$4:$S$993784,通讯通路门店!$C$4:$C$993784,0,0),"")</f>
        <v>0</v>
      </c>
      <c r="D2196" s="71">
        <f>IFERROR(_xlfn.XLOOKUP($G2196,通讯通路门店!$S$4:$S$993784,通讯通路门店!$D$4:$D$993784,0,0),"")</f>
        <v>0</v>
      </c>
      <c r="E2196" s="62"/>
      <c r="F2196" s="62"/>
      <c r="G2196" s="73"/>
      <c r="H2196" s="74">
        <f>IFERROR(_xlfn.XLOOKUP($G2196,通讯通路门店!$S$4:$S$993784,通讯通路门店!$R$4:$R$993784,0,0),"")</f>
        <v>0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 hidden="1">
      <c r="A2197" s="71">
        <f>IFERROR(_xlfn.XLOOKUP($G2197,通讯通路门店!$S$4:$S$993784,通讯通路门店!$A$4:$A$993784,0,0),"")</f>
        <v>0</v>
      </c>
      <c r="B2197" s="71">
        <f>IFERROR(_xlfn.XLOOKUP($G2197,通讯通路门店!$S$4:$S$993784,通讯通路门店!$B$4:$B$993784,0,0),"")</f>
        <v>0</v>
      </c>
      <c r="C2197" s="71">
        <f>IFERROR(_xlfn.XLOOKUP($G2197,通讯通路门店!$S$4:$S$993784,通讯通路门店!$C$4:$C$993784,0,0),"")</f>
        <v>0</v>
      </c>
      <c r="D2197" s="71">
        <f>IFERROR(_xlfn.XLOOKUP($G2197,通讯通路门店!$S$4:$S$993784,通讯通路门店!$D$4:$D$993784,0,0),"")</f>
        <v>0</v>
      </c>
      <c r="E2197" s="62"/>
      <c r="F2197" s="62"/>
      <c r="G2197" s="73"/>
      <c r="H2197" s="74">
        <f>IFERROR(_xlfn.XLOOKUP($G2197,通讯通路门店!$S$4:$S$993784,通讯通路门店!$R$4:$R$993784,0,0),"")</f>
        <v>0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 hidden="1">
      <c r="A2198" s="71">
        <f>IFERROR(_xlfn.XLOOKUP($G2198,通讯通路门店!$S$4:$S$993784,通讯通路门店!$A$4:$A$993784,0,0),"")</f>
        <v>0</v>
      </c>
      <c r="B2198" s="71">
        <f>IFERROR(_xlfn.XLOOKUP($G2198,通讯通路门店!$S$4:$S$993784,通讯通路门店!$B$4:$B$993784,0,0),"")</f>
        <v>0</v>
      </c>
      <c r="C2198" s="71">
        <f>IFERROR(_xlfn.XLOOKUP($G2198,通讯通路门店!$S$4:$S$993784,通讯通路门店!$C$4:$C$993784,0,0),"")</f>
        <v>0</v>
      </c>
      <c r="D2198" s="71">
        <f>IFERROR(_xlfn.XLOOKUP($G2198,通讯通路门店!$S$4:$S$993784,通讯通路门店!$D$4:$D$993784,0,0),"")</f>
        <v>0</v>
      </c>
      <c r="E2198" s="62"/>
      <c r="F2198" s="62"/>
      <c r="G2198" s="73"/>
      <c r="H2198" s="74">
        <f>IFERROR(_xlfn.XLOOKUP($G2198,通讯通路门店!$S$4:$S$993784,通讯通路门店!$R$4:$R$993784,0,0),"")</f>
        <v>0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 hidden="1">
      <c r="A2199" s="71">
        <f>IFERROR(_xlfn.XLOOKUP($G2199,通讯通路门店!$S$4:$S$993784,通讯通路门店!$A$4:$A$993784,0,0),"")</f>
        <v>0</v>
      </c>
      <c r="B2199" s="71">
        <f>IFERROR(_xlfn.XLOOKUP($G2199,通讯通路门店!$S$4:$S$993784,通讯通路门店!$B$4:$B$993784,0,0),"")</f>
        <v>0</v>
      </c>
      <c r="C2199" s="71">
        <f>IFERROR(_xlfn.XLOOKUP($G2199,通讯通路门店!$S$4:$S$993784,通讯通路门店!$C$4:$C$993784,0,0),"")</f>
        <v>0</v>
      </c>
      <c r="D2199" s="71">
        <f>IFERROR(_xlfn.XLOOKUP($G2199,通讯通路门店!$S$4:$S$993784,通讯通路门店!$D$4:$D$993784,0,0),"")</f>
        <v>0</v>
      </c>
      <c r="E2199" s="62"/>
      <c r="F2199" s="62"/>
      <c r="G2199" s="73"/>
      <c r="H2199" s="74">
        <f>IFERROR(_xlfn.XLOOKUP($G2199,通讯通路门店!$S$4:$S$993784,通讯通路门店!$R$4:$R$993784,0,0),"")</f>
        <v>0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 hidden="1">
      <c r="A2200" s="71">
        <f>IFERROR(_xlfn.XLOOKUP($G2200,通讯通路门店!$S$4:$S$993784,通讯通路门店!$A$4:$A$993784,0,0),"")</f>
        <v>0</v>
      </c>
      <c r="B2200" s="71">
        <f>IFERROR(_xlfn.XLOOKUP($G2200,通讯通路门店!$S$4:$S$993784,通讯通路门店!$B$4:$B$993784,0,0),"")</f>
        <v>0</v>
      </c>
      <c r="C2200" s="71">
        <f>IFERROR(_xlfn.XLOOKUP($G2200,通讯通路门店!$S$4:$S$993784,通讯通路门店!$C$4:$C$993784,0,0),"")</f>
        <v>0</v>
      </c>
      <c r="D2200" s="71">
        <f>IFERROR(_xlfn.XLOOKUP($G2200,通讯通路门店!$S$4:$S$993784,通讯通路门店!$D$4:$D$993784,0,0),"")</f>
        <v>0</v>
      </c>
      <c r="E2200" s="62"/>
      <c r="F2200" s="62"/>
      <c r="G2200" s="73"/>
      <c r="H2200" s="74">
        <f>IFERROR(_xlfn.XLOOKUP($G2200,通讯通路门店!$S$4:$S$993784,通讯通路门店!$R$4:$R$993784,0,0),"")</f>
        <v>0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 hidden="1">
      <c r="A2201" s="71">
        <f>IFERROR(_xlfn.XLOOKUP($G2201,通讯通路门店!$S$4:$S$993784,通讯通路门店!$A$4:$A$993784,0,0),"")</f>
        <v>0</v>
      </c>
      <c r="B2201" s="71">
        <f>IFERROR(_xlfn.XLOOKUP($G2201,通讯通路门店!$S$4:$S$993784,通讯通路门店!$B$4:$B$993784,0,0),"")</f>
        <v>0</v>
      </c>
      <c r="C2201" s="71">
        <f>IFERROR(_xlfn.XLOOKUP($G2201,通讯通路门店!$S$4:$S$993784,通讯通路门店!$C$4:$C$993784,0,0),"")</f>
        <v>0</v>
      </c>
      <c r="D2201" s="71">
        <f>IFERROR(_xlfn.XLOOKUP($G2201,通讯通路门店!$S$4:$S$993784,通讯通路门店!$D$4:$D$993784,0,0),"")</f>
        <v>0</v>
      </c>
      <c r="E2201" s="62"/>
      <c r="F2201" s="62"/>
      <c r="G2201" s="73"/>
      <c r="H2201" s="74">
        <f>IFERROR(_xlfn.XLOOKUP($G2201,通讯通路门店!$S$4:$S$993784,通讯通路门店!$R$4:$R$993784,0,0),"")</f>
        <v>0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 hidden="1">
      <c r="A2202" s="71">
        <f>IFERROR(_xlfn.XLOOKUP($G2202,通讯通路门店!$S$4:$S$993784,通讯通路门店!$A$4:$A$993784,0,0),"")</f>
        <v>0</v>
      </c>
      <c r="B2202" s="71">
        <f>IFERROR(_xlfn.XLOOKUP($G2202,通讯通路门店!$S$4:$S$993784,通讯通路门店!$B$4:$B$993784,0,0),"")</f>
        <v>0</v>
      </c>
      <c r="C2202" s="71">
        <f>IFERROR(_xlfn.XLOOKUP($G2202,通讯通路门店!$S$4:$S$993784,通讯通路门店!$C$4:$C$993784,0,0),"")</f>
        <v>0</v>
      </c>
      <c r="D2202" s="71">
        <f>IFERROR(_xlfn.XLOOKUP($G2202,通讯通路门店!$S$4:$S$993784,通讯通路门店!$D$4:$D$993784,0,0),"")</f>
        <v>0</v>
      </c>
      <c r="E2202" s="62"/>
      <c r="F2202" s="62"/>
      <c r="G2202" s="73"/>
      <c r="H2202" s="74">
        <f>IFERROR(_xlfn.XLOOKUP($G2202,通讯通路门店!$S$4:$S$993784,通讯通路门店!$R$4:$R$993784,0,0),"")</f>
        <v>0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 hidden="1">
      <c r="A2203" s="71">
        <f>IFERROR(_xlfn.XLOOKUP($G2203,通讯通路门店!$S$4:$S$993784,通讯通路门店!$A$4:$A$993784,0,0),"")</f>
        <v>0</v>
      </c>
      <c r="B2203" s="71">
        <f>IFERROR(_xlfn.XLOOKUP($G2203,通讯通路门店!$S$4:$S$993784,通讯通路门店!$B$4:$B$993784,0,0),"")</f>
        <v>0</v>
      </c>
      <c r="C2203" s="71">
        <f>IFERROR(_xlfn.XLOOKUP($G2203,通讯通路门店!$S$4:$S$993784,通讯通路门店!$C$4:$C$993784,0,0),"")</f>
        <v>0</v>
      </c>
      <c r="D2203" s="71">
        <f>IFERROR(_xlfn.XLOOKUP($G2203,通讯通路门店!$S$4:$S$993784,通讯通路门店!$D$4:$D$993784,0,0),"")</f>
        <v>0</v>
      </c>
      <c r="E2203" s="62"/>
      <c r="F2203" s="62"/>
      <c r="G2203" s="73"/>
      <c r="H2203" s="74">
        <f>IFERROR(_xlfn.XLOOKUP($G2203,通讯通路门店!$S$4:$S$993784,通讯通路门店!$R$4:$R$993784,0,0),"")</f>
        <v>0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 hidden="1">
      <c r="A2204" s="71">
        <f>IFERROR(_xlfn.XLOOKUP($G2204,通讯通路门店!$S$4:$S$993784,通讯通路门店!$A$4:$A$993784,0,0),"")</f>
        <v>0</v>
      </c>
      <c r="B2204" s="71">
        <f>IFERROR(_xlfn.XLOOKUP($G2204,通讯通路门店!$S$4:$S$993784,通讯通路门店!$B$4:$B$993784,0,0),"")</f>
        <v>0</v>
      </c>
      <c r="C2204" s="71">
        <f>IFERROR(_xlfn.XLOOKUP($G2204,通讯通路门店!$S$4:$S$993784,通讯通路门店!$C$4:$C$993784,0,0),"")</f>
        <v>0</v>
      </c>
      <c r="D2204" s="71">
        <f>IFERROR(_xlfn.XLOOKUP($G2204,通讯通路门店!$S$4:$S$993784,通讯通路门店!$D$4:$D$993784,0,0),"")</f>
        <v>0</v>
      </c>
      <c r="E2204" s="62"/>
      <c r="F2204" s="62"/>
      <c r="G2204" s="73"/>
      <c r="H2204" s="74">
        <f>IFERROR(_xlfn.XLOOKUP($G2204,通讯通路门店!$S$4:$S$993784,通讯通路门店!$R$4:$R$993784,0,0),"")</f>
        <v>0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 hidden="1">
      <c r="A2205" s="71">
        <f>IFERROR(_xlfn.XLOOKUP($G2205,通讯通路门店!$S$4:$S$993784,通讯通路门店!$A$4:$A$993784,0,0),"")</f>
        <v>0</v>
      </c>
      <c r="B2205" s="71">
        <f>IFERROR(_xlfn.XLOOKUP($G2205,通讯通路门店!$S$4:$S$993784,通讯通路门店!$B$4:$B$993784,0,0),"")</f>
        <v>0</v>
      </c>
      <c r="C2205" s="71">
        <f>IFERROR(_xlfn.XLOOKUP($G2205,通讯通路门店!$S$4:$S$993784,通讯通路门店!$C$4:$C$993784,0,0),"")</f>
        <v>0</v>
      </c>
      <c r="D2205" s="71">
        <f>IFERROR(_xlfn.XLOOKUP($G2205,通讯通路门店!$S$4:$S$993784,通讯通路门店!$D$4:$D$993784,0,0),"")</f>
        <v>0</v>
      </c>
      <c r="E2205" s="62"/>
      <c r="F2205" s="62"/>
      <c r="G2205" s="73"/>
      <c r="H2205" s="74">
        <f>IFERROR(_xlfn.XLOOKUP($G2205,通讯通路门店!$S$4:$S$993784,通讯通路门店!$R$4:$R$993784,0,0),"")</f>
        <v>0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 hidden="1">
      <c r="A2206" s="71">
        <f>IFERROR(_xlfn.XLOOKUP($G2206,通讯通路门店!$S$4:$S$993784,通讯通路门店!$A$4:$A$993784,0,0),"")</f>
        <v>0</v>
      </c>
      <c r="B2206" s="71">
        <f>IFERROR(_xlfn.XLOOKUP($G2206,通讯通路门店!$S$4:$S$993784,通讯通路门店!$B$4:$B$993784,0,0),"")</f>
        <v>0</v>
      </c>
      <c r="C2206" s="71">
        <f>IFERROR(_xlfn.XLOOKUP($G2206,通讯通路门店!$S$4:$S$993784,通讯通路门店!$C$4:$C$993784,0,0),"")</f>
        <v>0</v>
      </c>
      <c r="D2206" s="71">
        <f>IFERROR(_xlfn.XLOOKUP($G2206,通讯通路门店!$S$4:$S$993784,通讯通路门店!$D$4:$D$993784,0,0),"")</f>
        <v>0</v>
      </c>
      <c r="E2206" s="62"/>
      <c r="F2206" s="62"/>
      <c r="G2206" s="73"/>
      <c r="H2206" s="74">
        <f>IFERROR(_xlfn.XLOOKUP($G2206,通讯通路门店!$S$4:$S$993784,通讯通路门店!$R$4:$R$993784,0,0),"")</f>
        <v>0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 hidden="1">
      <c r="A2207" s="71">
        <f>IFERROR(_xlfn.XLOOKUP($G2207,通讯通路门店!$S$4:$S$993784,通讯通路门店!$A$4:$A$993784,0,0),"")</f>
        <v>0</v>
      </c>
      <c r="B2207" s="71">
        <f>IFERROR(_xlfn.XLOOKUP($G2207,通讯通路门店!$S$4:$S$993784,通讯通路门店!$B$4:$B$993784,0,0),"")</f>
        <v>0</v>
      </c>
      <c r="C2207" s="71">
        <f>IFERROR(_xlfn.XLOOKUP($G2207,通讯通路门店!$S$4:$S$993784,通讯通路门店!$C$4:$C$993784,0,0),"")</f>
        <v>0</v>
      </c>
      <c r="D2207" s="71">
        <f>IFERROR(_xlfn.XLOOKUP($G2207,通讯通路门店!$S$4:$S$993784,通讯通路门店!$D$4:$D$993784,0,0),"")</f>
        <v>0</v>
      </c>
      <c r="E2207" s="62"/>
      <c r="F2207" s="62"/>
      <c r="G2207" s="73"/>
      <c r="H2207" s="74">
        <f>IFERROR(_xlfn.XLOOKUP($G2207,通讯通路门店!$S$4:$S$993784,通讯通路门店!$R$4:$R$993784,0,0),"")</f>
        <v>0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 hidden="1">
      <c r="A2208" s="71">
        <f>IFERROR(_xlfn.XLOOKUP($G2208,通讯通路门店!$S$4:$S$993784,通讯通路门店!$A$4:$A$993784,0,0),"")</f>
        <v>0</v>
      </c>
      <c r="B2208" s="71">
        <f>IFERROR(_xlfn.XLOOKUP($G2208,通讯通路门店!$S$4:$S$993784,通讯通路门店!$B$4:$B$993784,0,0),"")</f>
        <v>0</v>
      </c>
      <c r="C2208" s="71">
        <f>IFERROR(_xlfn.XLOOKUP($G2208,通讯通路门店!$S$4:$S$993784,通讯通路门店!$C$4:$C$993784,0,0),"")</f>
        <v>0</v>
      </c>
      <c r="D2208" s="71">
        <f>IFERROR(_xlfn.XLOOKUP($G2208,通讯通路门店!$S$4:$S$993784,通讯通路门店!$D$4:$D$993784,0,0),"")</f>
        <v>0</v>
      </c>
      <c r="E2208" s="62"/>
      <c r="F2208" s="62"/>
      <c r="G2208" s="73"/>
      <c r="H2208" s="74">
        <f>IFERROR(_xlfn.XLOOKUP($G2208,通讯通路门店!$S$4:$S$993784,通讯通路门店!$R$4:$R$993784,0,0),"")</f>
        <v>0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 hidden="1">
      <c r="A2209" s="71">
        <f>IFERROR(_xlfn.XLOOKUP($G2209,通讯通路门店!$S$4:$S$993784,通讯通路门店!$A$4:$A$993784,0,0),"")</f>
        <v>0</v>
      </c>
      <c r="B2209" s="71">
        <f>IFERROR(_xlfn.XLOOKUP($G2209,通讯通路门店!$S$4:$S$993784,通讯通路门店!$B$4:$B$993784,0,0),"")</f>
        <v>0</v>
      </c>
      <c r="C2209" s="71">
        <f>IFERROR(_xlfn.XLOOKUP($G2209,通讯通路门店!$S$4:$S$993784,通讯通路门店!$C$4:$C$993784,0,0),"")</f>
        <v>0</v>
      </c>
      <c r="D2209" s="71">
        <f>IFERROR(_xlfn.XLOOKUP($G2209,通讯通路门店!$S$4:$S$993784,通讯通路门店!$D$4:$D$993784,0,0),"")</f>
        <v>0</v>
      </c>
      <c r="E2209" s="62"/>
      <c r="F2209" s="62"/>
      <c r="G2209" s="73"/>
      <c r="H2209" s="74">
        <f>IFERROR(_xlfn.XLOOKUP($G2209,通讯通路门店!$S$4:$S$993784,通讯通路门店!$R$4:$R$993784,0,0),"")</f>
        <v>0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 hidden="1">
      <c r="A2210" s="71">
        <f>IFERROR(_xlfn.XLOOKUP($G2210,通讯通路门店!$S$4:$S$993784,通讯通路门店!$A$4:$A$993784,0,0),"")</f>
        <v>0</v>
      </c>
      <c r="B2210" s="71">
        <f>IFERROR(_xlfn.XLOOKUP($G2210,通讯通路门店!$S$4:$S$993784,通讯通路门店!$B$4:$B$993784,0,0),"")</f>
        <v>0</v>
      </c>
      <c r="C2210" s="71">
        <f>IFERROR(_xlfn.XLOOKUP($G2210,通讯通路门店!$S$4:$S$993784,通讯通路门店!$C$4:$C$993784,0,0),"")</f>
        <v>0</v>
      </c>
      <c r="D2210" s="71">
        <f>IFERROR(_xlfn.XLOOKUP($G2210,通讯通路门店!$S$4:$S$993784,通讯通路门店!$D$4:$D$993784,0,0),"")</f>
        <v>0</v>
      </c>
      <c r="E2210" s="62"/>
      <c r="F2210" s="62"/>
      <c r="G2210" s="73"/>
      <c r="H2210" s="74">
        <f>IFERROR(_xlfn.XLOOKUP($G2210,通讯通路门店!$S$4:$S$993784,通讯通路门店!$R$4:$R$993784,0,0),"")</f>
        <v>0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 hidden="1">
      <c r="A2211" s="71">
        <f>IFERROR(_xlfn.XLOOKUP($G2211,通讯通路门店!$S$4:$S$993784,通讯通路门店!$A$4:$A$993784,0,0),"")</f>
        <v>0</v>
      </c>
      <c r="B2211" s="71">
        <f>IFERROR(_xlfn.XLOOKUP($G2211,通讯通路门店!$S$4:$S$993784,通讯通路门店!$B$4:$B$993784,0,0),"")</f>
        <v>0</v>
      </c>
      <c r="C2211" s="71">
        <f>IFERROR(_xlfn.XLOOKUP($G2211,通讯通路门店!$S$4:$S$993784,通讯通路门店!$C$4:$C$993784,0,0),"")</f>
        <v>0</v>
      </c>
      <c r="D2211" s="71">
        <f>IFERROR(_xlfn.XLOOKUP($G2211,通讯通路门店!$S$4:$S$993784,通讯通路门店!$D$4:$D$993784,0,0),"")</f>
        <v>0</v>
      </c>
      <c r="E2211" s="62"/>
      <c r="F2211" s="62"/>
      <c r="G2211" s="73"/>
      <c r="H2211" s="74">
        <f>IFERROR(_xlfn.XLOOKUP($G2211,通讯通路门店!$S$4:$S$993784,通讯通路门店!$R$4:$R$993784,0,0),"")</f>
        <v>0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 hidden="1">
      <c r="A2212" s="71">
        <f>IFERROR(_xlfn.XLOOKUP($G2212,通讯通路门店!$S$4:$S$993784,通讯通路门店!$A$4:$A$993784,0,0),"")</f>
        <v>0</v>
      </c>
      <c r="B2212" s="71">
        <f>IFERROR(_xlfn.XLOOKUP($G2212,通讯通路门店!$S$4:$S$993784,通讯通路门店!$B$4:$B$993784,0,0),"")</f>
        <v>0</v>
      </c>
      <c r="C2212" s="71">
        <f>IFERROR(_xlfn.XLOOKUP($G2212,通讯通路门店!$S$4:$S$993784,通讯通路门店!$C$4:$C$993784,0,0),"")</f>
        <v>0</v>
      </c>
      <c r="D2212" s="71">
        <f>IFERROR(_xlfn.XLOOKUP($G2212,通讯通路门店!$S$4:$S$993784,通讯通路门店!$D$4:$D$993784,0,0),"")</f>
        <v>0</v>
      </c>
      <c r="E2212" s="62"/>
      <c r="F2212" s="62"/>
      <c r="G2212" s="73"/>
      <c r="H2212" s="74">
        <f>IFERROR(_xlfn.XLOOKUP($G2212,通讯通路门店!$S$4:$S$993784,通讯通路门店!$R$4:$R$993784,0,0),"")</f>
        <v>0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 hidden="1">
      <c r="A2213" s="71">
        <f>IFERROR(_xlfn.XLOOKUP($G2213,通讯通路门店!$S$4:$S$993784,通讯通路门店!$A$4:$A$993784,0,0),"")</f>
        <v>0</v>
      </c>
      <c r="B2213" s="71">
        <f>IFERROR(_xlfn.XLOOKUP($G2213,通讯通路门店!$S$4:$S$993784,通讯通路门店!$B$4:$B$993784,0,0),"")</f>
        <v>0</v>
      </c>
      <c r="C2213" s="71">
        <f>IFERROR(_xlfn.XLOOKUP($G2213,通讯通路门店!$S$4:$S$993784,通讯通路门店!$C$4:$C$993784,0,0),"")</f>
        <v>0</v>
      </c>
      <c r="D2213" s="71">
        <f>IFERROR(_xlfn.XLOOKUP($G2213,通讯通路门店!$S$4:$S$993784,通讯通路门店!$D$4:$D$993784,0,0),"")</f>
        <v>0</v>
      </c>
      <c r="E2213" s="62"/>
      <c r="F2213" s="62"/>
      <c r="G2213" s="73"/>
      <c r="H2213" s="74">
        <f>IFERROR(_xlfn.XLOOKUP($G2213,通讯通路门店!$S$4:$S$993784,通讯通路门店!$R$4:$R$993784,0,0),"")</f>
        <v>0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 hidden="1">
      <c r="A2214" s="71">
        <f>IFERROR(_xlfn.XLOOKUP($G2214,通讯通路门店!$S$4:$S$993784,通讯通路门店!$A$4:$A$993784,0,0),"")</f>
        <v>0</v>
      </c>
      <c r="B2214" s="71">
        <f>IFERROR(_xlfn.XLOOKUP($G2214,通讯通路门店!$S$4:$S$993784,通讯通路门店!$B$4:$B$993784,0,0),"")</f>
        <v>0</v>
      </c>
      <c r="C2214" s="71">
        <f>IFERROR(_xlfn.XLOOKUP($G2214,通讯通路门店!$S$4:$S$993784,通讯通路门店!$C$4:$C$993784,0,0),"")</f>
        <v>0</v>
      </c>
      <c r="D2214" s="71">
        <f>IFERROR(_xlfn.XLOOKUP($G2214,通讯通路门店!$S$4:$S$993784,通讯通路门店!$D$4:$D$993784,0,0),"")</f>
        <v>0</v>
      </c>
      <c r="E2214" s="62"/>
      <c r="F2214" s="62"/>
      <c r="G2214" s="73"/>
      <c r="H2214" s="74">
        <f>IFERROR(_xlfn.XLOOKUP($G2214,通讯通路门店!$S$4:$S$993784,通讯通路门店!$R$4:$R$993784,0,0),"")</f>
        <v>0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 hidden="1">
      <c r="A2215" s="71">
        <f>IFERROR(_xlfn.XLOOKUP($G2215,通讯通路门店!$S$4:$S$993784,通讯通路门店!$A$4:$A$993784,0,0),"")</f>
        <v>0</v>
      </c>
      <c r="B2215" s="71">
        <f>IFERROR(_xlfn.XLOOKUP($G2215,通讯通路门店!$S$4:$S$993784,通讯通路门店!$B$4:$B$993784,0,0),"")</f>
        <v>0</v>
      </c>
      <c r="C2215" s="71">
        <f>IFERROR(_xlfn.XLOOKUP($G2215,通讯通路门店!$S$4:$S$993784,通讯通路门店!$C$4:$C$993784,0,0),"")</f>
        <v>0</v>
      </c>
      <c r="D2215" s="71">
        <f>IFERROR(_xlfn.XLOOKUP($G2215,通讯通路门店!$S$4:$S$993784,通讯通路门店!$D$4:$D$993784,0,0),"")</f>
        <v>0</v>
      </c>
      <c r="E2215" s="62"/>
      <c r="F2215" s="62"/>
      <c r="G2215" s="73"/>
      <c r="H2215" s="74">
        <f>IFERROR(_xlfn.XLOOKUP($G2215,通讯通路门店!$S$4:$S$993784,通讯通路门店!$R$4:$R$993784,0,0),"")</f>
        <v>0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 hidden="1">
      <c r="A2216" s="71">
        <f>IFERROR(_xlfn.XLOOKUP($G2216,通讯通路门店!$S$4:$S$993784,通讯通路门店!$A$4:$A$993784,0,0),"")</f>
        <v>0</v>
      </c>
      <c r="B2216" s="71">
        <f>IFERROR(_xlfn.XLOOKUP($G2216,通讯通路门店!$S$4:$S$993784,通讯通路门店!$B$4:$B$993784,0,0),"")</f>
        <v>0</v>
      </c>
      <c r="C2216" s="71">
        <f>IFERROR(_xlfn.XLOOKUP($G2216,通讯通路门店!$S$4:$S$993784,通讯通路门店!$C$4:$C$993784,0,0),"")</f>
        <v>0</v>
      </c>
      <c r="D2216" s="71">
        <f>IFERROR(_xlfn.XLOOKUP($G2216,通讯通路门店!$S$4:$S$993784,通讯通路门店!$D$4:$D$993784,0,0),"")</f>
        <v>0</v>
      </c>
      <c r="E2216" s="62"/>
      <c r="F2216" s="62"/>
      <c r="G2216" s="73"/>
      <c r="H2216" s="74">
        <f>IFERROR(_xlfn.XLOOKUP($G2216,通讯通路门店!$S$4:$S$993784,通讯通路门店!$R$4:$R$993784,0,0),"")</f>
        <v>0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 hidden="1">
      <c r="A2217" s="71">
        <f>IFERROR(_xlfn.XLOOKUP($G2217,通讯通路门店!$S$4:$S$993784,通讯通路门店!$A$4:$A$993784,0,0),"")</f>
        <v>0</v>
      </c>
      <c r="B2217" s="71">
        <f>IFERROR(_xlfn.XLOOKUP($G2217,通讯通路门店!$S$4:$S$993784,通讯通路门店!$B$4:$B$993784,0,0),"")</f>
        <v>0</v>
      </c>
      <c r="C2217" s="71">
        <f>IFERROR(_xlfn.XLOOKUP($G2217,通讯通路门店!$S$4:$S$993784,通讯通路门店!$C$4:$C$993784,0,0),"")</f>
        <v>0</v>
      </c>
      <c r="D2217" s="71">
        <f>IFERROR(_xlfn.XLOOKUP($G2217,通讯通路门店!$S$4:$S$993784,通讯通路门店!$D$4:$D$993784,0,0),"")</f>
        <v>0</v>
      </c>
      <c r="E2217" s="62"/>
      <c r="F2217" s="62"/>
      <c r="G2217" s="73"/>
      <c r="H2217" s="74">
        <f>IFERROR(_xlfn.XLOOKUP($G2217,通讯通路门店!$S$4:$S$993784,通讯通路门店!$R$4:$R$993784,0,0),"")</f>
        <v>0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 hidden="1">
      <c r="A2218" s="71">
        <f>IFERROR(_xlfn.XLOOKUP($G2218,通讯通路门店!$S$4:$S$993784,通讯通路门店!$A$4:$A$993784,0,0),"")</f>
        <v>0</v>
      </c>
      <c r="B2218" s="71">
        <f>IFERROR(_xlfn.XLOOKUP($G2218,通讯通路门店!$S$4:$S$993784,通讯通路门店!$B$4:$B$993784,0,0),"")</f>
        <v>0</v>
      </c>
      <c r="C2218" s="71">
        <f>IFERROR(_xlfn.XLOOKUP($G2218,通讯通路门店!$S$4:$S$993784,通讯通路门店!$C$4:$C$993784,0,0),"")</f>
        <v>0</v>
      </c>
      <c r="D2218" s="71">
        <f>IFERROR(_xlfn.XLOOKUP($G2218,通讯通路门店!$S$4:$S$993784,通讯通路门店!$D$4:$D$993784,0,0),"")</f>
        <v>0</v>
      </c>
      <c r="E2218" s="62"/>
      <c r="F2218" s="62"/>
      <c r="G2218" s="73"/>
      <c r="H2218" s="74">
        <f>IFERROR(_xlfn.XLOOKUP($G2218,通讯通路门店!$S$4:$S$993784,通讯通路门店!$R$4:$R$993784,0,0),"")</f>
        <v>0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 hidden="1">
      <c r="A2219" s="71">
        <f>IFERROR(_xlfn.XLOOKUP($G2219,通讯通路门店!$S$4:$S$993784,通讯通路门店!$A$4:$A$993784,0,0),"")</f>
        <v>0</v>
      </c>
      <c r="B2219" s="71">
        <f>IFERROR(_xlfn.XLOOKUP($G2219,通讯通路门店!$S$4:$S$993784,通讯通路门店!$B$4:$B$993784,0,0),"")</f>
        <v>0</v>
      </c>
      <c r="C2219" s="71">
        <f>IFERROR(_xlfn.XLOOKUP($G2219,通讯通路门店!$S$4:$S$993784,通讯通路门店!$C$4:$C$993784,0,0),"")</f>
        <v>0</v>
      </c>
      <c r="D2219" s="71">
        <f>IFERROR(_xlfn.XLOOKUP($G2219,通讯通路门店!$S$4:$S$993784,通讯通路门店!$D$4:$D$993784,0,0),"")</f>
        <v>0</v>
      </c>
      <c r="E2219" s="62"/>
      <c r="F2219" s="62"/>
      <c r="G2219" s="73"/>
      <c r="H2219" s="74">
        <f>IFERROR(_xlfn.XLOOKUP($G2219,通讯通路门店!$S$4:$S$993784,通讯通路门店!$R$4:$R$993784,0,0),"")</f>
        <v>0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 hidden="1">
      <c r="A2220" s="71">
        <f>IFERROR(_xlfn.XLOOKUP($G2220,通讯通路门店!$S$4:$S$993784,通讯通路门店!$A$4:$A$993784,0,0),"")</f>
        <v>0</v>
      </c>
      <c r="B2220" s="71">
        <f>IFERROR(_xlfn.XLOOKUP($G2220,通讯通路门店!$S$4:$S$993784,通讯通路门店!$B$4:$B$993784,0,0),"")</f>
        <v>0</v>
      </c>
      <c r="C2220" s="71">
        <f>IFERROR(_xlfn.XLOOKUP($G2220,通讯通路门店!$S$4:$S$993784,通讯通路门店!$C$4:$C$993784,0,0),"")</f>
        <v>0</v>
      </c>
      <c r="D2220" s="71">
        <f>IFERROR(_xlfn.XLOOKUP($G2220,通讯通路门店!$S$4:$S$993784,通讯通路门店!$D$4:$D$993784,0,0),"")</f>
        <v>0</v>
      </c>
      <c r="E2220" s="62"/>
      <c r="F2220" s="62"/>
      <c r="G2220" s="73"/>
      <c r="H2220" s="74">
        <f>IFERROR(_xlfn.XLOOKUP($G2220,通讯通路门店!$S$4:$S$993784,通讯通路门店!$R$4:$R$993784,0,0),"")</f>
        <v>0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 hidden="1">
      <c r="A2221" s="71">
        <f>IFERROR(_xlfn.XLOOKUP($G2221,通讯通路门店!$S$4:$S$993784,通讯通路门店!$A$4:$A$993784,0,0),"")</f>
        <v>0</v>
      </c>
      <c r="B2221" s="71">
        <f>IFERROR(_xlfn.XLOOKUP($G2221,通讯通路门店!$S$4:$S$993784,通讯通路门店!$B$4:$B$993784,0,0),"")</f>
        <v>0</v>
      </c>
      <c r="C2221" s="71">
        <f>IFERROR(_xlfn.XLOOKUP($G2221,通讯通路门店!$S$4:$S$993784,通讯通路门店!$C$4:$C$993784,0,0),"")</f>
        <v>0</v>
      </c>
      <c r="D2221" s="71">
        <f>IFERROR(_xlfn.XLOOKUP($G2221,通讯通路门店!$S$4:$S$993784,通讯通路门店!$D$4:$D$993784,0,0),"")</f>
        <v>0</v>
      </c>
      <c r="E2221" s="62"/>
      <c r="F2221" s="62"/>
      <c r="G2221" s="73"/>
      <c r="H2221" s="74">
        <f>IFERROR(_xlfn.XLOOKUP($G2221,通讯通路门店!$S$4:$S$993784,通讯通路门店!$R$4:$R$993784,0,0),"")</f>
        <v>0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 hidden="1">
      <c r="A2222" s="71">
        <f>IFERROR(_xlfn.XLOOKUP($G2222,通讯通路门店!$S$4:$S$993784,通讯通路门店!$A$4:$A$993784,0,0),"")</f>
        <v>0</v>
      </c>
      <c r="B2222" s="71">
        <f>IFERROR(_xlfn.XLOOKUP($G2222,通讯通路门店!$S$4:$S$993784,通讯通路门店!$B$4:$B$993784,0,0),"")</f>
        <v>0</v>
      </c>
      <c r="C2222" s="71">
        <f>IFERROR(_xlfn.XLOOKUP($G2222,通讯通路门店!$S$4:$S$993784,通讯通路门店!$C$4:$C$993784,0,0),"")</f>
        <v>0</v>
      </c>
      <c r="D2222" s="71">
        <f>IFERROR(_xlfn.XLOOKUP($G2222,通讯通路门店!$S$4:$S$993784,通讯通路门店!$D$4:$D$993784,0,0),"")</f>
        <v>0</v>
      </c>
      <c r="E2222" s="62"/>
      <c r="F2222" s="62"/>
      <c r="G2222" s="73"/>
      <c r="H2222" s="74">
        <f>IFERROR(_xlfn.XLOOKUP($G2222,通讯通路门店!$S$4:$S$993784,通讯通路门店!$R$4:$R$993784,0,0),"")</f>
        <v>0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 hidden="1">
      <c r="A2223" s="71">
        <f>IFERROR(_xlfn.XLOOKUP($G2223,通讯通路门店!$S$4:$S$993784,通讯通路门店!$A$4:$A$993784,0,0),"")</f>
        <v>0</v>
      </c>
      <c r="B2223" s="71">
        <f>IFERROR(_xlfn.XLOOKUP($G2223,通讯通路门店!$S$4:$S$993784,通讯通路门店!$B$4:$B$993784,0,0),"")</f>
        <v>0</v>
      </c>
      <c r="C2223" s="71">
        <f>IFERROR(_xlfn.XLOOKUP($G2223,通讯通路门店!$S$4:$S$993784,通讯通路门店!$C$4:$C$993784,0,0),"")</f>
        <v>0</v>
      </c>
      <c r="D2223" s="71">
        <f>IFERROR(_xlfn.XLOOKUP($G2223,通讯通路门店!$S$4:$S$993784,通讯通路门店!$D$4:$D$993784,0,0),"")</f>
        <v>0</v>
      </c>
      <c r="E2223" s="62"/>
      <c r="F2223" s="62"/>
      <c r="G2223" s="73"/>
      <c r="H2223" s="74">
        <f>IFERROR(_xlfn.XLOOKUP($G2223,通讯通路门店!$S$4:$S$993784,通讯通路门店!$R$4:$R$993784,0,0),"")</f>
        <v>0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 hidden="1">
      <c r="A2224" s="71">
        <f>IFERROR(_xlfn.XLOOKUP($G2224,通讯通路门店!$S$4:$S$993784,通讯通路门店!$A$4:$A$993784,0,0),"")</f>
        <v>0</v>
      </c>
      <c r="B2224" s="71">
        <f>IFERROR(_xlfn.XLOOKUP($G2224,通讯通路门店!$S$4:$S$993784,通讯通路门店!$B$4:$B$993784,0,0),"")</f>
        <v>0</v>
      </c>
      <c r="C2224" s="71">
        <f>IFERROR(_xlfn.XLOOKUP($G2224,通讯通路门店!$S$4:$S$993784,通讯通路门店!$C$4:$C$993784,0,0),"")</f>
        <v>0</v>
      </c>
      <c r="D2224" s="71">
        <f>IFERROR(_xlfn.XLOOKUP($G2224,通讯通路门店!$S$4:$S$993784,通讯通路门店!$D$4:$D$993784,0,0),"")</f>
        <v>0</v>
      </c>
      <c r="E2224" s="62"/>
      <c r="F2224" s="62"/>
      <c r="G2224" s="73"/>
      <c r="H2224" s="74">
        <f>IFERROR(_xlfn.XLOOKUP($G2224,通讯通路门店!$S$4:$S$993784,通讯通路门店!$R$4:$R$993784,0,0),"")</f>
        <v>0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 hidden="1">
      <c r="A2225" s="71">
        <f>IFERROR(_xlfn.XLOOKUP($G2225,通讯通路门店!$S$4:$S$993784,通讯通路门店!$A$4:$A$993784,0,0),"")</f>
        <v>0</v>
      </c>
      <c r="B2225" s="71">
        <f>IFERROR(_xlfn.XLOOKUP($G2225,通讯通路门店!$S$4:$S$993784,通讯通路门店!$B$4:$B$993784,0,0),"")</f>
        <v>0</v>
      </c>
      <c r="C2225" s="71">
        <f>IFERROR(_xlfn.XLOOKUP($G2225,通讯通路门店!$S$4:$S$993784,通讯通路门店!$C$4:$C$993784,0,0),"")</f>
        <v>0</v>
      </c>
      <c r="D2225" s="71">
        <f>IFERROR(_xlfn.XLOOKUP($G2225,通讯通路门店!$S$4:$S$993784,通讯通路门店!$D$4:$D$993784,0,0),"")</f>
        <v>0</v>
      </c>
      <c r="E2225" s="62"/>
      <c r="F2225" s="62"/>
      <c r="G2225" s="73"/>
      <c r="H2225" s="74">
        <f>IFERROR(_xlfn.XLOOKUP($G2225,通讯通路门店!$S$4:$S$993784,通讯通路门店!$R$4:$R$993784,0,0),"")</f>
        <v>0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 hidden="1">
      <c r="A2226" s="71">
        <f>IFERROR(_xlfn.XLOOKUP($G2226,通讯通路门店!$S$4:$S$993784,通讯通路门店!$A$4:$A$993784,0,0),"")</f>
        <v>0</v>
      </c>
      <c r="B2226" s="71">
        <f>IFERROR(_xlfn.XLOOKUP($G2226,通讯通路门店!$S$4:$S$993784,通讯通路门店!$B$4:$B$993784,0,0),"")</f>
        <v>0</v>
      </c>
      <c r="C2226" s="71">
        <f>IFERROR(_xlfn.XLOOKUP($G2226,通讯通路门店!$S$4:$S$993784,通讯通路门店!$C$4:$C$993784,0,0),"")</f>
        <v>0</v>
      </c>
      <c r="D2226" s="71">
        <f>IFERROR(_xlfn.XLOOKUP($G2226,通讯通路门店!$S$4:$S$993784,通讯通路门店!$D$4:$D$993784,0,0),"")</f>
        <v>0</v>
      </c>
      <c r="E2226" s="62"/>
      <c r="F2226" s="62"/>
      <c r="G2226" s="73"/>
      <c r="H2226" s="74">
        <f>IFERROR(_xlfn.XLOOKUP($G2226,通讯通路门店!$S$4:$S$993784,通讯通路门店!$R$4:$R$993784,0,0),"")</f>
        <v>0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 hidden="1">
      <c r="A2227" s="71">
        <f>IFERROR(_xlfn.XLOOKUP($G2227,通讯通路门店!$S$4:$S$993784,通讯通路门店!$A$4:$A$993784,0,0),"")</f>
        <v>0</v>
      </c>
      <c r="B2227" s="71">
        <f>IFERROR(_xlfn.XLOOKUP($G2227,通讯通路门店!$S$4:$S$993784,通讯通路门店!$B$4:$B$993784,0,0),"")</f>
        <v>0</v>
      </c>
      <c r="C2227" s="71">
        <f>IFERROR(_xlfn.XLOOKUP($G2227,通讯通路门店!$S$4:$S$993784,通讯通路门店!$C$4:$C$993784,0,0),"")</f>
        <v>0</v>
      </c>
      <c r="D2227" s="71">
        <f>IFERROR(_xlfn.XLOOKUP($G2227,通讯通路门店!$S$4:$S$993784,通讯通路门店!$D$4:$D$993784,0,0),"")</f>
        <v>0</v>
      </c>
      <c r="E2227" s="62"/>
      <c r="F2227" s="62"/>
      <c r="G2227" s="73"/>
      <c r="H2227" s="74">
        <f>IFERROR(_xlfn.XLOOKUP($G2227,通讯通路门店!$S$4:$S$993784,通讯通路门店!$R$4:$R$993784,0,0),"")</f>
        <v>0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 hidden="1">
      <c r="A2228" s="71">
        <f>IFERROR(_xlfn.XLOOKUP($G2228,通讯通路门店!$S$4:$S$993784,通讯通路门店!$A$4:$A$993784,0,0),"")</f>
        <v>0</v>
      </c>
      <c r="B2228" s="71">
        <f>IFERROR(_xlfn.XLOOKUP($G2228,通讯通路门店!$S$4:$S$993784,通讯通路门店!$B$4:$B$993784,0,0),"")</f>
        <v>0</v>
      </c>
      <c r="C2228" s="71">
        <f>IFERROR(_xlfn.XLOOKUP($G2228,通讯通路门店!$S$4:$S$993784,通讯通路门店!$C$4:$C$993784,0,0),"")</f>
        <v>0</v>
      </c>
      <c r="D2228" s="71">
        <f>IFERROR(_xlfn.XLOOKUP($G2228,通讯通路门店!$S$4:$S$993784,通讯通路门店!$D$4:$D$993784,0,0),"")</f>
        <v>0</v>
      </c>
      <c r="E2228" s="62"/>
      <c r="F2228" s="62"/>
      <c r="G2228" s="73"/>
      <c r="H2228" s="74">
        <f>IFERROR(_xlfn.XLOOKUP($G2228,通讯通路门店!$S$4:$S$993784,通讯通路门店!$R$4:$R$993784,0,0),"")</f>
        <v>0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 hidden="1">
      <c r="A2229" s="71">
        <f>IFERROR(_xlfn.XLOOKUP($G2229,通讯通路门店!$S$4:$S$993784,通讯通路门店!$A$4:$A$993784,0,0),"")</f>
        <v>0</v>
      </c>
      <c r="B2229" s="71">
        <f>IFERROR(_xlfn.XLOOKUP($G2229,通讯通路门店!$S$4:$S$993784,通讯通路门店!$B$4:$B$993784,0,0),"")</f>
        <v>0</v>
      </c>
      <c r="C2229" s="71">
        <f>IFERROR(_xlfn.XLOOKUP($G2229,通讯通路门店!$S$4:$S$993784,通讯通路门店!$C$4:$C$993784,0,0),"")</f>
        <v>0</v>
      </c>
      <c r="D2229" s="71">
        <f>IFERROR(_xlfn.XLOOKUP($G2229,通讯通路门店!$S$4:$S$993784,通讯通路门店!$D$4:$D$993784,0,0),"")</f>
        <v>0</v>
      </c>
      <c r="E2229" s="62"/>
      <c r="F2229" s="62"/>
      <c r="G2229" s="73"/>
      <c r="H2229" s="74">
        <f>IFERROR(_xlfn.XLOOKUP($G2229,通讯通路门店!$S$4:$S$993784,通讯通路门店!$R$4:$R$993784,0,0),"")</f>
        <v>0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 hidden="1">
      <c r="A2230" s="71">
        <f>IFERROR(_xlfn.XLOOKUP($G2230,通讯通路门店!$S$4:$S$993784,通讯通路门店!$A$4:$A$993784,0,0),"")</f>
        <v>0</v>
      </c>
      <c r="B2230" s="71">
        <f>IFERROR(_xlfn.XLOOKUP($G2230,通讯通路门店!$S$4:$S$993784,通讯通路门店!$B$4:$B$993784,0,0),"")</f>
        <v>0</v>
      </c>
      <c r="C2230" s="71">
        <f>IFERROR(_xlfn.XLOOKUP($G2230,通讯通路门店!$S$4:$S$993784,通讯通路门店!$C$4:$C$993784,0,0),"")</f>
        <v>0</v>
      </c>
      <c r="D2230" s="71">
        <f>IFERROR(_xlfn.XLOOKUP($G2230,通讯通路门店!$S$4:$S$993784,通讯通路门店!$D$4:$D$993784,0,0),"")</f>
        <v>0</v>
      </c>
      <c r="E2230" s="62"/>
      <c r="F2230" s="62"/>
      <c r="G2230" s="73"/>
      <c r="H2230" s="74">
        <f>IFERROR(_xlfn.XLOOKUP($G2230,通讯通路门店!$S$4:$S$993784,通讯通路门店!$R$4:$R$993784,0,0),"")</f>
        <v>0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 hidden="1">
      <c r="A2231" s="71">
        <f>IFERROR(_xlfn.XLOOKUP($G2231,通讯通路门店!$S$4:$S$993784,通讯通路门店!$A$4:$A$993784,0,0),"")</f>
        <v>0</v>
      </c>
      <c r="B2231" s="71">
        <f>IFERROR(_xlfn.XLOOKUP($G2231,通讯通路门店!$S$4:$S$993784,通讯通路门店!$B$4:$B$993784,0,0),"")</f>
        <v>0</v>
      </c>
      <c r="C2231" s="71">
        <f>IFERROR(_xlfn.XLOOKUP($G2231,通讯通路门店!$S$4:$S$993784,通讯通路门店!$C$4:$C$993784,0,0),"")</f>
        <v>0</v>
      </c>
      <c r="D2231" s="71">
        <f>IFERROR(_xlfn.XLOOKUP($G2231,通讯通路门店!$S$4:$S$993784,通讯通路门店!$D$4:$D$993784,0,0),"")</f>
        <v>0</v>
      </c>
      <c r="E2231" s="62"/>
      <c r="F2231" s="62"/>
      <c r="G2231" s="73"/>
      <c r="H2231" s="74">
        <f>IFERROR(_xlfn.XLOOKUP($G2231,通讯通路门店!$S$4:$S$993784,通讯通路门店!$R$4:$R$993784,0,0),"")</f>
        <v>0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 hidden="1">
      <c r="A2232" s="71">
        <f>IFERROR(_xlfn.XLOOKUP($G2232,通讯通路门店!$S$4:$S$993784,通讯通路门店!$A$4:$A$993784,0,0),"")</f>
        <v>0</v>
      </c>
      <c r="B2232" s="71">
        <f>IFERROR(_xlfn.XLOOKUP($G2232,通讯通路门店!$S$4:$S$993784,通讯通路门店!$B$4:$B$993784,0,0),"")</f>
        <v>0</v>
      </c>
      <c r="C2232" s="71">
        <f>IFERROR(_xlfn.XLOOKUP($G2232,通讯通路门店!$S$4:$S$993784,通讯通路门店!$C$4:$C$993784,0,0),"")</f>
        <v>0</v>
      </c>
      <c r="D2232" s="71">
        <f>IFERROR(_xlfn.XLOOKUP($G2232,通讯通路门店!$S$4:$S$993784,通讯通路门店!$D$4:$D$993784,0,0),"")</f>
        <v>0</v>
      </c>
      <c r="E2232" s="62"/>
      <c r="F2232" s="62"/>
      <c r="G2232" s="73"/>
      <c r="H2232" s="74">
        <f>IFERROR(_xlfn.XLOOKUP($G2232,通讯通路门店!$S$4:$S$993784,通讯通路门店!$R$4:$R$993784,0,0),"")</f>
        <v>0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 hidden="1">
      <c r="A2233" s="71">
        <f>IFERROR(_xlfn.XLOOKUP($G2233,通讯通路门店!$S$4:$S$993784,通讯通路门店!$A$4:$A$993784,0,0),"")</f>
        <v>0</v>
      </c>
      <c r="B2233" s="71">
        <f>IFERROR(_xlfn.XLOOKUP($G2233,通讯通路门店!$S$4:$S$993784,通讯通路门店!$B$4:$B$993784,0,0),"")</f>
        <v>0</v>
      </c>
      <c r="C2233" s="71">
        <f>IFERROR(_xlfn.XLOOKUP($G2233,通讯通路门店!$S$4:$S$993784,通讯通路门店!$C$4:$C$993784,0,0),"")</f>
        <v>0</v>
      </c>
      <c r="D2233" s="71">
        <f>IFERROR(_xlfn.XLOOKUP($G2233,通讯通路门店!$S$4:$S$993784,通讯通路门店!$D$4:$D$993784,0,0),"")</f>
        <v>0</v>
      </c>
      <c r="E2233" s="62"/>
      <c r="F2233" s="62"/>
      <c r="G2233" s="73"/>
      <c r="H2233" s="74">
        <f>IFERROR(_xlfn.XLOOKUP($G2233,通讯通路门店!$S$4:$S$993784,通讯通路门店!$R$4:$R$993784,0,0),"")</f>
        <v>0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 hidden="1">
      <c r="A2234" s="71">
        <f>IFERROR(_xlfn.XLOOKUP($G2234,通讯通路门店!$S$4:$S$993784,通讯通路门店!$A$4:$A$993784,0,0),"")</f>
        <v>0</v>
      </c>
      <c r="B2234" s="71">
        <f>IFERROR(_xlfn.XLOOKUP($G2234,通讯通路门店!$S$4:$S$993784,通讯通路门店!$B$4:$B$993784,0,0),"")</f>
        <v>0</v>
      </c>
      <c r="C2234" s="71">
        <f>IFERROR(_xlfn.XLOOKUP($G2234,通讯通路门店!$S$4:$S$993784,通讯通路门店!$C$4:$C$993784,0,0),"")</f>
        <v>0</v>
      </c>
      <c r="D2234" s="71">
        <f>IFERROR(_xlfn.XLOOKUP($G2234,通讯通路门店!$S$4:$S$993784,通讯通路门店!$D$4:$D$993784,0,0),"")</f>
        <v>0</v>
      </c>
      <c r="E2234" s="62"/>
      <c r="F2234" s="62"/>
      <c r="G2234" s="73"/>
      <c r="H2234" s="74">
        <f>IFERROR(_xlfn.XLOOKUP($G2234,通讯通路门店!$S$4:$S$993784,通讯通路门店!$R$4:$R$993784,0,0),"")</f>
        <v>0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 hidden="1">
      <c r="A2235" s="71">
        <f>IFERROR(_xlfn.XLOOKUP($G2235,通讯通路门店!$S$4:$S$993784,通讯通路门店!$A$4:$A$993784,0,0),"")</f>
        <v>0</v>
      </c>
      <c r="B2235" s="71">
        <f>IFERROR(_xlfn.XLOOKUP($G2235,通讯通路门店!$S$4:$S$993784,通讯通路门店!$B$4:$B$993784,0,0),"")</f>
        <v>0</v>
      </c>
      <c r="C2235" s="71">
        <f>IFERROR(_xlfn.XLOOKUP($G2235,通讯通路门店!$S$4:$S$993784,通讯通路门店!$C$4:$C$993784,0,0),"")</f>
        <v>0</v>
      </c>
      <c r="D2235" s="71">
        <f>IFERROR(_xlfn.XLOOKUP($G2235,通讯通路门店!$S$4:$S$993784,通讯通路门店!$D$4:$D$993784,0,0),"")</f>
        <v>0</v>
      </c>
      <c r="E2235" s="62"/>
      <c r="F2235" s="62"/>
      <c r="G2235" s="73"/>
      <c r="H2235" s="74">
        <f>IFERROR(_xlfn.XLOOKUP($G2235,通讯通路门店!$S$4:$S$993784,通讯通路门店!$R$4:$R$993784,0,0),"")</f>
        <v>0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 hidden="1">
      <c r="A2236" s="71">
        <f>IFERROR(_xlfn.XLOOKUP($G2236,通讯通路门店!$S$4:$S$993784,通讯通路门店!$A$4:$A$993784,0,0),"")</f>
        <v>0</v>
      </c>
      <c r="B2236" s="71">
        <f>IFERROR(_xlfn.XLOOKUP($G2236,通讯通路门店!$S$4:$S$993784,通讯通路门店!$B$4:$B$993784,0,0),"")</f>
        <v>0</v>
      </c>
      <c r="C2236" s="71">
        <f>IFERROR(_xlfn.XLOOKUP($G2236,通讯通路门店!$S$4:$S$993784,通讯通路门店!$C$4:$C$993784,0,0),"")</f>
        <v>0</v>
      </c>
      <c r="D2236" s="71">
        <f>IFERROR(_xlfn.XLOOKUP($G2236,通讯通路门店!$S$4:$S$993784,通讯通路门店!$D$4:$D$993784,0,0),"")</f>
        <v>0</v>
      </c>
      <c r="E2236" s="62"/>
      <c r="F2236" s="62"/>
      <c r="G2236" s="73"/>
      <c r="H2236" s="74">
        <f>IFERROR(_xlfn.XLOOKUP($G2236,通讯通路门店!$S$4:$S$993784,通讯通路门店!$R$4:$R$993784,0,0),"")</f>
        <v>0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 hidden="1">
      <c r="A2237" s="71">
        <f>IFERROR(_xlfn.XLOOKUP($G2237,通讯通路门店!$S$4:$S$993784,通讯通路门店!$A$4:$A$993784,0,0),"")</f>
        <v>0</v>
      </c>
      <c r="B2237" s="71">
        <f>IFERROR(_xlfn.XLOOKUP($G2237,通讯通路门店!$S$4:$S$993784,通讯通路门店!$B$4:$B$993784,0,0),"")</f>
        <v>0</v>
      </c>
      <c r="C2237" s="71">
        <f>IFERROR(_xlfn.XLOOKUP($G2237,通讯通路门店!$S$4:$S$993784,通讯通路门店!$C$4:$C$993784,0,0),"")</f>
        <v>0</v>
      </c>
      <c r="D2237" s="71">
        <f>IFERROR(_xlfn.XLOOKUP($G2237,通讯通路门店!$S$4:$S$993784,通讯通路门店!$D$4:$D$993784,0,0),"")</f>
        <v>0</v>
      </c>
      <c r="E2237" s="62"/>
      <c r="F2237" s="62"/>
      <c r="G2237" s="73"/>
      <c r="H2237" s="74">
        <f>IFERROR(_xlfn.XLOOKUP($G2237,通讯通路门店!$S$4:$S$993784,通讯通路门店!$R$4:$R$993784,0,0),"")</f>
        <v>0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 hidden="1">
      <c r="A2238" s="71">
        <f>IFERROR(_xlfn.XLOOKUP($G2238,通讯通路门店!$S$4:$S$993784,通讯通路门店!$A$4:$A$993784,0,0),"")</f>
        <v>0</v>
      </c>
      <c r="B2238" s="71">
        <f>IFERROR(_xlfn.XLOOKUP($G2238,通讯通路门店!$S$4:$S$993784,通讯通路门店!$B$4:$B$993784,0,0),"")</f>
        <v>0</v>
      </c>
      <c r="C2238" s="71">
        <f>IFERROR(_xlfn.XLOOKUP($G2238,通讯通路门店!$S$4:$S$993784,通讯通路门店!$C$4:$C$993784,0,0),"")</f>
        <v>0</v>
      </c>
      <c r="D2238" s="71">
        <f>IFERROR(_xlfn.XLOOKUP($G2238,通讯通路门店!$S$4:$S$993784,通讯通路门店!$D$4:$D$993784,0,0),"")</f>
        <v>0</v>
      </c>
      <c r="E2238" s="62"/>
      <c r="F2238" s="62"/>
      <c r="G2238" s="73"/>
      <c r="H2238" s="74">
        <f>IFERROR(_xlfn.XLOOKUP($G2238,通讯通路门店!$S$4:$S$993784,通讯通路门店!$R$4:$R$993784,0,0),"")</f>
        <v>0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 hidden="1">
      <c r="A2239" s="71">
        <f>IFERROR(_xlfn.XLOOKUP($G2239,通讯通路门店!$S$4:$S$993784,通讯通路门店!$A$4:$A$993784,0,0),"")</f>
        <v>0</v>
      </c>
      <c r="B2239" s="71">
        <f>IFERROR(_xlfn.XLOOKUP($G2239,通讯通路门店!$S$4:$S$993784,通讯通路门店!$B$4:$B$993784,0,0),"")</f>
        <v>0</v>
      </c>
      <c r="C2239" s="71">
        <f>IFERROR(_xlfn.XLOOKUP($G2239,通讯通路门店!$S$4:$S$993784,通讯通路门店!$C$4:$C$993784,0,0),"")</f>
        <v>0</v>
      </c>
      <c r="D2239" s="71">
        <f>IFERROR(_xlfn.XLOOKUP($G2239,通讯通路门店!$S$4:$S$993784,通讯通路门店!$D$4:$D$993784,0,0),"")</f>
        <v>0</v>
      </c>
      <c r="E2239" s="62"/>
      <c r="F2239" s="62"/>
      <c r="G2239" s="73"/>
      <c r="H2239" s="74">
        <f>IFERROR(_xlfn.XLOOKUP($G2239,通讯通路门店!$S$4:$S$993784,通讯通路门店!$R$4:$R$993784,0,0),"")</f>
        <v>0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 hidden="1">
      <c r="A2240" s="71">
        <f>IFERROR(_xlfn.XLOOKUP($G2240,通讯通路门店!$S$4:$S$993784,通讯通路门店!$A$4:$A$993784,0,0),"")</f>
        <v>0</v>
      </c>
      <c r="B2240" s="71">
        <f>IFERROR(_xlfn.XLOOKUP($G2240,通讯通路门店!$S$4:$S$993784,通讯通路门店!$B$4:$B$993784,0,0),"")</f>
        <v>0</v>
      </c>
      <c r="C2240" s="71">
        <f>IFERROR(_xlfn.XLOOKUP($G2240,通讯通路门店!$S$4:$S$993784,通讯通路门店!$C$4:$C$993784,0,0),"")</f>
        <v>0</v>
      </c>
      <c r="D2240" s="71">
        <f>IFERROR(_xlfn.XLOOKUP($G2240,通讯通路门店!$S$4:$S$993784,通讯通路门店!$D$4:$D$993784,0,0),"")</f>
        <v>0</v>
      </c>
      <c r="E2240" s="62"/>
      <c r="F2240" s="62"/>
      <c r="G2240" s="73"/>
      <c r="H2240" s="74">
        <f>IFERROR(_xlfn.XLOOKUP($G2240,通讯通路门店!$S$4:$S$993784,通讯通路门店!$R$4:$R$993784,0,0),"")</f>
        <v>0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 hidden="1">
      <c r="A2241" s="71">
        <f>IFERROR(_xlfn.XLOOKUP($G2241,通讯通路门店!$S$4:$S$993784,通讯通路门店!$A$4:$A$993784,0,0),"")</f>
        <v>0</v>
      </c>
      <c r="B2241" s="71">
        <f>IFERROR(_xlfn.XLOOKUP($G2241,通讯通路门店!$S$4:$S$993784,通讯通路门店!$B$4:$B$993784,0,0),"")</f>
        <v>0</v>
      </c>
      <c r="C2241" s="71">
        <f>IFERROR(_xlfn.XLOOKUP($G2241,通讯通路门店!$S$4:$S$993784,通讯通路门店!$C$4:$C$993784,0,0),"")</f>
        <v>0</v>
      </c>
      <c r="D2241" s="71">
        <f>IFERROR(_xlfn.XLOOKUP($G2241,通讯通路门店!$S$4:$S$993784,通讯通路门店!$D$4:$D$993784,0,0),"")</f>
        <v>0</v>
      </c>
      <c r="E2241" s="62"/>
      <c r="F2241" s="62"/>
      <c r="G2241" s="73"/>
      <c r="H2241" s="74">
        <f>IFERROR(_xlfn.XLOOKUP($G2241,通讯通路门店!$S$4:$S$993784,通讯通路门店!$R$4:$R$993784,0,0),"")</f>
        <v>0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 hidden="1">
      <c r="A2242" s="71">
        <f>IFERROR(_xlfn.XLOOKUP($G2242,通讯通路门店!$S$4:$S$993784,通讯通路门店!$A$4:$A$993784,0,0),"")</f>
        <v>0</v>
      </c>
      <c r="B2242" s="71">
        <f>IFERROR(_xlfn.XLOOKUP($G2242,通讯通路门店!$S$4:$S$993784,通讯通路门店!$B$4:$B$993784,0,0),"")</f>
        <v>0</v>
      </c>
      <c r="C2242" s="71">
        <f>IFERROR(_xlfn.XLOOKUP($G2242,通讯通路门店!$S$4:$S$993784,通讯通路门店!$C$4:$C$993784,0,0),"")</f>
        <v>0</v>
      </c>
      <c r="D2242" s="71">
        <f>IFERROR(_xlfn.XLOOKUP($G2242,通讯通路门店!$S$4:$S$993784,通讯通路门店!$D$4:$D$993784,0,0),"")</f>
        <v>0</v>
      </c>
      <c r="E2242" s="62"/>
      <c r="F2242" s="62"/>
      <c r="G2242" s="73"/>
      <c r="H2242" s="74">
        <f>IFERROR(_xlfn.XLOOKUP($G2242,通讯通路门店!$S$4:$S$993784,通讯通路门店!$R$4:$R$993784,0,0),"")</f>
        <v>0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 hidden="1">
      <c r="A2243" s="71">
        <f>IFERROR(_xlfn.XLOOKUP($G2243,通讯通路门店!$S$4:$S$993784,通讯通路门店!$A$4:$A$993784,0,0),"")</f>
        <v>0</v>
      </c>
      <c r="B2243" s="71">
        <f>IFERROR(_xlfn.XLOOKUP($G2243,通讯通路门店!$S$4:$S$993784,通讯通路门店!$B$4:$B$993784,0,0),"")</f>
        <v>0</v>
      </c>
      <c r="C2243" s="71">
        <f>IFERROR(_xlfn.XLOOKUP($G2243,通讯通路门店!$S$4:$S$993784,通讯通路门店!$C$4:$C$993784,0,0),"")</f>
        <v>0</v>
      </c>
      <c r="D2243" s="71">
        <f>IFERROR(_xlfn.XLOOKUP($G2243,通讯通路门店!$S$4:$S$993784,通讯通路门店!$D$4:$D$993784,0,0),"")</f>
        <v>0</v>
      </c>
      <c r="E2243" s="62"/>
      <c r="F2243" s="62"/>
      <c r="G2243" s="73"/>
      <c r="H2243" s="74">
        <f>IFERROR(_xlfn.XLOOKUP($G2243,通讯通路门店!$S$4:$S$993784,通讯通路门店!$R$4:$R$993784,0,0),"")</f>
        <v>0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 hidden="1">
      <c r="A2244" s="71">
        <f>IFERROR(_xlfn.XLOOKUP($G2244,通讯通路门店!$S$4:$S$993784,通讯通路门店!$A$4:$A$993784,0,0),"")</f>
        <v>0</v>
      </c>
      <c r="B2244" s="71">
        <f>IFERROR(_xlfn.XLOOKUP($G2244,通讯通路门店!$S$4:$S$993784,通讯通路门店!$B$4:$B$993784,0,0),"")</f>
        <v>0</v>
      </c>
      <c r="C2244" s="71">
        <f>IFERROR(_xlfn.XLOOKUP($G2244,通讯通路门店!$S$4:$S$993784,通讯通路门店!$C$4:$C$993784,0,0),"")</f>
        <v>0</v>
      </c>
      <c r="D2244" s="71">
        <f>IFERROR(_xlfn.XLOOKUP($G2244,通讯通路门店!$S$4:$S$993784,通讯通路门店!$D$4:$D$993784,0,0),"")</f>
        <v>0</v>
      </c>
      <c r="E2244" s="62"/>
      <c r="F2244" s="62"/>
      <c r="G2244" s="73"/>
      <c r="H2244" s="74">
        <f>IFERROR(_xlfn.XLOOKUP($G2244,通讯通路门店!$S$4:$S$993784,通讯通路门店!$R$4:$R$993784,0,0),"")</f>
        <v>0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 hidden="1">
      <c r="A2245" s="71">
        <f>IFERROR(_xlfn.XLOOKUP($G2245,通讯通路门店!$S$4:$S$993784,通讯通路门店!$A$4:$A$993784,0,0),"")</f>
        <v>0</v>
      </c>
      <c r="B2245" s="71">
        <f>IFERROR(_xlfn.XLOOKUP($G2245,通讯通路门店!$S$4:$S$993784,通讯通路门店!$B$4:$B$993784,0,0),"")</f>
        <v>0</v>
      </c>
      <c r="C2245" s="71">
        <f>IFERROR(_xlfn.XLOOKUP($G2245,通讯通路门店!$S$4:$S$993784,通讯通路门店!$C$4:$C$993784,0,0),"")</f>
        <v>0</v>
      </c>
      <c r="D2245" s="71">
        <f>IFERROR(_xlfn.XLOOKUP($G2245,通讯通路门店!$S$4:$S$993784,通讯通路门店!$D$4:$D$993784,0,0),"")</f>
        <v>0</v>
      </c>
      <c r="E2245" s="62"/>
      <c r="F2245" s="62"/>
      <c r="G2245" s="73"/>
      <c r="H2245" s="74">
        <f>IFERROR(_xlfn.XLOOKUP($G2245,通讯通路门店!$S$4:$S$993784,通讯通路门店!$R$4:$R$993784,0,0),"")</f>
        <v>0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 hidden="1">
      <c r="A2246" s="71">
        <f>IFERROR(_xlfn.XLOOKUP($G2246,通讯通路门店!$S$4:$S$993784,通讯通路门店!$A$4:$A$993784,0,0),"")</f>
        <v>0</v>
      </c>
      <c r="B2246" s="71">
        <f>IFERROR(_xlfn.XLOOKUP($G2246,通讯通路门店!$S$4:$S$993784,通讯通路门店!$B$4:$B$993784,0,0),"")</f>
        <v>0</v>
      </c>
      <c r="C2246" s="71">
        <f>IFERROR(_xlfn.XLOOKUP($G2246,通讯通路门店!$S$4:$S$993784,通讯通路门店!$C$4:$C$993784,0,0),"")</f>
        <v>0</v>
      </c>
      <c r="D2246" s="71">
        <f>IFERROR(_xlfn.XLOOKUP($G2246,通讯通路门店!$S$4:$S$993784,通讯通路门店!$D$4:$D$993784,0,0),"")</f>
        <v>0</v>
      </c>
      <c r="E2246" s="62"/>
      <c r="F2246" s="62"/>
      <c r="G2246" s="73"/>
      <c r="H2246" s="74">
        <f>IFERROR(_xlfn.XLOOKUP($G2246,通讯通路门店!$S$4:$S$993784,通讯通路门店!$R$4:$R$993784,0,0),"")</f>
        <v>0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 hidden="1">
      <c r="A2247" s="71">
        <f>IFERROR(_xlfn.XLOOKUP($G2247,通讯通路门店!$S$4:$S$993784,通讯通路门店!$A$4:$A$993784,0,0),"")</f>
        <v>0</v>
      </c>
      <c r="B2247" s="71">
        <f>IFERROR(_xlfn.XLOOKUP($G2247,通讯通路门店!$S$4:$S$993784,通讯通路门店!$B$4:$B$993784,0,0),"")</f>
        <v>0</v>
      </c>
      <c r="C2247" s="71">
        <f>IFERROR(_xlfn.XLOOKUP($G2247,通讯通路门店!$S$4:$S$993784,通讯通路门店!$C$4:$C$993784,0,0),"")</f>
        <v>0</v>
      </c>
      <c r="D2247" s="71">
        <f>IFERROR(_xlfn.XLOOKUP($G2247,通讯通路门店!$S$4:$S$993784,通讯通路门店!$D$4:$D$993784,0,0),"")</f>
        <v>0</v>
      </c>
      <c r="E2247" s="62"/>
      <c r="F2247" s="62"/>
      <c r="G2247" s="73"/>
      <c r="H2247" s="74">
        <f>IFERROR(_xlfn.XLOOKUP($G2247,通讯通路门店!$S$4:$S$993784,通讯通路门店!$R$4:$R$993784,0,0),"")</f>
        <v>0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 hidden="1">
      <c r="A2248" s="71">
        <f>IFERROR(_xlfn.XLOOKUP($G2248,通讯通路门店!$S$4:$S$993784,通讯通路门店!$A$4:$A$993784,0,0),"")</f>
        <v>0</v>
      </c>
      <c r="B2248" s="71">
        <f>IFERROR(_xlfn.XLOOKUP($G2248,通讯通路门店!$S$4:$S$993784,通讯通路门店!$B$4:$B$993784,0,0),"")</f>
        <v>0</v>
      </c>
      <c r="C2248" s="71">
        <f>IFERROR(_xlfn.XLOOKUP($G2248,通讯通路门店!$S$4:$S$993784,通讯通路门店!$C$4:$C$993784,0,0),"")</f>
        <v>0</v>
      </c>
      <c r="D2248" s="71">
        <f>IFERROR(_xlfn.XLOOKUP($G2248,通讯通路门店!$S$4:$S$993784,通讯通路门店!$D$4:$D$993784,0,0),"")</f>
        <v>0</v>
      </c>
      <c r="E2248" s="62"/>
      <c r="F2248" s="62"/>
      <c r="G2248" s="73"/>
      <c r="H2248" s="74">
        <f>IFERROR(_xlfn.XLOOKUP($G2248,通讯通路门店!$S$4:$S$993784,通讯通路门店!$R$4:$R$993784,0,0),"")</f>
        <v>0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 hidden="1">
      <c r="A2249" s="71">
        <f>IFERROR(_xlfn.XLOOKUP($G2249,通讯通路门店!$S$4:$S$993784,通讯通路门店!$A$4:$A$993784,0,0),"")</f>
        <v>0</v>
      </c>
      <c r="B2249" s="71">
        <f>IFERROR(_xlfn.XLOOKUP($G2249,通讯通路门店!$S$4:$S$993784,通讯通路门店!$B$4:$B$993784,0,0),"")</f>
        <v>0</v>
      </c>
      <c r="C2249" s="71">
        <f>IFERROR(_xlfn.XLOOKUP($G2249,通讯通路门店!$S$4:$S$993784,通讯通路门店!$C$4:$C$993784,0,0),"")</f>
        <v>0</v>
      </c>
      <c r="D2249" s="71">
        <f>IFERROR(_xlfn.XLOOKUP($G2249,通讯通路门店!$S$4:$S$993784,通讯通路门店!$D$4:$D$993784,0,0),"")</f>
        <v>0</v>
      </c>
      <c r="E2249" s="62"/>
      <c r="F2249" s="62"/>
      <c r="G2249" s="73"/>
      <c r="H2249" s="74">
        <f>IFERROR(_xlfn.XLOOKUP($G2249,通讯通路门店!$S$4:$S$993784,通讯通路门店!$R$4:$R$993784,0,0),"")</f>
        <v>0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 hidden="1">
      <c r="A2250" s="71">
        <f>IFERROR(_xlfn.XLOOKUP($G2250,通讯通路门店!$S$4:$S$993784,通讯通路门店!$A$4:$A$993784,0,0),"")</f>
        <v>0</v>
      </c>
      <c r="B2250" s="71">
        <f>IFERROR(_xlfn.XLOOKUP($G2250,通讯通路门店!$S$4:$S$993784,通讯通路门店!$B$4:$B$993784,0,0),"")</f>
        <v>0</v>
      </c>
      <c r="C2250" s="71">
        <f>IFERROR(_xlfn.XLOOKUP($G2250,通讯通路门店!$S$4:$S$993784,通讯通路门店!$C$4:$C$993784,0,0),"")</f>
        <v>0</v>
      </c>
      <c r="D2250" s="71">
        <f>IFERROR(_xlfn.XLOOKUP($G2250,通讯通路门店!$S$4:$S$993784,通讯通路门店!$D$4:$D$993784,0,0),"")</f>
        <v>0</v>
      </c>
      <c r="E2250" s="62"/>
      <c r="F2250" s="62"/>
      <c r="G2250" s="73"/>
      <c r="H2250" s="74">
        <f>IFERROR(_xlfn.XLOOKUP($G2250,通讯通路门店!$S$4:$S$993784,通讯通路门店!$R$4:$R$993784,0,0),"")</f>
        <v>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 hidden="1">
      <c r="A2251" s="71">
        <f>IFERROR(_xlfn.XLOOKUP($G2251,通讯通路门店!$S$4:$S$993784,通讯通路门店!$A$4:$A$993784,0,0),"")</f>
        <v>0</v>
      </c>
      <c r="B2251" s="71">
        <f>IFERROR(_xlfn.XLOOKUP($G2251,通讯通路门店!$S$4:$S$993784,通讯通路门店!$B$4:$B$993784,0,0),"")</f>
        <v>0</v>
      </c>
      <c r="C2251" s="71">
        <f>IFERROR(_xlfn.XLOOKUP($G2251,通讯通路门店!$S$4:$S$993784,通讯通路门店!$C$4:$C$993784,0,0),"")</f>
        <v>0</v>
      </c>
      <c r="D2251" s="71">
        <f>IFERROR(_xlfn.XLOOKUP($G2251,通讯通路门店!$S$4:$S$993784,通讯通路门店!$D$4:$D$993784,0,0),"")</f>
        <v>0</v>
      </c>
      <c r="E2251" s="62"/>
      <c r="F2251" s="62"/>
      <c r="G2251" s="73"/>
      <c r="H2251" s="74">
        <f>IFERROR(_xlfn.XLOOKUP($G2251,通讯通路门店!$S$4:$S$993784,通讯通路门店!$R$4:$R$993784,0,0),"")</f>
        <v>0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 hidden="1">
      <c r="A2252" s="71">
        <f>IFERROR(_xlfn.XLOOKUP($G2252,通讯通路门店!$S$4:$S$993784,通讯通路门店!$A$4:$A$993784,0,0),"")</f>
        <v>0</v>
      </c>
      <c r="B2252" s="71">
        <f>IFERROR(_xlfn.XLOOKUP($G2252,通讯通路门店!$S$4:$S$993784,通讯通路门店!$B$4:$B$993784,0,0),"")</f>
        <v>0</v>
      </c>
      <c r="C2252" s="71">
        <f>IFERROR(_xlfn.XLOOKUP($G2252,通讯通路门店!$S$4:$S$993784,通讯通路门店!$C$4:$C$993784,0,0),"")</f>
        <v>0</v>
      </c>
      <c r="D2252" s="71">
        <f>IFERROR(_xlfn.XLOOKUP($G2252,通讯通路门店!$S$4:$S$993784,通讯通路门店!$D$4:$D$993784,0,0),"")</f>
        <v>0</v>
      </c>
      <c r="E2252" s="62"/>
      <c r="F2252" s="62"/>
      <c r="G2252" s="73"/>
      <c r="H2252" s="74">
        <f>IFERROR(_xlfn.XLOOKUP($G2252,通讯通路门店!$S$4:$S$993784,通讯通路门店!$R$4:$R$993784,0,0),"")</f>
        <v>0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 hidden="1">
      <c r="A2253" s="71">
        <f>IFERROR(_xlfn.XLOOKUP($G2253,通讯通路门店!$S$4:$S$993784,通讯通路门店!$A$4:$A$993784,0,0),"")</f>
        <v>0</v>
      </c>
      <c r="B2253" s="71">
        <f>IFERROR(_xlfn.XLOOKUP($G2253,通讯通路门店!$S$4:$S$993784,通讯通路门店!$B$4:$B$993784,0,0),"")</f>
        <v>0</v>
      </c>
      <c r="C2253" s="71">
        <f>IFERROR(_xlfn.XLOOKUP($G2253,通讯通路门店!$S$4:$S$993784,通讯通路门店!$C$4:$C$993784,0,0),"")</f>
        <v>0</v>
      </c>
      <c r="D2253" s="71">
        <f>IFERROR(_xlfn.XLOOKUP($G2253,通讯通路门店!$S$4:$S$993784,通讯通路门店!$D$4:$D$993784,0,0),"")</f>
        <v>0</v>
      </c>
      <c r="E2253" s="62"/>
      <c r="F2253" s="62"/>
      <c r="G2253" s="73"/>
      <c r="H2253" s="74">
        <f>IFERROR(_xlfn.XLOOKUP($G2253,通讯通路门店!$S$4:$S$993784,通讯通路门店!$R$4:$R$993784,0,0),"")</f>
        <v>0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 hidden="1">
      <c r="A2254" s="71">
        <f>IFERROR(_xlfn.XLOOKUP($G2254,通讯通路门店!$S$4:$S$993784,通讯通路门店!$A$4:$A$993784,0,0),"")</f>
        <v>0</v>
      </c>
      <c r="B2254" s="71">
        <f>IFERROR(_xlfn.XLOOKUP($G2254,通讯通路门店!$S$4:$S$993784,通讯通路门店!$B$4:$B$993784,0,0),"")</f>
        <v>0</v>
      </c>
      <c r="C2254" s="71">
        <f>IFERROR(_xlfn.XLOOKUP($G2254,通讯通路门店!$S$4:$S$993784,通讯通路门店!$C$4:$C$993784,0,0),"")</f>
        <v>0</v>
      </c>
      <c r="D2254" s="71">
        <f>IFERROR(_xlfn.XLOOKUP($G2254,通讯通路门店!$S$4:$S$993784,通讯通路门店!$D$4:$D$993784,0,0),"")</f>
        <v>0</v>
      </c>
      <c r="E2254" s="62"/>
      <c r="F2254" s="62"/>
      <c r="G2254" s="73"/>
      <c r="H2254" s="74">
        <f>IFERROR(_xlfn.XLOOKUP($G2254,通讯通路门店!$S$4:$S$993784,通讯通路门店!$R$4:$R$993784,0,0),"")</f>
        <v>0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 hidden="1">
      <c r="A2255" s="71">
        <f>IFERROR(_xlfn.XLOOKUP($G2255,通讯通路门店!$S$4:$S$993784,通讯通路门店!$A$4:$A$993784,0,0),"")</f>
        <v>0</v>
      </c>
      <c r="B2255" s="71">
        <f>IFERROR(_xlfn.XLOOKUP($G2255,通讯通路门店!$S$4:$S$993784,通讯通路门店!$B$4:$B$993784,0,0),"")</f>
        <v>0</v>
      </c>
      <c r="C2255" s="71">
        <f>IFERROR(_xlfn.XLOOKUP($G2255,通讯通路门店!$S$4:$S$993784,通讯通路门店!$C$4:$C$993784,0,0),"")</f>
        <v>0</v>
      </c>
      <c r="D2255" s="71">
        <f>IFERROR(_xlfn.XLOOKUP($G2255,通讯通路门店!$S$4:$S$993784,通讯通路门店!$D$4:$D$993784,0,0),"")</f>
        <v>0</v>
      </c>
      <c r="E2255" s="62"/>
      <c r="F2255" s="62"/>
      <c r="G2255" s="73"/>
      <c r="H2255" s="74">
        <f>IFERROR(_xlfn.XLOOKUP($G2255,通讯通路门店!$S$4:$S$993784,通讯通路门店!$R$4:$R$993784,0,0),"")</f>
        <v>0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 hidden="1">
      <c r="A2256" s="71">
        <f>IFERROR(_xlfn.XLOOKUP($G2256,通讯通路门店!$S$4:$S$993784,通讯通路门店!$A$4:$A$993784,0,0),"")</f>
        <v>0</v>
      </c>
      <c r="B2256" s="71">
        <f>IFERROR(_xlfn.XLOOKUP($G2256,通讯通路门店!$S$4:$S$993784,通讯通路门店!$B$4:$B$993784,0,0),"")</f>
        <v>0</v>
      </c>
      <c r="C2256" s="71">
        <f>IFERROR(_xlfn.XLOOKUP($G2256,通讯通路门店!$S$4:$S$993784,通讯通路门店!$C$4:$C$993784,0,0),"")</f>
        <v>0</v>
      </c>
      <c r="D2256" s="71">
        <f>IFERROR(_xlfn.XLOOKUP($G2256,通讯通路门店!$S$4:$S$993784,通讯通路门店!$D$4:$D$993784,0,0),"")</f>
        <v>0</v>
      </c>
      <c r="E2256" s="62"/>
      <c r="F2256" s="62"/>
      <c r="G2256" s="73"/>
      <c r="H2256" s="74">
        <f>IFERROR(_xlfn.XLOOKUP($G2256,通讯通路门店!$S$4:$S$993784,通讯通路门店!$R$4:$R$993784,0,0),"")</f>
        <v>0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 hidden="1">
      <c r="A2257" s="71">
        <f>IFERROR(_xlfn.XLOOKUP($G2257,通讯通路门店!$S$4:$S$993784,通讯通路门店!$A$4:$A$993784,0,0),"")</f>
        <v>0</v>
      </c>
      <c r="B2257" s="71">
        <f>IFERROR(_xlfn.XLOOKUP($G2257,通讯通路门店!$S$4:$S$993784,通讯通路门店!$B$4:$B$993784,0,0),"")</f>
        <v>0</v>
      </c>
      <c r="C2257" s="71">
        <f>IFERROR(_xlfn.XLOOKUP($G2257,通讯通路门店!$S$4:$S$993784,通讯通路门店!$C$4:$C$993784,0,0),"")</f>
        <v>0</v>
      </c>
      <c r="D2257" s="71">
        <f>IFERROR(_xlfn.XLOOKUP($G2257,通讯通路门店!$S$4:$S$993784,通讯通路门店!$D$4:$D$993784,0,0),"")</f>
        <v>0</v>
      </c>
      <c r="E2257" s="62"/>
      <c r="F2257" s="62"/>
      <c r="G2257" s="73"/>
      <c r="H2257" s="74">
        <f>IFERROR(_xlfn.XLOOKUP($G2257,通讯通路门店!$S$4:$S$993784,通讯通路门店!$R$4:$R$993784,0,0),"")</f>
        <v>0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 hidden="1">
      <c r="A2258" s="71">
        <f>IFERROR(_xlfn.XLOOKUP($G2258,通讯通路门店!$S$4:$S$993784,通讯通路门店!$A$4:$A$993784,0,0),"")</f>
        <v>0</v>
      </c>
      <c r="B2258" s="71">
        <f>IFERROR(_xlfn.XLOOKUP($G2258,通讯通路门店!$S$4:$S$993784,通讯通路门店!$B$4:$B$993784,0,0),"")</f>
        <v>0</v>
      </c>
      <c r="C2258" s="71">
        <f>IFERROR(_xlfn.XLOOKUP($G2258,通讯通路门店!$S$4:$S$993784,通讯通路门店!$C$4:$C$993784,0,0),"")</f>
        <v>0</v>
      </c>
      <c r="D2258" s="71">
        <f>IFERROR(_xlfn.XLOOKUP($G2258,通讯通路门店!$S$4:$S$993784,通讯通路门店!$D$4:$D$993784,0,0),"")</f>
        <v>0</v>
      </c>
      <c r="E2258" s="62"/>
      <c r="F2258" s="62"/>
      <c r="G2258" s="73"/>
      <c r="H2258" s="74">
        <f>IFERROR(_xlfn.XLOOKUP($G2258,通讯通路门店!$S$4:$S$993784,通讯通路门店!$R$4:$R$993784,0,0),"")</f>
        <v>0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 hidden="1">
      <c r="A2259" s="71">
        <f>IFERROR(_xlfn.XLOOKUP($G2259,通讯通路门店!$S$4:$S$993784,通讯通路门店!$A$4:$A$993784,0,0),"")</f>
        <v>0</v>
      </c>
      <c r="B2259" s="71">
        <f>IFERROR(_xlfn.XLOOKUP($G2259,通讯通路门店!$S$4:$S$993784,通讯通路门店!$B$4:$B$993784,0,0),"")</f>
        <v>0</v>
      </c>
      <c r="C2259" s="71">
        <f>IFERROR(_xlfn.XLOOKUP($G2259,通讯通路门店!$S$4:$S$993784,通讯通路门店!$C$4:$C$993784,0,0),"")</f>
        <v>0</v>
      </c>
      <c r="D2259" s="71">
        <f>IFERROR(_xlfn.XLOOKUP($G2259,通讯通路门店!$S$4:$S$993784,通讯通路门店!$D$4:$D$993784,0,0),"")</f>
        <v>0</v>
      </c>
      <c r="E2259" s="62"/>
      <c r="F2259" s="62"/>
      <c r="G2259" s="73"/>
      <c r="H2259" s="74">
        <f>IFERROR(_xlfn.XLOOKUP($G2259,通讯通路门店!$S$4:$S$993784,通讯通路门店!$R$4:$R$993784,0,0),"")</f>
        <v>0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 hidden="1">
      <c r="A2260" s="71">
        <f>IFERROR(_xlfn.XLOOKUP($G2260,通讯通路门店!$S$4:$S$993784,通讯通路门店!$A$4:$A$993784,0,0),"")</f>
        <v>0</v>
      </c>
      <c r="B2260" s="71">
        <f>IFERROR(_xlfn.XLOOKUP($G2260,通讯通路门店!$S$4:$S$993784,通讯通路门店!$B$4:$B$993784,0,0),"")</f>
        <v>0</v>
      </c>
      <c r="C2260" s="71">
        <f>IFERROR(_xlfn.XLOOKUP($G2260,通讯通路门店!$S$4:$S$993784,通讯通路门店!$C$4:$C$993784,0,0),"")</f>
        <v>0</v>
      </c>
      <c r="D2260" s="71">
        <f>IFERROR(_xlfn.XLOOKUP($G2260,通讯通路门店!$S$4:$S$993784,通讯通路门店!$D$4:$D$993784,0,0),"")</f>
        <v>0</v>
      </c>
      <c r="E2260" s="62"/>
      <c r="F2260" s="62"/>
      <c r="G2260" s="73"/>
      <c r="H2260" s="74">
        <f>IFERROR(_xlfn.XLOOKUP($G2260,通讯通路门店!$S$4:$S$993784,通讯通路门店!$R$4:$R$993784,0,0),"")</f>
        <v>0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 hidden="1">
      <c r="A2261" s="71">
        <f>IFERROR(_xlfn.XLOOKUP($G2261,通讯通路门店!$S$4:$S$993784,通讯通路门店!$A$4:$A$993784,0,0),"")</f>
        <v>0</v>
      </c>
      <c r="B2261" s="71">
        <f>IFERROR(_xlfn.XLOOKUP($G2261,通讯通路门店!$S$4:$S$993784,通讯通路门店!$B$4:$B$993784,0,0),"")</f>
        <v>0</v>
      </c>
      <c r="C2261" s="71">
        <f>IFERROR(_xlfn.XLOOKUP($G2261,通讯通路门店!$S$4:$S$993784,通讯通路门店!$C$4:$C$993784,0,0),"")</f>
        <v>0</v>
      </c>
      <c r="D2261" s="71">
        <f>IFERROR(_xlfn.XLOOKUP($G2261,通讯通路门店!$S$4:$S$993784,通讯通路门店!$D$4:$D$993784,0,0),"")</f>
        <v>0</v>
      </c>
      <c r="E2261" s="62"/>
      <c r="F2261" s="62"/>
      <c r="G2261" s="73"/>
      <c r="H2261" s="74">
        <f>IFERROR(_xlfn.XLOOKUP($G2261,通讯通路门店!$S$4:$S$993784,通讯通路门店!$R$4:$R$993784,0,0),"")</f>
        <v>0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 hidden="1">
      <c r="A2262" s="71">
        <f>IFERROR(_xlfn.XLOOKUP($G2262,通讯通路门店!$S$4:$S$993784,通讯通路门店!$A$4:$A$993784,0,0),"")</f>
        <v>0</v>
      </c>
      <c r="B2262" s="71">
        <f>IFERROR(_xlfn.XLOOKUP($G2262,通讯通路门店!$S$4:$S$993784,通讯通路门店!$B$4:$B$993784,0,0),"")</f>
        <v>0</v>
      </c>
      <c r="C2262" s="71">
        <f>IFERROR(_xlfn.XLOOKUP($G2262,通讯通路门店!$S$4:$S$993784,通讯通路门店!$C$4:$C$993784,0,0),"")</f>
        <v>0</v>
      </c>
      <c r="D2262" s="71">
        <f>IFERROR(_xlfn.XLOOKUP($G2262,通讯通路门店!$S$4:$S$993784,通讯通路门店!$D$4:$D$993784,0,0),"")</f>
        <v>0</v>
      </c>
      <c r="E2262" s="62"/>
      <c r="F2262" s="62"/>
      <c r="G2262" s="73"/>
      <c r="H2262" s="74">
        <f>IFERROR(_xlfn.XLOOKUP($G2262,通讯通路门店!$S$4:$S$993784,通讯通路门店!$R$4:$R$993784,0,0),"")</f>
        <v>0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 hidden="1">
      <c r="A2263" s="71">
        <f>IFERROR(_xlfn.XLOOKUP($G2263,通讯通路门店!$S$4:$S$993784,通讯通路门店!$A$4:$A$993784,0,0),"")</f>
        <v>0</v>
      </c>
      <c r="B2263" s="71">
        <f>IFERROR(_xlfn.XLOOKUP($G2263,通讯通路门店!$S$4:$S$993784,通讯通路门店!$B$4:$B$993784,0,0),"")</f>
        <v>0</v>
      </c>
      <c r="C2263" s="71">
        <f>IFERROR(_xlfn.XLOOKUP($G2263,通讯通路门店!$S$4:$S$993784,通讯通路门店!$C$4:$C$993784,0,0),"")</f>
        <v>0</v>
      </c>
      <c r="D2263" s="71">
        <f>IFERROR(_xlfn.XLOOKUP($G2263,通讯通路门店!$S$4:$S$993784,通讯通路门店!$D$4:$D$993784,0,0),"")</f>
        <v>0</v>
      </c>
      <c r="E2263" s="62"/>
      <c r="F2263" s="62"/>
      <c r="G2263" s="73"/>
      <c r="H2263" s="74">
        <f>IFERROR(_xlfn.XLOOKUP($G2263,通讯通路门店!$S$4:$S$993784,通讯通路门店!$R$4:$R$993784,0,0),"")</f>
        <v>0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 hidden="1">
      <c r="A2264" s="71">
        <f>IFERROR(_xlfn.XLOOKUP($G2264,通讯通路门店!$S$4:$S$993784,通讯通路门店!$A$4:$A$993784,0,0),"")</f>
        <v>0</v>
      </c>
      <c r="B2264" s="71">
        <f>IFERROR(_xlfn.XLOOKUP($G2264,通讯通路门店!$S$4:$S$993784,通讯通路门店!$B$4:$B$993784,0,0),"")</f>
        <v>0</v>
      </c>
      <c r="C2264" s="71">
        <f>IFERROR(_xlfn.XLOOKUP($G2264,通讯通路门店!$S$4:$S$993784,通讯通路门店!$C$4:$C$993784,0,0),"")</f>
        <v>0</v>
      </c>
      <c r="D2264" s="71">
        <f>IFERROR(_xlfn.XLOOKUP($G2264,通讯通路门店!$S$4:$S$993784,通讯通路门店!$D$4:$D$993784,0,0),"")</f>
        <v>0</v>
      </c>
      <c r="E2264" s="62"/>
      <c r="F2264" s="62"/>
      <c r="G2264" s="73"/>
      <c r="H2264" s="74">
        <f>IFERROR(_xlfn.XLOOKUP($G2264,通讯通路门店!$S$4:$S$993784,通讯通路门店!$R$4:$R$993784,0,0),"")</f>
        <v>0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 hidden="1">
      <c r="A2265" s="71">
        <f>IFERROR(_xlfn.XLOOKUP($G2265,通讯通路门店!$S$4:$S$993784,通讯通路门店!$A$4:$A$993784,0,0),"")</f>
        <v>0</v>
      </c>
      <c r="B2265" s="71">
        <f>IFERROR(_xlfn.XLOOKUP($G2265,通讯通路门店!$S$4:$S$993784,通讯通路门店!$B$4:$B$993784,0,0),"")</f>
        <v>0</v>
      </c>
      <c r="C2265" s="71">
        <f>IFERROR(_xlfn.XLOOKUP($G2265,通讯通路门店!$S$4:$S$993784,通讯通路门店!$C$4:$C$993784,0,0),"")</f>
        <v>0</v>
      </c>
      <c r="D2265" s="71">
        <f>IFERROR(_xlfn.XLOOKUP($G2265,通讯通路门店!$S$4:$S$993784,通讯通路门店!$D$4:$D$993784,0,0),"")</f>
        <v>0</v>
      </c>
      <c r="E2265" s="62"/>
      <c r="F2265" s="62"/>
      <c r="G2265" s="73"/>
      <c r="H2265" s="74">
        <f>IFERROR(_xlfn.XLOOKUP($G2265,通讯通路门店!$S$4:$S$993784,通讯通路门店!$R$4:$R$993784,0,0),"")</f>
        <v>0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 hidden="1">
      <c r="A2266" s="71">
        <f>IFERROR(_xlfn.XLOOKUP($G2266,通讯通路门店!$S$4:$S$993784,通讯通路门店!$A$4:$A$993784,0,0),"")</f>
        <v>0</v>
      </c>
      <c r="B2266" s="71">
        <f>IFERROR(_xlfn.XLOOKUP($G2266,通讯通路门店!$S$4:$S$993784,通讯通路门店!$B$4:$B$993784,0,0),"")</f>
        <v>0</v>
      </c>
      <c r="C2266" s="71">
        <f>IFERROR(_xlfn.XLOOKUP($G2266,通讯通路门店!$S$4:$S$993784,通讯通路门店!$C$4:$C$993784,0,0),"")</f>
        <v>0</v>
      </c>
      <c r="D2266" s="71">
        <f>IFERROR(_xlfn.XLOOKUP($G2266,通讯通路门店!$S$4:$S$993784,通讯通路门店!$D$4:$D$993784,0,0),"")</f>
        <v>0</v>
      </c>
      <c r="E2266" s="62"/>
      <c r="F2266" s="62"/>
      <c r="G2266" s="73"/>
      <c r="H2266" s="74">
        <f>IFERROR(_xlfn.XLOOKUP($G2266,通讯通路门店!$S$4:$S$993784,通讯通路门店!$R$4:$R$993784,0,0),"")</f>
        <v>0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 hidden="1">
      <c r="A2267" s="71">
        <f>IFERROR(_xlfn.XLOOKUP($G2267,通讯通路门店!$S$4:$S$993784,通讯通路门店!$A$4:$A$993784,0,0),"")</f>
        <v>0</v>
      </c>
      <c r="B2267" s="71">
        <f>IFERROR(_xlfn.XLOOKUP($G2267,通讯通路门店!$S$4:$S$993784,通讯通路门店!$B$4:$B$993784,0,0),"")</f>
        <v>0</v>
      </c>
      <c r="C2267" s="71">
        <f>IFERROR(_xlfn.XLOOKUP($G2267,通讯通路门店!$S$4:$S$993784,通讯通路门店!$C$4:$C$993784,0,0),"")</f>
        <v>0</v>
      </c>
      <c r="D2267" s="71">
        <f>IFERROR(_xlfn.XLOOKUP($G2267,通讯通路门店!$S$4:$S$993784,通讯通路门店!$D$4:$D$993784,0,0),"")</f>
        <v>0</v>
      </c>
      <c r="E2267" s="62"/>
      <c r="F2267" s="62"/>
      <c r="G2267" s="73"/>
      <c r="H2267" s="74">
        <f>IFERROR(_xlfn.XLOOKUP($G2267,通讯通路门店!$S$4:$S$993784,通讯通路门店!$R$4:$R$993784,0,0),"")</f>
        <v>0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 hidden="1">
      <c r="A2268" s="71">
        <f>IFERROR(_xlfn.XLOOKUP($G2268,通讯通路门店!$S$4:$S$993784,通讯通路门店!$A$4:$A$993784,0,0),"")</f>
        <v>0</v>
      </c>
      <c r="B2268" s="71">
        <f>IFERROR(_xlfn.XLOOKUP($G2268,通讯通路门店!$S$4:$S$993784,通讯通路门店!$B$4:$B$993784,0,0),"")</f>
        <v>0</v>
      </c>
      <c r="C2268" s="71">
        <f>IFERROR(_xlfn.XLOOKUP($G2268,通讯通路门店!$S$4:$S$993784,通讯通路门店!$C$4:$C$993784,0,0),"")</f>
        <v>0</v>
      </c>
      <c r="D2268" s="71">
        <f>IFERROR(_xlfn.XLOOKUP($G2268,通讯通路门店!$S$4:$S$993784,通讯通路门店!$D$4:$D$993784,0,0),"")</f>
        <v>0</v>
      </c>
      <c r="E2268" s="62"/>
      <c r="F2268" s="62"/>
      <c r="G2268" s="73"/>
      <c r="H2268" s="74">
        <f>IFERROR(_xlfn.XLOOKUP($G2268,通讯通路门店!$S$4:$S$993784,通讯通路门店!$R$4:$R$993784,0,0),"")</f>
        <v>0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 hidden="1">
      <c r="A2269" s="71">
        <f>IFERROR(_xlfn.XLOOKUP($G2269,通讯通路门店!$S$4:$S$993784,通讯通路门店!$A$4:$A$993784,0,0),"")</f>
        <v>0</v>
      </c>
      <c r="B2269" s="71">
        <f>IFERROR(_xlfn.XLOOKUP($G2269,通讯通路门店!$S$4:$S$993784,通讯通路门店!$B$4:$B$993784,0,0),"")</f>
        <v>0</v>
      </c>
      <c r="C2269" s="71">
        <f>IFERROR(_xlfn.XLOOKUP($G2269,通讯通路门店!$S$4:$S$993784,通讯通路门店!$C$4:$C$993784,0,0),"")</f>
        <v>0</v>
      </c>
      <c r="D2269" s="71">
        <f>IFERROR(_xlfn.XLOOKUP($G2269,通讯通路门店!$S$4:$S$993784,通讯通路门店!$D$4:$D$993784,0,0),"")</f>
        <v>0</v>
      </c>
      <c r="E2269" s="62"/>
      <c r="F2269" s="62"/>
      <c r="G2269" s="73"/>
      <c r="H2269" s="74">
        <f>IFERROR(_xlfn.XLOOKUP($G2269,通讯通路门店!$S$4:$S$993784,通讯通路门店!$R$4:$R$993784,0,0),"")</f>
        <v>0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 hidden="1">
      <c r="A2270" s="71">
        <f>IFERROR(_xlfn.XLOOKUP($G2270,通讯通路门店!$S$4:$S$993784,通讯通路门店!$A$4:$A$993784,0,0),"")</f>
        <v>0</v>
      </c>
      <c r="B2270" s="71">
        <f>IFERROR(_xlfn.XLOOKUP($G2270,通讯通路门店!$S$4:$S$993784,通讯通路门店!$B$4:$B$993784,0,0),"")</f>
        <v>0</v>
      </c>
      <c r="C2270" s="71">
        <f>IFERROR(_xlfn.XLOOKUP($G2270,通讯通路门店!$S$4:$S$993784,通讯通路门店!$C$4:$C$993784,0,0),"")</f>
        <v>0</v>
      </c>
      <c r="D2270" s="71">
        <f>IFERROR(_xlfn.XLOOKUP($G2270,通讯通路门店!$S$4:$S$993784,通讯通路门店!$D$4:$D$993784,0,0),"")</f>
        <v>0</v>
      </c>
      <c r="E2270" s="62"/>
      <c r="F2270" s="62"/>
      <c r="G2270" s="73"/>
      <c r="H2270" s="74">
        <f>IFERROR(_xlfn.XLOOKUP($G2270,通讯通路门店!$S$4:$S$993784,通讯通路门店!$R$4:$R$993784,0,0),"")</f>
        <v>0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 hidden="1">
      <c r="A2271" s="71">
        <f>IFERROR(_xlfn.XLOOKUP($G2271,通讯通路门店!$S$4:$S$993784,通讯通路门店!$A$4:$A$993784,0,0),"")</f>
        <v>0</v>
      </c>
      <c r="B2271" s="71">
        <f>IFERROR(_xlfn.XLOOKUP($G2271,通讯通路门店!$S$4:$S$993784,通讯通路门店!$B$4:$B$993784,0,0),"")</f>
        <v>0</v>
      </c>
      <c r="C2271" s="71">
        <f>IFERROR(_xlfn.XLOOKUP($G2271,通讯通路门店!$S$4:$S$993784,通讯通路门店!$C$4:$C$993784,0,0),"")</f>
        <v>0</v>
      </c>
      <c r="D2271" s="71">
        <f>IFERROR(_xlfn.XLOOKUP($G2271,通讯通路门店!$S$4:$S$993784,通讯通路门店!$D$4:$D$993784,0,0),"")</f>
        <v>0</v>
      </c>
      <c r="E2271" s="62"/>
      <c r="F2271" s="62"/>
      <c r="G2271" s="73"/>
      <c r="H2271" s="74">
        <f>IFERROR(_xlfn.XLOOKUP($G2271,通讯通路门店!$S$4:$S$993784,通讯通路门店!$R$4:$R$993784,0,0),"")</f>
        <v>0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 hidden="1">
      <c r="A2272" s="71">
        <f>IFERROR(_xlfn.XLOOKUP($G2272,通讯通路门店!$S$4:$S$993784,通讯通路门店!$A$4:$A$993784,0,0),"")</f>
        <v>0</v>
      </c>
      <c r="B2272" s="71">
        <f>IFERROR(_xlfn.XLOOKUP($G2272,通讯通路门店!$S$4:$S$993784,通讯通路门店!$B$4:$B$993784,0,0),"")</f>
        <v>0</v>
      </c>
      <c r="C2272" s="71">
        <f>IFERROR(_xlfn.XLOOKUP($G2272,通讯通路门店!$S$4:$S$993784,通讯通路门店!$C$4:$C$993784,0,0),"")</f>
        <v>0</v>
      </c>
      <c r="D2272" s="71">
        <f>IFERROR(_xlfn.XLOOKUP($G2272,通讯通路门店!$S$4:$S$993784,通讯通路门店!$D$4:$D$993784,0,0),"")</f>
        <v>0</v>
      </c>
      <c r="E2272" s="62"/>
      <c r="F2272" s="62"/>
      <c r="G2272" s="73"/>
      <c r="H2272" s="74">
        <f>IFERROR(_xlfn.XLOOKUP($G2272,通讯通路门店!$S$4:$S$993784,通讯通路门店!$R$4:$R$993784,0,0),"")</f>
        <v>0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 hidden="1">
      <c r="A2273" s="71">
        <f>IFERROR(_xlfn.XLOOKUP($G2273,通讯通路门店!$S$4:$S$993784,通讯通路门店!$A$4:$A$993784,0,0),"")</f>
        <v>0</v>
      </c>
      <c r="B2273" s="71">
        <f>IFERROR(_xlfn.XLOOKUP($G2273,通讯通路门店!$S$4:$S$993784,通讯通路门店!$B$4:$B$993784,0,0),"")</f>
        <v>0</v>
      </c>
      <c r="C2273" s="71">
        <f>IFERROR(_xlfn.XLOOKUP($G2273,通讯通路门店!$S$4:$S$993784,通讯通路门店!$C$4:$C$993784,0,0),"")</f>
        <v>0</v>
      </c>
      <c r="D2273" s="71">
        <f>IFERROR(_xlfn.XLOOKUP($G2273,通讯通路门店!$S$4:$S$993784,通讯通路门店!$D$4:$D$993784,0,0),"")</f>
        <v>0</v>
      </c>
      <c r="E2273" s="62"/>
      <c r="F2273" s="62"/>
      <c r="G2273" s="73"/>
      <c r="H2273" s="74">
        <f>IFERROR(_xlfn.XLOOKUP($G2273,通讯通路门店!$S$4:$S$993784,通讯通路门店!$R$4:$R$993784,0,0),"")</f>
        <v>0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 hidden="1">
      <c r="A2274" s="71">
        <f>IFERROR(_xlfn.XLOOKUP($G2274,通讯通路门店!$S$4:$S$993784,通讯通路门店!$A$4:$A$993784,0,0),"")</f>
        <v>0</v>
      </c>
      <c r="B2274" s="71">
        <f>IFERROR(_xlfn.XLOOKUP($G2274,通讯通路门店!$S$4:$S$993784,通讯通路门店!$B$4:$B$993784,0,0),"")</f>
        <v>0</v>
      </c>
      <c r="C2274" s="71">
        <f>IFERROR(_xlfn.XLOOKUP($G2274,通讯通路门店!$S$4:$S$993784,通讯通路门店!$C$4:$C$993784,0,0),"")</f>
        <v>0</v>
      </c>
      <c r="D2274" s="71">
        <f>IFERROR(_xlfn.XLOOKUP($G2274,通讯通路门店!$S$4:$S$993784,通讯通路门店!$D$4:$D$993784,0,0),"")</f>
        <v>0</v>
      </c>
      <c r="E2274" s="62"/>
      <c r="F2274" s="62"/>
      <c r="G2274" s="73"/>
      <c r="H2274" s="74">
        <f>IFERROR(_xlfn.XLOOKUP($G2274,通讯通路门店!$S$4:$S$993784,通讯通路门店!$R$4:$R$993784,0,0),"")</f>
        <v>0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 hidden="1">
      <c r="A2275" s="71">
        <f>IFERROR(_xlfn.XLOOKUP($G2275,通讯通路门店!$S$4:$S$993784,通讯通路门店!$A$4:$A$993784,0,0),"")</f>
        <v>0</v>
      </c>
      <c r="B2275" s="71">
        <f>IFERROR(_xlfn.XLOOKUP($G2275,通讯通路门店!$S$4:$S$993784,通讯通路门店!$B$4:$B$993784,0,0),"")</f>
        <v>0</v>
      </c>
      <c r="C2275" s="71">
        <f>IFERROR(_xlfn.XLOOKUP($G2275,通讯通路门店!$S$4:$S$993784,通讯通路门店!$C$4:$C$993784,0,0),"")</f>
        <v>0</v>
      </c>
      <c r="D2275" s="71">
        <f>IFERROR(_xlfn.XLOOKUP($G2275,通讯通路门店!$S$4:$S$993784,通讯通路门店!$D$4:$D$993784,0,0),"")</f>
        <v>0</v>
      </c>
      <c r="E2275" s="62"/>
      <c r="F2275" s="62"/>
      <c r="G2275" s="73"/>
      <c r="H2275" s="74">
        <f>IFERROR(_xlfn.XLOOKUP($G2275,通讯通路门店!$S$4:$S$993784,通讯通路门店!$R$4:$R$993784,0,0),"")</f>
        <v>0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 hidden="1">
      <c r="A2276" s="71">
        <f>IFERROR(_xlfn.XLOOKUP($G2276,通讯通路门店!$S$4:$S$993784,通讯通路门店!$A$4:$A$993784,0,0),"")</f>
        <v>0</v>
      </c>
      <c r="B2276" s="71">
        <f>IFERROR(_xlfn.XLOOKUP($G2276,通讯通路门店!$S$4:$S$993784,通讯通路门店!$B$4:$B$993784,0,0),"")</f>
        <v>0</v>
      </c>
      <c r="C2276" s="71">
        <f>IFERROR(_xlfn.XLOOKUP($G2276,通讯通路门店!$S$4:$S$993784,通讯通路门店!$C$4:$C$993784,0,0),"")</f>
        <v>0</v>
      </c>
      <c r="D2276" s="71">
        <f>IFERROR(_xlfn.XLOOKUP($G2276,通讯通路门店!$S$4:$S$993784,通讯通路门店!$D$4:$D$993784,0,0),"")</f>
        <v>0</v>
      </c>
      <c r="E2276" s="62"/>
      <c r="F2276" s="62"/>
      <c r="G2276" s="73"/>
      <c r="H2276" s="74">
        <f>IFERROR(_xlfn.XLOOKUP($G2276,通讯通路门店!$S$4:$S$993784,通讯通路门店!$R$4:$R$993784,0,0),"")</f>
        <v>0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 hidden="1">
      <c r="A2277" s="71">
        <f>IFERROR(_xlfn.XLOOKUP($G2277,通讯通路门店!$S$4:$S$993784,通讯通路门店!$A$4:$A$993784,0,0),"")</f>
        <v>0</v>
      </c>
      <c r="B2277" s="71">
        <f>IFERROR(_xlfn.XLOOKUP($G2277,通讯通路门店!$S$4:$S$993784,通讯通路门店!$B$4:$B$993784,0,0),"")</f>
        <v>0</v>
      </c>
      <c r="C2277" s="71">
        <f>IFERROR(_xlfn.XLOOKUP($G2277,通讯通路门店!$S$4:$S$993784,通讯通路门店!$C$4:$C$993784,0,0),"")</f>
        <v>0</v>
      </c>
      <c r="D2277" s="71">
        <f>IFERROR(_xlfn.XLOOKUP($G2277,通讯通路门店!$S$4:$S$993784,通讯通路门店!$D$4:$D$993784,0,0),"")</f>
        <v>0</v>
      </c>
      <c r="E2277" s="62"/>
      <c r="F2277" s="62"/>
      <c r="G2277" s="73"/>
      <c r="H2277" s="74">
        <f>IFERROR(_xlfn.XLOOKUP($G2277,通讯通路门店!$S$4:$S$993784,通讯通路门店!$R$4:$R$993784,0,0),"")</f>
        <v>0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 hidden="1">
      <c r="A2278" s="71">
        <f>IFERROR(_xlfn.XLOOKUP($G2278,通讯通路门店!$S$4:$S$993784,通讯通路门店!$A$4:$A$993784,0,0),"")</f>
        <v>0</v>
      </c>
      <c r="B2278" s="71">
        <f>IFERROR(_xlfn.XLOOKUP($G2278,通讯通路门店!$S$4:$S$993784,通讯通路门店!$B$4:$B$993784,0,0),"")</f>
        <v>0</v>
      </c>
      <c r="C2278" s="71">
        <f>IFERROR(_xlfn.XLOOKUP($G2278,通讯通路门店!$S$4:$S$993784,通讯通路门店!$C$4:$C$993784,0,0),"")</f>
        <v>0</v>
      </c>
      <c r="D2278" s="71">
        <f>IFERROR(_xlfn.XLOOKUP($G2278,通讯通路门店!$S$4:$S$993784,通讯通路门店!$D$4:$D$993784,0,0),"")</f>
        <v>0</v>
      </c>
      <c r="E2278" s="62"/>
      <c r="F2278" s="62"/>
      <c r="G2278" s="73"/>
      <c r="H2278" s="74">
        <f>IFERROR(_xlfn.XLOOKUP($G2278,通讯通路门店!$S$4:$S$993784,通讯通路门店!$R$4:$R$993784,0,0),"")</f>
        <v>0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 hidden="1">
      <c r="A2279" s="71">
        <f>IFERROR(_xlfn.XLOOKUP($G2279,通讯通路门店!$S$4:$S$993784,通讯通路门店!$A$4:$A$993784,0,0),"")</f>
        <v>0</v>
      </c>
      <c r="B2279" s="71">
        <f>IFERROR(_xlfn.XLOOKUP($G2279,通讯通路门店!$S$4:$S$993784,通讯通路门店!$B$4:$B$993784,0,0),"")</f>
        <v>0</v>
      </c>
      <c r="C2279" s="71">
        <f>IFERROR(_xlfn.XLOOKUP($G2279,通讯通路门店!$S$4:$S$993784,通讯通路门店!$C$4:$C$993784,0,0),"")</f>
        <v>0</v>
      </c>
      <c r="D2279" s="71">
        <f>IFERROR(_xlfn.XLOOKUP($G2279,通讯通路门店!$S$4:$S$993784,通讯通路门店!$D$4:$D$993784,0,0),"")</f>
        <v>0</v>
      </c>
      <c r="E2279" s="62"/>
      <c r="F2279" s="62"/>
      <c r="G2279" s="73"/>
      <c r="H2279" s="74">
        <f>IFERROR(_xlfn.XLOOKUP($G2279,通讯通路门店!$S$4:$S$993784,通讯通路门店!$R$4:$R$993784,0,0),"")</f>
        <v>0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 hidden="1">
      <c r="A2280" s="71">
        <f>IFERROR(_xlfn.XLOOKUP($G2280,通讯通路门店!$S$4:$S$993784,通讯通路门店!$A$4:$A$993784,0,0),"")</f>
        <v>0</v>
      </c>
      <c r="B2280" s="71">
        <f>IFERROR(_xlfn.XLOOKUP($G2280,通讯通路门店!$S$4:$S$993784,通讯通路门店!$B$4:$B$993784,0,0),"")</f>
        <v>0</v>
      </c>
      <c r="C2280" s="71">
        <f>IFERROR(_xlfn.XLOOKUP($G2280,通讯通路门店!$S$4:$S$993784,通讯通路门店!$C$4:$C$993784,0,0),"")</f>
        <v>0</v>
      </c>
      <c r="D2280" s="71">
        <f>IFERROR(_xlfn.XLOOKUP($G2280,通讯通路门店!$S$4:$S$993784,通讯通路门店!$D$4:$D$993784,0,0),"")</f>
        <v>0</v>
      </c>
      <c r="E2280" s="62"/>
      <c r="F2280" s="62"/>
      <c r="G2280" s="73"/>
      <c r="H2280" s="74">
        <f>IFERROR(_xlfn.XLOOKUP($G2280,通讯通路门店!$S$4:$S$993784,通讯通路门店!$R$4:$R$993784,0,0),"")</f>
        <v>0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 hidden="1">
      <c r="A2281" s="71">
        <f>IFERROR(_xlfn.XLOOKUP($G2281,通讯通路门店!$S$4:$S$993784,通讯通路门店!$A$4:$A$993784,0,0),"")</f>
        <v>0</v>
      </c>
      <c r="B2281" s="71">
        <f>IFERROR(_xlfn.XLOOKUP($G2281,通讯通路门店!$S$4:$S$993784,通讯通路门店!$B$4:$B$993784,0,0),"")</f>
        <v>0</v>
      </c>
      <c r="C2281" s="71">
        <f>IFERROR(_xlfn.XLOOKUP($G2281,通讯通路门店!$S$4:$S$993784,通讯通路门店!$C$4:$C$993784,0,0),"")</f>
        <v>0</v>
      </c>
      <c r="D2281" s="71">
        <f>IFERROR(_xlfn.XLOOKUP($G2281,通讯通路门店!$S$4:$S$993784,通讯通路门店!$D$4:$D$993784,0,0),"")</f>
        <v>0</v>
      </c>
      <c r="E2281" s="62"/>
      <c r="F2281" s="62"/>
      <c r="G2281" s="73"/>
      <c r="H2281" s="74">
        <f>IFERROR(_xlfn.XLOOKUP($G2281,通讯通路门店!$S$4:$S$993784,通讯通路门店!$R$4:$R$993784,0,0),"")</f>
        <v>0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 hidden="1">
      <c r="A2282" s="71">
        <f>IFERROR(_xlfn.XLOOKUP($G2282,通讯通路门店!$S$4:$S$993784,通讯通路门店!$A$4:$A$993784,0,0),"")</f>
        <v>0</v>
      </c>
      <c r="B2282" s="71">
        <f>IFERROR(_xlfn.XLOOKUP($G2282,通讯通路门店!$S$4:$S$993784,通讯通路门店!$B$4:$B$993784,0,0),"")</f>
        <v>0</v>
      </c>
      <c r="C2282" s="71">
        <f>IFERROR(_xlfn.XLOOKUP($G2282,通讯通路门店!$S$4:$S$993784,通讯通路门店!$C$4:$C$993784,0,0),"")</f>
        <v>0</v>
      </c>
      <c r="D2282" s="71">
        <f>IFERROR(_xlfn.XLOOKUP($G2282,通讯通路门店!$S$4:$S$993784,通讯通路门店!$D$4:$D$993784,0,0),"")</f>
        <v>0</v>
      </c>
      <c r="E2282" s="62"/>
      <c r="F2282" s="62"/>
      <c r="G2282" s="73"/>
      <c r="H2282" s="74">
        <f>IFERROR(_xlfn.XLOOKUP($G2282,通讯通路门店!$S$4:$S$993784,通讯通路门店!$R$4:$R$993784,0,0),"")</f>
        <v>0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 hidden="1">
      <c r="A2283" s="71">
        <f>IFERROR(_xlfn.XLOOKUP($G2283,通讯通路门店!$S$4:$S$993784,通讯通路门店!$A$4:$A$993784,0,0),"")</f>
        <v>0</v>
      </c>
      <c r="B2283" s="71">
        <f>IFERROR(_xlfn.XLOOKUP($G2283,通讯通路门店!$S$4:$S$993784,通讯通路门店!$B$4:$B$993784,0,0),"")</f>
        <v>0</v>
      </c>
      <c r="C2283" s="71">
        <f>IFERROR(_xlfn.XLOOKUP($G2283,通讯通路门店!$S$4:$S$993784,通讯通路门店!$C$4:$C$993784,0,0),"")</f>
        <v>0</v>
      </c>
      <c r="D2283" s="71">
        <f>IFERROR(_xlfn.XLOOKUP($G2283,通讯通路门店!$S$4:$S$993784,通讯通路门店!$D$4:$D$993784,0,0),"")</f>
        <v>0</v>
      </c>
      <c r="E2283" s="62"/>
      <c r="F2283" s="62"/>
      <c r="G2283" s="73"/>
      <c r="H2283" s="74">
        <f>IFERROR(_xlfn.XLOOKUP($G2283,通讯通路门店!$S$4:$S$993784,通讯通路门店!$R$4:$R$993784,0,0),"")</f>
        <v>0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 hidden="1">
      <c r="A2284" s="71">
        <f>IFERROR(_xlfn.XLOOKUP($G2284,通讯通路门店!$S$4:$S$993784,通讯通路门店!$A$4:$A$993784,0,0),"")</f>
        <v>0</v>
      </c>
      <c r="B2284" s="71">
        <f>IFERROR(_xlfn.XLOOKUP($G2284,通讯通路门店!$S$4:$S$993784,通讯通路门店!$B$4:$B$993784,0,0),"")</f>
        <v>0</v>
      </c>
      <c r="C2284" s="71">
        <f>IFERROR(_xlfn.XLOOKUP($G2284,通讯通路门店!$S$4:$S$993784,通讯通路门店!$C$4:$C$993784,0,0),"")</f>
        <v>0</v>
      </c>
      <c r="D2284" s="71">
        <f>IFERROR(_xlfn.XLOOKUP($G2284,通讯通路门店!$S$4:$S$993784,通讯通路门店!$D$4:$D$993784,0,0),"")</f>
        <v>0</v>
      </c>
      <c r="E2284" s="62"/>
      <c r="F2284" s="62"/>
      <c r="G2284" s="73"/>
      <c r="H2284" s="74">
        <f>IFERROR(_xlfn.XLOOKUP($G2284,通讯通路门店!$S$4:$S$993784,通讯通路门店!$R$4:$R$993784,0,0),"")</f>
        <v>0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 hidden="1">
      <c r="A2285" s="71">
        <f>IFERROR(_xlfn.XLOOKUP($G2285,通讯通路门店!$S$4:$S$993784,通讯通路门店!$A$4:$A$993784,0,0),"")</f>
        <v>0</v>
      </c>
      <c r="B2285" s="71">
        <f>IFERROR(_xlfn.XLOOKUP($G2285,通讯通路门店!$S$4:$S$993784,通讯通路门店!$B$4:$B$993784,0,0),"")</f>
        <v>0</v>
      </c>
      <c r="C2285" s="71">
        <f>IFERROR(_xlfn.XLOOKUP($G2285,通讯通路门店!$S$4:$S$993784,通讯通路门店!$C$4:$C$993784,0,0),"")</f>
        <v>0</v>
      </c>
      <c r="D2285" s="71">
        <f>IFERROR(_xlfn.XLOOKUP($G2285,通讯通路门店!$S$4:$S$993784,通讯通路门店!$D$4:$D$993784,0,0),"")</f>
        <v>0</v>
      </c>
      <c r="E2285" s="62"/>
      <c r="F2285" s="62"/>
      <c r="G2285" s="73"/>
      <c r="H2285" s="74">
        <f>IFERROR(_xlfn.XLOOKUP($G2285,通讯通路门店!$S$4:$S$993784,通讯通路门店!$R$4:$R$993784,0,0),"")</f>
        <v>0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 hidden="1">
      <c r="A2286" s="71">
        <f>IFERROR(_xlfn.XLOOKUP($G2286,通讯通路门店!$S$4:$S$993784,通讯通路门店!$A$4:$A$993784,0,0),"")</f>
        <v>0</v>
      </c>
      <c r="B2286" s="71">
        <f>IFERROR(_xlfn.XLOOKUP($G2286,通讯通路门店!$S$4:$S$993784,通讯通路门店!$B$4:$B$993784,0,0),"")</f>
        <v>0</v>
      </c>
      <c r="C2286" s="71">
        <f>IFERROR(_xlfn.XLOOKUP($G2286,通讯通路门店!$S$4:$S$993784,通讯通路门店!$C$4:$C$993784,0,0),"")</f>
        <v>0</v>
      </c>
      <c r="D2286" s="71">
        <f>IFERROR(_xlfn.XLOOKUP($G2286,通讯通路门店!$S$4:$S$993784,通讯通路门店!$D$4:$D$993784,0,0),"")</f>
        <v>0</v>
      </c>
      <c r="E2286" s="62"/>
      <c r="F2286" s="62"/>
      <c r="G2286" s="73"/>
      <c r="H2286" s="74">
        <f>IFERROR(_xlfn.XLOOKUP($G2286,通讯通路门店!$S$4:$S$993784,通讯通路门店!$R$4:$R$993784,0,0),"")</f>
        <v>0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 hidden="1">
      <c r="A2287" s="71">
        <f>IFERROR(_xlfn.XLOOKUP($G2287,通讯通路门店!$S$4:$S$993784,通讯通路门店!$A$4:$A$993784,0,0),"")</f>
        <v>0</v>
      </c>
      <c r="B2287" s="71">
        <f>IFERROR(_xlfn.XLOOKUP($G2287,通讯通路门店!$S$4:$S$993784,通讯通路门店!$B$4:$B$993784,0,0),"")</f>
        <v>0</v>
      </c>
      <c r="C2287" s="71">
        <f>IFERROR(_xlfn.XLOOKUP($G2287,通讯通路门店!$S$4:$S$993784,通讯通路门店!$C$4:$C$993784,0,0),"")</f>
        <v>0</v>
      </c>
      <c r="D2287" s="71">
        <f>IFERROR(_xlfn.XLOOKUP($G2287,通讯通路门店!$S$4:$S$993784,通讯通路门店!$D$4:$D$993784,0,0),"")</f>
        <v>0</v>
      </c>
      <c r="E2287" s="62"/>
      <c r="F2287" s="62"/>
      <c r="G2287" s="73"/>
      <c r="H2287" s="74">
        <f>IFERROR(_xlfn.XLOOKUP($G2287,通讯通路门店!$S$4:$S$993784,通讯通路门店!$R$4:$R$993784,0,0),"")</f>
        <v>0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 hidden="1">
      <c r="A2288" s="71">
        <f>IFERROR(_xlfn.XLOOKUP($G2288,通讯通路门店!$S$4:$S$993784,通讯通路门店!$A$4:$A$993784,0,0),"")</f>
        <v>0</v>
      </c>
      <c r="B2288" s="71">
        <f>IFERROR(_xlfn.XLOOKUP($G2288,通讯通路门店!$S$4:$S$993784,通讯通路门店!$B$4:$B$993784,0,0),"")</f>
        <v>0</v>
      </c>
      <c r="C2288" s="71">
        <f>IFERROR(_xlfn.XLOOKUP($G2288,通讯通路门店!$S$4:$S$993784,通讯通路门店!$C$4:$C$993784,0,0),"")</f>
        <v>0</v>
      </c>
      <c r="D2288" s="71">
        <f>IFERROR(_xlfn.XLOOKUP($G2288,通讯通路门店!$S$4:$S$993784,通讯通路门店!$D$4:$D$993784,0,0),"")</f>
        <v>0</v>
      </c>
      <c r="E2288" s="62"/>
      <c r="F2288" s="62"/>
      <c r="G2288" s="73"/>
      <c r="H2288" s="74">
        <f>IFERROR(_xlfn.XLOOKUP($G2288,通讯通路门店!$S$4:$S$993784,通讯通路门店!$R$4:$R$993784,0,0),"")</f>
        <v>0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 hidden="1">
      <c r="A2289" s="71">
        <f>IFERROR(_xlfn.XLOOKUP($G2289,通讯通路门店!$S$4:$S$993784,通讯通路门店!$A$4:$A$993784,0,0),"")</f>
        <v>0</v>
      </c>
      <c r="B2289" s="71">
        <f>IFERROR(_xlfn.XLOOKUP($G2289,通讯通路门店!$S$4:$S$993784,通讯通路门店!$B$4:$B$993784,0,0),"")</f>
        <v>0</v>
      </c>
      <c r="C2289" s="71">
        <f>IFERROR(_xlfn.XLOOKUP($G2289,通讯通路门店!$S$4:$S$993784,通讯通路门店!$C$4:$C$993784,0,0),"")</f>
        <v>0</v>
      </c>
      <c r="D2289" s="71">
        <f>IFERROR(_xlfn.XLOOKUP($G2289,通讯通路门店!$S$4:$S$993784,通讯通路门店!$D$4:$D$993784,0,0),"")</f>
        <v>0</v>
      </c>
      <c r="E2289" s="62"/>
      <c r="F2289" s="62"/>
      <c r="G2289" s="73"/>
      <c r="H2289" s="74">
        <f>IFERROR(_xlfn.XLOOKUP($G2289,通讯通路门店!$S$4:$S$993784,通讯通路门店!$R$4:$R$993784,0,0),"")</f>
        <v>0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 hidden="1">
      <c r="A2290" s="71">
        <f>IFERROR(_xlfn.XLOOKUP($G2290,通讯通路门店!$S$4:$S$993784,通讯通路门店!$A$4:$A$993784,0,0),"")</f>
        <v>0</v>
      </c>
      <c r="B2290" s="71">
        <f>IFERROR(_xlfn.XLOOKUP($G2290,通讯通路门店!$S$4:$S$993784,通讯通路门店!$B$4:$B$993784,0,0),"")</f>
        <v>0</v>
      </c>
      <c r="C2290" s="71">
        <f>IFERROR(_xlfn.XLOOKUP($G2290,通讯通路门店!$S$4:$S$993784,通讯通路门店!$C$4:$C$993784,0,0),"")</f>
        <v>0</v>
      </c>
      <c r="D2290" s="71">
        <f>IFERROR(_xlfn.XLOOKUP($G2290,通讯通路门店!$S$4:$S$993784,通讯通路门店!$D$4:$D$993784,0,0),"")</f>
        <v>0</v>
      </c>
      <c r="E2290" s="62"/>
      <c r="F2290" s="62"/>
      <c r="G2290" s="73"/>
      <c r="H2290" s="74">
        <f>IFERROR(_xlfn.XLOOKUP($G2290,通讯通路门店!$S$4:$S$993784,通讯通路门店!$R$4:$R$993784,0,0),"")</f>
        <v>0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 hidden="1">
      <c r="A2291" s="71">
        <f>IFERROR(_xlfn.XLOOKUP($G2291,通讯通路门店!$S$4:$S$993784,通讯通路门店!$A$4:$A$993784,0,0),"")</f>
        <v>0</v>
      </c>
      <c r="B2291" s="71">
        <f>IFERROR(_xlfn.XLOOKUP($G2291,通讯通路门店!$S$4:$S$993784,通讯通路门店!$B$4:$B$993784,0,0),"")</f>
        <v>0</v>
      </c>
      <c r="C2291" s="71">
        <f>IFERROR(_xlfn.XLOOKUP($G2291,通讯通路门店!$S$4:$S$993784,通讯通路门店!$C$4:$C$993784,0,0),"")</f>
        <v>0</v>
      </c>
      <c r="D2291" s="71">
        <f>IFERROR(_xlfn.XLOOKUP($G2291,通讯通路门店!$S$4:$S$993784,通讯通路门店!$D$4:$D$993784,0,0),"")</f>
        <v>0</v>
      </c>
      <c r="E2291" s="62"/>
      <c r="F2291" s="62"/>
      <c r="G2291" s="73"/>
      <c r="H2291" s="74">
        <f>IFERROR(_xlfn.XLOOKUP($G2291,通讯通路门店!$S$4:$S$993784,通讯通路门店!$R$4:$R$993784,0,0),"")</f>
        <v>0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 hidden="1">
      <c r="A2292" s="71">
        <f>IFERROR(_xlfn.XLOOKUP($G2292,通讯通路门店!$S$4:$S$993784,通讯通路门店!$A$4:$A$993784,0,0),"")</f>
        <v>0</v>
      </c>
      <c r="B2292" s="71">
        <f>IFERROR(_xlfn.XLOOKUP($G2292,通讯通路门店!$S$4:$S$993784,通讯通路门店!$B$4:$B$993784,0,0),"")</f>
        <v>0</v>
      </c>
      <c r="C2292" s="71">
        <f>IFERROR(_xlfn.XLOOKUP($G2292,通讯通路门店!$S$4:$S$993784,通讯通路门店!$C$4:$C$993784,0,0),"")</f>
        <v>0</v>
      </c>
      <c r="D2292" s="71">
        <f>IFERROR(_xlfn.XLOOKUP($G2292,通讯通路门店!$S$4:$S$993784,通讯通路门店!$D$4:$D$993784,0,0),"")</f>
        <v>0</v>
      </c>
      <c r="E2292" s="62"/>
      <c r="F2292" s="62"/>
      <c r="G2292" s="73"/>
      <c r="H2292" s="74">
        <f>IFERROR(_xlfn.XLOOKUP($G2292,通讯通路门店!$S$4:$S$993784,通讯通路门店!$R$4:$R$993784,0,0),"")</f>
        <v>0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 hidden="1">
      <c r="A2293" s="71">
        <f>IFERROR(_xlfn.XLOOKUP($G2293,通讯通路门店!$S$4:$S$993784,通讯通路门店!$A$4:$A$993784,0,0),"")</f>
        <v>0</v>
      </c>
      <c r="B2293" s="71">
        <f>IFERROR(_xlfn.XLOOKUP($G2293,通讯通路门店!$S$4:$S$993784,通讯通路门店!$B$4:$B$993784,0,0),"")</f>
        <v>0</v>
      </c>
      <c r="C2293" s="71">
        <f>IFERROR(_xlfn.XLOOKUP($G2293,通讯通路门店!$S$4:$S$993784,通讯通路门店!$C$4:$C$993784,0,0),"")</f>
        <v>0</v>
      </c>
      <c r="D2293" s="71">
        <f>IFERROR(_xlfn.XLOOKUP($G2293,通讯通路门店!$S$4:$S$993784,通讯通路门店!$D$4:$D$993784,0,0),"")</f>
        <v>0</v>
      </c>
      <c r="E2293" s="62"/>
      <c r="F2293" s="62"/>
      <c r="G2293" s="73"/>
      <c r="H2293" s="74">
        <f>IFERROR(_xlfn.XLOOKUP($G2293,通讯通路门店!$S$4:$S$993784,通讯通路门店!$R$4:$R$993784,0,0),"")</f>
        <v>0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 hidden="1">
      <c r="A2294" s="71">
        <f>IFERROR(_xlfn.XLOOKUP($G2294,通讯通路门店!$S$4:$S$993784,通讯通路门店!$A$4:$A$993784,0,0),"")</f>
        <v>0</v>
      </c>
      <c r="B2294" s="71">
        <f>IFERROR(_xlfn.XLOOKUP($G2294,通讯通路门店!$S$4:$S$993784,通讯通路门店!$B$4:$B$993784,0,0),"")</f>
        <v>0</v>
      </c>
      <c r="C2294" s="71">
        <f>IFERROR(_xlfn.XLOOKUP($G2294,通讯通路门店!$S$4:$S$993784,通讯通路门店!$C$4:$C$993784,0,0),"")</f>
        <v>0</v>
      </c>
      <c r="D2294" s="71">
        <f>IFERROR(_xlfn.XLOOKUP($G2294,通讯通路门店!$S$4:$S$993784,通讯通路门店!$D$4:$D$993784,0,0),"")</f>
        <v>0</v>
      </c>
      <c r="E2294" s="62"/>
      <c r="F2294" s="62"/>
      <c r="G2294" s="73"/>
      <c r="H2294" s="74">
        <f>IFERROR(_xlfn.XLOOKUP($G2294,通讯通路门店!$S$4:$S$993784,通讯通路门店!$R$4:$R$993784,0,0),"")</f>
        <v>0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 hidden="1">
      <c r="A2295" s="71">
        <f>IFERROR(_xlfn.XLOOKUP($G2295,通讯通路门店!$S$4:$S$993784,通讯通路门店!$A$4:$A$993784,0,0),"")</f>
        <v>0</v>
      </c>
      <c r="B2295" s="71">
        <f>IFERROR(_xlfn.XLOOKUP($G2295,通讯通路门店!$S$4:$S$993784,通讯通路门店!$B$4:$B$993784,0,0),"")</f>
        <v>0</v>
      </c>
      <c r="C2295" s="71">
        <f>IFERROR(_xlfn.XLOOKUP($G2295,通讯通路门店!$S$4:$S$993784,通讯通路门店!$C$4:$C$993784,0,0),"")</f>
        <v>0</v>
      </c>
      <c r="D2295" s="71">
        <f>IFERROR(_xlfn.XLOOKUP($G2295,通讯通路门店!$S$4:$S$993784,通讯通路门店!$D$4:$D$993784,0,0),"")</f>
        <v>0</v>
      </c>
      <c r="E2295" s="62"/>
      <c r="F2295" s="62"/>
      <c r="G2295" s="73"/>
      <c r="H2295" s="74">
        <f>IFERROR(_xlfn.XLOOKUP($G2295,通讯通路门店!$S$4:$S$993784,通讯通路门店!$R$4:$R$993784,0,0),"")</f>
        <v>0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 hidden="1">
      <c r="A2296" s="71">
        <f>IFERROR(_xlfn.XLOOKUP($G2296,通讯通路门店!$S$4:$S$993784,通讯通路门店!$A$4:$A$993784,0,0),"")</f>
        <v>0</v>
      </c>
      <c r="B2296" s="71">
        <f>IFERROR(_xlfn.XLOOKUP($G2296,通讯通路门店!$S$4:$S$993784,通讯通路门店!$B$4:$B$993784,0,0),"")</f>
        <v>0</v>
      </c>
      <c r="C2296" s="71">
        <f>IFERROR(_xlfn.XLOOKUP($G2296,通讯通路门店!$S$4:$S$993784,通讯通路门店!$C$4:$C$993784,0,0),"")</f>
        <v>0</v>
      </c>
      <c r="D2296" s="71">
        <f>IFERROR(_xlfn.XLOOKUP($G2296,通讯通路门店!$S$4:$S$993784,通讯通路门店!$D$4:$D$993784,0,0),"")</f>
        <v>0</v>
      </c>
      <c r="E2296" s="62"/>
      <c r="F2296" s="62"/>
      <c r="G2296" s="73"/>
      <c r="H2296" s="74">
        <f>IFERROR(_xlfn.XLOOKUP($G2296,通讯通路门店!$S$4:$S$993784,通讯通路门店!$R$4:$R$993784,0,0),"")</f>
        <v>0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 hidden="1">
      <c r="A2297" s="71">
        <f>IFERROR(_xlfn.XLOOKUP($G2297,通讯通路门店!$S$4:$S$993784,通讯通路门店!$A$4:$A$993784,0,0),"")</f>
        <v>0</v>
      </c>
      <c r="B2297" s="71">
        <f>IFERROR(_xlfn.XLOOKUP($G2297,通讯通路门店!$S$4:$S$993784,通讯通路门店!$B$4:$B$993784,0,0),"")</f>
        <v>0</v>
      </c>
      <c r="C2297" s="71">
        <f>IFERROR(_xlfn.XLOOKUP($G2297,通讯通路门店!$S$4:$S$993784,通讯通路门店!$C$4:$C$993784,0,0),"")</f>
        <v>0</v>
      </c>
      <c r="D2297" s="71">
        <f>IFERROR(_xlfn.XLOOKUP($G2297,通讯通路门店!$S$4:$S$993784,通讯通路门店!$D$4:$D$993784,0,0),"")</f>
        <v>0</v>
      </c>
      <c r="E2297" s="62"/>
      <c r="F2297" s="62"/>
      <c r="G2297" s="73"/>
      <c r="H2297" s="74">
        <f>IFERROR(_xlfn.XLOOKUP($G2297,通讯通路门店!$S$4:$S$993784,通讯通路门店!$R$4:$R$993784,0,0),"")</f>
        <v>0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 hidden="1">
      <c r="A2298" s="71">
        <f>IFERROR(_xlfn.XLOOKUP($G2298,通讯通路门店!$S$4:$S$993784,通讯通路门店!$A$4:$A$993784,0,0),"")</f>
        <v>0</v>
      </c>
      <c r="B2298" s="71">
        <f>IFERROR(_xlfn.XLOOKUP($G2298,通讯通路门店!$S$4:$S$993784,通讯通路门店!$B$4:$B$993784,0,0),"")</f>
        <v>0</v>
      </c>
      <c r="C2298" s="71">
        <f>IFERROR(_xlfn.XLOOKUP($G2298,通讯通路门店!$S$4:$S$993784,通讯通路门店!$C$4:$C$993784,0,0),"")</f>
        <v>0</v>
      </c>
      <c r="D2298" s="71">
        <f>IFERROR(_xlfn.XLOOKUP($G2298,通讯通路门店!$S$4:$S$993784,通讯通路门店!$D$4:$D$993784,0,0),"")</f>
        <v>0</v>
      </c>
      <c r="E2298" s="62"/>
      <c r="F2298" s="62"/>
      <c r="G2298" s="73"/>
      <c r="H2298" s="74">
        <f>IFERROR(_xlfn.XLOOKUP($G2298,通讯通路门店!$S$4:$S$993784,通讯通路门店!$R$4:$R$993784,0,0),"")</f>
        <v>0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 hidden="1">
      <c r="A2299" s="71">
        <f>IFERROR(_xlfn.XLOOKUP($G2299,通讯通路门店!$S$4:$S$993784,通讯通路门店!$A$4:$A$993784,0,0),"")</f>
        <v>0</v>
      </c>
      <c r="B2299" s="71">
        <f>IFERROR(_xlfn.XLOOKUP($G2299,通讯通路门店!$S$4:$S$993784,通讯通路门店!$B$4:$B$993784,0,0),"")</f>
        <v>0</v>
      </c>
      <c r="C2299" s="71">
        <f>IFERROR(_xlfn.XLOOKUP($G2299,通讯通路门店!$S$4:$S$993784,通讯通路门店!$C$4:$C$993784,0,0),"")</f>
        <v>0</v>
      </c>
      <c r="D2299" s="71">
        <f>IFERROR(_xlfn.XLOOKUP($G2299,通讯通路门店!$S$4:$S$993784,通讯通路门店!$D$4:$D$993784,0,0),"")</f>
        <v>0</v>
      </c>
      <c r="E2299" s="62"/>
      <c r="F2299" s="62"/>
      <c r="G2299" s="73"/>
      <c r="H2299" s="74">
        <f>IFERROR(_xlfn.XLOOKUP($G2299,通讯通路门店!$S$4:$S$993784,通讯通路门店!$R$4:$R$993784,0,0),"")</f>
        <v>0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 hidden="1">
      <c r="A2300" s="71">
        <f>IFERROR(_xlfn.XLOOKUP($G2300,通讯通路门店!$S$4:$S$993784,通讯通路门店!$A$4:$A$993784,0,0),"")</f>
        <v>0</v>
      </c>
      <c r="B2300" s="71">
        <f>IFERROR(_xlfn.XLOOKUP($G2300,通讯通路门店!$S$4:$S$993784,通讯通路门店!$B$4:$B$993784,0,0),"")</f>
        <v>0</v>
      </c>
      <c r="C2300" s="71">
        <f>IFERROR(_xlfn.XLOOKUP($G2300,通讯通路门店!$S$4:$S$993784,通讯通路门店!$C$4:$C$993784,0,0),"")</f>
        <v>0</v>
      </c>
      <c r="D2300" s="71">
        <f>IFERROR(_xlfn.XLOOKUP($G2300,通讯通路门店!$S$4:$S$993784,通讯通路门店!$D$4:$D$993784,0,0),"")</f>
        <v>0</v>
      </c>
      <c r="E2300" s="62"/>
      <c r="F2300" s="62"/>
      <c r="G2300" s="73"/>
      <c r="H2300" s="74">
        <f>IFERROR(_xlfn.XLOOKUP($G2300,通讯通路门店!$S$4:$S$993784,通讯通路门店!$R$4:$R$993784,0,0),"")</f>
        <v>0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 hidden="1">
      <c r="A2301" s="71">
        <f>IFERROR(_xlfn.XLOOKUP($G2301,通讯通路门店!$S$4:$S$993784,通讯通路门店!$A$4:$A$993784,0,0),"")</f>
        <v>0</v>
      </c>
      <c r="B2301" s="71">
        <f>IFERROR(_xlfn.XLOOKUP($G2301,通讯通路门店!$S$4:$S$993784,通讯通路门店!$B$4:$B$993784,0,0),"")</f>
        <v>0</v>
      </c>
      <c r="C2301" s="71">
        <f>IFERROR(_xlfn.XLOOKUP($G2301,通讯通路门店!$S$4:$S$993784,通讯通路门店!$C$4:$C$993784,0,0),"")</f>
        <v>0</v>
      </c>
      <c r="D2301" s="71">
        <f>IFERROR(_xlfn.XLOOKUP($G2301,通讯通路门店!$S$4:$S$993784,通讯通路门店!$D$4:$D$993784,0,0),"")</f>
        <v>0</v>
      </c>
      <c r="E2301" s="62"/>
      <c r="F2301" s="62"/>
      <c r="G2301" s="73"/>
      <c r="H2301" s="74">
        <f>IFERROR(_xlfn.XLOOKUP($G2301,通讯通路门店!$S$4:$S$993784,通讯通路门店!$R$4:$R$993784,0,0),"")</f>
        <v>0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 hidden="1">
      <c r="A2302" s="71">
        <f>IFERROR(_xlfn.XLOOKUP($G2302,通讯通路门店!$S$4:$S$993784,通讯通路门店!$A$4:$A$993784,0,0),"")</f>
        <v>0</v>
      </c>
      <c r="B2302" s="71">
        <f>IFERROR(_xlfn.XLOOKUP($G2302,通讯通路门店!$S$4:$S$993784,通讯通路门店!$B$4:$B$993784,0,0),"")</f>
        <v>0</v>
      </c>
      <c r="C2302" s="71">
        <f>IFERROR(_xlfn.XLOOKUP($G2302,通讯通路门店!$S$4:$S$993784,通讯通路门店!$C$4:$C$993784,0,0),"")</f>
        <v>0</v>
      </c>
      <c r="D2302" s="71">
        <f>IFERROR(_xlfn.XLOOKUP($G2302,通讯通路门店!$S$4:$S$993784,通讯通路门店!$D$4:$D$993784,0,0),"")</f>
        <v>0</v>
      </c>
      <c r="E2302" s="62"/>
      <c r="F2302" s="62"/>
      <c r="G2302" s="73"/>
      <c r="H2302" s="74">
        <f>IFERROR(_xlfn.XLOOKUP($G2302,通讯通路门店!$S$4:$S$993784,通讯通路门店!$R$4:$R$993784,0,0),"")</f>
        <v>0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 hidden="1">
      <c r="A2303" s="71">
        <f>IFERROR(_xlfn.XLOOKUP($G2303,通讯通路门店!$S$4:$S$993784,通讯通路门店!$A$4:$A$993784,0,0),"")</f>
        <v>0</v>
      </c>
      <c r="B2303" s="71">
        <f>IFERROR(_xlfn.XLOOKUP($G2303,通讯通路门店!$S$4:$S$993784,通讯通路门店!$B$4:$B$993784,0,0),"")</f>
        <v>0</v>
      </c>
      <c r="C2303" s="71">
        <f>IFERROR(_xlfn.XLOOKUP($G2303,通讯通路门店!$S$4:$S$993784,通讯通路门店!$C$4:$C$993784,0,0),"")</f>
        <v>0</v>
      </c>
      <c r="D2303" s="71">
        <f>IFERROR(_xlfn.XLOOKUP($G2303,通讯通路门店!$S$4:$S$993784,通讯通路门店!$D$4:$D$993784,0,0),"")</f>
        <v>0</v>
      </c>
      <c r="E2303" s="62"/>
      <c r="F2303" s="62"/>
      <c r="G2303" s="73"/>
      <c r="H2303" s="74">
        <f>IFERROR(_xlfn.XLOOKUP($G2303,通讯通路门店!$S$4:$S$993784,通讯通路门店!$R$4:$R$993784,0,0),"")</f>
        <v>0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 hidden="1">
      <c r="A2304" s="71">
        <f>IFERROR(_xlfn.XLOOKUP($G2304,通讯通路门店!$S$4:$S$993784,通讯通路门店!$A$4:$A$993784,0,0),"")</f>
        <v>0</v>
      </c>
      <c r="B2304" s="71">
        <f>IFERROR(_xlfn.XLOOKUP($G2304,通讯通路门店!$S$4:$S$993784,通讯通路门店!$B$4:$B$993784,0,0),"")</f>
        <v>0</v>
      </c>
      <c r="C2304" s="71">
        <f>IFERROR(_xlfn.XLOOKUP($G2304,通讯通路门店!$S$4:$S$993784,通讯通路门店!$C$4:$C$993784,0,0),"")</f>
        <v>0</v>
      </c>
      <c r="D2304" s="71">
        <f>IFERROR(_xlfn.XLOOKUP($G2304,通讯通路门店!$S$4:$S$993784,通讯通路门店!$D$4:$D$993784,0,0),"")</f>
        <v>0</v>
      </c>
      <c r="E2304" s="62"/>
      <c r="F2304" s="62"/>
      <c r="G2304" s="73"/>
      <c r="H2304" s="74">
        <f>IFERROR(_xlfn.XLOOKUP($G2304,通讯通路门店!$S$4:$S$993784,通讯通路门店!$R$4:$R$993784,0,0),"")</f>
        <v>0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 hidden="1">
      <c r="A2305" s="71">
        <f>IFERROR(_xlfn.XLOOKUP($G2305,通讯通路门店!$S$4:$S$993784,通讯通路门店!$A$4:$A$993784,0,0),"")</f>
        <v>0</v>
      </c>
      <c r="B2305" s="71">
        <f>IFERROR(_xlfn.XLOOKUP($G2305,通讯通路门店!$S$4:$S$993784,通讯通路门店!$B$4:$B$993784,0,0),"")</f>
        <v>0</v>
      </c>
      <c r="C2305" s="71">
        <f>IFERROR(_xlfn.XLOOKUP($G2305,通讯通路门店!$S$4:$S$993784,通讯通路门店!$C$4:$C$993784,0,0),"")</f>
        <v>0</v>
      </c>
      <c r="D2305" s="71">
        <f>IFERROR(_xlfn.XLOOKUP($G2305,通讯通路门店!$S$4:$S$993784,通讯通路门店!$D$4:$D$993784,0,0),"")</f>
        <v>0</v>
      </c>
      <c r="E2305" s="62"/>
      <c r="F2305" s="62"/>
      <c r="G2305" s="73"/>
      <c r="H2305" s="74">
        <f>IFERROR(_xlfn.XLOOKUP($G2305,通讯通路门店!$S$4:$S$993784,通讯通路门店!$R$4:$R$993784,0,0),"")</f>
        <v>0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 hidden="1">
      <c r="A2306" s="71">
        <f>IFERROR(_xlfn.XLOOKUP($G2306,通讯通路门店!$S$4:$S$993784,通讯通路门店!$A$4:$A$993784,0,0),"")</f>
        <v>0</v>
      </c>
      <c r="B2306" s="71">
        <f>IFERROR(_xlfn.XLOOKUP($G2306,通讯通路门店!$S$4:$S$993784,通讯通路门店!$B$4:$B$993784,0,0),"")</f>
        <v>0</v>
      </c>
      <c r="C2306" s="71">
        <f>IFERROR(_xlfn.XLOOKUP($G2306,通讯通路门店!$S$4:$S$993784,通讯通路门店!$C$4:$C$993784,0,0),"")</f>
        <v>0</v>
      </c>
      <c r="D2306" s="71">
        <f>IFERROR(_xlfn.XLOOKUP($G2306,通讯通路门店!$S$4:$S$993784,通讯通路门店!$D$4:$D$993784,0,0),"")</f>
        <v>0</v>
      </c>
      <c r="E2306" s="62"/>
      <c r="F2306" s="62"/>
      <c r="G2306" s="73"/>
      <c r="H2306" s="74">
        <f>IFERROR(_xlfn.XLOOKUP($G2306,通讯通路门店!$S$4:$S$993784,通讯通路门店!$R$4:$R$993784,0,0),"")</f>
        <v>0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 hidden="1">
      <c r="A2307" s="71">
        <f>IFERROR(_xlfn.XLOOKUP($G2307,通讯通路门店!$S$4:$S$993784,通讯通路门店!$A$4:$A$993784,0,0),"")</f>
        <v>0</v>
      </c>
      <c r="B2307" s="71">
        <f>IFERROR(_xlfn.XLOOKUP($G2307,通讯通路门店!$S$4:$S$993784,通讯通路门店!$B$4:$B$993784,0,0),"")</f>
        <v>0</v>
      </c>
      <c r="C2307" s="71">
        <f>IFERROR(_xlfn.XLOOKUP($G2307,通讯通路门店!$S$4:$S$993784,通讯通路门店!$C$4:$C$993784,0,0),"")</f>
        <v>0</v>
      </c>
      <c r="D2307" s="71">
        <f>IFERROR(_xlfn.XLOOKUP($G2307,通讯通路门店!$S$4:$S$993784,通讯通路门店!$D$4:$D$993784,0,0),"")</f>
        <v>0</v>
      </c>
      <c r="E2307" s="62"/>
      <c r="F2307" s="62"/>
      <c r="G2307" s="73"/>
      <c r="H2307" s="74">
        <f>IFERROR(_xlfn.XLOOKUP($G2307,通讯通路门店!$S$4:$S$993784,通讯通路门店!$R$4:$R$993784,0,0),"")</f>
        <v>0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 hidden="1">
      <c r="A2308" s="71">
        <f>IFERROR(_xlfn.XLOOKUP($G2308,通讯通路门店!$S$4:$S$993784,通讯通路门店!$A$4:$A$993784,0,0),"")</f>
        <v>0</v>
      </c>
      <c r="B2308" s="71">
        <f>IFERROR(_xlfn.XLOOKUP($G2308,通讯通路门店!$S$4:$S$993784,通讯通路门店!$B$4:$B$993784,0,0),"")</f>
        <v>0</v>
      </c>
      <c r="C2308" s="71">
        <f>IFERROR(_xlfn.XLOOKUP($G2308,通讯通路门店!$S$4:$S$993784,通讯通路门店!$C$4:$C$993784,0,0),"")</f>
        <v>0</v>
      </c>
      <c r="D2308" s="71">
        <f>IFERROR(_xlfn.XLOOKUP($G2308,通讯通路门店!$S$4:$S$993784,通讯通路门店!$D$4:$D$993784,0,0),"")</f>
        <v>0</v>
      </c>
      <c r="E2308" s="62"/>
      <c r="F2308" s="62"/>
      <c r="G2308" s="73"/>
      <c r="H2308" s="74">
        <f>IFERROR(_xlfn.XLOOKUP($G2308,通讯通路门店!$S$4:$S$993784,通讯通路门店!$R$4:$R$993784,0,0),"")</f>
        <v>0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 hidden="1">
      <c r="A2309" s="71">
        <f>IFERROR(_xlfn.XLOOKUP($G2309,通讯通路门店!$S$4:$S$993784,通讯通路门店!$A$4:$A$993784,0,0),"")</f>
        <v>0</v>
      </c>
      <c r="B2309" s="71">
        <f>IFERROR(_xlfn.XLOOKUP($G2309,通讯通路门店!$S$4:$S$993784,通讯通路门店!$B$4:$B$993784,0,0),"")</f>
        <v>0</v>
      </c>
      <c r="C2309" s="71">
        <f>IFERROR(_xlfn.XLOOKUP($G2309,通讯通路门店!$S$4:$S$993784,通讯通路门店!$C$4:$C$993784,0,0),"")</f>
        <v>0</v>
      </c>
      <c r="D2309" s="71">
        <f>IFERROR(_xlfn.XLOOKUP($G2309,通讯通路门店!$S$4:$S$993784,通讯通路门店!$D$4:$D$993784,0,0),"")</f>
        <v>0</v>
      </c>
      <c r="E2309" s="62"/>
      <c r="F2309" s="62"/>
      <c r="G2309" s="73"/>
      <c r="H2309" s="74">
        <f>IFERROR(_xlfn.XLOOKUP($G2309,通讯通路门店!$S$4:$S$993784,通讯通路门店!$R$4:$R$993784,0,0),"")</f>
        <v>0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 hidden="1">
      <c r="A2310" s="71">
        <f>IFERROR(_xlfn.XLOOKUP($G2310,通讯通路门店!$S$4:$S$993784,通讯通路门店!$A$4:$A$993784,0,0),"")</f>
        <v>0</v>
      </c>
      <c r="B2310" s="71">
        <f>IFERROR(_xlfn.XLOOKUP($G2310,通讯通路门店!$S$4:$S$993784,通讯通路门店!$B$4:$B$993784,0,0),"")</f>
        <v>0</v>
      </c>
      <c r="C2310" s="71">
        <f>IFERROR(_xlfn.XLOOKUP($G2310,通讯通路门店!$S$4:$S$993784,通讯通路门店!$C$4:$C$993784,0,0),"")</f>
        <v>0</v>
      </c>
      <c r="D2310" s="71">
        <f>IFERROR(_xlfn.XLOOKUP($G2310,通讯通路门店!$S$4:$S$993784,通讯通路门店!$D$4:$D$993784,0,0),"")</f>
        <v>0</v>
      </c>
      <c r="E2310" s="62"/>
      <c r="F2310" s="62"/>
      <c r="G2310" s="73"/>
      <c r="H2310" s="74">
        <f>IFERROR(_xlfn.XLOOKUP($G2310,通讯通路门店!$S$4:$S$993784,通讯通路门店!$R$4:$R$993784,0,0),"")</f>
        <v>0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 hidden="1">
      <c r="A2311" s="71">
        <f>IFERROR(_xlfn.XLOOKUP($G2311,通讯通路门店!$S$4:$S$993784,通讯通路门店!$A$4:$A$993784,0,0),"")</f>
        <v>0</v>
      </c>
      <c r="B2311" s="71">
        <f>IFERROR(_xlfn.XLOOKUP($G2311,通讯通路门店!$S$4:$S$993784,通讯通路门店!$B$4:$B$993784,0,0),"")</f>
        <v>0</v>
      </c>
      <c r="C2311" s="71">
        <f>IFERROR(_xlfn.XLOOKUP($G2311,通讯通路门店!$S$4:$S$993784,通讯通路门店!$C$4:$C$993784,0,0),"")</f>
        <v>0</v>
      </c>
      <c r="D2311" s="71">
        <f>IFERROR(_xlfn.XLOOKUP($G2311,通讯通路门店!$S$4:$S$993784,通讯通路门店!$D$4:$D$993784,0,0),"")</f>
        <v>0</v>
      </c>
      <c r="E2311" s="62"/>
      <c r="F2311" s="62"/>
      <c r="G2311" s="73"/>
      <c r="H2311" s="74">
        <f>IFERROR(_xlfn.XLOOKUP($G2311,通讯通路门店!$S$4:$S$993784,通讯通路门店!$R$4:$R$993784,0,0),"")</f>
        <v>0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 hidden="1">
      <c r="A2312" s="71">
        <f>IFERROR(_xlfn.XLOOKUP($G2312,通讯通路门店!$S$4:$S$993784,通讯通路门店!$A$4:$A$993784,0,0),"")</f>
        <v>0</v>
      </c>
      <c r="B2312" s="71">
        <f>IFERROR(_xlfn.XLOOKUP($G2312,通讯通路门店!$S$4:$S$993784,通讯通路门店!$B$4:$B$993784,0,0),"")</f>
        <v>0</v>
      </c>
      <c r="C2312" s="71">
        <f>IFERROR(_xlfn.XLOOKUP($G2312,通讯通路门店!$S$4:$S$993784,通讯通路门店!$C$4:$C$993784,0,0),"")</f>
        <v>0</v>
      </c>
      <c r="D2312" s="71">
        <f>IFERROR(_xlfn.XLOOKUP($G2312,通讯通路门店!$S$4:$S$993784,通讯通路门店!$D$4:$D$993784,0,0),"")</f>
        <v>0</v>
      </c>
      <c r="E2312" s="62"/>
      <c r="F2312" s="62"/>
      <c r="G2312" s="73"/>
      <c r="H2312" s="74">
        <f>IFERROR(_xlfn.XLOOKUP($G2312,通讯通路门店!$S$4:$S$993784,通讯通路门店!$R$4:$R$993784,0,0),"")</f>
        <v>0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 hidden="1">
      <c r="A2313" s="71">
        <f>IFERROR(_xlfn.XLOOKUP($G2313,通讯通路门店!$S$4:$S$993784,通讯通路门店!$A$4:$A$993784,0,0),"")</f>
        <v>0</v>
      </c>
      <c r="B2313" s="71">
        <f>IFERROR(_xlfn.XLOOKUP($G2313,通讯通路门店!$S$4:$S$993784,通讯通路门店!$B$4:$B$993784,0,0),"")</f>
        <v>0</v>
      </c>
      <c r="C2313" s="71">
        <f>IFERROR(_xlfn.XLOOKUP($G2313,通讯通路门店!$S$4:$S$993784,通讯通路门店!$C$4:$C$993784,0,0),"")</f>
        <v>0</v>
      </c>
      <c r="D2313" s="71">
        <f>IFERROR(_xlfn.XLOOKUP($G2313,通讯通路门店!$S$4:$S$993784,通讯通路门店!$D$4:$D$993784,0,0),"")</f>
        <v>0</v>
      </c>
      <c r="E2313" s="62"/>
      <c r="F2313" s="62"/>
      <c r="G2313" s="73"/>
      <c r="H2313" s="74">
        <f>IFERROR(_xlfn.XLOOKUP($G2313,通讯通路门店!$S$4:$S$993784,通讯通路门店!$R$4:$R$993784,0,0),"")</f>
        <v>0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 hidden="1">
      <c r="A2314" s="71">
        <f>IFERROR(_xlfn.XLOOKUP($G2314,通讯通路门店!$S$4:$S$993784,通讯通路门店!$A$4:$A$993784,0,0),"")</f>
        <v>0</v>
      </c>
      <c r="B2314" s="71">
        <f>IFERROR(_xlfn.XLOOKUP($G2314,通讯通路门店!$S$4:$S$993784,通讯通路门店!$B$4:$B$993784,0,0),"")</f>
        <v>0</v>
      </c>
      <c r="C2314" s="71">
        <f>IFERROR(_xlfn.XLOOKUP($G2314,通讯通路门店!$S$4:$S$993784,通讯通路门店!$C$4:$C$993784,0,0),"")</f>
        <v>0</v>
      </c>
      <c r="D2314" s="71">
        <f>IFERROR(_xlfn.XLOOKUP($G2314,通讯通路门店!$S$4:$S$993784,通讯通路门店!$D$4:$D$993784,0,0),"")</f>
        <v>0</v>
      </c>
      <c r="E2314" s="62"/>
      <c r="F2314" s="62"/>
      <c r="G2314" s="73"/>
      <c r="H2314" s="74">
        <f>IFERROR(_xlfn.XLOOKUP($G2314,通讯通路门店!$S$4:$S$993784,通讯通路门店!$R$4:$R$993784,0,0),"")</f>
        <v>0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 hidden="1">
      <c r="A2315" s="71">
        <f>IFERROR(_xlfn.XLOOKUP($G2315,通讯通路门店!$S$4:$S$993784,通讯通路门店!$A$4:$A$993784,0,0),"")</f>
        <v>0</v>
      </c>
      <c r="B2315" s="71">
        <f>IFERROR(_xlfn.XLOOKUP($G2315,通讯通路门店!$S$4:$S$993784,通讯通路门店!$B$4:$B$993784,0,0),"")</f>
        <v>0</v>
      </c>
      <c r="C2315" s="71">
        <f>IFERROR(_xlfn.XLOOKUP($G2315,通讯通路门店!$S$4:$S$993784,通讯通路门店!$C$4:$C$993784,0,0),"")</f>
        <v>0</v>
      </c>
      <c r="D2315" s="71">
        <f>IFERROR(_xlfn.XLOOKUP($G2315,通讯通路门店!$S$4:$S$993784,通讯通路门店!$D$4:$D$993784,0,0),"")</f>
        <v>0</v>
      </c>
      <c r="E2315" s="62"/>
      <c r="F2315" s="62"/>
      <c r="G2315" s="73"/>
      <c r="H2315" s="74">
        <f>IFERROR(_xlfn.XLOOKUP($G2315,通讯通路门店!$S$4:$S$993784,通讯通路门店!$R$4:$R$993784,0,0),"")</f>
        <v>0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 hidden="1">
      <c r="A2316" s="71">
        <f>IFERROR(_xlfn.XLOOKUP($G2316,通讯通路门店!$S$4:$S$993784,通讯通路门店!$A$4:$A$993784,0,0),"")</f>
        <v>0</v>
      </c>
      <c r="B2316" s="71">
        <f>IFERROR(_xlfn.XLOOKUP($G2316,通讯通路门店!$S$4:$S$993784,通讯通路门店!$B$4:$B$993784,0,0),"")</f>
        <v>0</v>
      </c>
      <c r="C2316" s="71">
        <f>IFERROR(_xlfn.XLOOKUP($G2316,通讯通路门店!$S$4:$S$993784,通讯通路门店!$C$4:$C$993784,0,0),"")</f>
        <v>0</v>
      </c>
      <c r="D2316" s="71">
        <f>IFERROR(_xlfn.XLOOKUP($G2316,通讯通路门店!$S$4:$S$993784,通讯通路门店!$D$4:$D$993784,0,0),"")</f>
        <v>0</v>
      </c>
      <c r="E2316" s="62"/>
      <c r="F2316" s="62"/>
      <c r="G2316" s="73"/>
      <c r="H2316" s="74">
        <f>IFERROR(_xlfn.XLOOKUP($G2316,通讯通路门店!$S$4:$S$993784,通讯通路门店!$R$4:$R$993784,0,0),"")</f>
        <v>0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 hidden="1">
      <c r="A2317" s="71">
        <f>IFERROR(_xlfn.XLOOKUP($G2317,通讯通路门店!$S$4:$S$993784,通讯通路门店!$A$4:$A$993784,0,0),"")</f>
        <v>0</v>
      </c>
      <c r="B2317" s="71">
        <f>IFERROR(_xlfn.XLOOKUP($G2317,通讯通路门店!$S$4:$S$993784,通讯通路门店!$B$4:$B$993784,0,0),"")</f>
        <v>0</v>
      </c>
      <c r="C2317" s="71">
        <f>IFERROR(_xlfn.XLOOKUP($G2317,通讯通路门店!$S$4:$S$993784,通讯通路门店!$C$4:$C$993784,0,0),"")</f>
        <v>0</v>
      </c>
      <c r="D2317" s="71">
        <f>IFERROR(_xlfn.XLOOKUP($G2317,通讯通路门店!$S$4:$S$993784,通讯通路门店!$D$4:$D$993784,0,0),"")</f>
        <v>0</v>
      </c>
      <c r="E2317" s="62"/>
      <c r="F2317" s="62"/>
      <c r="G2317" s="73"/>
      <c r="H2317" s="74">
        <f>IFERROR(_xlfn.XLOOKUP($G2317,通讯通路门店!$S$4:$S$993784,通讯通路门店!$R$4:$R$993784,0,0),"")</f>
        <v>0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 hidden="1">
      <c r="A2318" s="71">
        <f>IFERROR(_xlfn.XLOOKUP($G2318,通讯通路门店!$S$4:$S$993784,通讯通路门店!$A$4:$A$993784,0,0),"")</f>
        <v>0</v>
      </c>
      <c r="B2318" s="71">
        <f>IFERROR(_xlfn.XLOOKUP($G2318,通讯通路门店!$S$4:$S$993784,通讯通路门店!$B$4:$B$993784,0,0),"")</f>
        <v>0</v>
      </c>
      <c r="C2318" s="71">
        <f>IFERROR(_xlfn.XLOOKUP($G2318,通讯通路门店!$S$4:$S$993784,通讯通路门店!$C$4:$C$993784,0,0),"")</f>
        <v>0</v>
      </c>
      <c r="D2318" s="71">
        <f>IFERROR(_xlfn.XLOOKUP($G2318,通讯通路门店!$S$4:$S$993784,通讯通路门店!$D$4:$D$993784,0,0),"")</f>
        <v>0</v>
      </c>
      <c r="E2318" s="62"/>
      <c r="F2318" s="62"/>
      <c r="G2318" s="73"/>
      <c r="H2318" s="74">
        <f>IFERROR(_xlfn.XLOOKUP($G2318,通讯通路门店!$S$4:$S$993784,通讯通路门店!$R$4:$R$993784,0,0),"")</f>
        <v>0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 hidden="1">
      <c r="A2319" s="71">
        <f>IFERROR(_xlfn.XLOOKUP($G2319,通讯通路门店!$S$4:$S$993784,通讯通路门店!$A$4:$A$993784,0,0),"")</f>
        <v>0</v>
      </c>
      <c r="B2319" s="71">
        <f>IFERROR(_xlfn.XLOOKUP($G2319,通讯通路门店!$S$4:$S$993784,通讯通路门店!$B$4:$B$993784,0,0),"")</f>
        <v>0</v>
      </c>
      <c r="C2319" s="71">
        <f>IFERROR(_xlfn.XLOOKUP($G2319,通讯通路门店!$S$4:$S$993784,通讯通路门店!$C$4:$C$993784,0,0),"")</f>
        <v>0</v>
      </c>
      <c r="D2319" s="71">
        <f>IFERROR(_xlfn.XLOOKUP($G2319,通讯通路门店!$S$4:$S$993784,通讯通路门店!$D$4:$D$993784,0,0),"")</f>
        <v>0</v>
      </c>
      <c r="E2319" s="62"/>
      <c r="F2319" s="62"/>
      <c r="G2319" s="73"/>
      <c r="H2319" s="74">
        <f>IFERROR(_xlfn.XLOOKUP($G2319,通讯通路门店!$S$4:$S$993784,通讯通路门店!$R$4:$R$993784,0,0),"")</f>
        <v>0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 hidden="1">
      <c r="A2320" s="71">
        <f>IFERROR(_xlfn.XLOOKUP($G2320,通讯通路门店!$S$4:$S$993784,通讯通路门店!$A$4:$A$993784,0,0),"")</f>
        <v>0</v>
      </c>
      <c r="B2320" s="71">
        <f>IFERROR(_xlfn.XLOOKUP($G2320,通讯通路门店!$S$4:$S$993784,通讯通路门店!$B$4:$B$993784,0,0),"")</f>
        <v>0</v>
      </c>
      <c r="C2320" s="71">
        <f>IFERROR(_xlfn.XLOOKUP($G2320,通讯通路门店!$S$4:$S$993784,通讯通路门店!$C$4:$C$993784,0,0),"")</f>
        <v>0</v>
      </c>
      <c r="D2320" s="71">
        <f>IFERROR(_xlfn.XLOOKUP($G2320,通讯通路门店!$S$4:$S$993784,通讯通路门店!$D$4:$D$993784,0,0),"")</f>
        <v>0</v>
      </c>
      <c r="E2320" s="62"/>
      <c r="F2320" s="62"/>
      <c r="G2320" s="73"/>
      <c r="H2320" s="74">
        <f>IFERROR(_xlfn.XLOOKUP($G2320,通讯通路门店!$S$4:$S$993784,通讯通路门店!$R$4:$R$993784,0,0),"")</f>
        <v>0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 hidden="1">
      <c r="A2321" s="71">
        <f>IFERROR(_xlfn.XLOOKUP($G2321,通讯通路门店!$S$4:$S$993784,通讯通路门店!$A$4:$A$993784,0,0),"")</f>
        <v>0</v>
      </c>
      <c r="B2321" s="71">
        <f>IFERROR(_xlfn.XLOOKUP($G2321,通讯通路门店!$S$4:$S$993784,通讯通路门店!$B$4:$B$993784,0,0),"")</f>
        <v>0</v>
      </c>
      <c r="C2321" s="71">
        <f>IFERROR(_xlfn.XLOOKUP($G2321,通讯通路门店!$S$4:$S$993784,通讯通路门店!$C$4:$C$993784,0,0),"")</f>
        <v>0</v>
      </c>
      <c r="D2321" s="71">
        <f>IFERROR(_xlfn.XLOOKUP($G2321,通讯通路门店!$S$4:$S$993784,通讯通路门店!$D$4:$D$993784,0,0),"")</f>
        <v>0</v>
      </c>
      <c r="E2321" s="62"/>
      <c r="F2321" s="62"/>
      <c r="G2321" s="73"/>
      <c r="H2321" s="74">
        <f>IFERROR(_xlfn.XLOOKUP($G2321,通讯通路门店!$S$4:$S$993784,通讯通路门店!$R$4:$R$993784,0,0),"")</f>
        <v>0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 hidden="1">
      <c r="A2322" s="71">
        <f>IFERROR(_xlfn.XLOOKUP($G2322,通讯通路门店!$S$4:$S$993784,通讯通路门店!$A$4:$A$993784,0,0),"")</f>
        <v>0</v>
      </c>
      <c r="B2322" s="71">
        <f>IFERROR(_xlfn.XLOOKUP($G2322,通讯通路门店!$S$4:$S$993784,通讯通路门店!$B$4:$B$993784,0,0),"")</f>
        <v>0</v>
      </c>
      <c r="C2322" s="71">
        <f>IFERROR(_xlfn.XLOOKUP($G2322,通讯通路门店!$S$4:$S$993784,通讯通路门店!$C$4:$C$993784,0,0),"")</f>
        <v>0</v>
      </c>
      <c r="D2322" s="71">
        <f>IFERROR(_xlfn.XLOOKUP($G2322,通讯通路门店!$S$4:$S$993784,通讯通路门店!$D$4:$D$993784,0,0),"")</f>
        <v>0</v>
      </c>
      <c r="E2322" s="62"/>
      <c r="F2322" s="62"/>
      <c r="G2322" s="73"/>
      <c r="H2322" s="74">
        <f>IFERROR(_xlfn.XLOOKUP($G2322,通讯通路门店!$S$4:$S$993784,通讯通路门店!$R$4:$R$993784,0,0),"")</f>
        <v>0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 hidden="1">
      <c r="A2323" s="71">
        <f>IFERROR(_xlfn.XLOOKUP($G2323,通讯通路门店!$S$4:$S$993784,通讯通路门店!$A$4:$A$993784,0,0),"")</f>
        <v>0</v>
      </c>
      <c r="B2323" s="71">
        <f>IFERROR(_xlfn.XLOOKUP($G2323,通讯通路门店!$S$4:$S$993784,通讯通路门店!$B$4:$B$993784,0,0),"")</f>
        <v>0</v>
      </c>
      <c r="C2323" s="71">
        <f>IFERROR(_xlfn.XLOOKUP($G2323,通讯通路门店!$S$4:$S$993784,通讯通路门店!$C$4:$C$993784,0,0),"")</f>
        <v>0</v>
      </c>
      <c r="D2323" s="71">
        <f>IFERROR(_xlfn.XLOOKUP($G2323,通讯通路门店!$S$4:$S$993784,通讯通路门店!$D$4:$D$993784,0,0),"")</f>
        <v>0</v>
      </c>
      <c r="E2323" s="62"/>
      <c r="F2323" s="62"/>
      <c r="G2323" s="73"/>
      <c r="H2323" s="74">
        <f>IFERROR(_xlfn.XLOOKUP($G2323,通讯通路门店!$S$4:$S$993784,通讯通路门店!$R$4:$R$993784,0,0),"")</f>
        <v>0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 hidden="1">
      <c r="A2324" s="71">
        <f>IFERROR(_xlfn.XLOOKUP($G2324,通讯通路门店!$S$4:$S$993784,通讯通路门店!$A$4:$A$993784,0,0),"")</f>
        <v>0</v>
      </c>
      <c r="B2324" s="71">
        <f>IFERROR(_xlfn.XLOOKUP($G2324,通讯通路门店!$S$4:$S$993784,通讯通路门店!$B$4:$B$993784,0,0),"")</f>
        <v>0</v>
      </c>
      <c r="C2324" s="71">
        <f>IFERROR(_xlfn.XLOOKUP($G2324,通讯通路门店!$S$4:$S$993784,通讯通路门店!$C$4:$C$993784,0,0),"")</f>
        <v>0</v>
      </c>
      <c r="D2324" s="71">
        <f>IFERROR(_xlfn.XLOOKUP($G2324,通讯通路门店!$S$4:$S$993784,通讯通路门店!$D$4:$D$993784,0,0),"")</f>
        <v>0</v>
      </c>
      <c r="E2324" s="62"/>
      <c r="F2324" s="62"/>
      <c r="G2324" s="73"/>
      <c r="H2324" s="74">
        <f>IFERROR(_xlfn.XLOOKUP($G2324,通讯通路门店!$S$4:$S$993784,通讯通路门店!$R$4:$R$993784,0,0),"")</f>
        <v>0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 hidden="1">
      <c r="A2325" s="71">
        <f>IFERROR(_xlfn.XLOOKUP($G2325,通讯通路门店!$S$4:$S$993784,通讯通路门店!$A$4:$A$993784,0,0),"")</f>
        <v>0</v>
      </c>
      <c r="B2325" s="71">
        <f>IFERROR(_xlfn.XLOOKUP($G2325,通讯通路门店!$S$4:$S$993784,通讯通路门店!$B$4:$B$993784,0,0),"")</f>
        <v>0</v>
      </c>
      <c r="C2325" s="71">
        <f>IFERROR(_xlfn.XLOOKUP($G2325,通讯通路门店!$S$4:$S$993784,通讯通路门店!$C$4:$C$993784,0,0),"")</f>
        <v>0</v>
      </c>
      <c r="D2325" s="71">
        <f>IFERROR(_xlfn.XLOOKUP($G2325,通讯通路门店!$S$4:$S$993784,通讯通路门店!$D$4:$D$993784,0,0),"")</f>
        <v>0</v>
      </c>
      <c r="E2325" s="62"/>
      <c r="F2325" s="62"/>
      <c r="G2325" s="73"/>
      <c r="H2325" s="74">
        <f>IFERROR(_xlfn.XLOOKUP($G2325,通讯通路门店!$S$4:$S$993784,通讯通路门店!$R$4:$R$993784,0,0),"")</f>
        <v>0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 hidden="1">
      <c r="A2326" s="71">
        <f>IFERROR(_xlfn.XLOOKUP($G2326,通讯通路门店!$S$4:$S$993784,通讯通路门店!$A$4:$A$993784,0,0),"")</f>
        <v>0</v>
      </c>
      <c r="B2326" s="71">
        <f>IFERROR(_xlfn.XLOOKUP($G2326,通讯通路门店!$S$4:$S$993784,通讯通路门店!$B$4:$B$993784,0,0),"")</f>
        <v>0</v>
      </c>
      <c r="C2326" s="71">
        <f>IFERROR(_xlfn.XLOOKUP($G2326,通讯通路门店!$S$4:$S$993784,通讯通路门店!$C$4:$C$993784,0,0),"")</f>
        <v>0</v>
      </c>
      <c r="D2326" s="71">
        <f>IFERROR(_xlfn.XLOOKUP($G2326,通讯通路门店!$S$4:$S$993784,通讯通路门店!$D$4:$D$993784,0,0),"")</f>
        <v>0</v>
      </c>
      <c r="E2326" s="62"/>
      <c r="F2326" s="62"/>
      <c r="G2326" s="73"/>
      <c r="H2326" s="74">
        <f>IFERROR(_xlfn.XLOOKUP($G2326,通讯通路门店!$S$4:$S$993784,通讯通路门店!$R$4:$R$993784,0,0),"")</f>
        <v>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 hidden="1">
      <c r="A2327" s="71">
        <f>IFERROR(_xlfn.XLOOKUP($G2327,通讯通路门店!$S$4:$S$993784,通讯通路门店!$A$4:$A$993784,0,0),"")</f>
        <v>0</v>
      </c>
      <c r="B2327" s="71">
        <f>IFERROR(_xlfn.XLOOKUP($G2327,通讯通路门店!$S$4:$S$993784,通讯通路门店!$B$4:$B$993784,0,0),"")</f>
        <v>0</v>
      </c>
      <c r="C2327" s="71">
        <f>IFERROR(_xlfn.XLOOKUP($G2327,通讯通路门店!$S$4:$S$993784,通讯通路门店!$C$4:$C$993784,0,0),"")</f>
        <v>0</v>
      </c>
      <c r="D2327" s="71">
        <f>IFERROR(_xlfn.XLOOKUP($G2327,通讯通路门店!$S$4:$S$993784,通讯通路门店!$D$4:$D$993784,0,0),"")</f>
        <v>0</v>
      </c>
      <c r="E2327" s="62"/>
      <c r="F2327" s="62"/>
      <c r="G2327" s="73"/>
      <c r="H2327" s="74">
        <f>IFERROR(_xlfn.XLOOKUP($G2327,通讯通路门店!$S$4:$S$993784,通讯通路门店!$R$4:$R$993784,0,0),"")</f>
        <v>0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 hidden="1">
      <c r="A2328" s="71">
        <f>IFERROR(_xlfn.XLOOKUP($G2328,通讯通路门店!$S$4:$S$993784,通讯通路门店!$A$4:$A$993784,0,0),"")</f>
        <v>0</v>
      </c>
      <c r="B2328" s="71">
        <f>IFERROR(_xlfn.XLOOKUP($G2328,通讯通路门店!$S$4:$S$993784,通讯通路门店!$B$4:$B$993784,0,0),"")</f>
        <v>0</v>
      </c>
      <c r="C2328" s="71">
        <f>IFERROR(_xlfn.XLOOKUP($G2328,通讯通路门店!$S$4:$S$993784,通讯通路门店!$C$4:$C$993784,0,0),"")</f>
        <v>0</v>
      </c>
      <c r="D2328" s="71">
        <f>IFERROR(_xlfn.XLOOKUP($G2328,通讯通路门店!$S$4:$S$993784,通讯通路门店!$D$4:$D$993784,0,0),"")</f>
        <v>0</v>
      </c>
      <c r="E2328" s="62"/>
      <c r="F2328" s="62"/>
      <c r="G2328" s="73"/>
      <c r="H2328" s="74">
        <f>IFERROR(_xlfn.XLOOKUP($G2328,通讯通路门店!$S$4:$S$993784,通讯通路门店!$R$4:$R$993784,0,0),"")</f>
        <v>0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 hidden="1">
      <c r="A2329" s="71">
        <f>IFERROR(_xlfn.XLOOKUP($G2329,通讯通路门店!$S$4:$S$993784,通讯通路门店!$A$4:$A$993784,0,0),"")</f>
        <v>0</v>
      </c>
      <c r="B2329" s="71">
        <f>IFERROR(_xlfn.XLOOKUP($G2329,通讯通路门店!$S$4:$S$993784,通讯通路门店!$B$4:$B$993784,0,0),"")</f>
        <v>0</v>
      </c>
      <c r="C2329" s="71">
        <f>IFERROR(_xlfn.XLOOKUP($G2329,通讯通路门店!$S$4:$S$993784,通讯通路门店!$C$4:$C$993784,0,0),"")</f>
        <v>0</v>
      </c>
      <c r="D2329" s="71">
        <f>IFERROR(_xlfn.XLOOKUP($G2329,通讯通路门店!$S$4:$S$993784,通讯通路门店!$D$4:$D$993784,0,0),"")</f>
        <v>0</v>
      </c>
      <c r="E2329" s="62"/>
      <c r="F2329" s="62"/>
      <c r="G2329" s="73"/>
      <c r="H2329" s="74">
        <f>IFERROR(_xlfn.XLOOKUP($G2329,通讯通路门店!$S$4:$S$993784,通讯通路门店!$R$4:$R$993784,0,0),"")</f>
        <v>0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 hidden="1">
      <c r="A2330" s="71">
        <f>IFERROR(_xlfn.XLOOKUP($G2330,通讯通路门店!$S$4:$S$993784,通讯通路门店!$A$4:$A$993784,0,0),"")</f>
        <v>0</v>
      </c>
      <c r="B2330" s="71">
        <f>IFERROR(_xlfn.XLOOKUP($G2330,通讯通路门店!$S$4:$S$993784,通讯通路门店!$B$4:$B$993784,0,0),"")</f>
        <v>0</v>
      </c>
      <c r="C2330" s="71">
        <f>IFERROR(_xlfn.XLOOKUP($G2330,通讯通路门店!$S$4:$S$993784,通讯通路门店!$C$4:$C$993784,0,0),"")</f>
        <v>0</v>
      </c>
      <c r="D2330" s="71">
        <f>IFERROR(_xlfn.XLOOKUP($G2330,通讯通路门店!$S$4:$S$993784,通讯通路门店!$D$4:$D$993784,0,0),"")</f>
        <v>0</v>
      </c>
      <c r="E2330" s="62"/>
      <c r="F2330" s="62"/>
      <c r="G2330" s="73"/>
      <c r="H2330" s="74">
        <f>IFERROR(_xlfn.XLOOKUP($G2330,通讯通路门店!$S$4:$S$993784,通讯通路门店!$R$4:$R$993784,0,0),"")</f>
        <v>0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 hidden="1">
      <c r="A2331" s="71">
        <f>IFERROR(_xlfn.XLOOKUP($G2331,通讯通路门店!$S$4:$S$993784,通讯通路门店!$A$4:$A$993784,0,0),"")</f>
        <v>0</v>
      </c>
      <c r="B2331" s="71">
        <f>IFERROR(_xlfn.XLOOKUP($G2331,通讯通路门店!$S$4:$S$993784,通讯通路门店!$B$4:$B$993784,0,0),"")</f>
        <v>0</v>
      </c>
      <c r="C2331" s="71">
        <f>IFERROR(_xlfn.XLOOKUP($G2331,通讯通路门店!$S$4:$S$993784,通讯通路门店!$C$4:$C$993784,0,0),"")</f>
        <v>0</v>
      </c>
      <c r="D2331" s="71">
        <f>IFERROR(_xlfn.XLOOKUP($G2331,通讯通路门店!$S$4:$S$993784,通讯通路门店!$D$4:$D$993784,0,0),"")</f>
        <v>0</v>
      </c>
      <c r="E2331" s="62"/>
      <c r="F2331" s="62"/>
      <c r="G2331" s="73"/>
      <c r="H2331" s="74">
        <f>IFERROR(_xlfn.XLOOKUP($G2331,通讯通路门店!$S$4:$S$993784,通讯通路门店!$R$4:$R$993784,0,0),"")</f>
        <v>0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 hidden="1">
      <c r="A2332" s="71">
        <f>IFERROR(_xlfn.XLOOKUP($G2332,通讯通路门店!$S$4:$S$993784,通讯通路门店!$A$4:$A$993784,0,0),"")</f>
        <v>0</v>
      </c>
      <c r="B2332" s="71">
        <f>IFERROR(_xlfn.XLOOKUP($G2332,通讯通路门店!$S$4:$S$993784,通讯通路门店!$B$4:$B$993784,0,0),"")</f>
        <v>0</v>
      </c>
      <c r="C2332" s="71">
        <f>IFERROR(_xlfn.XLOOKUP($G2332,通讯通路门店!$S$4:$S$993784,通讯通路门店!$C$4:$C$993784,0,0),"")</f>
        <v>0</v>
      </c>
      <c r="D2332" s="71">
        <f>IFERROR(_xlfn.XLOOKUP($G2332,通讯通路门店!$S$4:$S$993784,通讯通路门店!$D$4:$D$993784,0,0),"")</f>
        <v>0</v>
      </c>
      <c r="E2332" s="62"/>
      <c r="F2332" s="62"/>
      <c r="G2332" s="73"/>
      <c r="H2332" s="74">
        <f>IFERROR(_xlfn.XLOOKUP($G2332,通讯通路门店!$S$4:$S$993784,通讯通路门店!$R$4:$R$993784,0,0),"")</f>
        <v>0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 hidden="1">
      <c r="A2333" s="71">
        <f>IFERROR(_xlfn.XLOOKUP($G2333,通讯通路门店!$S$4:$S$993784,通讯通路门店!$A$4:$A$993784,0,0),"")</f>
        <v>0</v>
      </c>
      <c r="B2333" s="71">
        <f>IFERROR(_xlfn.XLOOKUP($G2333,通讯通路门店!$S$4:$S$993784,通讯通路门店!$B$4:$B$993784,0,0),"")</f>
        <v>0</v>
      </c>
      <c r="C2333" s="71">
        <f>IFERROR(_xlfn.XLOOKUP($G2333,通讯通路门店!$S$4:$S$993784,通讯通路门店!$C$4:$C$993784,0,0),"")</f>
        <v>0</v>
      </c>
      <c r="D2333" s="71">
        <f>IFERROR(_xlfn.XLOOKUP($G2333,通讯通路门店!$S$4:$S$993784,通讯通路门店!$D$4:$D$993784,0,0),"")</f>
        <v>0</v>
      </c>
      <c r="E2333" s="62"/>
      <c r="F2333" s="62"/>
      <c r="G2333" s="73"/>
      <c r="H2333" s="74">
        <f>IFERROR(_xlfn.XLOOKUP($G2333,通讯通路门店!$S$4:$S$993784,通讯通路门店!$R$4:$R$993784,0,0),"")</f>
        <v>0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 hidden="1">
      <c r="A2334" s="71">
        <f>IFERROR(_xlfn.XLOOKUP($G2334,通讯通路门店!$S$4:$S$993784,通讯通路门店!$A$4:$A$993784,0,0),"")</f>
        <v>0</v>
      </c>
      <c r="B2334" s="71">
        <f>IFERROR(_xlfn.XLOOKUP($G2334,通讯通路门店!$S$4:$S$993784,通讯通路门店!$B$4:$B$993784,0,0),"")</f>
        <v>0</v>
      </c>
      <c r="C2334" s="71">
        <f>IFERROR(_xlfn.XLOOKUP($G2334,通讯通路门店!$S$4:$S$993784,通讯通路门店!$C$4:$C$993784,0,0),"")</f>
        <v>0</v>
      </c>
      <c r="D2334" s="71">
        <f>IFERROR(_xlfn.XLOOKUP($G2334,通讯通路门店!$S$4:$S$993784,通讯通路门店!$D$4:$D$993784,0,0),"")</f>
        <v>0</v>
      </c>
      <c r="E2334" s="62"/>
      <c r="F2334" s="62"/>
      <c r="G2334" s="73"/>
      <c r="H2334" s="74">
        <f>IFERROR(_xlfn.XLOOKUP($G2334,通讯通路门店!$S$4:$S$993784,通讯通路门店!$R$4:$R$993784,0,0),"")</f>
        <v>0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 hidden="1">
      <c r="A2335" s="71">
        <f>IFERROR(_xlfn.XLOOKUP($G2335,通讯通路门店!$S$4:$S$993784,通讯通路门店!$A$4:$A$993784,0,0),"")</f>
        <v>0</v>
      </c>
      <c r="B2335" s="71">
        <f>IFERROR(_xlfn.XLOOKUP($G2335,通讯通路门店!$S$4:$S$993784,通讯通路门店!$B$4:$B$993784,0,0),"")</f>
        <v>0</v>
      </c>
      <c r="C2335" s="71">
        <f>IFERROR(_xlfn.XLOOKUP($G2335,通讯通路门店!$S$4:$S$993784,通讯通路门店!$C$4:$C$993784,0,0),"")</f>
        <v>0</v>
      </c>
      <c r="D2335" s="71">
        <f>IFERROR(_xlfn.XLOOKUP($G2335,通讯通路门店!$S$4:$S$993784,通讯通路门店!$D$4:$D$993784,0,0),"")</f>
        <v>0</v>
      </c>
      <c r="E2335" s="62"/>
      <c r="F2335" s="62"/>
      <c r="G2335" s="73"/>
      <c r="H2335" s="74">
        <f>IFERROR(_xlfn.XLOOKUP($G2335,通讯通路门店!$S$4:$S$993784,通讯通路门店!$R$4:$R$993784,0,0),"")</f>
        <v>0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 hidden="1">
      <c r="A2336" s="71">
        <f>IFERROR(_xlfn.XLOOKUP($G2336,通讯通路门店!$S$4:$S$993784,通讯通路门店!$A$4:$A$993784,0,0),"")</f>
        <v>0</v>
      </c>
      <c r="B2336" s="71">
        <f>IFERROR(_xlfn.XLOOKUP($G2336,通讯通路门店!$S$4:$S$993784,通讯通路门店!$B$4:$B$993784,0,0),"")</f>
        <v>0</v>
      </c>
      <c r="C2336" s="71">
        <f>IFERROR(_xlfn.XLOOKUP($G2336,通讯通路门店!$S$4:$S$993784,通讯通路门店!$C$4:$C$993784,0,0),"")</f>
        <v>0</v>
      </c>
      <c r="D2336" s="71">
        <f>IFERROR(_xlfn.XLOOKUP($G2336,通讯通路门店!$S$4:$S$993784,通讯通路门店!$D$4:$D$993784,0,0),"")</f>
        <v>0</v>
      </c>
      <c r="E2336" s="62"/>
      <c r="F2336" s="62"/>
      <c r="G2336" s="73"/>
      <c r="H2336" s="74">
        <f>IFERROR(_xlfn.XLOOKUP($G2336,通讯通路门店!$S$4:$S$993784,通讯通路门店!$R$4:$R$993784,0,0),"")</f>
        <v>0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autoFilter ref="A3:BQ2336" xr:uid="{00000000-0009-0000-0000-000001000000}">
    <filterColumn colId="1">
      <filters>
        <filter val="儋州市"/>
      </filters>
    </filterColumn>
    <filterColumn colId="42">
      <filters blank="1">
        <filter val="0"/>
      </filters>
    </filterColumn>
  </autoFilter>
  <mergeCells count="6">
    <mergeCell ref="BJ1:BP1"/>
    <mergeCell ref="A1:D1"/>
    <mergeCell ref="E1:T1"/>
    <mergeCell ref="U1:AE1"/>
    <mergeCell ref="AF1:AN1"/>
    <mergeCell ref="AO1:BI1"/>
  </mergeCells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zoomScale="85" zoomScaleNormal="85" workbookViewId="0">
      <selection activeCell="I10" sqref="I10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10" t="s">
        <v>0</v>
      </c>
      <c r="B1" s="94"/>
      <c r="C1" s="95"/>
      <c r="D1" s="111" t="s">
        <v>1129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5"/>
      <c r="P1" s="112" t="s">
        <v>2</v>
      </c>
      <c r="Q1" s="95"/>
      <c r="R1" s="113" t="s">
        <v>1130</v>
      </c>
      <c r="S1" s="94"/>
      <c r="T1" s="94"/>
      <c r="U1" s="94"/>
      <c r="V1" s="95"/>
      <c r="W1" s="114" t="s">
        <v>1131</v>
      </c>
      <c r="X1" s="94"/>
      <c r="Y1" s="94"/>
      <c r="Z1" s="94"/>
      <c r="AA1" s="95"/>
      <c r="AB1" s="115" t="s">
        <v>1132</v>
      </c>
      <c r="AC1" s="94"/>
      <c r="AD1" s="94"/>
      <c r="AE1" s="94"/>
      <c r="AF1" s="95"/>
      <c r="AG1" s="116" t="s">
        <v>1133</v>
      </c>
      <c r="AH1" s="94"/>
      <c r="AI1" s="94"/>
      <c r="AJ1" s="95"/>
      <c r="AK1" s="117" t="s">
        <v>7</v>
      </c>
      <c r="AL1" s="95"/>
    </row>
    <row r="2" spans="1:38" s="13" customFormat="1" ht="17.25" customHeight="1">
      <c r="A2" s="19" t="s">
        <v>1134</v>
      </c>
      <c r="B2" s="19" t="s">
        <v>1134</v>
      </c>
      <c r="C2" s="19" t="s">
        <v>1134</v>
      </c>
      <c r="D2" s="20"/>
      <c r="E2" s="21" t="s">
        <v>1135</v>
      </c>
      <c r="F2" s="22" t="s">
        <v>1136</v>
      </c>
      <c r="G2" s="19"/>
      <c r="H2" s="19"/>
      <c r="I2" s="19"/>
      <c r="J2" s="19"/>
      <c r="K2" s="19" t="s">
        <v>1137</v>
      </c>
      <c r="L2" s="19" t="s">
        <v>1137</v>
      </c>
      <c r="M2" s="19"/>
      <c r="N2" s="19" t="s">
        <v>1137</v>
      </c>
      <c r="O2" s="19"/>
      <c r="P2" s="19" t="s">
        <v>1138</v>
      </c>
      <c r="Q2" s="23" t="s">
        <v>1138</v>
      </c>
      <c r="R2" s="24"/>
      <c r="S2" s="24"/>
      <c r="T2" s="24"/>
      <c r="U2" s="24"/>
      <c r="V2" s="24"/>
      <c r="W2" s="19" t="s">
        <v>1139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1139</v>
      </c>
      <c r="AH2" s="19" t="s">
        <v>1139</v>
      </c>
      <c r="AI2" s="19" t="s">
        <v>1139</v>
      </c>
      <c r="AJ2" s="19" t="s">
        <v>1139</v>
      </c>
      <c r="AK2" s="24"/>
      <c r="AL2" s="19"/>
    </row>
    <row r="3" spans="1:38" s="13" customFormat="1" ht="17.25" customHeight="1">
      <c r="A3" s="19"/>
      <c r="B3" s="19"/>
      <c r="C3" s="19"/>
      <c r="D3" s="24" t="s">
        <v>1140</v>
      </c>
      <c r="E3" s="25" t="s">
        <v>1141</v>
      </c>
      <c r="F3" s="26"/>
      <c r="G3" s="19"/>
      <c r="H3" s="19"/>
      <c r="I3" s="19"/>
      <c r="J3" s="24" t="s">
        <v>1140</v>
      </c>
      <c r="K3" s="19"/>
      <c r="L3" s="19"/>
      <c r="M3" s="27"/>
      <c r="N3" s="19"/>
      <c r="O3" s="24" t="s">
        <v>1140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1140</v>
      </c>
      <c r="AC3" s="35" t="s">
        <v>1140</v>
      </c>
      <c r="AD3" s="35" t="s">
        <v>1140</v>
      </c>
      <c r="AE3" s="35" t="s">
        <v>1140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1142</v>
      </c>
      <c r="B4" s="38" t="s">
        <v>1143</v>
      </c>
      <c r="C4" s="38" t="s">
        <v>1144</v>
      </c>
      <c r="D4" s="39" t="s">
        <v>78</v>
      </c>
      <c r="E4" s="40" t="s">
        <v>1145</v>
      </c>
      <c r="F4" s="41" t="s">
        <v>1146</v>
      </c>
      <c r="G4" s="42" t="s">
        <v>81</v>
      </c>
      <c r="H4" s="42" t="s">
        <v>82</v>
      </c>
      <c r="I4" s="38" t="s">
        <v>85</v>
      </c>
      <c r="J4" s="43" t="s">
        <v>86</v>
      </c>
      <c r="K4" s="44" t="s">
        <v>1147</v>
      </c>
      <c r="L4" s="44" t="s">
        <v>1148</v>
      </c>
      <c r="M4" s="45" t="s">
        <v>1149</v>
      </c>
      <c r="N4" s="38" t="s">
        <v>1150</v>
      </c>
      <c r="O4" s="46" t="s">
        <v>1151</v>
      </c>
      <c r="P4" s="47" t="s">
        <v>1152</v>
      </c>
      <c r="Q4" s="47" t="s">
        <v>1153</v>
      </c>
      <c r="R4" s="118" t="s">
        <v>1154</v>
      </c>
      <c r="S4" s="94"/>
      <c r="T4" s="94"/>
      <c r="U4" s="94"/>
      <c r="V4" s="95"/>
      <c r="W4" s="119" t="s">
        <v>1155</v>
      </c>
      <c r="X4" s="94"/>
      <c r="Y4" s="94"/>
      <c r="Z4" s="94"/>
      <c r="AA4" s="95"/>
      <c r="AB4" s="120" t="s">
        <v>1156</v>
      </c>
      <c r="AC4" s="94"/>
      <c r="AD4" s="94"/>
      <c r="AE4" s="94"/>
      <c r="AF4" s="95"/>
      <c r="AG4" s="48" t="s">
        <v>1157</v>
      </c>
      <c r="AH4" s="48" t="s">
        <v>1158</v>
      </c>
      <c r="AI4" s="48" t="s">
        <v>1159</v>
      </c>
      <c r="AJ4" s="48" t="s">
        <v>1160</v>
      </c>
      <c r="AK4" s="48"/>
      <c r="AL4" s="48"/>
    </row>
    <row r="5" spans="1:38" s="15" customFormat="1" ht="29.25" customHeight="1">
      <c r="A5" s="49" t="s">
        <v>1027</v>
      </c>
      <c r="B5" s="49" t="s">
        <v>1028</v>
      </c>
      <c r="C5" s="49" t="s">
        <v>1161</v>
      </c>
      <c r="D5" s="50" t="s">
        <v>13</v>
      </c>
      <c r="E5" s="50" t="s">
        <v>14</v>
      </c>
      <c r="F5" s="51" t="s">
        <v>1162</v>
      </c>
      <c r="G5" s="49" t="s">
        <v>16</v>
      </c>
      <c r="H5" s="49" t="s">
        <v>17</v>
      </c>
      <c r="I5" s="51" t="s">
        <v>1163</v>
      </c>
      <c r="J5" s="52" t="s">
        <v>21</v>
      </c>
      <c r="K5" s="53" t="s">
        <v>23</v>
      </c>
      <c r="L5" s="53" t="s">
        <v>1164</v>
      </c>
      <c r="M5" s="51" t="s">
        <v>1165</v>
      </c>
      <c r="N5" s="51" t="s">
        <v>25</v>
      </c>
      <c r="O5" s="54" t="s">
        <v>1166</v>
      </c>
      <c r="P5" s="49" t="s">
        <v>1167</v>
      </c>
      <c r="Q5" s="53" t="s">
        <v>1034</v>
      </c>
      <c r="R5" s="55" t="s">
        <v>37</v>
      </c>
      <c r="S5" s="55" t="s">
        <v>38</v>
      </c>
      <c r="T5" s="55" t="s">
        <v>1168</v>
      </c>
      <c r="U5" s="55" t="s">
        <v>1169</v>
      </c>
      <c r="V5" s="56" t="s">
        <v>1170</v>
      </c>
      <c r="W5" s="56" t="s">
        <v>44</v>
      </c>
      <c r="X5" s="56" t="s">
        <v>47</v>
      </c>
      <c r="Y5" s="56" t="s">
        <v>1171</v>
      </c>
      <c r="Z5" s="56" t="s">
        <v>1172</v>
      </c>
      <c r="AA5" s="57" t="s">
        <v>1173</v>
      </c>
      <c r="AB5" s="58" t="s">
        <v>1174</v>
      </c>
      <c r="AC5" s="58" t="s">
        <v>1175</v>
      </c>
      <c r="AD5" s="58" t="s">
        <v>1176</v>
      </c>
      <c r="AE5" s="58" t="s">
        <v>1177</v>
      </c>
      <c r="AF5" s="58" t="s">
        <v>1178</v>
      </c>
      <c r="AG5" s="57" t="s">
        <v>1179</v>
      </c>
      <c r="AH5" s="57" t="s">
        <v>1180</v>
      </c>
      <c r="AI5" s="57" t="s">
        <v>1181</v>
      </c>
      <c r="AJ5" s="57" t="s">
        <v>1182</v>
      </c>
      <c r="AK5" s="57" t="s">
        <v>68</v>
      </c>
      <c r="AL5" s="57" t="s">
        <v>1183</v>
      </c>
    </row>
    <row r="6" spans="1:38" s="16" customFormat="1">
      <c r="A6" s="16" t="s">
        <v>108</v>
      </c>
      <c r="B6" s="16" t="s">
        <v>109</v>
      </c>
      <c r="C6" s="16" t="s">
        <v>109</v>
      </c>
      <c r="D6" s="16" t="s">
        <v>774</v>
      </c>
      <c r="F6" s="16" t="s">
        <v>1184</v>
      </c>
      <c r="G6" s="3" t="s">
        <v>114</v>
      </c>
      <c r="H6" s="1" t="s">
        <v>258</v>
      </c>
      <c r="I6" s="16">
        <v>90</v>
      </c>
      <c r="J6" s="16" t="s">
        <v>117</v>
      </c>
      <c r="M6" s="16">
        <v>20</v>
      </c>
      <c r="N6" s="16" t="s">
        <v>1185</v>
      </c>
      <c r="O6" s="16" t="s">
        <v>1186</v>
      </c>
      <c r="P6" s="16" t="s">
        <v>1184</v>
      </c>
      <c r="R6" s="59">
        <v>0</v>
      </c>
      <c r="S6" s="16">
        <v>6</v>
      </c>
      <c r="T6" s="16">
        <v>6</v>
      </c>
      <c r="U6" s="16">
        <v>5</v>
      </c>
      <c r="V6" s="16">
        <v>3</v>
      </c>
      <c r="W6" s="16">
        <v>0</v>
      </c>
      <c r="X6" s="16">
        <v>1</v>
      </c>
      <c r="Y6" s="16">
        <v>1</v>
      </c>
      <c r="Z6" s="16">
        <v>1</v>
      </c>
      <c r="AA6" s="16">
        <v>0</v>
      </c>
      <c r="AB6" s="16" t="s">
        <v>137</v>
      </c>
      <c r="AC6" s="16" t="s">
        <v>124</v>
      </c>
      <c r="AD6" s="16" t="s">
        <v>124</v>
      </c>
      <c r="AE6" s="16" t="s">
        <v>137</v>
      </c>
      <c r="AF6" s="16" t="s">
        <v>137</v>
      </c>
      <c r="AG6" s="16">
        <v>0</v>
      </c>
      <c r="AH6" s="16">
        <v>0</v>
      </c>
      <c r="AI6" s="16">
        <v>0</v>
      </c>
      <c r="AJ6" s="16">
        <v>0</v>
      </c>
      <c r="AK6" s="16">
        <v>2</v>
      </c>
      <c r="AL6" s="16">
        <v>0</v>
      </c>
    </row>
    <row r="7" spans="1:38" s="16" customFormat="1">
      <c r="A7" s="16" t="s">
        <v>108</v>
      </c>
      <c r="B7" s="16" t="s">
        <v>109</v>
      </c>
      <c r="C7" s="16" t="s">
        <v>109</v>
      </c>
      <c r="D7" s="16" t="s">
        <v>774</v>
      </c>
      <c r="F7" s="16" t="s">
        <v>1187</v>
      </c>
      <c r="G7" s="3" t="s">
        <v>114</v>
      </c>
      <c r="H7" s="1" t="s">
        <v>258</v>
      </c>
      <c r="I7" s="16">
        <v>80</v>
      </c>
      <c r="J7" s="16" t="s">
        <v>117</v>
      </c>
      <c r="M7" s="16">
        <v>30</v>
      </c>
      <c r="N7" s="16" t="s">
        <v>1185</v>
      </c>
      <c r="O7" s="16" t="s">
        <v>1186</v>
      </c>
      <c r="P7" s="16" t="s">
        <v>1187</v>
      </c>
      <c r="R7" s="59">
        <v>0</v>
      </c>
      <c r="S7" s="16">
        <v>8</v>
      </c>
      <c r="T7" s="16">
        <v>10</v>
      </c>
      <c r="U7" s="16">
        <v>6</v>
      </c>
      <c r="V7" s="16">
        <v>6</v>
      </c>
      <c r="W7" s="16">
        <v>0</v>
      </c>
      <c r="X7" s="16">
        <v>1</v>
      </c>
      <c r="Y7" s="16">
        <v>1</v>
      </c>
      <c r="Z7" s="16">
        <v>1</v>
      </c>
      <c r="AA7" s="16">
        <v>0</v>
      </c>
      <c r="AB7" s="16" t="s">
        <v>137</v>
      </c>
      <c r="AC7" s="16" t="s">
        <v>126</v>
      </c>
      <c r="AD7" s="16" t="s">
        <v>124</v>
      </c>
      <c r="AE7" s="16" t="s">
        <v>123</v>
      </c>
      <c r="AF7" s="16" t="s">
        <v>137</v>
      </c>
      <c r="AG7" s="16">
        <v>0</v>
      </c>
      <c r="AH7" s="16">
        <v>0</v>
      </c>
      <c r="AI7" s="16">
        <v>0</v>
      </c>
      <c r="AJ7" s="16">
        <v>0</v>
      </c>
      <c r="AK7" s="16">
        <v>2</v>
      </c>
      <c r="AL7" s="16">
        <v>0</v>
      </c>
    </row>
    <row r="8" spans="1:38" s="16" customFormat="1">
      <c r="A8" s="16" t="s">
        <v>108</v>
      </c>
      <c r="B8" s="16" t="s">
        <v>109</v>
      </c>
      <c r="C8" s="16" t="s">
        <v>109</v>
      </c>
      <c r="D8" s="16" t="s">
        <v>774</v>
      </c>
      <c r="E8" s="16" t="s">
        <v>702</v>
      </c>
      <c r="F8" s="16" t="s">
        <v>703</v>
      </c>
      <c r="G8" s="3" t="s">
        <v>114</v>
      </c>
      <c r="H8" s="1" t="s">
        <v>258</v>
      </c>
      <c r="I8" s="16">
        <v>70</v>
      </c>
      <c r="J8" s="16" t="s">
        <v>117</v>
      </c>
      <c r="M8" s="16">
        <v>25</v>
      </c>
      <c r="N8" s="16" t="s">
        <v>1185</v>
      </c>
      <c r="O8" s="16" t="s">
        <v>1186</v>
      </c>
      <c r="P8" s="16" t="s">
        <v>703</v>
      </c>
      <c r="Q8" s="88" t="s">
        <v>707</v>
      </c>
      <c r="R8" s="59">
        <v>0</v>
      </c>
      <c r="S8" s="16">
        <v>5</v>
      </c>
      <c r="T8" s="16">
        <v>10</v>
      </c>
      <c r="U8" s="16">
        <v>7</v>
      </c>
      <c r="V8" s="16">
        <v>3</v>
      </c>
      <c r="W8" s="16">
        <v>0</v>
      </c>
      <c r="X8" s="16">
        <v>1</v>
      </c>
      <c r="Y8" s="16">
        <v>1</v>
      </c>
      <c r="Z8" s="16">
        <v>1</v>
      </c>
      <c r="AA8" s="16">
        <v>0</v>
      </c>
      <c r="AB8" s="16" t="s">
        <v>137</v>
      </c>
      <c r="AC8" s="16" t="s">
        <v>126</v>
      </c>
      <c r="AD8" s="16" t="s">
        <v>124</v>
      </c>
      <c r="AE8" s="16" t="s">
        <v>123</v>
      </c>
      <c r="AF8" s="16" t="s">
        <v>137</v>
      </c>
      <c r="AG8" s="16">
        <v>0</v>
      </c>
      <c r="AH8" s="16">
        <v>0</v>
      </c>
      <c r="AI8" s="16">
        <v>0</v>
      </c>
      <c r="AJ8" s="16">
        <v>0</v>
      </c>
      <c r="AK8" s="16">
        <v>2</v>
      </c>
      <c r="AL8" s="16">
        <v>0</v>
      </c>
    </row>
    <row r="9" spans="1:38" s="16" customFormat="1">
      <c r="A9" s="16" t="s">
        <v>108</v>
      </c>
      <c r="B9" s="16" t="s">
        <v>109</v>
      </c>
      <c r="C9" s="16" t="s">
        <v>109</v>
      </c>
      <c r="D9" s="16" t="s">
        <v>774</v>
      </c>
      <c r="F9" s="16" t="s">
        <v>1188</v>
      </c>
      <c r="G9" s="3" t="s">
        <v>114</v>
      </c>
      <c r="H9" s="1" t="s">
        <v>258</v>
      </c>
      <c r="I9" s="16">
        <v>80</v>
      </c>
      <c r="J9" s="16" t="s">
        <v>117</v>
      </c>
      <c r="K9" s="16" t="s">
        <v>1189</v>
      </c>
      <c r="M9" s="16">
        <v>30</v>
      </c>
      <c r="N9" s="16" t="s">
        <v>1185</v>
      </c>
      <c r="O9" s="16" t="s">
        <v>1186</v>
      </c>
      <c r="P9" s="16" t="s">
        <v>1188</v>
      </c>
      <c r="R9" s="59">
        <v>0</v>
      </c>
      <c r="S9" s="16">
        <v>4</v>
      </c>
      <c r="T9" s="16">
        <v>12</v>
      </c>
      <c r="U9" s="16">
        <v>10</v>
      </c>
      <c r="V9" s="16">
        <v>4</v>
      </c>
      <c r="W9" s="16">
        <v>0</v>
      </c>
      <c r="X9" s="16">
        <v>1</v>
      </c>
      <c r="Y9" s="16">
        <v>1</v>
      </c>
      <c r="Z9" s="16">
        <v>1</v>
      </c>
      <c r="AA9" s="16">
        <v>0</v>
      </c>
      <c r="AB9" s="16" t="s">
        <v>137</v>
      </c>
      <c r="AC9" s="16" t="s">
        <v>126</v>
      </c>
      <c r="AD9" s="16" t="s">
        <v>124</v>
      </c>
      <c r="AE9" s="16" t="s">
        <v>123</v>
      </c>
      <c r="AF9" s="16" t="s">
        <v>137</v>
      </c>
      <c r="AG9" s="16">
        <v>0</v>
      </c>
      <c r="AH9" s="16">
        <v>0</v>
      </c>
      <c r="AI9" s="16">
        <v>0</v>
      </c>
      <c r="AJ9" s="16">
        <v>0</v>
      </c>
      <c r="AK9" s="16">
        <v>2</v>
      </c>
      <c r="AL9" s="16">
        <v>0</v>
      </c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B1:AF1"/>
    <mergeCell ref="AG1:AJ1"/>
    <mergeCell ref="AK1:AL1"/>
    <mergeCell ref="R4:V4"/>
    <mergeCell ref="W4:AA4"/>
    <mergeCell ref="AB4:AF4"/>
    <mergeCell ref="A1:C1"/>
    <mergeCell ref="D1:O1"/>
    <mergeCell ref="P1:Q1"/>
    <mergeCell ref="R1:V1"/>
    <mergeCell ref="W1:AA1"/>
  </mergeCells>
  <phoneticPr fontId="16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zoomScale="85" zoomScaleNormal="85" workbookViewId="0">
      <selection activeCell="S8" sqref="S8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21" t="s">
        <v>0</v>
      </c>
      <c r="B1" s="122"/>
      <c r="C1" s="123"/>
      <c r="D1" s="124" t="s">
        <v>1022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5"/>
      <c r="R1" s="125" t="s">
        <v>1023</v>
      </c>
      <c r="S1" s="94"/>
      <c r="T1" s="94"/>
      <c r="U1" s="94"/>
      <c r="V1" s="94"/>
      <c r="W1" s="94"/>
      <c r="X1" s="94"/>
      <c r="Y1" s="94"/>
      <c r="Z1" s="94"/>
      <c r="AA1" s="95"/>
      <c r="AB1" s="126" t="s">
        <v>1190</v>
      </c>
      <c r="AC1" s="94"/>
      <c r="AD1" s="94"/>
      <c r="AE1" s="127" t="s">
        <v>1191</v>
      </c>
      <c r="AF1" s="94"/>
      <c r="AG1" s="94"/>
      <c r="AH1" s="94"/>
      <c r="AI1" s="95"/>
      <c r="AJ1" s="103" t="s">
        <v>8</v>
      </c>
      <c r="AK1" s="95"/>
    </row>
    <row r="2" spans="1:37" s="5" customFormat="1" ht="58.5" customHeight="1">
      <c r="A2" s="92" t="s">
        <v>1192</v>
      </c>
      <c r="B2" s="92" t="s">
        <v>1193</v>
      </c>
      <c r="C2" s="92" t="s">
        <v>1194</v>
      </c>
      <c r="D2" s="92" t="s">
        <v>1195</v>
      </c>
      <c r="E2" s="92" t="s">
        <v>1196</v>
      </c>
      <c r="F2" s="92" t="s">
        <v>1197</v>
      </c>
      <c r="G2" s="92" t="s">
        <v>1034</v>
      </c>
      <c r="H2" s="92" t="s">
        <v>1198</v>
      </c>
      <c r="I2" s="92" t="s">
        <v>1199</v>
      </c>
      <c r="J2" s="92" t="s">
        <v>1200</v>
      </c>
      <c r="K2" s="92" t="s">
        <v>1201</v>
      </c>
      <c r="L2" s="92" t="s">
        <v>1202</v>
      </c>
      <c r="M2" s="92" t="s">
        <v>1203</v>
      </c>
      <c r="N2" s="92" t="s">
        <v>1204</v>
      </c>
      <c r="O2" s="92" t="s">
        <v>1205</v>
      </c>
      <c r="P2" s="92" t="s">
        <v>1206</v>
      </c>
      <c r="Q2" s="92" t="s">
        <v>1207</v>
      </c>
      <c r="R2" s="92" t="s">
        <v>1208</v>
      </c>
      <c r="S2" s="92" t="s">
        <v>1209</v>
      </c>
      <c r="T2" s="92" t="s">
        <v>1210</v>
      </c>
      <c r="U2" s="92" t="s">
        <v>1211</v>
      </c>
      <c r="V2" s="92" t="s">
        <v>1212</v>
      </c>
      <c r="W2" s="92" t="s">
        <v>1213</v>
      </c>
      <c r="X2" s="92" t="s">
        <v>1214</v>
      </c>
      <c r="Y2" s="92" t="s">
        <v>1215</v>
      </c>
      <c r="Z2" s="92" t="s">
        <v>1216</v>
      </c>
      <c r="AA2" s="92" t="s">
        <v>1217</v>
      </c>
      <c r="AB2" s="92" t="s">
        <v>1218</v>
      </c>
      <c r="AC2" s="92" t="s">
        <v>1219</v>
      </c>
      <c r="AD2" s="92" t="s">
        <v>1220</v>
      </c>
      <c r="AE2" s="92" t="s">
        <v>1221</v>
      </c>
      <c r="AF2" s="92" t="s">
        <v>1222</v>
      </c>
      <c r="AG2" s="92" t="s">
        <v>1223</v>
      </c>
      <c r="AH2" s="92" t="s">
        <v>1224</v>
      </c>
      <c r="AI2" s="92" t="s">
        <v>1225</v>
      </c>
      <c r="AJ2" s="92" t="s">
        <v>1226</v>
      </c>
      <c r="AK2" s="8" t="s">
        <v>1227</v>
      </c>
    </row>
    <row r="3" spans="1:37" s="6" customFormat="1" ht="27.75" customHeight="1">
      <c r="A3" s="9" t="s">
        <v>1089</v>
      </c>
      <c r="B3" s="9" t="s">
        <v>1089</v>
      </c>
      <c r="C3" s="9" t="s">
        <v>1089</v>
      </c>
      <c r="D3" s="9" t="s">
        <v>1090</v>
      </c>
      <c r="E3" s="9" t="s">
        <v>1090</v>
      </c>
      <c r="F3" s="9" t="s">
        <v>1091</v>
      </c>
      <c r="G3" s="9" t="s">
        <v>1089</v>
      </c>
      <c r="H3" s="9" t="s">
        <v>1090</v>
      </c>
      <c r="I3" s="9" t="s">
        <v>1090</v>
      </c>
      <c r="J3" s="9" t="s">
        <v>1090</v>
      </c>
      <c r="K3" s="9" t="s">
        <v>1090</v>
      </c>
      <c r="L3" s="9" t="s">
        <v>1090</v>
      </c>
      <c r="M3" s="9" t="s">
        <v>1090</v>
      </c>
      <c r="N3" s="9" t="s">
        <v>1090</v>
      </c>
      <c r="O3" s="9" t="s">
        <v>1090</v>
      </c>
      <c r="P3" s="9" t="s">
        <v>1090</v>
      </c>
      <c r="Q3" s="9" t="s">
        <v>1090</v>
      </c>
      <c r="R3" s="9" t="s">
        <v>1090</v>
      </c>
      <c r="S3" s="9" t="s">
        <v>1090</v>
      </c>
      <c r="T3" s="9" t="s">
        <v>1089</v>
      </c>
      <c r="U3" s="9" t="s">
        <v>1089</v>
      </c>
      <c r="V3" s="9" t="s">
        <v>1089</v>
      </c>
      <c r="W3" s="9" t="s">
        <v>1089</v>
      </c>
      <c r="X3" s="9" t="s">
        <v>1089</v>
      </c>
      <c r="Y3" s="9" t="s">
        <v>1089</v>
      </c>
      <c r="Z3" s="9" t="s">
        <v>1089</v>
      </c>
      <c r="AA3" s="9" t="s">
        <v>1089</v>
      </c>
      <c r="AB3" s="9" t="s">
        <v>1090</v>
      </c>
      <c r="AC3" s="9" t="s">
        <v>1089</v>
      </c>
      <c r="AD3" s="9" t="s">
        <v>1090</v>
      </c>
      <c r="AE3" s="9" t="s">
        <v>1089</v>
      </c>
      <c r="AF3" s="9" t="s">
        <v>1089</v>
      </c>
      <c r="AG3" s="9" t="s">
        <v>1089</v>
      </c>
      <c r="AH3" s="9" t="s">
        <v>1089</v>
      </c>
      <c r="AI3" s="9" t="s">
        <v>1089</v>
      </c>
      <c r="AJ3" s="9" t="s">
        <v>1090</v>
      </c>
      <c r="AK3" s="9" t="s">
        <v>1090</v>
      </c>
    </row>
    <row r="4" spans="1:37">
      <c r="A4" s="10" t="str">
        <f>IFERROR(_xlfn.XLOOKUP($F4,IT通路门店!$P$6:$P$999998,IT通路门店!$A$6:$A$999998),"")</f>
        <v>海南省</v>
      </c>
      <c r="B4" s="10" t="str">
        <f>IFERROR(_xlfn.XLOOKUP($F4,IT通路门店!$P$6:$P$999998,IT通路门店!$A$6:$A$999998),"")</f>
        <v>海南省</v>
      </c>
      <c r="C4" s="10" t="str">
        <f>IFERROR(_xlfn.XLOOKUP($F4,IT通路门店!$P$6:$P$999998,IT通路门店!$C$6:$C$999998),"")</f>
        <v>儋州市</v>
      </c>
      <c r="D4" s="7" t="s">
        <v>213</v>
      </c>
      <c r="E4" s="7" t="s">
        <v>213</v>
      </c>
      <c r="F4" s="10" t="str">
        <f t="array" ref="F4:F5">TRIM(_xlfn.UNIQUE(IT通路门店!$P6:$P999998))</f>
        <v>儋州那大益诚网络科技设备店</v>
      </c>
      <c r="G4" s="10">
        <f>IFERROR(_xlfn.XLOOKUP(F4,IT通路门店!$P$6:$P$999998,IT通路门店!$Q$6:$Q$999998),"0")</f>
        <v>0</v>
      </c>
      <c r="H4" s="7" t="s">
        <v>1228</v>
      </c>
      <c r="I4" s="7" t="s">
        <v>223</v>
      </c>
      <c r="J4" s="7" t="s">
        <v>213</v>
      </c>
      <c r="Q4" s="7" t="s">
        <v>213</v>
      </c>
      <c r="S4" s="7">
        <v>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B4" s="7">
        <v>20</v>
      </c>
      <c r="AC4" s="10">
        <f t="shared" ref="AC4:AC67" si="1">SUM(AE4:AI4)</f>
        <v>20</v>
      </c>
      <c r="AD4" s="7">
        <v>0</v>
      </c>
      <c r="AE4" s="10">
        <f>SUMIFS(IT通路门店!$R:$R,IT通路门店!$P:$P,$F4)</f>
        <v>0</v>
      </c>
      <c r="AF4" s="11">
        <f>SUMIFS(IT通路门店!S:S,IT通路门店!$P:$P,IT客户沙盘!$F4)</f>
        <v>6</v>
      </c>
      <c r="AG4" s="11">
        <f>SUMIFS(IT通路门店!T:T,IT通路门店!$P:$P,IT客户沙盘!$F4)</f>
        <v>6</v>
      </c>
      <c r="AH4" s="11">
        <f>SUMIFS(IT通路门店!U:U,IT通路门店!$P:$P,IT客户沙盘!$F4)</f>
        <v>5</v>
      </c>
      <c r="AI4" s="11">
        <f>SUMIFS(IT通路门店!V:V,IT通路门店!$P:$P,IT客户沙盘!$F4)</f>
        <v>3</v>
      </c>
      <c r="AJ4" s="7">
        <v>0</v>
      </c>
      <c r="AK4" s="7" t="s">
        <v>213</v>
      </c>
    </row>
    <row r="5" spans="1:37">
      <c r="A5" s="10" t="str">
        <f>IFERROR(_xlfn.XLOOKUP($F5,IT通路门店!$P$6:$P$999998,IT通路门店!$A$6:$A$999998),"")</f>
        <v>海南省</v>
      </c>
      <c r="B5" s="10" t="str">
        <f>IFERROR(_xlfn.XLOOKUP($F5,IT通路门店!$P$6:$P$999998,IT通路门店!$A$6:$A$999998),"")</f>
        <v>海南省</v>
      </c>
      <c r="C5" s="10" t="str">
        <f>IFERROR(_xlfn.XLOOKUP($F5,IT通路门店!$P$6:$P$999998,IT通路门店!$C$6:$C$999998),"")</f>
        <v>儋州市</v>
      </c>
      <c r="D5" s="7" t="s">
        <v>213</v>
      </c>
      <c r="E5" s="7" t="s">
        <v>213</v>
      </c>
      <c r="F5" s="7" t="str">
        <v>儋州科海电脑设备有限公司</v>
      </c>
      <c r="G5" s="7">
        <f>IFERROR(_xlfn.XLOOKUP(F5,IT通路门店!$P$6:$P$999998,IT通路门店!$Q$6:$Q$999998),"0")</f>
        <v>0</v>
      </c>
      <c r="H5" s="7" t="s">
        <v>1228</v>
      </c>
      <c r="I5" s="7" t="s">
        <v>223</v>
      </c>
      <c r="J5" s="7" t="s">
        <v>213</v>
      </c>
      <c r="Q5" s="7" t="s">
        <v>213</v>
      </c>
      <c r="S5" s="7">
        <v>1</v>
      </c>
      <c r="T5" s="10">
        <f>COUNTIFS(IT通路门店!$P$6:$P$999998,IT客户沙盘!F5)</f>
        <v>1</v>
      </c>
      <c r="U5" s="10">
        <f>COUNTIFS(IT通路门店!$P$6:$P$999998,IT客户沙盘!F5,IT通路门店!$M$6:$M$999998,"&gt;50")</f>
        <v>0</v>
      </c>
      <c r="V5" s="10">
        <f t="shared" si="0"/>
        <v>3</v>
      </c>
      <c r="W5" s="10">
        <f>SUMIFS(IT通路门店!W:W,IT通路门店!$P:$P,$F4)</f>
        <v>0</v>
      </c>
      <c r="X5" s="10">
        <f>SUMIFS(IT通路门店!X:X,IT通路门店!$P:$P,$F4)</f>
        <v>1</v>
      </c>
      <c r="Y5" s="10">
        <f>SUMIFS(IT通路门店!Y:Y,IT通路门店!$P:$P,$F4)</f>
        <v>1</v>
      </c>
      <c r="Z5" s="10">
        <f>SUMIFS(IT通路门店!Z:Z,IT通路门店!$P:$P,$F4)</f>
        <v>1</v>
      </c>
      <c r="AA5" s="10">
        <f>SUMIFS(IT通路门店!AA:AA,IT通路门店!$P:$P,$F4)</f>
        <v>0</v>
      </c>
      <c r="AB5" s="7">
        <v>30</v>
      </c>
      <c r="AC5" s="10">
        <f t="shared" si="1"/>
        <v>30</v>
      </c>
      <c r="AD5" s="7">
        <v>0</v>
      </c>
      <c r="AE5" s="10">
        <f>SUMIFS(IT通路门店!$R:$R,IT通路门店!$P:$P,$F5)</f>
        <v>0</v>
      </c>
      <c r="AF5" s="11">
        <f>SUMIFS(IT通路门店!S:S,IT通路门店!$P:$P,IT客户沙盘!$F5)</f>
        <v>8</v>
      </c>
      <c r="AG5" s="11">
        <f>SUMIFS(IT通路门店!T:T,IT通路门店!$P:$P,IT客户沙盘!$F5)</f>
        <v>10</v>
      </c>
      <c r="AH5" s="11">
        <f>SUMIFS(IT通路门店!U:U,IT通路门店!$P:$P,IT客户沙盘!$F5)</f>
        <v>6</v>
      </c>
      <c r="AI5" s="11">
        <f>SUMIFS(IT通路门店!V:V,IT通路门店!$P:$P,IT客户沙盘!$F5)</f>
        <v>6</v>
      </c>
      <c r="AJ5" s="7">
        <v>0</v>
      </c>
      <c r="AK5" s="7" t="s">
        <v>213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3</v>
      </c>
      <c r="W6" s="10">
        <f>SUMIFS(IT通路门店!W:W,IT通路门店!$P:$P,$F5)</f>
        <v>0</v>
      </c>
      <c r="X6" s="10">
        <f>SUMIFS(IT通路门店!X:X,IT通路门店!$P:$P,$F5)</f>
        <v>1</v>
      </c>
      <c r="Y6" s="10">
        <f>SUMIFS(IT通路门店!Y:Y,IT通路门店!$P:$P,$F5)</f>
        <v>1</v>
      </c>
      <c r="Z6" s="10">
        <f>SUMIFS(IT通路门店!Z:Z,IT通路门店!$P:$P,$F5)</f>
        <v>1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6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62"/>
  <sheetViews>
    <sheetView workbookViewId="0">
      <selection activeCell="A84" sqref="A84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1229</v>
      </c>
      <c r="B1" s="2" t="s">
        <v>1230</v>
      </c>
      <c r="C1" s="2" t="s">
        <v>1231</v>
      </c>
      <c r="D1" s="2" t="s">
        <v>1232</v>
      </c>
      <c r="E1" s="2" t="s">
        <v>1233</v>
      </c>
      <c r="F1" s="2" t="s">
        <v>1234</v>
      </c>
      <c r="G1" s="2" t="s">
        <v>1161</v>
      </c>
      <c r="H1" s="2" t="s">
        <v>1235</v>
      </c>
      <c r="I1" s="2" t="s">
        <v>1236</v>
      </c>
    </row>
    <row r="2" spans="1:9" hidden="1">
      <c r="A2" s="3" t="s">
        <v>1237</v>
      </c>
      <c r="B2" s="1" t="s">
        <v>1238</v>
      </c>
      <c r="C2" s="1" t="s">
        <v>1238</v>
      </c>
      <c r="D2" s="1" t="s">
        <v>1239</v>
      </c>
      <c r="E2" s="1" t="s">
        <v>108</v>
      </c>
      <c r="F2" s="1" t="s">
        <v>1240</v>
      </c>
      <c r="G2" s="1" t="s">
        <v>1241</v>
      </c>
      <c r="H2" s="1" t="s">
        <v>1238</v>
      </c>
      <c r="I2" s="3" t="s">
        <v>1242</v>
      </c>
    </row>
    <row r="3" spans="1:9" hidden="1">
      <c r="A3" s="3" t="s">
        <v>1243</v>
      </c>
      <c r="B3" s="1" t="s">
        <v>1244</v>
      </c>
      <c r="C3" s="1" t="s">
        <v>1244</v>
      </c>
      <c r="D3" s="1" t="s">
        <v>1239</v>
      </c>
      <c r="E3" s="1" t="s">
        <v>108</v>
      </c>
      <c r="F3" s="1" t="s">
        <v>1240</v>
      </c>
      <c r="G3" s="1" t="s">
        <v>1241</v>
      </c>
      <c r="H3" s="1" t="s">
        <v>1244</v>
      </c>
      <c r="I3" s="3" t="s">
        <v>1242</v>
      </c>
    </row>
    <row r="4" spans="1:9" hidden="1">
      <c r="A4" s="3" t="s">
        <v>1245</v>
      </c>
      <c r="B4" s="1" t="s">
        <v>1246</v>
      </c>
      <c r="C4" s="1" t="s">
        <v>1246</v>
      </c>
      <c r="D4" s="1" t="s">
        <v>1239</v>
      </c>
      <c r="E4" s="1" t="s">
        <v>108</v>
      </c>
      <c r="F4" s="1" t="s">
        <v>1240</v>
      </c>
      <c r="G4" s="1" t="s">
        <v>1241</v>
      </c>
      <c r="H4" s="1" t="s">
        <v>1246</v>
      </c>
      <c r="I4" s="3" t="s">
        <v>1242</v>
      </c>
    </row>
    <row r="5" spans="1:9" hidden="1">
      <c r="A5" s="3" t="s">
        <v>1247</v>
      </c>
      <c r="B5" s="1" t="s">
        <v>1248</v>
      </c>
      <c r="C5" s="1" t="s">
        <v>1248</v>
      </c>
      <c r="D5" s="1" t="s">
        <v>1239</v>
      </c>
      <c r="E5" s="1" t="s">
        <v>108</v>
      </c>
      <c r="F5" s="1" t="s">
        <v>1240</v>
      </c>
      <c r="G5" s="1" t="s">
        <v>1241</v>
      </c>
      <c r="H5" s="1" t="s">
        <v>1248</v>
      </c>
      <c r="I5" s="3" t="s">
        <v>1242</v>
      </c>
    </row>
    <row r="6" spans="1:9" hidden="1">
      <c r="A6" s="3" t="s">
        <v>1249</v>
      </c>
      <c r="B6" s="1" t="s">
        <v>1250</v>
      </c>
      <c r="C6" s="1" t="s">
        <v>1250</v>
      </c>
      <c r="D6" s="1" t="s">
        <v>1239</v>
      </c>
      <c r="E6" s="1" t="s">
        <v>108</v>
      </c>
      <c r="F6" s="1" t="s">
        <v>1240</v>
      </c>
      <c r="G6" s="1" t="s">
        <v>1241</v>
      </c>
      <c r="H6" s="1" t="s">
        <v>1250</v>
      </c>
      <c r="I6" s="3" t="s">
        <v>1242</v>
      </c>
    </row>
    <row r="7" spans="1:9" hidden="1">
      <c r="A7" s="3" t="s">
        <v>1251</v>
      </c>
      <c r="B7" s="1" t="s">
        <v>1252</v>
      </c>
      <c r="C7" s="1" t="s">
        <v>1252</v>
      </c>
      <c r="D7" s="1" t="s">
        <v>1239</v>
      </c>
      <c r="E7" s="1" t="s">
        <v>108</v>
      </c>
      <c r="F7" s="1" t="s">
        <v>1240</v>
      </c>
      <c r="G7" s="1" t="s">
        <v>1241</v>
      </c>
      <c r="H7" s="1" t="s">
        <v>1252</v>
      </c>
      <c r="I7" s="3" t="s">
        <v>1242</v>
      </c>
    </row>
    <row r="8" spans="1:9" hidden="1">
      <c r="A8" s="3" t="s">
        <v>1253</v>
      </c>
      <c r="B8" s="1" t="s">
        <v>1254</v>
      </c>
      <c r="C8" s="1" t="s">
        <v>1254</v>
      </c>
      <c r="D8" s="1" t="s">
        <v>1239</v>
      </c>
      <c r="E8" s="1" t="s">
        <v>108</v>
      </c>
      <c r="F8" s="1" t="s">
        <v>1240</v>
      </c>
      <c r="G8" s="1" t="s">
        <v>1241</v>
      </c>
      <c r="H8" s="1" t="s">
        <v>1254</v>
      </c>
      <c r="I8" s="3" t="s">
        <v>1242</v>
      </c>
    </row>
    <row r="9" spans="1:9" hidden="1">
      <c r="A9" s="3" t="s">
        <v>1255</v>
      </c>
      <c r="B9" s="1" t="s">
        <v>1256</v>
      </c>
      <c r="C9" s="1" t="s">
        <v>1256</v>
      </c>
      <c r="D9" s="1" t="s">
        <v>1239</v>
      </c>
      <c r="E9" s="1" t="s">
        <v>108</v>
      </c>
      <c r="F9" s="1" t="s">
        <v>1240</v>
      </c>
      <c r="G9" s="1" t="s">
        <v>1241</v>
      </c>
      <c r="H9" s="1" t="s">
        <v>1256</v>
      </c>
      <c r="I9" s="3" t="s">
        <v>1242</v>
      </c>
    </row>
    <row r="10" spans="1:9" hidden="1">
      <c r="A10" s="3" t="s">
        <v>1257</v>
      </c>
      <c r="B10" s="1" t="s">
        <v>1258</v>
      </c>
      <c r="C10" s="1" t="s">
        <v>1258</v>
      </c>
      <c r="D10" s="1" t="s">
        <v>1239</v>
      </c>
      <c r="E10" s="1" t="s">
        <v>108</v>
      </c>
      <c r="F10" s="1" t="s">
        <v>1240</v>
      </c>
      <c r="G10" s="1" t="s">
        <v>1259</v>
      </c>
      <c r="H10" s="1" t="s">
        <v>1258</v>
      </c>
      <c r="I10" s="3" t="s">
        <v>1242</v>
      </c>
    </row>
    <row r="11" spans="1:9" hidden="1">
      <c r="A11" s="3" t="s">
        <v>1260</v>
      </c>
      <c r="B11" s="1" t="s">
        <v>1261</v>
      </c>
      <c r="C11" s="1" t="s">
        <v>1261</v>
      </c>
      <c r="D11" s="1" t="s">
        <v>1239</v>
      </c>
      <c r="E11" s="1" t="s">
        <v>108</v>
      </c>
      <c r="F11" s="1" t="s">
        <v>1240</v>
      </c>
      <c r="G11" s="1" t="s">
        <v>1259</v>
      </c>
      <c r="H11" s="1" t="s">
        <v>1261</v>
      </c>
      <c r="I11" s="3" t="s">
        <v>1242</v>
      </c>
    </row>
    <row r="12" spans="1:9" hidden="1">
      <c r="A12" s="3" t="s">
        <v>1262</v>
      </c>
      <c r="B12" s="1" t="s">
        <v>1263</v>
      </c>
      <c r="C12" s="1" t="s">
        <v>1263</v>
      </c>
      <c r="D12" s="1" t="s">
        <v>1239</v>
      </c>
      <c r="E12" s="1" t="s">
        <v>108</v>
      </c>
      <c r="F12" s="1" t="s">
        <v>1240</v>
      </c>
      <c r="G12" s="1" t="s">
        <v>1259</v>
      </c>
      <c r="H12" s="1" t="s">
        <v>1263</v>
      </c>
      <c r="I12" s="3" t="s">
        <v>1242</v>
      </c>
    </row>
    <row r="13" spans="1:9" hidden="1">
      <c r="A13" s="3" t="s">
        <v>1264</v>
      </c>
      <c r="B13" s="1" t="s">
        <v>1265</v>
      </c>
      <c r="C13" s="1" t="s">
        <v>1265</v>
      </c>
      <c r="D13" s="1" t="s">
        <v>1239</v>
      </c>
      <c r="E13" s="1" t="s">
        <v>108</v>
      </c>
      <c r="F13" s="1" t="s">
        <v>1240</v>
      </c>
      <c r="G13" s="1" t="s">
        <v>1259</v>
      </c>
      <c r="H13" s="1" t="s">
        <v>1265</v>
      </c>
      <c r="I13" s="3" t="s">
        <v>1242</v>
      </c>
    </row>
    <row r="14" spans="1:9" hidden="1">
      <c r="A14" s="3" t="s">
        <v>1266</v>
      </c>
      <c r="B14" s="1" t="s">
        <v>1267</v>
      </c>
      <c r="C14" s="1" t="s">
        <v>1267</v>
      </c>
      <c r="D14" s="1" t="s">
        <v>1239</v>
      </c>
      <c r="E14" s="1" t="s">
        <v>108</v>
      </c>
      <c r="F14" s="1" t="s">
        <v>1240</v>
      </c>
      <c r="G14" s="1" t="s">
        <v>1259</v>
      </c>
      <c r="H14" s="1" t="s">
        <v>1267</v>
      </c>
      <c r="I14" s="3" t="s">
        <v>1242</v>
      </c>
    </row>
    <row r="15" spans="1:9" hidden="1">
      <c r="A15" s="3" t="s">
        <v>1268</v>
      </c>
      <c r="B15" s="1" t="s">
        <v>1269</v>
      </c>
      <c r="C15" s="1" t="s">
        <v>1269</v>
      </c>
      <c r="D15" s="1" t="s">
        <v>1239</v>
      </c>
      <c r="E15" s="1" t="s">
        <v>108</v>
      </c>
      <c r="F15" s="1" t="s">
        <v>1240</v>
      </c>
      <c r="G15" s="1" t="s">
        <v>1259</v>
      </c>
      <c r="H15" s="1" t="s">
        <v>1269</v>
      </c>
      <c r="I15" s="3" t="s">
        <v>1242</v>
      </c>
    </row>
    <row r="16" spans="1:9" hidden="1">
      <c r="A16" s="3" t="s">
        <v>1270</v>
      </c>
      <c r="B16" s="1" t="s">
        <v>1271</v>
      </c>
      <c r="C16" s="1" t="s">
        <v>1271</v>
      </c>
      <c r="D16" s="1" t="s">
        <v>1239</v>
      </c>
      <c r="E16" s="1" t="s">
        <v>108</v>
      </c>
      <c r="F16" s="1" t="s">
        <v>1240</v>
      </c>
      <c r="G16" s="1" t="s">
        <v>1259</v>
      </c>
      <c r="H16" s="1" t="s">
        <v>1271</v>
      </c>
      <c r="I16" s="3" t="s">
        <v>1242</v>
      </c>
    </row>
    <row r="17" spans="1:9" hidden="1">
      <c r="A17" s="3" t="s">
        <v>1272</v>
      </c>
      <c r="B17" s="1" t="s">
        <v>1273</v>
      </c>
      <c r="C17" s="1" t="s">
        <v>1273</v>
      </c>
      <c r="D17" s="1" t="s">
        <v>1239</v>
      </c>
      <c r="E17" s="1" t="s">
        <v>108</v>
      </c>
      <c r="F17" s="1" t="s">
        <v>1274</v>
      </c>
      <c r="G17" s="1" t="s">
        <v>1274</v>
      </c>
      <c r="H17" s="1" t="s">
        <v>1273</v>
      </c>
      <c r="I17" s="3" t="s">
        <v>1275</v>
      </c>
    </row>
    <row r="18" spans="1:9" hidden="1">
      <c r="A18" s="3" t="s">
        <v>1276</v>
      </c>
      <c r="B18" s="1" t="s">
        <v>1277</v>
      </c>
      <c r="C18" s="1" t="s">
        <v>1277</v>
      </c>
      <c r="D18" s="1" t="s">
        <v>1239</v>
      </c>
      <c r="E18" s="1" t="s">
        <v>108</v>
      </c>
      <c r="F18" s="1" t="s">
        <v>1240</v>
      </c>
      <c r="G18" s="1" t="s">
        <v>1259</v>
      </c>
      <c r="H18" s="1" t="s">
        <v>1277</v>
      </c>
      <c r="I18" s="3" t="s">
        <v>1242</v>
      </c>
    </row>
    <row r="19" spans="1:9" hidden="1">
      <c r="A19" s="3" t="s">
        <v>1278</v>
      </c>
      <c r="B19" s="1" t="s">
        <v>1279</v>
      </c>
      <c r="C19" s="1" t="s">
        <v>1279</v>
      </c>
      <c r="D19" s="1" t="s">
        <v>1239</v>
      </c>
      <c r="E19" s="1" t="s">
        <v>108</v>
      </c>
      <c r="F19" s="1" t="s">
        <v>1274</v>
      </c>
      <c r="G19" s="1" t="s">
        <v>1274</v>
      </c>
      <c r="H19" s="1" t="s">
        <v>1279</v>
      </c>
      <c r="I19" s="3" t="s">
        <v>1275</v>
      </c>
    </row>
    <row r="20" spans="1:9" hidden="1">
      <c r="A20" s="3" t="s">
        <v>1280</v>
      </c>
      <c r="B20" s="1" t="s">
        <v>1281</v>
      </c>
      <c r="C20" s="1" t="s">
        <v>1281</v>
      </c>
      <c r="D20" s="1" t="s">
        <v>1239</v>
      </c>
      <c r="E20" s="1" t="s">
        <v>108</v>
      </c>
      <c r="F20" s="1" t="s">
        <v>1240</v>
      </c>
      <c r="G20" s="1" t="s">
        <v>1259</v>
      </c>
      <c r="H20" s="1" t="s">
        <v>1281</v>
      </c>
      <c r="I20" s="3" t="s">
        <v>1242</v>
      </c>
    </row>
    <row r="21" spans="1:9" hidden="1">
      <c r="A21" s="3" t="s">
        <v>1282</v>
      </c>
      <c r="B21" s="1" t="s">
        <v>1283</v>
      </c>
      <c r="C21" s="1" t="s">
        <v>1283</v>
      </c>
      <c r="D21" s="1" t="s">
        <v>1239</v>
      </c>
      <c r="E21" s="1" t="s">
        <v>108</v>
      </c>
      <c r="F21" s="1" t="s">
        <v>1240</v>
      </c>
      <c r="G21" s="1" t="s">
        <v>1284</v>
      </c>
      <c r="H21" s="1" t="s">
        <v>1283</v>
      </c>
      <c r="I21" s="3" t="s">
        <v>1242</v>
      </c>
    </row>
    <row r="22" spans="1:9" hidden="1">
      <c r="A22" s="3" t="s">
        <v>1285</v>
      </c>
      <c r="B22" s="1" t="s">
        <v>1286</v>
      </c>
      <c r="C22" s="1" t="s">
        <v>1286</v>
      </c>
      <c r="D22" s="1" t="s">
        <v>1239</v>
      </c>
      <c r="E22" s="1" t="s">
        <v>108</v>
      </c>
      <c r="F22" s="1" t="s">
        <v>1240</v>
      </c>
      <c r="G22" s="1" t="s">
        <v>1284</v>
      </c>
      <c r="H22" s="1" t="s">
        <v>1286</v>
      </c>
      <c r="I22" s="3" t="s">
        <v>1242</v>
      </c>
    </row>
    <row r="23" spans="1:9" hidden="1">
      <c r="A23" s="3" t="s">
        <v>1287</v>
      </c>
      <c r="B23" s="1" t="s">
        <v>1288</v>
      </c>
      <c r="C23" s="1" t="s">
        <v>1288</v>
      </c>
      <c r="D23" s="1" t="s">
        <v>1239</v>
      </c>
      <c r="E23" s="1" t="s">
        <v>108</v>
      </c>
      <c r="F23" s="1" t="s">
        <v>1240</v>
      </c>
      <c r="G23" s="1" t="s">
        <v>1284</v>
      </c>
      <c r="H23" s="1" t="s">
        <v>1288</v>
      </c>
      <c r="I23" s="3" t="s">
        <v>1242</v>
      </c>
    </row>
    <row r="24" spans="1:9" hidden="1">
      <c r="A24" s="3" t="s">
        <v>1289</v>
      </c>
      <c r="B24" s="1" t="s">
        <v>1290</v>
      </c>
      <c r="C24" s="1" t="s">
        <v>1290</v>
      </c>
      <c r="D24" s="1" t="s">
        <v>1239</v>
      </c>
      <c r="E24" s="1" t="s">
        <v>108</v>
      </c>
      <c r="F24" s="1" t="s">
        <v>1240</v>
      </c>
      <c r="G24" s="1" t="s">
        <v>1284</v>
      </c>
      <c r="H24" s="1" t="s">
        <v>1290</v>
      </c>
      <c r="I24" s="3" t="s">
        <v>1242</v>
      </c>
    </row>
    <row r="25" spans="1:9" hidden="1">
      <c r="A25" s="3" t="s">
        <v>1291</v>
      </c>
      <c r="B25" s="1" t="s">
        <v>1292</v>
      </c>
      <c r="C25" s="1" t="s">
        <v>1292</v>
      </c>
      <c r="D25" s="1" t="s">
        <v>1239</v>
      </c>
      <c r="E25" s="1" t="s">
        <v>108</v>
      </c>
      <c r="F25" s="1" t="s">
        <v>1240</v>
      </c>
      <c r="G25" s="1" t="s">
        <v>1284</v>
      </c>
      <c r="H25" s="1" t="s">
        <v>1292</v>
      </c>
      <c r="I25" s="3" t="s">
        <v>1242</v>
      </c>
    </row>
    <row r="26" spans="1:9" hidden="1">
      <c r="A26" s="3" t="s">
        <v>1293</v>
      </c>
      <c r="B26" s="1" t="s">
        <v>1294</v>
      </c>
      <c r="C26" s="1" t="s">
        <v>1294</v>
      </c>
      <c r="D26" s="1" t="s">
        <v>1239</v>
      </c>
      <c r="E26" s="1" t="s">
        <v>108</v>
      </c>
      <c r="F26" s="1" t="s">
        <v>1240</v>
      </c>
      <c r="G26" s="1" t="s">
        <v>1284</v>
      </c>
      <c r="H26" s="1" t="s">
        <v>1294</v>
      </c>
      <c r="I26" s="3" t="s">
        <v>1242</v>
      </c>
    </row>
    <row r="27" spans="1:9" hidden="1">
      <c r="A27" s="3" t="s">
        <v>1295</v>
      </c>
      <c r="B27" s="1" t="s">
        <v>1296</v>
      </c>
      <c r="C27" s="1" t="s">
        <v>1296</v>
      </c>
      <c r="D27" s="1" t="s">
        <v>1239</v>
      </c>
      <c r="E27" s="1" t="s">
        <v>108</v>
      </c>
      <c r="F27" s="1" t="s">
        <v>1274</v>
      </c>
      <c r="G27" s="1" t="s">
        <v>1274</v>
      </c>
      <c r="H27" s="1" t="s">
        <v>1296</v>
      </c>
      <c r="I27" s="3" t="s">
        <v>1275</v>
      </c>
    </row>
    <row r="28" spans="1:9" hidden="1">
      <c r="A28" s="3" t="s">
        <v>1297</v>
      </c>
      <c r="B28" s="1" t="s">
        <v>1298</v>
      </c>
      <c r="C28" s="1" t="s">
        <v>1298</v>
      </c>
      <c r="D28" s="1" t="s">
        <v>1239</v>
      </c>
      <c r="E28" s="1" t="s">
        <v>108</v>
      </c>
      <c r="F28" s="1" t="s">
        <v>1240</v>
      </c>
      <c r="G28" s="1" t="s">
        <v>1284</v>
      </c>
      <c r="H28" s="1" t="s">
        <v>1298</v>
      </c>
      <c r="I28" s="3" t="s">
        <v>1242</v>
      </c>
    </row>
    <row r="29" spans="1:9" hidden="1">
      <c r="A29" s="3" t="s">
        <v>1299</v>
      </c>
      <c r="B29" s="1" t="s">
        <v>1300</v>
      </c>
      <c r="C29" s="1" t="s">
        <v>1300</v>
      </c>
      <c r="D29" s="1" t="s">
        <v>1239</v>
      </c>
      <c r="E29" s="1" t="s">
        <v>108</v>
      </c>
      <c r="F29" s="1" t="s">
        <v>1240</v>
      </c>
      <c r="G29" s="1" t="s">
        <v>1284</v>
      </c>
      <c r="H29" s="1" t="s">
        <v>1300</v>
      </c>
      <c r="I29" s="3" t="s">
        <v>1242</v>
      </c>
    </row>
    <row r="30" spans="1:9" hidden="1">
      <c r="A30" s="3" t="s">
        <v>1301</v>
      </c>
      <c r="B30" s="1" t="s">
        <v>1302</v>
      </c>
      <c r="C30" s="1" t="s">
        <v>1302</v>
      </c>
      <c r="D30" s="1" t="s">
        <v>1239</v>
      </c>
      <c r="E30" s="1" t="s">
        <v>108</v>
      </c>
      <c r="F30" s="1" t="s">
        <v>1240</v>
      </c>
      <c r="G30" s="1" t="s">
        <v>1284</v>
      </c>
      <c r="H30" s="1" t="s">
        <v>1302</v>
      </c>
      <c r="I30" s="3" t="s">
        <v>1242</v>
      </c>
    </row>
    <row r="31" spans="1:9" hidden="1">
      <c r="A31" s="3" t="s">
        <v>1303</v>
      </c>
      <c r="B31" s="1" t="s">
        <v>1304</v>
      </c>
      <c r="C31" s="1" t="s">
        <v>1304</v>
      </c>
      <c r="D31" s="1" t="s">
        <v>1239</v>
      </c>
      <c r="E31" s="1" t="s">
        <v>108</v>
      </c>
      <c r="F31" s="1" t="s">
        <v>1240</v>
      </c>
      <c r="G31" s="1" t="s">
        <v>1284</v>
      </c>
      <c r="H31" s="1" t="s">
        <v>1304</v>
      </c>
      <c r="I31" s="3" t="s">
        <v>1242</v>
      </c>
    </row>
    <row r="32" spans="1:9" hidden="1">
      <c r="A32" s="3" t="s">
        <v>1305</v>
      </c>
      <c r="B32" s="1" t="s">
        <v>1306</v>
      </c>
      <c r="C32" s="1" t="s">
        <v>1306</v>
      </c>
      <c r="D32" s="1" t="s">
        <v>1239</v>
      </c>
      <c r="E32" s="1" t="s">
        <v>108</v>
      </c>
      <c r="F32" s="1" t="s">
        <v>1240</v>
      </c>
      <c r="G32" s="1" t="s">
        <v>1284</v>
      </c>
      <c r="H32" s="1" t="s">
        <v>1306</v>
      </c>
      <c r="I32" s="3" t="s">
        <v>1242</v>
      </c>
    </row>
    <row r="33" spans="1:9" hidden="1">
      <c r="A33" s="3" t="s">
        <v>1307</v>
      </c>
      <c r="B33" s="1" t="s">
        <v>1308</v>
      </c>
      <c r="C33" s="1" t="s">
        <v>1308</v>
      </c>
      <c r="D33" s="1" t="s">
        <v>1239</v>
      </c>
      <c r="E33" s="1" t="s">
        <v>108</v>
      </c>
      <c r="F33" s="1" t="s">
        <v>1274</v>
      </c>
      <c r="G33" s="1" t="s">
        <v>1274</v>
      </c>
      <c r="H33" s="1" t="s">
        <v>1308</v>
      </c>
      <c r="I33" s="3" t="s">
        <v>1275</v>
      </c>
    </row>
    <row r="34" spans="1:9" hidden="1">
      <c r="A34" s="3" t="s">
        <v>1309</v>
      </c>
      <c r="B34" s="1" t="s">
        <v>1310</v>
      </c>
      <c r="C34" s="1" t="s">
        <v>1310</v>
      </c>
      <c r="D34" s="1" t="s">
        <v>1239</v>
      </c>
      <c r="E34" s="1" t="s">
        <v>108</v>
      </c>
      <c r="F34" s="1" t="s">
        <v>1274</v>
      </c>
      <c r="G34" s="1" t="s">
        <v>1274</v>
      </c>
      <c r="H34" s="1" t="s">
        <v>1310</v>
      </c>
      <c r="I34" s="3" t="s">
        <v>1275</v>
      </c>
    </row>
    <row r="35" spans="1:9" hidden="1">
      <c r="A35" s="3" t="s">
        <v>1311</v>
      </c>
      <c r="B35" s="1" t="s">
        <v>1312</v>
      </c>
      <c r="C35" s="1" t="s">
        <v>1312</v>
      </c>
      <c r="D35" s="1" t="s">
        <v>1239</v>
      </c>
      <c r="E35" s="1" t="s">
        <v>108</v>
      </c>
      <c r="F35" s="1" t="s">
        <v>1274</v>
      </c>
      <c r="G35" s="1" t="s">
        <v>1274</v>
      </c>
      <c r="H35" s="1" t="s">
        <v>1312</v>
      </c>
      <c r="I35" s="3" t="s">
        <v>1275</v>
      </c>
    </row>
    <row r="36" spans="1:9" hidden="1">
      <c r="A36" s="3" t="s">
        <v>1313</v>
      </c>
      <c r="B36" s="1" t="s">
        <v>1314</v>
      </c>
      <c r="C36" s="1" t="s">
        <v>1314</v>
      </c>
      <c r="D36" s="1" t="s">
        <v>1239</v>
      </c>
      <c r="E36" s="1" t="s">
        <v>108</v>
      </c>
      <c r="F36" s="1" t="s">
        <v>1240</v>
      </c>
      <c r="G36" s="1" t="s">
        <v>1315</v>
      </c>
      <c r="H36" s="1" t="s">
        <v>1314</v>
      </c>
      <c r="I36" s="3" t="s">
        <v>1242</v>
      </c>
    </row>
    <row r="37" spans="1:9" hidden="1">
      <c r="A37" s="3" t="s">
        <v>1316</v>
      </c>
      <c r="B37" s="1" t="s">
        <v>1317</v>
      </c>
      <c r="C37" s="1" t="s">
        <v>1317</v>
      </c>
      <c r="D37" s="1" t="s">
        <v>1239</v>
      </c>
      <c r="E37" s="1" t="s">
        <v>108</v>
      </c>
      <c r="F37" s="1" t="s">
        <v>1240</v>
      </c>
      <c r="G37" s="1" t="s">
        <v>1315</v>
      </c>
      <c r="H37" s="1" t="s">
        <v>1317</v>
      </c>
      <c r="I37" s="3" t="s">
        <v>1242</v>
      </c>
    </row>
    <row r="38" spans="1:9" hidden="1">
      <c r="A38" s="3" t="s">
        <v>1318</v>
      </c>
      <c r="B38" s="1" t="s">
        <v>1319</v>
      </c>
      <c r="C38" s="1" t="s">
        <v>1319</v>
      </c>
      <c r="D38" s="1" t="s">
        <v>1239</v>
      </c>
      <c r="E38" s="1" t="s">
        <v>108</v>
      </c>
      <c r="F38" s="1" t="s">
        <v>1274</v>
      </c>
      <c r="G38" s="1" t="s">
        <v>1274</v>
      </c>
      <c r="H38" s="1" t="s">
        <v>1319</v>
      </c>
      <c r="I38" s="3" t="s">
        <v>1275</v>
      </c>
    </row>
    <row r="39" spans="1:9" hidden="1">
      <c r="A39" s="3" t="s">
        <v>1320</v>
      </c>
      <c r="B39" s="1" t="s">
        <v>1321</v>
      </c>
      <c r="C39" s="1" t="s">
        <v>1321</v>
      </c>
      <c r="D39" s="1" t="s">
        <v>1239</v>
      </c>
      <c r="E39" s="1" t="s">
        <v>108</v>
      </c>
      <c r="F39" s="1" t="s">
        <v>1274</v>
      </c>
      <c r="G39" s="1" t="s">
        <v>1274</v>
      </c>
      <c r="H39" s="1" t="s">
        <v>1321</v>
      </c>
      <c r="I39" s="3" t="s">
        <v>1275</v>
      </c>
    </row>
    <row r="40" spans="1:9" hidden="1">
      <c r="A40" s="3" t="s">
        <v>1322</v>
      </c>
      <c r="B40" s="1" t="s">
        <v>1323</v>
      </c>
      <c r="C40" s="1" t="s">
        <v>1323</v>
      </c>
      <c r="D40" s="1" t="s">
        <v>1239</v>
      </c>
      <c r="E40" s="1" t="s">
        <v>108</v>
      </c>
      <c r="F40" s="1" t="s">
        <v>1274</v>
      </c>
      <c r="G40" s="1" t="s">
        <v>1274</v>
      </c>
      <c r="H40" s="1" t="s">
        <v>1323</v>
      </c>
      <c r="I40" s="3" t="s">
        <v>1275</v>
      </c>
    </row>
    <row r="41" spans="1:9" hidden="1">
      <c r="A41" s="3" t="s">
        <v>1324</v>
      </c>
      <c r="B41" s="1" t="s">
        <v>1325</v>
      </c>
      <c r="C41" s="1" t="s">
        <v>1325</v>
      </c>
      <c r="D41" s="1" t="s">
        <v>1239</v>
      </c>
      <c r="E41" s="1" t="s">
        <v>108</v>
      </c>
      <c r="F41" s="1" t="s">
        <v>1274</v>
      </c>
      <c r="G41" s="1" t="s">
        <v>1274</v>
      </c>
      <c r="H41" s="1" t="s">
        <v>1325</v>
      </c>
      <c r="I41" s="3" t="s">
        <v>1275</v>
      </c>
    </row>
    <row r="42" spans="1:9" hidden="1">
      <c r="A42" s="3" t="s">
        <v>1326</v>
      </c>
      <c r="B42" s="1" t="s">
        <v>1327</v>
      </c>
      <c r="C42" s="1" t="s">
        <v>1327</v>
      </c>
      <c r="D42" s="1" t="s">
        <v>1239</v>
      </c>
      <c r="E42" s="1" t="s">
        <v>108</v>
      </c>
      <c r="F42" s="1" t="s">
        <v>1274</v>
      </c>
      <c r="G42" s="1" t="s">
        <v>1274</v>
      </c>
      <c r="H42" s="1" t="s">
        <v>1327</v>
      </c>
      <c r="I42" s="3" t="s">
        <v>1275</v>
      </c>
    </row>
    <row r="43" spans="1:9" hidden="1">
      <c r="A43" s="3" t="s">
        <v>1328</v>
      </c>
      <c r="B43" s="1" t="s">
        <v>1329</v>
      </c>
      <c r="C43" s="1" t="s">
        <v>1329</v>
      </c>
      <c r="D43" s="1" t="s">
        <v>1239</v>
      </c>
      <c r="E43" s="1" t="s">
        <v>108</v>
      </c>
      <c r="F43" s="1" t="s">
        <v>1240</v>
      </c>
      <c r="G43" s="1" t="s">
        <v>1315</v>
      </c>
      <c r="H43" s="1" t="s">
        <v>1329</v>
      </c>
      <c r="I43" s="3" t="s">
        <v>1242</v>
      </c>
    </row>
    <row r="44" spans="1:9" hidden="1">
      <c r="A44" s="3" t="s">
        <v>1330</v>
      </c>
      <c r="B44" s="1" t="s">
        <v>1331</v>
      </c>
      <c r="C44" s="1" t="s">
        <v>1331</v>
      </c>
      <c r="D44" s="1" t="s">
        <v>1239</v>
      </c>
      <c r="E44" s="1" t="s">
        <v>108</v>
      </c>
      <c r="F44" s="1" t="s">
        <v>1332</v>
      </c>
      <c r="G44" s="1" t="s">
        <v>1332</v>
      </c>
      <c r="H44" s="1" t="s">
        <v>1331</v>
      </c>
      <c r="I44" s="3" t="s">
        <v>1275</v>
      </c>
    </row>
    <row r="45" spans="1:9" hidden="1">
      <c r="A45" s="3" t="s">
        <v>1333</v>
      </c>
      <c r="B45" s="1" t="s">
        <v>1334</v>
      </c>
      <c r="C45" s="1" t="s">
        <v>1334</v>
      </c>
      <c r="D45" s="1" t="s">
        <v>1239</v>
      </c>
      <c r="E45" s="1" t="s">
        <v>108</v>
      </c>
      <c r="F45" s="1" t="s">
        <v>1240</v>
      </c>
      <c r="G45" s="1" t="s">
        <v>1315</v>
      </c>
      <c r="H45" s="1" t="s">
        <v>1334</v>
      </c>
      <c r="I45" s="3" t="s">
        <v>1242</v>
      </c>
    </row>
    <row r="46" spans="1:9" hidden="1">
      <c r="A46" s="3" t="s">
        <v>1335</v>
      </c>
      <c r="B46" s="1" t="s">
        <v>1336</v>
      </c>
      <c r="C46" s="1" t="s">
        <v>1336</v>
      </c>
      <c r="D46" s="1" t="s">
        <v>1239</v>
      </c>
      <c r="E46" s="1" t="s">
        <v>108</v>
      </c>
      <c r="F46" s="1" t="s">
        <v>1332</v>
      </c>
      <c r="G46" s="1" t="s">
        <v>1332</v>
      </c>
      <c r="H46" s="1" t="s">
        <v>1336</v>
      </c>
      <c r="I46" s="3" t="s">
        <v>1275</v>
      </c>
    </row>
    <row r="47" spans="1:9" hidden="1">
      <c r="A47" s="3" t="s">
        <v>1337</v>
      </c>
      <c r="B47" s="1" t="s">
        <v>1338</v>
      </c>
      <c r="C47" s="1" t="s">
        <v>1338</v>
      </c>
      <c r="D47" s="1" t="s">
        <v>1239</v>
      </c>
      <c r="E47" s="1" t="s">
        <v>108</v>
      </c>
      <c r="F47" s="1" t="s">
        <v>1240</v>
      </c>
      <c r="G47" s="1" t="s">
        <v>1315</v>
      </c>
      <c r="H47" s="1" t="s">
        <v>1338</v>
      </c>
      <c r="I47" s="3" t="s">
        <v>1242</v>
      </c>
    </row>
    <row r="48" spans="1:9" hidden="1">
      <c r="A48" s="3" t="s">
        <v>1339</v>
      </c>
      <c r="B48" s="1" t="s">
        <v>1340</v>
      </c>
      <c r="C48" s="1" t="s">
        <v>1340</v>
      </c>
      <c r="D48" s="1" t="s">
        <v>1239</v>
      </c>
      <c r="E48" s="1" t="s">
        <v>108</v>
      </c>
      <c r="F48" s="1" t="s">
        <v>1341</v>
      </c>
      <c r="G48" s="1" t="s">
        <v>1342</v>
      </c>
      <c r="H48" s="1" t="s">
        <v>1340</v>
      </c>
      <c r="I48" s="3" t="s">
        <v>1275</v>
      </c>
    </row>
    <row r="49" spans="1:9" hidden="1">
      <c r="A49" s="3" t="s">
        <v>1343</v>
      </c>
      <c r="B49" s="1" t="s">
        <v>1344</v>
      </c>
      <c r="C49" s="1" t="s">
        <v>1344</v>
      </c>
      <c r="D49" s="1" t="s">
        <v>1239</v>
      </c>
      <c r="E49" s="1" t="s">
        <v>108</v>
      </c>
      <c r="F49" s="1" t="s">
        <v>1341</v>
      </c>
      <c r="G49" s="1" t="s">
        <v>1345</v>
      </c>
      <c r="H49" s="1" t="s">
        <v>1344</v>
      </c>
      <c r="I49" s="3" t="s">
        <v>1275</v>
      </c>
    </row>
    <row r="50" spans="1:9" hidden="1">
      <c r="A50" s="3" t="s">
        <v>1346</v>
      </c>
      <c r="B50" s="1" t="s">
        <v>1347</v>
      </c>
      <c r="C50" s="1" t="s">
        <v>1347</v>
      </c>
      <c r="D50" s="1" t="s">
        <v>1239</v>
      </c>
      <c r="E50" s="1" t="s">
        <v>108</v>
      </c>
      <c r="F50" s="1" t="s">
        <v>1341</v>
      </c>
      <c r="G50" s="1" t="s">
        <v>1348</v>
      </c>
      <c r="H50" s="1" t="s">
        <v>1347</v>
      </c>
      <c r="I50" s="3" t="s">
        <v>1275</v>
      </c>
    </row>
    <row r="51" spans="1:9" hidden="1">
      <c r="A51" s="3" t="s">
        <v>1349</v>
      </c>
      <c r="B51" s="1" t="s">
        <v>1350</v>
      </c>
      <c r="C51" s="1" t="s">
        <v>1350</v>
      </c>
      <c r="D51" s="1" t="s">
        <v>1239</v>
      </c>
      <c r="E51" s="1" t="s">
        <v>108</v>
      </c>
      <c r="F51" s="1" t="s">
        <v>1341</v>
      </c>
      <c r="G51" s="1" t="s">
        <v>1351</v>
      </c>
      <c r="H51" s="1" t="s">
        <v>1350</v>
      </c>
      <c r="I51" s="3" t="s">
        <v>1275</v>
      </c>
    </row>
    <row r="52" spans="1:9" hidden="1">
      <c r="A52" s="3" t="s">
        <v>1352</v>
      </c>
      <c r="B52" s="1" t="s">
        <v>1353</v>
      </c>
      <c r="C52" s="1" t="s">
        <v>1353</v>
      </c>
      <c r="D52" s="1" t="s">
        <v>1239</v>
      </c>
      <c r="E52" s="1" t="s">
        <v>108</v>
      </c>
      <c r="F52" s="1" t="s">
        <v>1332</v>
      </c>
      <c r="G52" s="1" t="s">
        <v>1332</v>
      </c>
      <c r="H52" s="1" t="s">
        <v>1353</v>
      </c>
      <c r="I52" s="3" t="s">
        <v>1275</v>
      </c>
    </row>
    <row r="53" spans="1:9" hidden="1">
      <c r="A53" s="3" t="s">
        <v>1354</v>
      </c>
      <c r="B53" s="1" t="s">
        <v>1355</v>
      </c>
      <c r="C53" s="1" t="s">
        <v>1355</v>
      </c>
      <c r="D53" s="1" t="s">
        <v>1239</v>
      </c>
      <c r="E53" s="1" t="s">
        <v>108</v>
      </c>
      <c r="F53" s="1" t="s">
        <v>1332</v>
      </c>
      <c r="G53" s="1" t="s">
        <v>1332</v>
      </c>
      <c r="H53" s="1" t="s">
        <v>1355</v>
      </c>
      <c r="I53" s="3" t="s">
        <v>1275</v>
      </c>
    </row>
    <row r="54" spans="1:9" hidden="1">
      <c r="A54" s="3" t="s">
        <v>1356</v>
      </c>
      <c r="B54" s="1" t="s">
        <v>1357</v>
      </c>
      <c r="C54" s="1" t="s">
        <v>1357</v>
      </c>
      <c r="D54" s="1" t="s">
        <v>1239</v>
      </c>
      <c r="E54" s="1" t="s">
        <v>108</v>
      </c>
      <c r="F54" s="1" t="s">
        <v>1332</v>
      </c>
      <c r="G54" s="1" t="s">
        <v>1332</v>
      </c>
      <c r="H54" s="1" t="s">
        <v>1357</v>
      </c>
      <c r="I54" s="3" t="s">
        <v>1275</v>
      </c>
    </row>
    <row r="55" spans="1:9" hidden="1">
      <c r="A55" s="3" t="s">
        <v>1358</v>
      </c>
      <c r="B55" s="1" t="s">
        <v>1359</v>
      </c>
      <c r="C55" s="1" t="s">
        <v>1359</v>
      </c>
      <c r="D55" s="1" t="s">
        <v>1239</v>
      </c>
      <c r="E55" s="1" t="s">
        <v>108</v>
      </c>
      <c r="F55" s="1" t="s">
        <v>1332</v>
      </c>
      <c r="G55" s="1" t="s">
        <v>1332</v>
      </c>
      <c r="H55" s="1" t="s">
        <v>1359</v>
      </c>
      <c r="I55" s="3" t="s">
        <v>1275</v>
      </c>
    </row>
    <row r="56" spans="1:9" hidden="1">
      <c r="A56" s="3" t="s">
        <v>1360</v>
      </c>
      <c r="B56" s="1" t="s">
        <v>1361</v>
      </c>
      <c r="C56" s="1" t="s">
        <v>1361</v>
      </c>
      <c r="D56" s="1" t="s">
        <v>1239</v>
      </c>
      <c r="E56" s="1" t="s">
        <v>108</v>
      </c>
      <c r="F56" s="1" t="s">
        <v>1332</v>
      </c>
      <c r="G56" s="1" t="s">
        <v>1332</v>
      </c>
      <c r="H56" s="1" t="s">
        <v>1361</v>
      </c>
      <c r="I56" s="3" t="s">
        <v>1275</v>
      </c>
    </row>
    <row r="57" spans="1:9" hidden="1">
      <c r="A57" s="3" t="s">
        <v>1362</v>
      </c>
      <c r="B57" s="1" t="s">
        <v>1363</v>
      </c>
      <c r="C57" s="1" t="s">
        <v>1363</v>
      </c>
      <c r="D57" s="1" t="s">
        <v>1239</v>
      </c>
      <c r="E57" s="1" t="s">
        <v>108</v>
      </c>
      <c r="F57" s="1" t="s">
        <v>1332</v>
      </c>
      <c r="G57" s="1" t="s">
        <v>1332</v>
      </c>
      <c r="H57" s="1" t="s">
        <v>1363</v>
      </c>
      <c r="I57" s="3" t="s">
        <v>1275</v>
      </c>
    </row>
    <row r="58" spans="1:9" hidden="1">
      <c r="A58" s="3" t="s">
        <v>1364</v>
      </c>
      <c r="B58" s="1" t="s">
        <v>1365</v>
      </c>
      <c r="C58" s="1" t="s">
        <v>1365</v>
      </c>
      <c r="D58" s="1" t="s">
        <v>1239</v>
      </c>
      <c r="E58" s="1" t="s">
        <v>108</v>
      </c>
      <c r="F58" s="1" t="s">
        <v>1332</v>
      </c>
      <c r="G58" s="1" t="s">
        <v>1332</v>
      </c>
      <c r="H58" s="1" t="s">
        <v>1365</v>
      </c>
      <c r="I58" s="3" t="s">
        <v>1275</v>
      </c>
    </row>
    <row r="59" spans="1:9" hidden="1">
      <c r="A59" s="3" t="s">
        <v>1366</v>
      </c>
      <c r="B59" s="1" t="s">
        <v>1367</v>
      </c>
      <c r="C59" s="1" t="s">
        <v>1367</v>
      </c>
      <c r="D59" s="1" t="s">
        <v>1239</v>
      </c>
      <c r="E59" s="1" t="s">
        <v>108</v>
      </c>
      <c r="F59" s="1" t="s">
        <v>1368</v>
      </c>
      <c r="G59" s="1" t="s">
        <v>1368</v>
      </c>
      <c r="H59" s="1" t="s">
        <v>1367</v>
      </c>
      <c r="I59" s="3" t="s">
        <v>1275</v>
      </c>
    </row>
    <row r="60" spans="1:9" hidden="1">
      <c r="A60" s="3" t="s">
        <v>1369</v>
      </c>
      <c r="B60" s="1" t="s">
        <v>1370</v>
      </c>
      <c r="C60" s="1" t="s">
        <v>1370</v>
      </c>
      <c r="D60" s="1" t="s">
        <v>1239</v>
      </c>
      <c r="E60" s="1" t="s">
        <v>108</v>
      </c>
      <c r="F60" s="1" t="s">
        <v>1368</v>
      </c>
      <c r="G60" s="1" t="s">
        <v>1368</v>
      </c>
      <c r="H60" s="1" t="s">
        <v>1370</v>
      </c>
      <c r="I60" s="3" t="s">
        <v>1275</v>
      </c>
    </row>
    <row r="61" spans="1:9" hidden="1">
      <c r="A61" s="3" t="s">
        <v>1371</v>
      </c>
      <c r="B61" s="1" t="s">
        <v>1372</v>
      </c>
      <c r="C61" s="1" t="s">
        <v>1372</v>
      </c>
      <c r="D61" s="1" t="s">
        <v>1239</v>
      </c>
      <c r="E61" s="1" t="s">
        <v>108</v>
      </c>
      <c r="F61" s="1" t="s">
        <v>1368</v>
      </c>
      <c r="G61" s="1" t="s">
        <v>1368</v>
      </c>
      <c r="H61" s="1" t="s">
        <v>1372</v>
      </c>
      <c r="I61" s="3" t="s">
        <v>1275</v>
      </c>
    </row>
    <row r="62" spans="1:9" hidden="1">
      <c r="A62" s="3" t="s">
        <v>1373</v>
      </c>
      <c r="B62" s="1" t="s">
        <v>1374</v>
      </c>
      <c r="C62" s="1" t="s">
        <v>1374</v>
      </c>
      <c r="D62" s="1" t="s">
        <v>1239</v>
      </c>
      <c r="E62" s="1" t="s">
        <v>108</v>
      </c>
      <c r="F62" s="1" t="s">
        <v>1368</v>
      </c>
      <c r="G62" s="1" t="s">
        <v>1368</v>
      </c>
      <c r="H62" s="1" t="s">
        <v>1374</v>
      </c>
      <c r="I62" s="3" t="s">
        <v>1275</v>
      </c>
    </row>
    <row r="63" spans="1:9" hidden="1">
      <c r="A63" s="3" t="s">
        <v>1375</v>
      </c>
      <c r="B63" s="1" t="s">
        <v>1376</v>
      </c>
      <c r="C63" s="1" t="s">
        <v>1376</v>
      </c>
      <c r="D63" s="1" t="s">
        <v>1239</v>
      </c>
      <c r="E63" s="1" t="s">
        <v>108</v>
      </c>
      <c r="F63" s="1" t="s">
        <v>1368</v>
      </c>
      <c r="G63" s="1" t="s">
        <v>1368</v>
      </c>
      <c r="H63" s="1" t="s">
        <v>1376</v>
      </c>
      <c r="I63" s="3" t="s">
        <v>1275</v>
      </c>
    </row>
    <row r="64" spans="1:9" hidden="1">
      <c r="A64" s="3" t="s">
        <v>1377</v>
      </c>
      <c r="B64" s="1" t="s">
        <v>1378</v>
      </c>
      <c r="C64" s="1" t="s">
        <v>1378</v>
      </c>
      <c r="D64" s="1" t="s">
        <v>1239</v>
      </c>
      <c r="E64" s="1" t="s">
        <v>108</v>
      </c>
      <c r="F64" s="1" t="s">
        <v>1368</v>
      </c>
      <c r="G64" s="1" t="s">
        <v>1368</v>
      </c>
      <c r="H64" s="1" t="s">
        <v>1378</v>
      </c>
      <c r="I64" s="3" t="s">
        <v>1275</v>
      </c>
    </row>
    <row r="65" spans="1:9" hidden="1">
      <c r="A65" s="3" t="s">
        <v>1379</v>
      </c>
      <c r="B65" s="1" t="s">
        <v>1380</v>
      </c>
      <c r="C65" s="1" t="s">
        <v>1380</v>
      </c>
      <c r="D65" s="1" t="s">
        <v>1239</v>
      </c>
      <c r="E65" s="1" t="s">
        <v>108</v>
      </c>
      <c r="F65" s="1" t="s">
        <v>1368</v>
      </c>
      <c r="G65" s="1" t="s">
        <v>1368</v>
      </c>
      <c r="H65" s="1" t="s">
        <v>1380</v>
      </c>
      <c r="I65" s="3" t="s">
        <v>1275</v>
      </c>
    </row>
    <row r="66" spans="1:9" hidden="1">
      <c r="A66" s="3" t="s">
        <v>1381</v>
      </c>
      <c r="B66" s="1" t="s">
        <v>1382</v>
      </c>
      <c r="C66" s="1" t="s">
        <v>1382</v>
      </c>
      <c r="D66" s="1" t="s">
        <v>1239</v>
      </c>
      <c r="E66" s="1" t="s">
        <v>108</v>
      </c>
      <c r="F66" s="1" t="s">
        <v>1368</v>
      </c>
      <c r="G66" s="1" t="s">
        <v>1368</v>
      </c>
      <c r="H66" s="1" t="s">
        <v>1382</v>
      </c>
      <c r="I66" s="3" t="s">
        <v>1275</v>
      </c>
    </row>
    <row r="67" spans="1:9" hidden="1">
      <c r="A67" s="3" t="s">
        <v>1383</v>
      </c>
      <c r="B67" s="1" t="s">
        <v>1384</v>
      </c>
      <c r="C67" s="1" t="s">
        <v>1384</v>
      </c>
      <c r="D67" s="1" t="s">
        <v>1239</v>
      </c>
      <c r="E67" s="1" t="s">
        <v>108</v>
      </c>
      <c r="F67" s="1" t="s">
        <v>1368</v>
      </c>
      <c r="G67" s="1" t="s">
        <v>1368</v>
      </c>
      <c r="H67" s="1" t="s">
        <v>1384</v>
      </c>
      <c r="I67" s="3" t="s">
        <v>1275</v>
      </c>
    </row>
    <row r="68" spans="1:9" hidden="1">
      <c r="A68" s="3" t="s">
        <v>1385</v>
      </c>
      <c r="B68" s="1" t="s">
        <v>1386</v>
      </c>
      <c r="C68" s="1" t="s">
        <v>1386</v>
      </c>
      <c r="D68" s="1" t="s">
        <v>1239</v>
      </c>
      <c r="E68" s="1" t="s">
        <v>108</v>
      </c>
      <c r="F68" s="1" t="s">
        <v>1387</v>
      </c>
      <c r="G68" s="1" t="s">
        <v>1387</v>
      </c>
      <c r="H68" s="1" t="s">
        <v>1386</v>
      </c>
      <c r="I68" s="3" t="s">
        <v>1275</v>
      </c>
    </row>
    <row r="69" spans="1:9" hidden="1">
      <c r="A69" s="3" t="s">
        <v>1388</v>
      </c>
      <c r="B69" s="1" t="s">
        <v>1389</v>
      </c>
      <c r="C69" s="1" t="s">
        <v>1389</v>
      </c>
      <c r="D69" s="1" t="s">
        <v>1239</v>
      </c>
      <c r="E69" s="1" t="s">
        <v>108</v>
      </c>
      <c r="F69" s="1" t="s">
        <v>1387</v>
      </c>
      <c r="G69" s="1" t="s">
        <v>1387</v>
      </c>
      <c r="H69" s="1" t="s">
        <v>1389</v>
      </c>
      <c r="I69" s="3" t="s">
        <v>1275</v>
      </c>
    </row>
    <row r="70" spans="1:9" hidden="1">
      <c r="A70" s="3" t="s">
        <v>1390</v>
      </c>
      <c r="B70" s="1" t="s">
        <v>1391</v>
      </c>
      <c r="C70" s="1" t="s">
        <v>1391</v>
      </c>
      <c r="D70" s="1" t="s">
        <v>1239</v>
      </c>
      <c r="E70" s="1" t="s">
        <v>108</v>
      </c>
      <c r="F70" s="1" t="s">
        <v>1392</v>
      </c>
      <c r="G70" s="1" t="s">
        <v>1393</v>
      </c>
      <c r="H70" s="1" t="s">
        <v>1391</v>
      </c>
      <c r="I70" s="3" t="s">
        <v>1275</v>
      </c>
    </row>
    <row r="71" spans="1:9" hidden="1">
      <c r="A71" s="3" t="s">
        <v>1394</v>
      </c>
      <c r="B71" s="1" t="s">
        <v>1395</v>
      </c>
      <c r="C71" s="1" t="s">
        <v>1395</v>
      </c>
      <c r="D71" s="1" t="s">
        <v>1239</v>
      </c>
      <c r="E71" s="1" t="s">
        <v>108</v>
      </c>
      <c r="F71" s="1" t="s">
        <v>1392</v>
      </c>
      <c r="G71" s="1" t="s">
        <v>1396</v>
      </c>
      <c r="H71" s="1" t="s">
        <v>1395</v>
      </c>
      <c r="I71" s="3" t="s">
        <v>1275</v>
      </c>
    </row>
    <row r="72" spans="1:9" hidden="1">
      <c r="A72" s="3" t="s">
        <v>1397</v>
      </c>
      <c r="B72" s="1" t="s">
        <v>1398</v>
      </c>
      <c r="C72" s="1" t="s">
        <v>1398</v>
      </c>
      <c r="D72" s="1" t="s">
        <v>1239</v>
      </c>
      <c r="E72" s="1" t="s">
        <v>108</v>
      </c>
      <c r="F72" s="1" t="s">
        <v>1392</v>
      </c>
      <c r="G72" s="1" t="s">
        <v>1396</v>
      </c>
      <c r="H72" s="1" t="s">
        <v>1398</v>
      </c>
      <c r="I72" s="3" t="s">
        <v>1275</v>
      </c>
    </row>
    <row r="73" spans="1:9" hidden="1">
      <c r="A73" s="3" t="s">
        <v>1399</v>
      </c>
      <c r="B73" s="1" t="s">
        <v>1400</v>
      </c>
      <c r="C73" s="1" t="s">
        <v>1400</v>
      </c>
      <c r="D73" s="1" t="s">
        <v>1239</v>
      </c>
      <c r="E73" s="1" t="s">
        <v>108</v>
      </c>
      <c r="F73" s="1" t="s">
        <v>1392</v>
      </c>
      <c r="G73" s="1" t="s">
        <v>1396</v>
      </c>
      <c r="H73" s="1" t="s">
        <v>1400</v>
      </c>
      <c r="I73" s="3" t="s">
        <v>1275</v>
      </c>
    </row>
    <row r="74" spans="1:9" hidden="1">
      <c r="A74" s="3" t="s">
        <v>1401</v>
      </c>
      <c r="B74" s="1" t="s">
        <v>1402</v>
      </c>
      <c r="C74" s="1" t="s">
        <v>1402</v>
      </c>
      <c r="D74" s="1" t="s">
        <v>1239</v>
      </c>
      <c r="E74" s="1" t="s">
        <v>108</v>
      </c>
      <c r="F74" s="1" t="s">
        <v>1387</v>
      </c>
      <c r="G74" s="1" t="s">
        <v>1387</v>
      </c>
      <c r="H74" s="1" t="s">
        <v>1402</v>
      </c>
      <c r="I74" s="3" t="s">
        <v>1275</v>
      </c>
    </row>
    <row r="75" spans="1:9" hidden="1">
      <c r="A75" s="3" t="s">
        <v>1403</v>
      </c>
      <c r="B75" s="1" t="s">
        <v>1404</v>
      </c>
      <c r="C75" s="1" t="s">
        <v>1404</v>
      </c>
      <c r="D75" s="1" t="s">
        <v>1239</v>
      </c>
      <c r="E75" s="1" t="s">
        <v>108</v>
      </c>
      <c r="F75" s="1" t="s">
        <v>1387</v>
      </c>
      <c r="G75" s="1" t="s">
        <v>1387</v>
      </c>
      <c r="H75" s="1" t="s">
        <v>1404</v>
      </c>
      <c r="I75" s="3" t="s">
        <v>1275</v>
      </c>
    </row>
    <row r="76" spans="1:9" hidden="1">
      <c r="A76" s="3" t="s">
        <v>1405</v>
      </c>
      <c r="B76" s="1" t="s">
        <v>1406</v>
      </c>
      <c r="C76" s="1" t="s">
        <v>1406</v>
      </c>
      <c r="D76" s="1" t="s">
        <v>1239</v>
      </c>
      <c r="E76" s="1" t="s">
        <v>108</v>
      </c>
      <c r="F76" s="1" t="s">
        <v>1387</v>
      </c>
      <c r="G76" s="1" t="s">
        <v>1387</v>
      </c>
      <c r="H76" s="1" t="s">
        <v>1406</v>
      </c>
      <c r="I76" s="3" t="s">
        <v>1275</v>
      </c>
    </row>
    <row r="77" spans="1:9" hidden="1">
      <c r="A77" s="3" t="s">
        <v>1407</v>
      </c>
      <c r="B77" s="1" t="s">
        <v>1408</v>
      </c>
      <c r="C77" s="1" t="s">
        <v>1408</v>
      </c>
      <c r="D77" s="1" t="s">
        <v>1239</v>
      </c>
      <c r="E77" s="1" t="s">
        <v>108</v>
      </c>
      <c r="F77" s="1" t="s">
        <v>1387</v>
      </c>
      <c r="G77" s="1" t="s">
        <v>1387</v>
      </c>
      <c r="H77" s="1" t="s">
        <v>1408</v>
      </c>
      <c r="I77" s="3" t="s">
        <v>1275</v>
      </c>
    </row>
    <row r="78" spans="1:9" hidden="1">
      <c r="A78" s="3" t="s">
        <v>1409</v>
      </c>
      <c r="B78" s="1" t="s">
        <v>1410</v>
      </c>
      <c r="C78" s="1" t="s">
        <v>1410</v>
      </c>
      <c r="D78" s="1" t="s">
        <v>1239</v>
      </c>
      <c r="E78" s="1" t="s">
        <v>108</v>
      </c>
      <c r="F78" s="1" t="s">
        <v>1387</v>
      </c>
      <c r="G78" s="1" t="s">
        <v>1387</v>
      </c>
      <c r="H78" s="1" t="s">
        <v>1410</v>
      </c>
      <c r="I78" s="3" t="s">
        <v>1275</v>
      </c>
    </row>
    <row r="79" spans="1:9" hidden="1">
      <c r="A79" s="3" t="s">
        <v>1411</v>
      </c>
      <c r="B79" s="1" t="s">
        <v>1412</v>
      </c>
      <c r="C79" s="1" t="s">
        <v>1412</v>
      </c>
      <c r="D79" s="1" t="s">
        <v>1239</v>
      </c>
      <c r="E79" s="1" t="s">
        <v>108</v>
      </c>
      <c r="F79" s="1" t="s">
        <v>1387</v>
      </c>
      <c r="G79" s="1" t="s">
        <v>1387</v>
      </c>
      <c r="H79" s="1" t="s">
        <v>1412</v>
      </c>
      <c r="I79" s="3" t="s">
        <v>1275</v>
      </c>
    </row>
    <row r="80" spans="1:9" hidden="1">
      <c r="A80" s="3" t="s">
        <v>1413</v>
      </c>
      <c r="B80" s="1" t="s">
        <v>1414</v>
      </c>
      <c r="C80" s="1" t="s">
        <v>1414</v>
      </c>
      <c r="D80" s="1" t="s">
        <v>1239</v>
      </c>
      <c r="E80" s="1" t="s">
        <v>108</v>
      </c>
      <c r="F80" s="1" t="s">
        <v>1387</v>
      </c>
      <c r="G80" s="1" t="s">
        <v>1387</v>
      </c>
      <c r="H80" s="1" t="s">
        <v>1414</v>
      </c>
      <c r="I80" s="3" t="s">
        <v>1275</v>
      </c>
    </row>
    <row r="81" spans="1:9" hidden="1">
      <c r="A81" s="3" t="s">
        <v>1415</v>
      </c>
      <c r="B81" s="1" t="s">
        <v>1416</v>
      </c>
      <c r="C81" s="1" t="s">
        <v>1416</v>
      </c>
      <c r="D81" s="1" t="s">
        <v>1239</v>
      </c>
      <c r="E81" s="1" t="s">
        <v>108</v>
      </c>
      <c r="F81" s="1" t="s">
        <v>1387</v>
      </c>
      <c r="G81" s="1" t="s">
        <v>1387</v>
      </c>
      <c r="H81" s="1" t="s">
        <v>1416</v>
      </c>
      <c r="I81" s="3" t="s">
        <v>1275</v>
      </c>
    </row>
    <row r="82" spans="1:9" hidden="1">
      <c r="A82" s="3" t="s">
        <v>1417</v>
      </c>
      <c r="B82" s="1" t="s">
        <v>1418</v>
      </c>
      <c r="C82" s="1" t="s">
        <v>1418</v>
      </c>
      <c r="D82" s="1" t="s">
        <v>1239</v>
      </c>
      <c r="E82" s="1" t="s">
        <v>108</v>
      </c>
      <c r="F82" s="1" t="s">
        <v>1387</v>
      </c>
      <c r="G82" s="1" t="s">
        <v>1387</v>
      </c>
      <c r="H82" s="1" t="s">
        <v>1418</v>
      </c>
      <c r="I82" s="3" t="s">
        <v>1275</v>
      </c>
    </row>
    <row r="83" spans="1:9" hidden="1">
      <c r="A83" s="3" t="s">
        <v>1419</v>
      </c>
      <c r="B83" s="1" t="s">
        <v>1420</v>
      </c>
      <c r="C83" s="1" t="s">
        <v>1420</v>
      </c>
      <c r="D83" s="1" t="s">
        <v>1239</v>
      </c>
      <c r="E83" s="1" t="s">
        <v>108</v>
      </c>
      <c r="F83" s="1" t="s">
        <v>1387</v>
      </c>
      <c r="G83" s="1" t="s">
        <v>1387</v>
      </c>
      <c r="H83" s="1" t="s">
        <v>1420</v>
      </c>
      <c r="I83" s="3" t="s">
        <v>1275</v>
      </c>
    </row>
    <row r="84" spans="1:9">
      <c r="A84" s="3" t="s">
        <v>114</v>
      </c>
      <c r="B84" s="1" t="s">
        <v>110</v>
      </c>
      <c r="C84" s="1" t="s">
        <v>110</v>
      </c>
      <c r="D84" s="1" t="s">
        <v>1239</v>
      </c>
      <c r="E84" s="1" t="s">
        <v>108</v>
      </c>
      <c r="F84" s="1" t="s">
        <v>109</v>
      </c>
      <c r="G84" s="1" t="s">
        <v>110</v>
      </c>
      <c r="H84" s="1" t="s">
        <v>110</v>
      </c>
      <c r="I84" s="3" t="s">
        <v>1275</v>
      </c>
    </row>
    <row r="85" spans="1:9" hidden="1">
      <c r="A85" s="3" t="s">
        <v>1421</v>
      </c>
      <c r="B85" s="1" t="s">
        <v>603</v>
      </c>
      <c r="C85" s="1" t="s">
        <v>603</v>
      </c>
      <c r="D85" s="1" t="s">
        <v>1239</v>
      </c>
      <c r="E85" s="1" t="s">
        <v>108</v>
      </c>
      <c r="F85" s="1" t="s">
        <v>109</v>
      </c>
      <c r="G85" s="1" t="s">
        <v>603</v>
      </c>
      <c r="H85" s="1" t="s">
        <v>603</v>
      </c>
      <c r="I85" s="3" t="s">
        <v>1275</v>
      </c>
    </row>
    <row r="86" spans="1:9" hidden="1">
      <c r="A86" s="3" t="s">
        <v>589</v>
      </c>
      <c r="B86" s="1" t="s">
        <v>586</v>
      </c>
      <c r="C86" s="1" t="s">
        <v>586</v>
      </c>
      <c r="D86" s="1" t="s">
        <v>1239</v>
      </c>
      <c r="E86" s="1" t="s">
        <v>108</v>
      </c>
      <c r="F86" s="1" t="s">
        <v>109</v>
      </c>
      <c r="G86" s="1" t="s">
        <v>586</v>
      </c>
      <c r="H86" s="1" t="s">
        <v>586</v>
      </c>
      <c r="I86" s="3" t="s">
        <v>1275</v>
      </c>
    </row>
    <row r="87" spans="1:9" hidden="1">
      <c r="A87" s="3" t="s">
        <v>290</v>
      </c>
      <c r="B87" s="1" t="s">
        <v>287</v>
      </c>
      <c r="C87" s="1" t="s">
        <v>287</v>
      </c>
      <c r="D87" s="1" t="s">
        <v>1239</v>
      </c>
      <c r="E87" s="1" t="s">
        <v>108</v>
      </c>
      <c r="F87" s="1" t="s">
        <v>109</v>
      </c>
      <c r="G87" s="1" t="s">
        <v>287</v>
      </c>
      <c r="H87" s="1" t="s">
        <v>287</v>
      </c>
      <c r="I87" s="3" t="s">
        <v>1275</v>
      </c>
    </row>
    <row r="88" spans="1:9" hidden="1">
      <c r="A88" s="3" t="s">
        <v>365</v>
      </c>
      <c r="B88" s="1" t="s">
        <v>362</v>
      </c>
      <c r="C88" s="1" t="s">
        <v>362</v>
      </c>
      <c r="D88" s="1" t="s">
        <v>1239</v>
      </c>
      <c r="E88" s="1" t="s">
        <v>108</v>
      </c>
      <c r="F88" s="1" t="s">
        <v>109</v>
      </c>
      <c r="G88" s="1" t="s">
        <v>362</v>
      </c>
      <c r="H88" s="1" t="s">
        <v>362</v>
      </c>
      <c r="I88" s="3" t="s">
        <v>1275</v>
      </c>
    </row>
    <row r="89" spans="1:9" hidden="1">
      <c r="A89" s="3" t="s">
        <v>739</v>
      </c>
      <c r="B89" s="1" t="s">
        <v>736</v>
      </c>
      <c r="C89" s="1" t="s">
        <v>736</v>
      </c>
      <c r="D89" s="1" t="s">
        <v>1239</v>
      </c>
      <c r="E89" s="1" t="s">
        <v>108</v>
      </c>
      <c r="F89" s="1" t="s">
        <v>109</v>
      </c>
      <c r="G89" s="1" t="s">
        <v>736</v>
      </c>
      <c r="H89" s="1" t="s">
        <v>736</v>
      </c>
      <c r="I89" s="3" t="s">
        <v>1275</v>
      </c>
    </row>
    <row r="90" spans="1:9" hidden="1">
      <c r="A90" s="3" t="s">
        <v>576</v>
      </c>
      <c r="B90" s="1" t="s">
        <v>573</v>
      </c>
      <c r="C90" s="1" t="s">
        <v>573</v>
      </c>
      <c r="D90" s="1" t="s">
        <v>1239</v>
      </c>
      <c r="E90" s="1" t="s">
        <v>108</v>
      </c>
      <c r="F90" s="1" t="s">
        <v>109</v>
      </c>
      <c r="G90" s="1" t="s">
        <v>573</v>
      </c>
      <c r="H90" s="1" t="s">
        <v>573</v>
      </c>
      <c r="I90" s="3" t="s">
        <v>1275</v>
      </c>
    </row>
    <row r="91" spans="1:9" hidden="1">
      <c r="A91" s="3" t="s">
        <v>343</v>
      </c>
      <c r="B91" s="1" t="s">
        <v>340</v>
      </c>
      <c r="C91" s="1" t="s">
        <v>340</v>
      </c>
      <c r="D91" s="1" t="s">
        <v>1239</v>
      </c>
      <c r="E91" s="1" t="s">
        <v>108</v>
      </c>
      <c r="F91" s="1" t="s">
        <v>109</v>
      </c>
      <c r="G91" s="1" t="s">
        <v>340</v>
      </c>
      <c r="H91" s="1" t="s">
        <v>340</v>
      </c>
      <c r="I91" s="3" t="s">
        <v>1275</v>
      </c>
    </row>
    <row r="92" spans="1:9" hidden="1">
      <c r="A92" s="3" t="s">
        <v>199</v>
      </c>
      <c r="B92" s="1" t="s">
        <v>196</v>
      </c>
      <c r="C92" s="1" t="s">
        <v>196</v>
      </c>
      <c r="D92" s="1" t="s">
        <v>1239</v>
      </c>
      <c r="E92" s="1" t="s">
        <v>108</v>
      </c>
      <c r="F92" s="1" t="s">
        <v>109</v>
      </c>
      <c r="G92" s="1" t="s">
        <v>196</v>
      </c>
      <c r="H92" s="1" t="s">
        <v>196</v>
      </c>
      <c r="I92" s="3" t="s">
        <v>1275</v>
      </c>
    </row>
    <row r="93" spans="1:9" hidden="1">
      <c r="A93" s="3" t="s">
        <v>620</v>
      </c>
      <c r="B93" s="1" t="s">
        <v>617</v>
      </c>
      <c r="C93" s="1" t="s">
        <v>617</v>
      </c>
      <c r="D93" s="1" t="s">
        <v>1239</v>
      </c>
      <c r="E93" s="1" t="s">
        <v>108</v>
      </c>
      <c r="F93" s="1" t="s">
        <v>109</v>
      </c>
      <c r="G93" s="1" t="s">
        <v>617</v>
      </c>
      <c r="H93" s="1" t="s">
        <v>617</v>
      </c>
      <c r="I93" s="3" t="s">
        <v>1275</v>
      </c>
    </row>
    <row r="94" spans="1:9" hidden="1">
      <c r="A94" s="3" t="s">
        <v>328</v>
      </c>
      <c r="B94" s="1" t="s">
        <v>325</v>
      </c>
      <c r="C94" s="1" t="s">
        <v>325</v>
      </c>
      <c r="D94" s="1" t="s">
        <v>1239</v>
      </c>
      <c r="E94" s="1" t="s">
        <v>108</v>
      </c>
      <c r="F94" s="1" t="s">
        <v>109</v>
      </c>
      <c r="G94" s="1" t="s">
        <v>325</v>
      </c>
      <c r="H94" s="1" t="s">
        <v>325</v>
      </c>
      <c r="I94" s="3" t="s">
        <v>1275</v>
      </c>
    </row>
    <row r="95" spans="1:9" hidden="1">
      <c r="A95" s="3" t="s">
        <v>173</v>
      </c>
      <c r="B95" s="1" t="s">
        <v>170</v>
      </c>
      <c r="C95" s="1" t="s">
        <v>170</v>
      </c>
      <c r="D95" s="1" t="s">
        <v>1239</v>
      </c>
      <c r="E95" s="1" t="s">
        <v>108</v>
      </c>
      <c r="F95" s="1" t="s">
        <v>109</v>
      </c>
      <c r="G95" s="1" t="s">
        <v>170</v>
      </c>
      <c r="H95" s="1" t="s">
        <v>170</v>
      </c>
      <c r="I95" s="3" t="s">
        <v>1275</v>
      </c>
    </row>
    <row r="96" spans="1:9" hidden="1">
      <c r="A96" s="3" t="s">
        <v>1422</v>
      </c>
      <c r="B96" s="1" t="s">
        <v>815</v>
      </c>
      <c r="C96" s="1" t="s">
        <v>815</v>
      </c>
      <c r="D96" s="1" t="s">
        <v>1239</v>
      </c>
      <c r="E96" s="1" t="s">
        <v>108</v>
      </c>
      <c r="F96" s="1" t="s">
        <v>109</v>
      </c>
      <c r="G96" s="1" t="s">
        <v>815</v>
      </c>
      <c r="H96" s="1" t="s">
        <v>815</v>
      </c>
      <c r="I96" s="3" t="s">
        <v>1275</v>
      </c>
    </row>
    <row r="97" spans="1:9" hidden="1">
      <c r="A97" s="3" t="s">
        <v>155</v>
      </c>
      <c r="B97" s="1" t="s">
        <v>152</v>
      </c>
      <c r="C97" s="1" t="s">
        <v>152</v>
      </c>
      <c r="D97" s="1" t="s">
        <v>1239</v>
      </c>
      <c r="E97" s="1" t="s">
        <v>108</v>
      </c>
      <c r="F97" s="1" t="s">
        <v>109</v>
      </c>
      <c r="G97" s="1" t="s">
        <v>152</v>
      </c>
      <c r="H97" s="1" t="s">
        <v>152</v>
      </c>
      <c r="I97" s="3" t="s">
        <v>1275</v>
      </c>
    </row>
    <row r="98" spans="1:9" hidden="1">
      <c r="A98" s="3" t="s">
        <v>357</v>
      </c>
      <c r="B98" s="1" t="s">
        <v>354</v>
      </c>
      <c r="C98" s="1" t="s">
        <v>354</v>
      </c>
      <c r="D98" s="1" t="s">
        <v>1239</v>
      </c>
      <c r="E98" s="1" t="s">
        <v>108</v>
      </c>
      <c r="F98" s="1" t="s">
        <v>109</v>
      </c>
      <c r="G98" s="1" t="s">
        <v>354</v>
      </c>
      <c r="H98" s="1" t="s">
        <v>354</v>
      </c>
      <c r="I98" s="3" t="s">
        <v>1275</v>
      </c>
    </row>
    <row r="99" spans="1:9" hidden="1">
      <c r="A99" s="3" t="s">
        <v>305</v>
      </c>
      <c r="B99" s="1" t="s">
        <v>302</v>
      </c>
      <c r="C99" s="1" t="s">
        <v>302</v>
      </c>
      <c r="D99" s="1" t="s">
        <v>1239</v>
      </c>
      <c r="E99" s="1" t="s">
        <v>108</v>
      </c>
      <c r="F99" s="1" t="s">
        <v>109</v>
      </c>
      <c r="G99" s="1" t="s">
        <v>302</v>
      </c>
      <c r="H99" s="1" t="s">
        <v>302</v>
      </c>
      <c r="I99" s="3" t="s">
        <v>1275</v>
      </c>
    </row>
    <row r="100" spans="1:9" hidden="1">
      <c r="A100" s="3" t="s">
        <v>189</v>
      </c>
      <c r="B100" s="1" t="s">
        <v>186</v>
      </c>
      <c r="C100" s="1" t="s">
        <v>186</v>
      </c>
      <c r="D100" s="1" t="s">
        <v>1239</v>
      </c>
      <c r="E100" s="1" t="s">
        <v>108</v>
      </c>
      <c r="F100" s="1" t="s">
        <v>109</v>
      </c>
      <c r="G100" s="1" t="s">
        <v>186</v>
      </c>
      <c r="H100" s="1" t="s">
        <v>186</v>
      </c>
      <c r="I100" s="3" t="s">
        <v>1275</v>
      </c>
    </row>
    <row r="101" spans="1:9" hidden="1">
      <c r="A101" s="3" t="s">
        <v>1423</v>
      </c>
      <c r="B101" s="1" t="s">
        <v>1424</v>
      </c>
      <c r="C101" s="1" t="s">
        <v>1424</v>
      </c>
      <c r="D101" s="1" t="s">
        <v>1239</v>
      </c>
      <c r="E101" s="1" t="s">
        <v>108</v>
      </c>
      <c r="F101" s="1" t="s">
        <v>109</v>
      </c>
      <c r="G101" s="1" t="s">
        <v>1424</v>
      </c>
      <c r="H101" s="1" t="s">
        <v>1424</v>
      </c>
      <c r="I101" s="3" t="s">
        <v>1275</v>
      </c>
    </row>
    <row r="102" spans="1:9" hidden="1">
      <c r="A102" s="3" t="s">
        <v>1425</v>
      </c>
      <c r="B102" s="1" t="s">
        <v>152</v>
      </c>
      <c r="C102" s="1" t="s">
        <v>152</v>
      </c>
      <c r="D102" s="1" t="s">
        <v>1239</v>
      </c>
      <c r="E102" s="1" t="s">
        <v>108</v>
      </c>
      <c r="F102" s="1" t="s">
        <v>109</v>
      </c>
      <c r="G102" s="1" t="s">
        <v>109</v>
      </c>
      <c r="H102" s="1" t="s">
        <v>152</v>
      </c>
      <c r="I102" s="3" t="s">
        <v>1275</v>
      </c>
    </row>
    <row r="103" spans="1:9" hidden="1">
      <c r="A103" s="3" t="s">
        <v>1426</v>
      </c>
      <c r="B103" s="1" t="s">
        <v>362</v>
      </c>
      <c r="C103" s="1" t="s">
        <v>362</v>
      </c>
      <c r="D103" s="1" t="s">
        <v>1239</v>
      </c>
      <c r="E103" s="1" t="s">
        <v>108</v>
      </c>
      <c r="F103" s="1" t="s">
        <v>109</v>
      </c>
      <c r="G103" s="1" t="s">
        <v>109</v>
      </c>
      <c r="H103" s="1" t="s">
        <v>362</v>
      </c>
      <c r="I103" s="3" t="s">
        <v>1275</v>
      </c>
    </row>
    <row r="104" spans="1:9" hidden="1">
      <c r="A104" s="3" t="s">
        <v>1427</v>
      </c>
      <c r="B104" s="1" t="s">
        <v>1428</v>
      </c>
      <c r="C104" s="1" t="s">
        <v>1428</v>
      </c>
      <c r="D104" s="1" t="s">
        <v>1239</v>
      </c>
      <c r="E104" s="1" t="s">
        <v>108</v>
      </c>
      <c r="F104" s="1" t="s">
        <v>1429</v>
      </c>
      <c r="G104" s="1" t="s">
        <v>1429</v>
      </c>
      <c r="H104" s="1" t="s">
        <v>1428</v>
      </c>
      <c r="I104" s="3" t="s">
        <v>1275</v>
      </c>
    </row>
    <row r="105" spans="1:9" hidden="1">
      <c r="A105" s="3" t="s">
        <v>1430</v>
      </c>
      <c r="B105" s="1" t="s">
        <v>1431</v>
      </c>
      <c r="C105" s="1" t="s">
        <v>1431</v>
      </c>
      <c r="D105" s="1" t="s">
        <v>1239</v>
      </c>
      <c r="E105" s="1" t="s">
        <v>108</v>
      </c>
      <c r="F105" s="1" t="s">
        <v>1429</v>
      </c>
      <c r="G105" s="1" t="s">
        <v>1429</v>
      </c>
      <c r="H105" s="1" t="s">
        <v>1431</v>
      </c>
      <c r="I105" s="3" t="s">
        <v>1275</v>
      </c>
    </row>
    <row r="106" spans="1:9" hidden="1">
      <c r="A106" s="3" t="s">
        <v>1432</v>
      </c>
      <c r="B106" s="1" t="s">
        <v>1433</v>
      </c>
      <c r="C106" s="1" t="s">
        <v>1433</v>
      </c>
      <c r="D106" s="1" t="s">
        <v>1239</v>
      </c>
      <c r="E106" s="1" t="s">
        <v>108</v>
      </c>
      <c r="F106" s="1" t="s">
        <v>1429</v>
      </c>
      <c r="G106" s="1" t="s">
        <v>1429</v>
      </c>
      <c r="H106" s="1" t="s">
        <v>1433</v>
      </c>
      <c r="I106" s="3" t="s">
        <v>1275</v>
      </c>
    </row>
    <row r="107" spans="1:9" hidden="1">
      <c r="A107" s="3" t="s">
        <v>1434</v>
      </c>
      <c r="B107" s="1" t="s">
        <v>1435</v>
      </c>
      <c r="C107" s="1" t="s">
        <v>1435</v>
      </c>
      <c r="D107" s="1" t="s">
        <v>1239</v>
      </c>
      <c r="E107" s="1" t="s">
        <v>108</v>
      </c>
      <c r="F107" s="1" t="s">
        <v>1429</v>
      </c>
      <c r="G107" s="1" t="s">
        <v>1429</v>
      </c>
      <c r="H107" s="1" t="s">
        <v>1435</v>
      </c>
      <c r="I107" s="3" t="s">
        <v>1275</v>
      </c>
    </row>
    <row r="108" spans="1:9" hidden="1">
      <c r="A108" s="3" t="s">
        <v>1436</v>
      </c>
      <c r="B108" s="1" t="s">
        <v>1437</v>
      </c>
      <c r="C108" s="1" t="s">
        <v>1437</v>
      </c>
      <c r="D108" s="1" t="s">
        <v>1239</v>
      </c>
      <c r="E108" s="1" t="s">
        <v>108</v>
      </c>
      <c r="F108" s="1" t="s">
        <v>1429</v>
      </c>
      <c r="G108" s="1" t="s">
        <v>1429</v>
      </c>
      <c r="H108" s="1" t="s">
        <v>1437</v>
      </c>
      <c r="I108" s="3" t="s">
        <v>1275</v>
      </c>
    </row>
    <row r="109" spans="1:9" hidden="1">
      <c r="A109" s="3" t="s">
        <v>1438</v>
      </c>
      <c r="B109" s="1" t="s">
        <v>1439</v>
      </c>
      <c r="C109" s="1" t="s">
        <v>1439</v>
      </c>
      <c r="D109" s="1" t="s">
        <v>1239</v>
      </c>
      <c r="E109" s="1" t="s">
        <v>108</v>
      </c>
      <c r="F109" s="1" t="s">
        <v>1429</v>
      </c>
      <c r="G109" s="1" t="s">
        <v>1429</v>
      </c>
      <c r="H109" s="1" t="s">
        <v>1439</v>
      </c>
      <c r="I109" s="3" t="s">
        <v>1275</v>
      </c>
    </row>
    <row r="110" spans="1:9" hidden="1">
      <c r="A110" s="3" t="s">
        <v>1440</v>
      </c>
      <c r="B110" s="1" t="s">
        <v>1441</v>
      </c>
      <c r="C110" s="1" t="s">
        <v>1441</v>
      </c>
      <c r="D110" s="1" t="s">
        <v>1239</v>
      </c>
      <c r="E110" s="1" t="s">
        <v>108</v>
      </c>
      <c r="F110" s="1" t="s">
        <v>1429</v>
      </c>
      <c r="G110" s="1" t="s">
        <v>1429</v>
      </c>
      <c r="H110" s="1" t="s">
        <v>1441</v>
      </c>
      <c r="I110" s="3" t="s">
        <v>1275</v>
      </c>
    </row>
    <row r="111" spans="1:9" hidden="1">
      <c r="A111" s="3" t="s">
        <v>1442</v>
      </c>
      <c r="B111" s="1" t="s">
        <v>1443</v>
      </c>
      <c r="C111" s="1" t="s">
        <v>1443</v>
      </c>
      <c r="D111" s="1" t="s">
        <v>1239</v>
      </c>
      <c r="E111" s="1" t="s">
        <v>108</v>
      </c>
      <c r="F111" s="1" t="s">
        <v>1429</v>
      </c>
      <c r="G111" s="1" t="s">
        <v>1429</v>
      </c>
      <c r="H111" s="1" t="s">
        <v>1443</v>
      </c>
      <c r="I111" s="3" t="s">
        <v>1275</v>
      </c>
    </row>
    <row r="112" spans="1:9" hidden="1">
      <c r="A112" s="3" t="s">
        <v>1444</v>
      </c>
      <c r="B112" s="1" t="s">
        <v>1445</v>
      </c>
      <c r="C112" s="1" t="s">
        <v>1445</v>
      </c>
      <c r="D112" s="1" t="s">
        <v>1239</v>
      </c>
      <c r="E112" s="1" t="s">
        <v>108</v>
      </c>
      <c r="F112" s="1" t="s">
        <v>1429</v>
      </c>
      <c r="G112" s="1" t="s">
        <v>1429</v>
      </c>
      <c r="H112" s="1" t="s">
        <v>1445</v>
      </c>
      <c r="I112" s="3" t="s">
        <v>1275</v>
      </c>
    </row>
    <row r="113" spans="1:9" hidden="1">
      <c r="A113" s="3" t="s">
        <v>1446</v>
      </c>
      <c r="B113" s="1" t="s">
        <v>1447</v>
      </c>
      <c r="C113" s="1" t="s">
        <v>1447</v>
      </c>
      <c r="D113" s="1" t="s">
        <v>1239</v>
      </c>
      <c r="E113" s="1" t="s">
        <v>108</v>
      </c>
      <c r="F113" s="1" t="s">
        <v>1429</v>
      </c>
      <c r="G113" s="1" t="s">
        <v>1429</v>
      </c>
      <c r="H113" s="1" t="s">
        <v>1447</v>
      </c>
      <c r="I113" s="3" t="s">
        <v>1275</v>
      </c>
    </row>
    <row r="114" spans="1:9" hidden="1">
      <c r="A114" s="3" t="s">
        <v>1448</v>
      </c>
      <c r="B114" s="1" t="s">
        <v>1449</v>
      </c>
      <c r="C114" s="1" t="s">
        <v>1449</v>
      </c>
      <c r="D114" s="1" t="s">
        <v>1239</v>
      </c>
      <c r="E114" s="1" t="s">
        <v>108</v>
      </c>
      <c r="F114" s="1" t="s">
        <v>1450</v>
      </c>
      <c r="G114" s="1" t="s">
        <v>1450</v>
      </c>
      <c r="H114" s="1" t="s">
        <v>1449</v>
      </c>
      <c r="I114" s="3" t="s">
        <v>1275</v>
      </c>
    </row>
    <row r="115" spans="1:9" hidden="1">
      <c r="A115" s="3" t="s">
        <v>1451</v>
      </c>
      <c r="B115" s="1" t="s">
        <v>1452</v>
      </c>
      <c r="C115" s="1" t="s">
        <v>1452</v>
      </c>
      <c r="D115" s="1" t="s">
        <v>1239</v>
      </c>
      <c r="E115" s="1" t="s">
        <v>108</v>
      </c>
      <c r="F115" s="1" t="s">
        <v>1450</v>
      </c>
      <c r="G115" s="1" t="s">
        <v>1450</v>
      </c>
      <c r="H115" s="1" t="s">
        <v>1452</v>
      </c>
      <c r="I115" s="3" t="s">
        <v>1275</v>
      </c>
    </row>
    <row r="116" spans="1:9" hidden="1">
      <c r="A116" s="3" t="s">
        <v>1453</v>
      </c>
      <c r="B116" s="1" t="s">
        <v>1454</v>
      </c>
      <c r="C116" s="1" t="s">
        <v>1454</v>
      </c>
      <c r="D116" s="1" t="s">
        <v>1239</v>
      </c>
      <c r="E116" s="1" t="s">
        <v>108</v>
      </c>
      <c r="F116" s="1" t="s">
        <v>1450</v>
      </c>
      <c r="G116" s="1" t="s">
        <v>1450</v>
      </c>
      <c r="H116" s="1" t="s">
        <v>1454</v>
      </c>
      <c r="I116" s="3" t="s">
        <v>1275</v>
      </c>
    </row>
    <row r="117" spans="1:9" hidden="1">
      <c r="A117" s="3" t="s">
        <v>1455</v>
      </c>
      <c r="B117" s="1" t="s">
        <v>1456</v>
      </c>
      <c r="C117" s="1" t="s">
        <v>1456</v>
      </c>
      <c r="D117" s="1" t="s">
        <v>1239</v>
      </c>
      <c r="E117" s="1" t="s">
        <v>108</v>
      </c>
      <c r="F117" s="1" t="s">
        <v>1450</v>
      </c>
      <c r="G117" s="1" t="s">
        <v>1450</v>
      </c>
      <c r="H117" s="1" t="s">
        <v>1456</v>
      </c>
      <c r="I117" s="3" t="s">
        <v>1275</v>
      </c>
    </row>
    <row r="118" spans="1:9" hidden="1">
      <c r="A118" s="3" t="s">
        <v>1457</v>
      </c>
      <c r="B118" s="1" t="s">
        <v>1458</v>
      </c>
      <c r="C118" s="1" t="s">
        <v>1458</v>
      </c>
      <c r="D118" s="1" t="s">
        <v>1239</v>
      </c>
      <c r="E118" s="1" t="s">
        <v>108</v>
      </c>
      <c r="F118" s="1" t="s">
        <v>1450</v>
      </c>
      <c r="G118" s="1" t="s">
        <v>1450</v>
      </c>
      <c r="H118" s="1" t="s">
        <v>1458</v>
      </c>
      <c r="I118" s="3" t="s">
        <v>1275</v>
      </c>
    </row>
    <row r="119" spans="1:9" hidden="1">
      <c r="A119" s="3" t="s">
        <v>1459</v>
      </c>
      <c r="B119" s="1" t="s">
        <v>1460</v>
      </c>
      <c r="C119" s="1" t="s">
        <v>1460</v>
      </c>
      <c r="D119" s="1" t="s">
        <v>1239</v>
      </c>
      <c r="E119" s="1" t="s">
        <v>108</v>
      </c>
      <c r="F119" s="1" t="s">
        <v>1450</v>
      </c>
      <c r="G119" s="1" t="s">
        <v>1450</v>
      </c>
      <c r="H119" s="1" t="s">
        <v>1460</v>
      </c>
      <c r="I119" s="3" t="s">
        <v>1275</v>
      </c>
    </row>
    <row r="120" spans="1:9" hidden="1">
      <c r="A120" s="3" t="s">
        <v>1461</v>
      </c>
      <c r="B120" s="1" t="s">
        <v>1462</v>
      </c>
      <c r="C120" s="1" t="s">
        <v>1462</v>
      </c>
      <c r="D120" s="1" t="s">
        <v>1239</v>
      </c>
      <c r="E120" s="1" t="s">
        <v>108</v>
      </c>
      <c r="F120" s="1" t="s">
        <v>1450</v>
      </c>
      <c r="G120" s="1" t="s">
        <v>1450</v>
      </c>
      <c r="H120" s="1" t="s">
        <v>1462</v>
      </c>
      <c r="I120" s="3" t="s">
        <v>1275</v>
      </c>
    </row>
    <row r="121" spans="1:9" hidden="1">
      <c r="A121" s="3" t="s">
        <v>1463</v>
      </c>
      <c r="B121" s="1" t="s">
        <v>1464</v>
      </c>
      <c r="C121" s="1" t="s">
        <v>1464</v>
      </c>
      <c r="D121" s="1" t="s">
        <v>1239</v>
      </c>
      <c r="E121" s="1" t="s">
        <v>108</v>
      </c>
      <c r="F121" s="1" t="s">
        <v>1450</v>
      </c>
      <c r="G121" s="1" t="s">
        <v>1450</v>
      </c>
      <c r="H121" s="1" t="s">
        <v>1464</v>
      </c>
      <c r="I121" s="3" t="s">
        <v>1275</v>
      </c>
    </row>
    <row r="122" spans="1:9" hidden="1">
      <c r="A122" s="3" t="s">
        <v>1465</v>
      </c>
      <c r="B122" s="1" t="s">
        <v>1466</v>
      </c>
      <c r="C122" s="1" t="s">
        <v>1466</v>
      </c>
      <c r="D122" s="1" t="s">
        <v>1239</v>
      </c>
      <c r="E122" s="1" t="s">
        <v>108</v>
      </c>
      <c r="F122" s="1" t="s">
        <v>1450</v>
      </c>
      <c r="G122" s="1" t="s">
        <v>1450</v>
      </c>
      <c r="H122" s="1" t="s">
        <v>1466</v>
      </c>
      <c r="I122" s="3" t="s">
        <v>1275</v>
      </c>
    </row>
    <row r="123" spans="1:9" hidden="1">
      <c r="A123" s="3" t="s">
        <v>1467</v>
      </c>
      <c r="B123" s="1" t="s">
        <v>1468</v>
      </c>
      <c r="C123" s="1" t="s">
        <v>1468</v>
      </c>
      <c r="D123" s="1" t="s">
        <v>1239</v>
      </c>
      <c r="E123" s="1" t="s">
        <v>108</v>
      </c>
      <c r="F123" s="1" t="s">
        <v>1450</v>
      </c>
      <c r="G123" s="1" t="s">
        <v>1450</v>
      </c>
      <c r="H123" s="1" t="s">
        <v>1468</v>
      </c>
      <c r="I123" s="3" t="s">
        <v>1275</v>
      </c>
    </row>
    <row r="124" spans="1:9" hidden="1">
      <c r="A124" s="3" t="s">
        <v>1469</v>
      </c>
      <c r="B124" s="1" t="s">
        <v>1470</v>
      </c>
      <c r="C124" s="1" t="s">
        <v>1470</v>
      </c>
      <c r="D124" s="1" t="s">
        <v>1239</v>
      </c>
      <c r="E124" s="1" t="s">
        <v>108</v>
      </c>
      <c r="F124" s="1" t="s">
        <v>1450</v>
      </c>
      <c r="G124" s="1" t="s">
        <v>1450</v>
      </c>
      <c r="H124" s="1" t="s">
        <v>1470</v>
      </c>
      <c r="I124" s="3" t="s">
        <v>1275</v>
      </c>
    </row>
    <row r="125" spans="1:9" hidden="1">
      <c r="A125" s="3" t="s">
        <v>1471</v>
      </c>
      <c r="B125" s="1" t="s">
        <v>1472</v>
      </c>
      <c r="C125" s="1" t="s">
        <v>1472</v>
      </c>
      <c r="D125" s="1" t="s">
        <v>1239</v>
      </c>
      <c r="E125" s="1" t="s">
        <v>108</v>
      </c>
      <c r="F125" s="1" t="s">
        <v>1240</v>
      </c>
      <c r="G125" s="1" t="s">
        <v>1259</v>
      </c>
      <c r="H125" s="1" t="s">
        <v>1472</v>
      </c>
      <c r="I125" s="3" t="s">
        <v>1242</v>
      </c>
    </row>
    <row r="126" spans="1:9" hidden="1">
      <c r="A126" s="3" t="s">
        <v>1473</v>
      </c>
      <c r="B126" s="1" t="s">
        <v>1474</v>
      </c>
      <c r="C126" s="1" t="s">
        <v>1474</v>
      </c>
      <c r="D126" s="1" t="s">
        <v>1239</v>
      </c>
      <c r="E126" s="1" t="s">
        <v>108</v>
      </c>
      <c r="F126" s="1" t="s">
        <v>1240</v>
      </c>
      <c r="G126" s="1" t="s">
        <v>1259</v>
      </c>
      <c r="H126" s="1" t="s">
        <v>1474</v>
      </c>
      <c r="I126" s="3" t="s">
        <v>1242</v>
      </c>
    </row>
    <row r="127" spans="1:9" hidden="1">
      <c r="A127" s="3" t="s">
        <v>1475</v>
      </c>
      <c r="B127" s="1" t="s">
        <v>1476</v>
      </c>
      <c r="C127" s="1" t="s">
        <v>1476</v>
      </c>
      <c r="D127" s="1" t="s">
        <v>1239</v>
      </c>
      <c r="E127" s="1" t="s">
        <v>108</v>
      </c>
      <c r="F127" s="1" t="s">
        <v>1240</v>
      </c>
      <c r="G127" s="1" t="s">
        <v>1284</v>
      </c>
      <c r="H127" s="1" t="s">
        <v>1476</v>
      </c>
      <c r="I127" s="3" t="s">
        <v>1242</v>
      </c>
    </row>
    <row r="128" spans="1:9" hidden="1">
      <c r="A128" s="3" t="s">
        <v>1477</v>
      </c>
      <c r="B128" s="1" t="s">
        <v>1478</v>
      </c>
      <c r="C128" s="1" t="s">
        <v>1478</v>
      </c>
      <c r="D128" s="1" t="s">
        <v>1239</v>
      </c>
      <c r="E128" s="1" t="s">
        <v>108</v>
      </c>
      <c r="F128" s="1" t="s">
        <v>1240</v>
      </c>
      <c r="G128" s="1" t="s">
        <v>1315</v>
      </c>
      <c r="H128" s="1" t="s">
        <v>1478</v>
      </c>
      <c r="I128" s="3" t="s">
        <v>1242</v>
      </c>
    </row>
    <row r="129" spans="1:9" hidden="1">
      <c r="A129" s="3" t="s">
        <v>1479</v>
      </c>
      <c r="B129" s="1" t="s">
        <v>1480</v>
      </c>
      <c r="C129" s="1" t="s">
        <v>1480</v>
      </c>
      <c r="D129" s="1" t="s">
        <v>1239</v>
      </c>
      <c r="E129" s="1" t="s">
        <v>108</v>
      </c>
      <c r="F129" s="1" t="s">
        <v>1240</v>
      </c>
      <c r="G129" s="1" t="s">
        <v>1315</v>
      </c>
      <c r="H129" s="1" t="s">
        <v>1480</v>
      </c>
      <c r="I129" s="3" t="s">
        <v>1242</v>
      </c>
    </row>
    <row r="130" spans="1:9" hidden="1">
      <c r="A130" s="3" t="s">
        <v>1481</v>
      </c>
      <c r="B130" s="1" t="s">
        <v>1482</v>
      </c>
      <c r="C130" s="1" t="s">
        <v>1482</v>
      </c>
      <c r="D130" s="1" t="s">
        <v>1239</v>
      </c>
      <c r="E130" s="1" t="s">
        <v>108</v>
      </c>
      <c r="F130" s="1" t="s">
        <v>1240</v>
      </c>
      <c r="G130" s="1" t="s">
        <v>1315</v>
      </c>
      <c r="H130" s="1" t="s">
        <v>1482</v>
      </c>
      <c r="I130" s="3" t="s">
        <v>1242</v>
      </c>
    </row>
    <row r="131" spans="1:9" hidden="1">
      <c r="A131" s="3" t="s">
        <v>1483</v>
      </c>
      <c r="B131" s="1" t="s">
        <v>1484</v>
      </c>
      <c r="C131" s="1" t="s">
        <v>1484</v>
      </c>
      <c r="D131" s="1" t="s">
        <v>1239</v>
      </c>
      <c r="E131" s="1" t="s">
        <v>108</v>
      </c>
      <c r="F131" s="1" t="s">
        <v>1240</v>
      </c>
      <c r="G131" s="1" t="s">
        <v>1315</v>
      </c>
      <c r="H131" s="1" t="s">
        <v>1484</v>
      </c>
      <c r="I131" s="3" t="s">
        <v>1242</v>
      </c>
    </row>
    <row r="132" spans="1:9" hidden="1">
      <c r="A132" s="3" t="s">
        <v>1485</v>
      </c>
      <c r="B132" s="1" t="s">
        <v>1486</v>
      </c>
      <c r="C132" s="1" t="s">
        <v>1486</v>
      </c>
      <c r="D132" s="1" t="s">
        <v>1239</v>
      </c>
      <c r="E132" s="1" t="s">
        <v>108</v>
      </c>
      <c r="F132" s="1" t="s">
        <v>1240</v>
      </c>
      <c r="G132" s="1" t="s">
        <v>1315</v>
      </c>
      <c r="H132" s="1" t="s">
        <v>1486</v>
      </c>
      <c r="I132" s="3" t="s">
        <v>1242</v>
      </c>
    </row>
    <row r="133" spans="1:9" hidden="1">
      <c r="A133" s="3" t="s">
        <v>1487</v>
      </c>
      <c r="B133" s="1" t="s">
        <v>1488</v>
      </c>
      <c r="C133" s="1" t="s">
        <v>1488</v>
      </c>
      <c r="D133" s="1" t="s">
        <v>1239</v>
      </c>
      <c r="E133" s="1" t="s">
        <v>108</v>
      </c>
      <c r="F133" s="1" t="s">
        <v>1240</v>
      </c>
      <c r="G133" s="1" t="s">
        <v>1315</v>
      </c>
      <c r="H133" s="1" t="s">
        <v>1488</v>
      </c>
      <c r="I133" s="3" t="s">
        <v>1242</v>
      </c>
    </row>
    <row r="134" spans="1:9" hidden="1">
      <c r="A134" s="3" t="s">
        <v>1489</v>
      </c>
      <c r="B134" s="1" t="s">
        <v>1490</v>
      </c>
      <c r="C134" s="1" t="s">
        <v>1490</v>
      </c>
      <c r="D134" s="1" t="s">
        <v>1239</v>
      </c>
      <c r="E134" s="1" t="s">
        <v>108</v>
      </c>
      <c r="F134" s="1" t="s">
        <v>1240</v>
      </c>
      <c r="G134" s="1" t="s">
        <v>1315</v>
      </c>
      <c r="H134" s="1" t="s">
        <v>1490</v>
      </c>
      <c r="I134" s="3" t="s">
        <v>1242</v>
      </c>
    </row>
    <row r="135" spans="1:9" hidden="1">
      <c r="A135" s="3" t="s">
        <v>1491</v>
      </c>
      <c r="B135" s="1" t="s">
        <v>1492</v>
      </c>
      <c r="C135" s="1" t="s">
        <v>1492</v>
      </c>
      <c r="D135" s="1" t="s">
        <v>1239</v>
      </c>
      <c r="E135" s="1" t="s">
        <v>108</v>
      </c>
      <c r="F135" s="1" t="s">
        <v>1240</v>
      </c>
      <c r="G135" s="1" t="s">
        <v>1315</v>
      </c>
      <c r="H135" s="1" t="s">
        <v>1492</v>
      </c>
      <c r="I135" s="3" t="s">
        <v>1242</v>
      </c>
    </row>
    <row r="136" spans="1:9" hidden="1">
      <c r="A136" s="3" t="s">
        <v>1493</v>
      </c>
      <c r="B136" s="1" t="s">
        <v>1494</v>
      </c>
      <c r="C136" s="1" t="s">
        <v>1494</v>
      </c>
      <c r="D136" s="1" t="s">
        <v>1239</v>
      </c>
      <c r="E136" s="1" t="s">
        <v>108</v>
      </c>
      <c r="F136" s="1" t="s">
        <v>1240</v>
      </c>
      <c r="G136" s="1" t="s">
        <v>1315</v>
      </c>
      <c r="H136" s="1" t="s">
        <v>1494</v>
      </c>
      <c r="I136" s="3" t="s">
        <v>1242</v>
      </c>
    </row>
    <row r="137" spans="1:9" hidden="1">
      <c r="A137" s="3" t="s">
        <v>1495</v>
      </c>
      <c r="B137" s="1" t="s">
        <v>1496</v>
      </c>
      <c r="C137" s="1" t="s">
        <v>1496</v>
      </c>
      <c r="D137" s="1" t="s">
        <v>1239</v>
      </c>
      <c r="E137" s="1" t="s">
        <v>108</v>
      </c>
      <c r="F137" s="1" t="s">
        <v>1240</v>
      </c>
      <c r="G137" s="1" t="s">
        <v>1315</v>
      </c>
      <c r="H137" s="1" t="s">
        <v>1496</v>
      </c>
      <c r="I137" s="3" t="s">
        <v>1242</v>
      </c>
    </row>
    <row r="138" spans="1:9" hidden="1">
      <c r="A138" s="3" t="s">
        <v>1497</v>
      </c>
      <c r="B138" s="1" t="s">
        <v>1498</v>
      </c>
      <c r="C138" s="1" t="s">
        <v>1498</v>
      </c>
      <c r="D138" s="1" t="s">
        <v>1239</v>
      </c>
      <c r="E138" s="1" t="s">
        <v>108</v>
      </c>
      <c r="F138" s="1" t="s">
        <v>1499</v>
      </c>
      <c r="G138" s="1" t="s">
        <v>1499</v>
      </c>
      <c r="H138" s="1" t="s">
        <v>1498</v>
      </c>
      <c r="I138" s="3" t="s">
        <v>1275</v>
      </c>
    </row>
    <row r="139" spans="1:9" hidden="1">
      <c r="A139" s="3" t="s">
        <v>1500</v>
      </c>
      <c r="B139" s="1" t="s">
        <v>1501</v>
      </c>
      <c r="C139" s="1" t="s">
        <v>1501</v>
      </c>
      <c r="D139" s="1" t="s">
        <v>1239</v>
      </c>
      <c r="E139" s="1" t="s">
        <v>108</v>
      </c>
      <c r="F139" s="1" t="s">
        <v>1499</v>
      </c>
      <c r="G139" s="1" t="s">
        <v>1499</v>
      </c>
      <c r="H139" s="1" t="s">
        <v>1501</v>
      </c>
      <c r="I139" s="3" t="s">
        <v>1275</v>
      </c>
    </row>
    <row r="140" spans="1:9" hidden="1">
      <c r="A140" s="3" t="s">
        <v>1502</v>
      </c>
      <c r="B140" s="1" t="s">
        <v>1503</v>
      </c>
      <c r="C140" s="1" t="s">
        <v>1503</v>
      </c>
      <c r="D140" s="1" t="s">
        <v>1239</v>
      </c>
      <c r="E140" s="1" t="s">
        <v>108</v>
      </c>
      <c r="F140" s="1" t="s">
        <v>1499</v>
      </c>
      <c r="G140" s="1" t="s">
        <v>1499</v>
      </c>
      <c r="H140" s="1" t="s">
        <v>1503</v>
      </c>
      <c r="I140" s="3" t="s">
        <v>1275</v>
      </c>
    </row>
    <row r="141" spans="1:9" hidden="1">
      <c r="A141" s="3" t="s">
        <v>1504</v>
      </c>
      <c r="B141" s="1" t="s">
        <v>1505</v>
      </c>
      <c r="C141" s="1" t="s">
        <v>1505</v>
      </c>
      <c r="D141" s="1" t="s">
        <v>1239</v>
      </c>
      <c r="E141" s="1" t="s">
        <v>108</v>
      </c>
      <c r="F141" s="1" t="s">
        <v>1499</v>
      </c>
      <c r="G141" s="1" t="s">
        <v>1499</v>
      </c>
      <c r="H141" s="1" t="s">
        <v>1505</v>
      </c>
      <c r="I141" s="3" t="s">
        <v>1275</v>
      </c>
    </row>
    <row r="142" spans="1:9" hidden="1">
      <c r="A142" s="3" t="s">
        <v>1506</v>
      </c>
      <c r="B142" s="1" t="s">
        <v>1507</v>
      </c>
      <c r="C142" s="1" t="s">
        <v>1507</v>
      </c>
      <c r="D142" s="1" t="s">
        <v>1239</v>
      </c>
      <c r="E142" s="1" t="s">
        <v>108</v>
      </c>
      <c r="F142" s="1" t="s">
        <v>1499</v>
      </c>
      <c r="G142" s="1" t="s">
        <v>1499</v>
      </c>
      <c r="H142" s="1" t="s">
        <v>1507</v>
      </c>
      <c r="I142" s="3" t="s">
        <v>1275</v>
      </c>
    </row>
    <row r="143" spans="1:9" hidden="1">
      <c r="A143" s="3" t="s">
        <v>1508</v>
      </c>
      <c r="B143" s="1" t="s">
        <v>1509</v>
      </c>
      <c r="C143" s="1" t="s">
        <v>1509</v>
      </c>
      <c r="D143" s="1" t="s">
        <v>1239</v>
      </c>
      <c r="E143" s="1" t="s">
        <v>108</v>
      </c>
      <c r="F143" s="1" t="s">
        <v>1499</v>
      </c>
      <c r="G143" s="1" t="s">
        <v>1499</v>
      </c>
      <c r="H143" s="1" t="s">
        <v>1509</v>
      </c>
      <c r="I143" s="3" t="s">
        <v>1275</v>
      </c>
    </row>
    <row r="144" spans="1:9" hidden="1">
      <c r="A144" s="3" t="s">
        <v>1510</v>
      </c>
      <c r="B144" s="1" t="s">
        <v>1511</v>
      </c>
      <c r="C144" s="1" t="s">
        <v>1511</v>
      </c>
      <c r="D144" s="1" t="s">
        <v>1239</v>
      </c>
      <c r="E144" s="1" t="s">
        <v>108</v>
      </c>
      <c r="F144" s="1" t="s">
        <v>1499</v>
      </c>
      <c r="G144" s="1" t="s">
        <v>1499</v>
      </c>
      <c r="H144" s="1" t="s">
        <v>1511</v>
      </c>
      <c r="I144" s="3" t="s">
        <v>1275</v>
      </c>
    </row>
    <row r="145" spans="1:9" hidden="1">
      <c r="A145" s="3" t="s">
        <v>1512</v>
      </c>
      <c r="B145" s="1" t="s">
        <v>1513</v>
      </c>
      <c r="C145" s="1" t="s">
        <v>1513</v>
      </c>
      <c r="D145" s="1" t="s">
        <v>1239</v>
      </c>
      <c r="E145" s="1" t="s">
        <v>108</v>
      </c>
      <c r="F145" s="1" t="s">
        <v>1499</v>
      </c>
      <c r="G145" s="1" t="s">
        <v>1499</v>
      </c>
      <c r="H145" s="1" t="s">
        <v>1513</v>
      </c>
      <c r="I145" s="3" t="s">
        <v>1275</v>
      </c>
    </row>
    <row r="146" spans="1:9" hidden="1">
      <c r="A146" s="3" t="s">
        <v>1514</v>
      </c>
      <c r="B146" s="1" t="s">
        <v>1515</v>
      </c>
      <c r="C146" s="1" t="s">
        <v>1515</v>
      </c>
      <c r="D146" s="1" t="s">
        <v>1239</v>
      </c>
      <c r="E146" s="1" t="s">
        <v>108</v>
      </c>
      <c r="F146" s="1" t="s">
        <v>1499</v>
      </c>
      <c r="G146" s="1" t="s">
        <v>1499</v>
      </c>
      <c r="H146" s="1" t="s">
        <v>1515</v>
      </c>
      <c r="I146" s="3" t="s">
        <v>1275</v>
      </c>
    </row>
    <row r="147" spans="1:9" hidden="1">
      <c r="A147" s="3" t="s">
        <v>1516</v>
      </c>
      <c r="B147" s="1" t="s">
        <v>1517</v>
      </c>
      <c r="C147" s="1" t="s">
        <v>1517</v>
      </c>
      <c r="D147" s="1" t="s">
        <v>1239</v>
      </c>
      <c r="E147" s="1" t="s">
        <v>108</v>
      </c>
      <c r="F147" s="1" t="s">
        <v>1499</v>
      </c>
      <c r="G147" s="1" t="s">
        <v>1499</v>
      </c>
      <c r="H147" s="1" t="s">
        <v>1517</v>
      </c>
      <c r="I147" s="3" t="s">
        <v>1275</v>
      </c>
    </row>
    <row r="148" spans="1:9" hidden="1">
      <c r="A148" s="3" t="s">
        <v>1518</v>
      </c>
      <c r="B148" s="1" t="s">
        <v>1519</v>
      </c>
      <c r="C148" s="1" t="s">
        <v>1519</v>
      </c>
      <c r="D148" s="1" t="s">
        <v>1239</v>
      </c>
      <c r="E148" s="1" t="s">
        <v>108</v>
      </c>
      <c r="F148" s="1" t="s">
        <v>1499</v>
      </c>
      <c r="G148" s="1" t="s">
        <v>1499</v>
      </c>
      <c r="H148" s="1" t="s">
        <v>1519</v>
      </c>
      <c r="I148" s="3" t="s">
        <v>1275</v>
      </c>
    </row>
    <row r="149" spans="1:9" hidden="1">
      <c r="A149" s="3" t="s">
        <v>1520</v>
      </c>
      <c r="B149" s="1" t="s">
        <v>1521</v>
      </c>
      <c r="C149" s="1" t="s">
        <v>1521</v>
      </c>
      <c r="D149" s="1" t="s">
        <v>1239</v>
      </c>
      <c r="E149" s="1" t="s">
        <v>108</v>
      </c>
      <c r="F149" s="1" t="s">
        <v>1499</v>
      </c>
      <c r="G149" s="1" t="s">
        <v>1499</v>
      </c>
      <c r="H149" s="1" t="s">
        <v>1521</v>
      </c>
      <c r="I149" s="3" t="s">
        <v>1275</v>
      </c>
    </row>
    <row r="150" spans="1:9" hidden="1">
      <c r="A150" s="3" t="s">
        <v>1522</v>
      </c>
      <c r="B150" s="1" t="s">
        <v>1523</v>
      </c>
      <c r="C150" s="1" t="s">
        <v>1523</v>
      </c>
      <c r="D150" s="1" t="s">
        <v>1239</v>
      </c>
      <c r="E150" s="1" t="s">
        <v>108</v>
      </c>
      <c r="F150" s="1" t="s">
        <v>1499</v>
      </c>
      <c r="G150" s="1" t="s">
        <v>1499</v>
      </c>
      <c r="H150" s="1" t="s">
        <v>1523</v>
      </c>
      <c r="I150" s="3" t="s">
        <v>1275</v>
      </c>
    </row>
    <row r="151" spans="1:9" hidden="1">
      <c r="A151" s="3" t="s">
        <v>1524</v>
      </c>
      <c r="B151" s="1" t="s">
        <v>1525</v>
      </c>
      <c r="C151" s="1" t="s">
        <v>1525</v>
      </c>
      <c r="D151" s="1" t="s">
        <v>1239</v>
      </c>
      <c r="E151" s="1" t="s">
        <v>108</v>
      </c>
      <c r="F151" s="1" t="s">
        <v>1526</v>
      </c>
      <c r="G151" s="1" t="s">
        <v>1526</v>
      </c>
      <c r="H151" s="1" t="s">
        <v>1525</v>
      </c>
      <c r="I151" s="3" t="s">
        <v>1275</v>
      </c>
    </row>
    <row r="152" spans="1:9" hidden="1">
      <c r="A152" s="3" t="s">
        <v>1527</v>
      </c>
      <c r="B152" s="1" t="s">
        <v>1528</v>
      </c>
      <c r="C152" s="1" t="s">
        <v>1528</v>
      </c>
      <c r="D152" s="1" t="s">
        <v>1239</v>
      </c>
      <c r="E152" s="1" t="s">
        <v>108</v>
      </c>
      <c r="F152" s="1" t="s">
        <v>1526</v>
      </c>
      <c r="G152" s="1" t="s">
        <v>1526</v>
      </c>
      <c r="H152" s="1" t="s">
        <v>1528</v>
      </c>
      <c r="I152" s="3" t="s">
        <v>1275</v>
      </c>
    </row>
    <row r="153" spans="1:9" hidden="1">
      <c r="A153" s="3" t="s">
        <v>1529</v>
      </c>
      <c r="B153" s="1" t="s">
        <v>1530</v>
      </c>
      <c r="C153" s="1" t="s">
        <v>1530</v>
      </c>
      <c r="D153" s="1" t="s">
        <v>1239</v>
      </c>
      <c r="E153" s="1" t="s">
        <v>108</v>
      </c>
      <c r="F153" s="1" t="s">
        <v>1526</v>
      </c>
      <c r="G153" s="1" t="s">
        <v>1526</v>
      </c>
      <c r="H153" s="1" t="s">
        <v>1530</v>
      </c>
      <c r="I153" s="3" t="s">
        <v>1275</v>
      </c>
    </row>
    <row r="154" spans="1:9" hidden="1">
      <c r="A154" s="3" t="s">
        <v>1531</v>
      </c>
      <c r="B154" s="1" t="s">
        <v>1532</v>
      </c>
      <c r="C154" s="1" t="s">
        <v>1532</v>
      </c>
      <c r="D154" s="1" t="s">
        <v>1239</v>
      </c>
      <c r="E154" s="1" t="s">
        <v>108</v>
      </c>
      <c r="F154" s="1" t="s">
        <v>1526</v>
      </c>
      <c r="G154" s="1" t="s">
        <v>1526</v>
      </c>
      <c r="H154" s="1" t="s">
        <v>1532</v>
      </c>
      <c r="I154" s="3" t="s">
        <v>1275</v>
      </c>
    </row>
    <row r="155" spans="1:9" hidden="1">
      <c r="A155" s="3" t="s">
        <v>1533</v>
      </c>
      <c r="B155" s="1" t="s">
        <v>1534</v>
      </c>
      <c r="C155" s="1" t="s">
        <v>1534</v>
      </c>
      <c r="D155" s="1" t="s">
        <v>1239</v>
      </c>
      <c r="E155" s="1" t="s">
        <v>108</v>
      </c>
      <c r="F155" s="1" t="s">
        <v>1526</v>
      </c>
      <c r="G155" s="1" t="s">
        <v>1526</v>
      </c>
      <c r="H155" s="1" t="s">
        <v>1534</v>
      </c>
      <c r="I155" s="3" t="s">
        <v>1275</v>
      </c>
    </row>
    <row r="156" spans="1:9" hidden="1">
      <c r="A156" s="3" t="s">
        <v>1535</v>
      </c>
      <c r="B156" s="1" t="s">
        <v>1536</v>
      </c>
      <c r="C156" s="1" t="s">
        <v>1536</v>
      </c>
      <c r="D156" s="1" t="s">
        <v>1239</v>
      </c>
      <c r="E156" s="1" t="s">
        <v>108</v>
      </c>
      <c r="F156" s="1" t="s">
        <v>1526</v>
      </c>
      <c r="G156" s="1" t="s">
        <v>1526</v>
      </c>
      <c r="H156" s="1" t="s">
        <v>1536</v>
      </c>
      <c r="I156" s="3" t="s">
        <v>1275</v>
      </c>
    </row>
    <row r="157" spans="1:9" hidden="1">
      <c r="A157" s="3" t="s">
        <v>1537</v>
      </c>
      <c r="B157" s="1" t="s">
        <v>1538</v>
      </c>
      <c r="C157" s="1" t="s">
        <v>1538</v>
      </c>
      <c r="D157" s="1" t="s">
        <v>1239</v>
      </c>
      <c r="E157" s="1" t="s">
        <v>108</v>
      </c>
      <c r="F157" s="1" t="s">
        <v>1526</v>
      </c>
      <c r="G157" s="1" t="s">
        <v>1526</v>
      </c>
      <c r="H157" s="1" t="s">
        <v>1538</v>
      </c>
      <c r="I157" s="3" t="s">
        <v>1275</v>
      </c>
    </row>
    <row r="158" spans="1:9" hidden="1">
      <c r="A158" s="3" t="s">
        <v>1539</v>
      </c>
      <c r="B158" s="1" t="s">
        <v>1540</v>
      </c>
      <c r="C158" s="1" t="s">
        <v>1540</v>
      </c>
      <c r="D158" s="1" t="s">
        <v>1239</v>
      </c>
      <c r="E158" s="1" t="s">
        <v>108</v>
      </c>
      <c r="F158" s="1" t="s">
        <v>1526</v>
      </c>
      <c r="G158" s="1" t="s">
        <v>1526</v>
      </c>
      <c r="H158" s="1" t="s">
        <v>1540</v>
      </c>
      <c r="I158" s="3" t="s">
        <v>1275</v>
      </c>
    </row>
    <row r="159" spans="1:9" hidden="1">
      <c r="A159" s="3" t="s">
        <v>1541</v>
      </c>
      <c r="B159" s="1" t="s">
        <v>1542</v>
      </c>
      <c r="C159" s="1" t="s">
        <v>1542</v>
      </c>
      <c r="D159" s="1" t="s">
        <v>1239</v>
      </c>
      <c r="E159" s="1" t="s">
        <v>108</v>
      </c>
      <c r="F159" s="1" t="s">
        <v>1526</v>
      </c>
      <c r="G159" s="1" t="s">
        <v>1526</v>
      </c>
      <c r="H159" s="1" t="s">
        <v>1542</v>
      </c>
      <c r="I159" s="3" t="s">
        <v>1275</v>
      </c>
    </row>
    <row r="160" spans="1:9" hidden="1">
      <c r="A160" s="3" t="s">
        <v>1543</v>
      </c>
      <c r="B160" s="1" t="s">
        <v>1544</v>
      </c>
      <c r="C160" s="1" t="s">
        <v>1544</v>
      </c>
      <c r="D160" s="1" t="s">
        <v>1239</v>
      </c>
      <c r="E160" s="1" t="s">
        <v>108</v>
      </c>
      <c r="F160" s="1" t="s">
        <v>1526</v>
      </c>
      <c r="G160" s="1" t="s">
        <v>1526</v>
      </c>
      <c r="H160" s="1" t="s">
        <v>1544</v>
      </c>
      <c r="I160" s="3" t="s">
        <v>1275</v>
      </c>
    </row>
    <row r="161" spans="1:9" hidden="1">
      <c r="A161" s="3" t="s">
        <v>1545</v>
      </c>
      <c r="B161" s="1" t="s">
        <v>1546</v>
      </c>
      <c r="C161" s="1" t="s">
        <v>1546</v>
      </c>
      <c r="D161" s="1" t="s">
        <v>1239</v>
      </c>
      <c r="E161" s="1" t="s">
        <v>108</v>
      </c>
      <c r="F161" s="1" t="s">
        <v>1547</v>
      </c>
      <c r="G161" s="1" t="s">
        <v>1547</v>
      </c>
      <c r="H161" s="1" t="s">
        <v>1546</v>
      </c>
      <c r="I161" s="3" t="s">
        <v>1275</v>
      </c>
    </row>
    <row r="162" spans="1:9" hidden="1">
      <c r="A162" s="3" t="s">
        <v>1548</v>
      </c>
      <c r="B162" s="1" t="s">
        <v>1549</v>
      </c>
      <c r="C162" s="1" t="s">
        <v>1549</v>
      </c>
      <c r="D162" s="1" t="s">
        <v>1239</v>
      </c>
      <c r="E162" s="1" t="s">
        <v>108</v>
      </c>
      <c r="F162" s="1" t="s">
        <v>1547</v>
      </c>
      <c r="G162" s="1" t="s">
        <v>1547</v>
      </c>
      <c r="H162" s="1" t="s">
        <v>1549</v>
      </c>
      <c r="I162" s="3" t="s">
        <v>1275</v>
      </c>
    </row>
    <row r="163" spans="1:9" hidden="1">
      <c r="A163" s="3" t="s">
        <v>1550</v>
      </c>
      <c r="B163" s="1" t="s">
        <v>1551</v>
      </c>
      <c r="C163" s="1" t="s">
        <v>1551</v>
      </c>
      <c r="D163" s="1" t="s">
        <v>1239</v>
      </c>
      <c r="E163" s="1" t="s">
        <v>108</v>
      </c>
      <c r="F163" s="1" t="s">
        <v>1547</v>
      </c>
      <c r="G163" s="1" t="s">
        <v>1547</v>
      </c>
      <c r="H163" s="1" t="s">
        <v>1551</v>
      </c>
      <c r="I163" s="3" t="s">
        <v>1275</v>
      </c>
    </row>
    <row r="164" spans="1:9" hidden="1">
      <c r="A164" s="3" t="s">
        <v>1552</v>
      </c>
      <c r="B164" s="1" t="s">
        <v>1553</v>
      </c>
      <c r="C164" s="1" t="s">
        <v>1553</v>
      </c>
      <c r="D164" s="1" t="s">
        <v>1239</v>
      </c>
      <c r="E164" s="1" t="s">
        <v>108</v>
      </c>
      <c r="F164" s="1" t="s">
        <v>1547</v>
      </c>
      <c r="G164" s="1" t="s">
        <v>1547</v>
      </c>
      <c r="H164" s="1" t="s">
        <v>1553</v>
      </c>
      <c r="I164" s="3" t="s">
        <v>1275</v>
      </c>
    </row>
    <row r="165" spans="1:9" hidden="1">
      <c r="A165" s="3" t="s">
        <v>1554</v>
      </c>
      <c r="B165" s="1" t="s">
        <v>1555</v>
      </c>
      <c r="C165" s="1" t="s">
        <v>1555</v>
      </c>
      <c r="D165" s="1" t="s">
        <v>1239</v>
      </c>
      <c r="E165" s="1" t="s">
        <v>108</v>
      </c>
      <c r="F165" s="1" t="s">
        <v>1547</v>
      </c>
      <c r="G165" s="1" t="s">
        <v>1547</v>
      </c>
      <c r="H165" s="1" t="s">
        <v>1555</v>
      </c>
      <c r="I165" s="3" t="s">
        <v>1275</v>
      </c>
    </row>
    <row r="166" spans="1:9" hidden="1">
      <c r="A166" s="3" t="s">
        <v>1556</v>
      </c>
      <c r="B166" s="1" t="s">
        <v>1557</v>
      </c>
      <c r="C166" s="1" t="s">
        <v>1557</v>
      </c>
      <c r="D166" s="1" t="s">
        <v>1239</v>
      </c>
      <c r="E166" s="1" t="s">
        <v>108</v>
      </c>
      <c r="F166" s="1" t="s">
        <v>1547</v>
      </c>
      <c r="G166" s="1" t="s">
        <v>1547</v>
      </c>
      <c r="H166" s="1" t="s">
        <v>1557</v>
      </c>
      <c r="I166" s="3" t="s">
        <v>1275</v>
      </c>
    </row>
    <row r="167" spans="1:9" hidden="1">
      <c r="A167" s="3" t="s">
        <v>1558</v>
      </c>
      <c r="B167" s="1" t="s">
        <v>1559</v>
      </c>
      <c r="C167" s="1" t="s">
        <v>1559</v>
      </c>
      <c r="D167" s="1" t="s">
        <v>1239</v>
      </c>
      <c r="E167" s="1" t="s">
        <v>108</v>
      </c>
      <c r="F167" s="1" t="s">
        <v>1547</v>
      </c>
      <c r="G167" s="1" t="s">
        <v>1547</v>
      </c>
      <c r="H167" s="1" t="s">
        <v>1559</v>
      </c>
      <c r="I167" s="3" t="s">
        <v>1275</v>
      </c>
    </row>
    <row r="168" spans="1:9" hidden="1">
      <c r="A168" s="3" t="s">
        <v>1560</v>
      </c>
      <c r="B168" s="1" t="s">
        <v>1561</v>
      </c>
      <c r="C168" s="1" t="s">
        <v>1561</v>
      </c>
      <c r="D168" s="1" t="s">
        <v>1239</v>
      </c>
      <c r="E168" s="1" t="s">
        <v>108</v>
      </c>
      <c r="F168" s="1" t="s">
        <v>1547</v>
      </c>
      <c r="G168" s="1" t="s">
        <v>1547</v>
      </c>
      <c r="H168" s="1" t="s">
        <v>1561</v>
      </c>
      <c r="I168" s="3" t="s">
        <v>1275</v>
      </c>
    </row>
    <row r="169" spans="1:9" hidden="1">
      <c r="A169" s="3" t="s">
        <v>1562</v>
      </c>
      <c r="B169" s="1" t="s">
        <v>1563</v>
      </c>
      <c r="C169" s="1" t="s">
        <v>1563</v>
      </c>
      <c r="D169" s="1" t="s">
        <v>1239</v>
      </c>
      <c r="E169" s="1" t="s">
        <v>108</v>
      </c>
      <c r="F169" s="1" t="s">
        <v>1547</v>
      </c>
      <c r="G169" s="1" t="s">
        <v>1547</v>
      </c>
      <c r="H169" s="1" t="s">
        <v>1563</v>
      </c>
      <c r="I169" s="3" t="s">
        <v>1275</v>
      </c>
    </row>
    <row r="170" spans="1:9" hidden="1">
      <c r="A170" s="3" t="s">
        <v>1564</v>
      </c>
      <c r="B170" s="1" t="s">
        <v>1565</v>
      </c>
      <c r="C170" s="1" t="s">
        <v>1565</v>
      </c>
      <c r="D170" s="1" t="s">
        <v>1239</v>
      </c>
      <c r="E170" s="1" t="s">
        <v>108</v>
      </c>
      <c r="F170" s="1" t="s">
        <v>1547</v>
      </c>
      <c r="G170" s="1" t="s">
        <v>1547</v>
      </c>
      <c r="H170" s="1" t="s">
        <v>1565</v>
      </c>
      <c r="I170" s="3" t="s">
        <v>1275</v>
      </c>
    </row>
    <row r="171" spans="1:9" hidden="1">
      <c r="A171" s="3" t="s">
        <v>1566</v>
      </c>
      <c r="B171" s="1" t="s">
        <v>1567</v>
      </c>
      <c r="C171" s="1" t="s">
        <v>1567</v>
      </c>
      <c r="D171" s="1" t="s">
        <v>1239</v>
      </c>
      <c r="E171" s="1" t="s">
        <v>108</v>
      </c>
      <c r="F171" s="1" t="s">
        <v>1547</v>
      </c>
      <c r="G171" s="1" t="s">
        <v>1547</v>
      </c>
      <c r="H171" s="1" t="s">
        <v>1567</v>
      </c>
      <c r="I171" s="3" t="s">
        <v>1275</v>
      </c>
    </row>
    <row r="172" spans="1:9" hidden="1">
      <c r="A172" s="3" t="s">
        <v>1568</v>
      </c>
      <c r="B172" s="1" t="s">
        <v>1569</v>
      </c>
      <c r="C172" s="1" t="s">
        <v>1569</v>
      </c>
      <c r="D172" s="1" t="s">
        <v>1239</v>
      </c>
      <c r="E172" s="1" t="s">
        <v>108</v>
      </c>
      <c r="F172" s="1" t="s">
        <v>1547</v>
      </c>
      <c r="G172" s="1" t="s">
        <v>1547</v>
      </c>
      <c r="H172" s="1" t="s">
        <v>1569</v>
      </c>
      <c r="I172" s="3" t="s">
        <v>1275</v>
      </c>
    </row>
    <row r="173" spans="1:9" hidden="1">
      <c r="A173" s="3" t="s">
        <v>1570</v>
      </c>
      <c r="B173" s="1" t="s">
        <v>1571</v>
      </c>
      <c r="C173" s="1" t="s">
        <v>1571</v>
      </c>
      <c r="D173" s="1" t="s">
        <v>1239</v>
      </c>
      <c r="E173" s="1" t="s">
        <v>108</v>
      </c>
      <c r="F173" s="1" t="s">
        <v>1572</v>
      </c>
      <c r="G173" s="1" t="s">
        <v>1572</v>
      </c>
      <c r="H173" s="1" t="s">
        <v>1571</v>
      </c>
      <c r="I173" s="3" t="s">
        <v>1275</v>
      </c>
    </row>
    <row r="174" spans="1:9" hidden="1">
      <c r="A174" s="3" t="s">
        <v>1573</v>
      </c>
      <c r="B174" s="1" t="s">
        <v>1574</v>
      </c>
      <c r="C174" s="1" t="s">
        <v>1574</v>
      </c>
      <c r="D174" s="1" t="s">
        <v>1239</v>
      </c>
      <c r="E174" s="1" t="s">
        <v>108</v>
      </c>
      <c r="F174" s="1" t="s">
        <v>1526</v>
      </c>
      <c r="G174" s="1" t="s">
        <v>1526</v>
      </c>
      <c r="H174" s="1" t="s">
        <v>1574</v>
      </c>
      <c r="I174" s="3" t="s">
        <v>1275</v>
      </c>
    </row>
    <row r="175" spans="1:9" hidden="1">
      <c r="A175" s="3" t="s">
        <v>1575</v>
      </c>
      <c r="B175" s="1" t="s">
        <v>1576</v>
      </c>
      <c r="C175" s="1" t="s">
        <v>1576</v>
      </c>
      <c r="D175" s="1" t="s">
        <v>1239</v>
      </c>
      <c r="E175" s="1" t="s">
        <v>108</v>
      </c>
      <c r="F175" s="1" t="s">
        <v>1572</v>
      </c>
      <c r="G175" s="1" t="s">
        <v>1572</v>
      </c>
      <c r="H175" s="1" t="s">
        <v>1576</v>
      </c>
      <c r="I175" s="3" t="s">
        <v>1275</v>
      </c>
    </row>
    <row r="176" spans="1:9" hidden="1">
      <c r="A176" s="3" t="s">
        <v>1577</v>
      </c>
      <c r="B176" s="1" t="s">
        <v>1578</v>
      </c>
      <c r="C176" s="1" t="s">
        <v>1578</v>
      </c>
      <c r="D176" s="1" t="s">
        <v>1239</v>
      </c>
      <c r="E176" s="1" t="s">
        <v>108</v>
      </c>
      <c r="F176" s="1" t="s">
        <v>1572</v>
      </c>
      <c r="G176" s="1" t="s">
        <v>1572</v>
      </c>
      <c r="H176" s="1" t="s">
        <v>1578</v>
      </c>
      <c r="I176" s="3" t="s">
        <v>1275</v>
      </c>
    </row>
    <row r="177" spans="1:9" hidden="1">
      <c r="A177" s="3" t="s">
        <v>1579</v>
      </c>
      <c r="B177" s="1" t="s">
        <v>1580</v>
      </c>
      <c r="C177" s="1" t="s">
        <v>1580</v>
      </c>
      <c r="D177" s="1" t="s">
        <v>1239</v>
      </c>
      <c r="E177" s="1" t="s">
        <v>108</v>
      </c>
      <c r="F177" s="1" t="s">
        <v>1572</v>
      </c>
      <c r="G177" s="1" t="s">
        <v>1572</v>
      </c>
      <c r="H177" s="1" t="s">
        <v>1580</v>
      </c>
      <c r="I177" s="3" t="s">
        <v>1275</v>
      </c>
    </row>
    <row r="178" spans="1:9" hidden="1">
      <c r="A178" s="3" t="s">
        <v>1581</v>
      </c>
      <c r="B178" s="1" t="s">
        <v>1582</v>
      </c>
      <c r="C178" s="1" t="s">
        <v>1582</v>
      </c>
      <c r="D178" s="1" t="s">
        <v>1239</v>
      </c>
      <c r="E178" s="1" t="s">
        <v>108</v>
      </c>
      <c r="F178" s="1" t="s">
        <v>1572</v>
      </c>
      <c r="G178" s="1" t="s">
        <v>1572</v>
      </c>
      <c r="H178" s="1" t="s">
        <v>1582</v>
      </c>
      <c r="I178" s="3" t="s">
        <v>1275</v>
      </c>
    </row>
    <row r="179" spans="1:9" hidden="1">
      <c r="A179" s="3" t="s">
        <v>1583</v>
      </c>
      <c r="B179" s="1" t="s">
        <v>1584</v>
      </c>
      <c r="C179" s="1" t="s">
        <v>1584</v>
      </c>
      <c r="D179" s="1" t="s">
        <v>1239</v>
      </c>
      <c r="E179" s="1" t="s">
        <v>108</v>
      </c>
      <c r="F179" s="1" t="s">
        <v>1572</v>
      </c>
      <c r="G179" s="1" t="s">
        <v>1572</v>
      </c>
      <c r="H179" s="1" t="s">
        <v>1584</v>
      </c>
      <c r="I179" s="3" t="s">
        <v>1275</v>
      </c>
    </row>
    <row r="180" spans="1:9" hidden="1">
      <c r="A180" s="3" t="s">
        <v>1585</v>
      </c>
      <c r="B180" s="1" t="s">
        <v>1586</v>
      </c>
      <c r="C180" s="1" t="s">
        <v>1586</v>
      </c>
      <c r="D180" s="1" t="s">
        <v>1239</v>
      </c>
      <c r="E180" s="1" t="s">
        <v>108</v>
      </c>
      <c r="F180" s="1" t="s">
        <v>1572</v>
      </c>
      <c r="G180" s="1" t="s">
        <v>1572</v>
      </c>
      <c r="H180" s="1" t="s">
        <v>1586</v>
      </c>
      <c r="I180" s="3" t="s">
        <v>1275</v>
      </c>
    </row>
    <row r="181" spans="1:9" hidden="1">
      <c r="A181" s="3" t="s">
        <v>1587</v>
      </c>
      <c r="B181" s="1" t="s">
        <v>1588</v>
      </c>
      <c r="C181" s="1" t="s">
        <v>1588</v>
      </c>
      <c r="D181" s="1" t="s">
        <v>1239</v>
      </c>
      <c r="E181" s="1" t="s">
        <v>108</v>
      </c>
      <c r="F181" s="1" t="s">
        <v>1572</v>
      </c>
      <c r="G181" s="1" t="s">
        <v>1572</v>
      </c>
      <c r="H181" s="1" t="s">
        <v>1588</v>
      </c>
      <c r="I181" s="3" t="s">
        <v>1275</v>
      </c>
    </row>
    <row r="182" spans="1:9" hidden="1">
      <c r="A182" s="3" t="s">
        <v>1589</v>
      </c>
      <c r="B182" s="1" t="s">
        <v>1590</v>
      </c>
      <c r="C182" s="1" t="s">
        <v>1590</v>
      </c>
      <c r="D182" s="1" t="s">
        <v>1239</v>
      </c>
      <c r="E182" s="1" t="s">
        <v>108</v>
      </c>
      <c r="F182" s="1" t="s">
        <v>1572</v>
      </c>
      <c r="G182" s="1" t="s">
        <v>1572</v>
      </c>
      <c r="H182" s="1" t="s">
        <v>1590</v>
      </c>
      <c r="I182" s="3" t="s">
        <v>1275</v>
      </c>
    </row>
    <row r="183" spans="1:9" hidden="1">
      <c r="A183" s="3" t="s">
        <v>1591</v>
      </c>
      <c r="B183" s="1" t="s">
        <v>1592</v>
      </c>
      <c r="C183" s="1" t="s">
        <v>1592</v>
      </c>
      <c r="D183" s="1" t="s">
        <v>1239</v>
      </c>
      <c r="E183" s="1" t="s">
        <v>108</v>
      </c>
      <c r="F183" s="1" t="s">
        <v>1572</v>
      </c>
      <c r="G183" s="1" t="s">
        <v>1572</v>
      </c>
      <c r="H183" s="1" t="s">
        <v>1592</v>
      </c>
      <c r="I183" s="3" t="s">
        <v>1275</v>
      </c>
    </row>
    <row r="184" spans="1:9" hidden="1">
      <c r="A184" s="3" t="s">
        <v>1593</v>
      </c>
      <c r="B184" s="1" t="s">
        <v>1594</v>
      </c>
      <c r="C184" s="1" t="s">
        <v>1594</v>
      </c>
      <c r="D184" s="1" t="s">
        <v>1239</v>
      </c>
      <c r="E184" s="1" t="s">
        <v>108</v>
      </c>
      <c r="F184" s="1" t="s">
        <v>1572</v>
      </c>
      <c r="G184" s="1" t="s">
        <v>1572</v>
      </c>
      <c r="H184" s="1" t="s">
        <v>1594</v>
      </c>
      <c r="I184" s="3" t="s">
        <v>1275</v>
      </c>
    </row>
    <row r="185" spans="1:9" hidden="1">
      <c r="A185" s="3" t="s">
        <v>1595</v>
      </c>
      <c r="B185" s="1" t="s">
        <v>1596</v>
      </c>
      <c r="C185" s="1" t="s">
        <v>1596</v>
      </c>
      <c r="D185" s="1" t="s">
        <v>1239</v>
      </c>
      <c r="E185" s="1" t="s">
        <v>108</v>
      </c>
      <c r="F185" s="1" t="s">
        <v>1572</v>
      </c>
      <c r="G185" s="1" t="s">
        <v>1572</v>
      </c>
      <c r="H185" s="1" t="s">
        <v>1596</v>
      </c>
      <c r="I185" s="3" t="s">
        <v>1275</v>
      </c>
    </row>
    <row r="186" spans="1:9" hidden="1">
      <c r="A186" s="3" t="s">
        <v>1597</v>
      </c>
      <c r="B186" s="1" t="s">
        <v>1598</v>
      </c>
      <c r="C186" s="1" t="s">
        <v>1598</v>
      </c>
      <c r="D186" s="1" t="s">
        <v>1239</v>
      </c>
      <c r="E186" s="1" t="s">
        <v>108</v>
      </c>
      <c r="F186" s="1" t="s">
        <v>1572</v>
      </c>
      <c r="G186" s="1" t="s">
        <v>1572</v>
      </c>
      <c r="H186" s="1" t="s">
        <v>1598</v>
      </c>
      <c r="I186" s="3" t="s">
        <v>1275</v>
      </c>
    </row>
    <row r="187" spans="1:9" hidden="1">
      <c r="A187" s="3" t="s">
        <v>1599</v>
      </c>
      <c r="B187" s="1" t="s">
        <v>1600</v>
      </c>
      <c r="C187" s="1" t="s">
        <v>1600</v>
      </c>
      <c r="D187" s="1" t="s">
        <v>1239</v>
      </c>
      <c r="E187" s="1" t="s">
        <v>108</v>
      </c>
      <c r="F187" s="1" t="s">
        <v>1601</v>
      </c>
      <c r="G187" s="1" t="s">
        <v>1601</v>
      </c>
      <c r="H187" s="1" t="s">
        <v>1600</v>
      </c>
      <c r="I187" s="3" t="s">
        <v>1275</v>
      </c>
    </row>
    <row r="188" spans="1:9" hidden="1">
      <c r="A188" s="3" t="s">
        <v>1602</v>
      </c>
      <c r="B188" s="1" t="s">
        <v>1603</v>
      </c>
      <c r="C188" s="1" t="s">
        <v>1603</v>
      </c>
      <c r="D188" s="1" t="s">
        <v>1239</v>
      </c>
      <c r="E188" s="1" t="s">
        <v>108</v>
      </c>
      <c r="F188" s="1" t="s">
        <v>1601</v>
      </c>
      <c r="G188" s="1" t="s">
        <v>1601</v>
      </c>
      <c r="H188" s="1" t="s">
        <v>1603</v>
      </c>
      <c r="I188" s="3" t="s">
        <v>1275</v>
      </c>
    </row>
    <row r="189" spans="1:9" hidden="1">
      <c r="A189" s="3" t="s">
        <v>1604</v>
      </c>
      <c r="B189" s="1" t="s">
        <v>1605</v>
      </c>
      <c r="C189" s="1" t="s">
        <v>1605</v>
      </c>
      <c r="D189" s="1" t="s">
        <v>1239</v>
      </c>
      <c r="E189" s="1" t="s">
        <v>108</v>
      </c>
      <c r="F189" s="1" t="s">
        <v>1601</v>
      </c>
      <c r="G189" s="1" t="s">
        <v>1601</v>
      </c>
      <c r="H189" s="1" t="s">
        <v>1605</v>
      </c>
      <c r="I189" s="3" t="s">
        <v>1275</v>
      </c>
    </row>
    <row r="190" spans="1:9" hidden="1">
      <c r="A190" s="3" t="s">
        <v>1606</v>
      </c>
      <c r="B190" s="1" t="s">
        <v>1607</v>
      </c>
      <c r="C190" s="1" t="s">
        <v>1607</v>
      </c>
      <c r="D190" s="1" t="s">
        <v>1239</v>
      </c>
      <c r="E190" s="1" t="s">
        <v>108</v>
      </c>
      <c r="F190" s="1" t="s">
        <v>1601</v>
      </c>
      <c r="G190" s="1" t="s">
        <v>1601</v>
      </c>
      <c r="H190" s="1" t="s">
        <v>1607</v>
      </c>
      <c r="I190" s="3" t="s">
        <v>1275</v>
      </c>
    </row>
    <row r="191" spans="1:9" hidden="1">
      <c r="A191" s="3" t="s">
        <v>1608</v>
      </c>
      <c r="B191" s="1" t="s">
        <v>1609</v>
      </c>
      <c r="C191" s="1" t="s">
        <v>1609</v>
      </c>
      <c r="D191" s="1" t="s">
        <v>1239</v>
      </c>
      <c r="E191" s="1" t="s">
        <v>108</v>
      </c>
      <c r="F191" s="1" t="s">
        <v>1601</v>
      </c>
      <c r="G191" s="1" t="s">
        <v>1601</v>
      </c>
      <c r="H191" s="1" t="s">
        <v>1609</v>
      </c>
      <c r="I191" s="3" t="s">
        <v>1275</v>
      </c>
    </row>
    <row r="192" spans="1:9" hidden="1">
      <c r="A192" s="3" t="s">
        <v>1610</v>
      </c>
      <c r="B192" s="1" t="s">
        <v>1611</v>
      </c>
      <c r="C192" s="1" t="s">
        <v>1611</v>
      </c>
      <c r="D192" s="1" t="s">
        <v>1239</v>
      </c>
      <c r="E192" s="1" t="s">
        <v>108</v>
      </c>
      <c r="F192" s="1" t="s">
        <v>1601</v>
      </c>
      <c r="G192" s="1" t="s">
        <v>1601</v>
      </c>
      <c r="H192" s="1" t="s">
        <v>1611</v>
      </c>
      <c r="I192" s="3" t="s">
        <v>1275</v>
      </c>
    </row>
    <row r="193" spans="1:9" hidden="1">
      <c r="A193" s="3" t="s">
        <v>1612</v>
      </c>
      <c r="B193" s="1" t="s">
        <v>1613</v>
      </c>
      <c r="C193" s="1" t="s">
        <v>1613</v>
      </c>
      <c r="D193" s="1" t="s">
        <v>1239</v>
      </c>
      <c r="E193" s="1" t="s">
        <v>108</v>
      </c>
      <c r="F193" s="1" t="s">
        <v>1601</v>
      </c>
      <c r="G193" s="1" t="s">
        <v>1601</v>
      </c>
      <c r="H193" s="1" t="s">
        <v>1613</v>
      </c>
      <c r="I193" s="3" t="s">
        <v>1275</v>
      </c>
    </row>
    <row r="194" spans="1:9" hidden="1">
      <c r="A194" s="3" t="s">
        <v>1614</v>
      </c>
      <c r="B194" s="1" t="s">
        <v>1615</v>
      </c>
      <c r="C194" s="1" t="s">
        <v>1615</v>
      </c>
      <c r="D194" s="1" t="s">
        <v>1239</v>
      </c>
      <c r="E194" s="1" t="s">
        <v>108</v>
      </c>
      <c r="F194" s="1" t="s">
        <v>1601</v>
      </c>
      <c r="G194" s="1" t="s">
        <v>1601</v>
      </c>
      <c r="H194" s="1" t="s">
        <v>1615</v>
      </c>
      <c r="I194" s="3" t="s">
        <v>1275</v>
      </c>
    </row>
    <row r="195" spans="1:9" hidden="1">
      <c r="A195" s="3" t="s">
        <v>1616</v>
      </c>
      <c r="B195" s="1" t="s">
        <v>1617</v>
      </c>
      <c r="C195" s="1" t="s">
        <v>1617</v>
      </c>
      <c r="D195" s="1" t="s">
        <v>1239</v>
      </c>
      <c r="E195" s="1" t="s">
        <v>108</v>
      </c>
      <c r="F195" s="1" t="s">
        <v>1601</v>
      </c>
      <c r="G195" s="1" t="s">
        <v>1601</v>
      </c>
      <c r="H195" s="1" t="s">
        <v>1617</v>
      </c>
      <c r="I195" s="3" t="s">
        <v>1275</v>
      </c>
    </row>
    <row r="196" spans="1:9" hidden="1">
      <c r="A196" s="3" t="s">
        <v>1618</v>
      </c>
      <c r="B196" s="1" t="s">
        <v>1619</v>
      </c>
      <c r="C196" s="1" t="s">
        <v>1619</v>
      </c>
      <c r="D196" s="1" t="s">
        <v>1239</v>
      </c>
      <c r="E196" s="1" t="s">
        <v>108</v>
      </c>
      <c r="F196" s="1" t="s">
        <v>1601</v>
      </c>
      <c r="G196" s="1" t="s">
        <v>1601</v>
      </c>
      <c r="H196" s="1" t="s">
        <v>1619</v>
      </c>
      <c r="I196" s="3" t="s">
        <v>1275</v>
      </c>
    </row>
    <row r="197" spans="1:9" hidden="1">
      <c r="A197" s="3" t="s">
        <v>1620</v>
      </c>
      <c r="B197" s="1" t="s">
        <v>1621</v>
      </c>
      <c r="C197" s="1" t="s">
        <v>1621</v>
      </c>
      <c r="D197" s="1" t="s">
        <v>1239</v>
      </c>
      <c r="E197" s="1" t="s">
        <v>108</v>
      </c>
      <c r="F197" s="1" t="s">
        <v>1601</v>
      </c>
      <c r="G197" s="1" t="s">
        <v>1601</v>
      </c>
      <c r="H197" s="1" t="s">
        <v>1621</v>
      </c>
      <c r="I197" s="3" t="s">
        <v>1275</v>
      </c>
    </row>
    <row r="198" spans="1:9" hidden="1">
      <c r="A198" s="3" t="s">
        <v>1622</v>
      </c>
      <c r="B198" s="1" t="s">
        <v>1623</v>
      </c>
      <c r="C198" s="1" t="s">
        <v>1623</v>
      </c>
      <c r="D198" s="1" t="s">
        <v>1239</v>
      </c>
      <c r="E198" s="1" t="s">
        <v>108</v>
      </c>
      <c r="F198" s="1" t="s">
        <v>1624</v>
      </c>
      <c r="G198" s="1" t="s">
        <v>1624</v>
      </c>
      <c r="H198" s="1" t="s">
        <v>1623</v>
      </c>
      <c r="I198" s="3" t="s">
        <v>1275</v>
      </c>
    </row>
    <row r="199" spans="1:9" hidden="1">
      <c r="A199" s="3" t="s">
        <v>1625</v>
      </c>
      <c r="B199" s="1" t="s">
        <v>1626</v>
      </c>
      <c r="C199" s="1" t="s">
        <v>1626</v>
      </c>
      <c r="D199" s="1" t="s">
        <v>1239</v>
      </c>
      <c r="E199" s="1" t="s">
        <v>108</v>
      </c>
      <c r="F199" s="1" t="s">
        <v>1624</v>
      </c>
      <c r="G199" s="1" t="s">
        <v>1624</v>
      </c>
      <c r="H199" s="1" t="s">
        <v>1626</v>
      </c>
      <c r="I199" s="3" t="s">
        <v>1275</v>
      </c>
    </row>
    <row r="200" spans="1:9" hidden="1">
      <c r="A200" s="3" t="s">
        <v>1627</v>
      </c>
      <c r="B200" s="1" t="s">
        <v>1628</v>
      </c>
      <c r="C200" s="1" t="s">
        <v>1628</v>
      </c>
      <c r="D200" s="1" t="s">
        <v>1239</v>
      </c>
      <c r="E200" s="1" t="s">
        <v>108</v>
      </c>
      <c r="F200" s="1" t="s">
        <v>1624</v>
      </c>
      <c r="G200" s="1" t="s">
        <v>1624</v>
      </c>
      <c r="H200" s="1" t="s">
        <v>1628</v>
      </c>
      <c r="I200" s="3" t="s">
        <v>1275</v>
      </c>
    </row>
    <row r="201" spans="1:9" hidden="1">
      <c r="A201" s="3" t="s">
        <v>1629</v>
      </c>
      <c r="B201" s="1" t="s">
        <v>1630</v>
      </c>
      <c r="C201" s="1" t="s">
        <v>1630</v>
      </c>
      <c r="D201" s="1" t="s">
        <v>1239</v>
      </c>
      <c r="E201" s="1" t="s">
        <v>108</v>
      </c>
      <c r="F201" s="1" t="s">
        <v>1624</v>
      </c>
      <c r="G201" s="1" t="s">
        <v>1624</v>
      </c>
      <c r="H201" s="1" t="s">
        <v>1630</v>
      </c>
      <c r="I201" s="3" t="s">
        <v>1275</v>
      </c>
    </row>
    <row r="202" spans="1:9" hidden="1">
      <c r="A202" s="3" t="s">
        <v>1631</v>
      </c>
      <c r="B202" s="1" t="s">
        <v>1632</v>
      </c>
      <c r="C202" s="1" t="s">
        <v>1632</v>
      </c>
      <c r="D202" s="1" t="s">
        <v>1239</v>
      </c>
      <c r="E202" s="1" t="s">
        <v>108</v>
      </c>
      <c r="F202" s="1" t="s">
        <v>1624</v>
      </c>
      <c r="G202" s="1" t="s">
        <v>1624</v>
      </c>
      <c r="H202" s="1" t="s">
        <v>1632</v>
      </c>
      <c r="I202" s="3" t="s">
        <v>1275</v>
      </c>
    </row>
    <row r="203" spans="1:9" hidden="1">
      <c r="A203" s="3" t="s">
        <v>1633</v>
      </c>
      <c r="B203" s="1" t="s">
        <v>1634</v>
      </c>
      <c r="C203" s="1" t="s">
        <v>1634</v>
      </c>
      <c r="D203" s="1" t="s">
        <v>1239</v>
      </c>
      <c r="E203" s="1" t="s">
        <v>108</v>
      </c>
      <c r="F203" s="1" t="s">
        <v>1624</v>
      </c>
      <c r="G203" s="1" t="s">
        <v>1624</v>
      </c>
      <c r="H203" s="1" t="s">
        <v>1634</v>
      </c>
      <c r="I203" s="3" t="s">
        <v>1275</v>
      </c>
    </row>
    <row r="204" spans="1:9" hidden="1">
      <c r="A204" s="3" t="s">
        <v>1635</v>
      </c>
      <c r="B204" s="1" t="s">
        <v>1636</v>
      </c>
      <c r="C204" s="1" t="s">
        <v>1636</v>
      </c>
      <c r="D204" s="1" t="s">
        <v>1239</v>
      </c>
      <c r="E204" s="1" t="s">
        <v>108</v>
      </c>
      <c r="F204" s="1" t="s">
        <v>1624</v>
      </c>
      <c r="G204" s="1" t="s">
        <v>1624</v>
      </c>
      <c r="H204" s="1" t="s">
        <v>1636</v>
      </c>
      <c r="I204" s="3" t="s">
        <v>1275</v>
      </c>
    </row>
    <row r="205" spans="1:9" hidden="1">
      <c r="A205" s="3" t="s">
        <v>1637</v>
      </c>
      <c r="B205" s="1" t="s">
        <v>1638</v>
      </c>
      <c r="C205" s="1" t="s">
        <v>1638</v>
      </c>
      <c r="D205" s="1" t="s">
        <v>1239</v>
      </c>
      <c r="E205" s="1" t="s">
        <v>108</v>
      </c>
      <c r="F205" s="1" t="s">
        <v>1624</v>
      </c>
      <c r="G205" s="1" t="s">
        <v>1624</v>
      </c>
      <c r="H205" s="1" t="s">
        <v>1638</v>
      </c>
      <c r="I205" s="3" t="s">
        <v>1275</v>
      </c>
    </row>
    <row r="206" spans="1:9" hidden="1">
      <c r="A206" s="3" t="s">
        <v>1639</v>
      </c>
      <c r="B206" s="1" t="s">
        <v>1640</v>
      </c>
      <c r="C206" s="1" t="s">
        <v>1640</v>
      </c>
      <c r="D206" s="1" t="s">
        <v>1239</v>
      </c>
      <c r="E206" s="1" t="s">
        <v>108</v>
      </c>
      <c r="F206" s="1" t="s">
        <v>1641</v>
      </c>
      <c r="G206" s="1" t="s">
        <v>1641</v>
      </c>
      <c r="H206" s="1" t="s">
        <v>1640</v>
      </c>
      <c r="I206" s="3" t="s">
        <v>1275</v>
      </c>
    </row>
    <row r="207" spans="1:9" hidden="1">
      <c r="A207" s="3" t="s">
        <v>1642</v>
      </c>
      <c r="B207" s="1" t="s">
        <v>1643</v>
      </c>
      <c r="C207" s="1" t="s">
        <v>1643</v>
      </c>
      <c r="D207" s="1" t="s">
        <v>1239</v>
      </c>
      <c r="E207" s="1" t="s">
        <v>108</v>
      </c>
      <c r="F207" s="1" t="s">
        <v>1641</v>
      </c>
      <c r="G207" s="1" t="s">
        <v>1641</v>
      </c>
      <c r="H207" s="1" t="s">
        <v>1643</v>
      </c>
      <c r="I207" s="3" t="s">
        <v>1275</v>
      </c>
    </row>
    <row r="208" spans="1:9" hidden="1">
      <c r="A208" s="3" t="s">
        <v>1644</v>
      </c>
      <c r="B208" s="1" t="s">
        <v>1645</v>
      </c>
      <c r="C208" s="1" t="s">
        <v>1645</v>
      </c>
      <c r="D208" s="1" t="s">
        <v>1239</v>
      </c>
      <c r="E208" s="1" t="s">
        <v>108</v>
      </c>
      <c r="F208" s="1" t="s">
        <v>1641</v>
      </c>
      <c r="G208" s="1" t="s">
        <v>1641</v>
      </c>
      <c r="H208" s="1" t="s">
        <v>1645</v>
      </c>
      <c r="I208" s="3" t="s">
        <v>1275</v>
      </c>
    </row>
    <row r="209" spans="1:9" hidden="1">
      <c r="A209" s="3" t="s">
        <v>1646</v>
      </c>
      <c r="B209" s="1" t="s">
        <v>1647</v>
      </c>
      <c r="C209" s="1" t="s">
        <v>1647</v>
      </c>
      <c r="D209" s="1" t="s">
        <v>1239</v>
      </c>
      <c r="E209" s="1" t="s">
        <v>108</v>
      </c>
      <c r="F209" s="1" t="s">
        <v>1641</v>
      </c>
      <c r="G209" s="1" t="s">
        <v>1641</v>
      </c>
      <c r="H209" s="1" t="s">
        <v>1647</v>
      </c>
      <c r="I209" s="3" t="s">
        <v>1275</v>
      </c>
    </row>
    <row r="210" spans="1:9" hidden="1">
      <c r="A210" s="3" t="s">
        <v>1648</v>
      </c>
      <c r="B210" s="1" t="s">
        <v>1649</v>
      </c>
      <c r="C210" s="1" t="s">
        <v>1649</v>
      </c>
      <c r="D210" s="1" t="s">
        <v>1239</v>
      </c>
      <c r="E210" s="1" t="s">
        <v>108</v>
      </c>
      <c r="F210" s="1" t="s">
        <v>1641</v>
      </c>
      <c r="G210" s="1" t="s">
        <v>1641</v>
      </c>
      <c r="H210" s="1" t="s">
        <v>1649</v>
      </c>
      <c r="I210" s="3" t="s">
        <v>1275</v>
      </c>
    </row>
    <row r="211" spans="1:9" hidden="1">
      <c r="A211" s="3" t="s">
        <v>1650</v>
      </c>
      <c r="B211" s="1" t="s">
        <v>1651</v>
      </c>
      <c r="C211" s="1" t="s">
        <v>1651</v>
      </c>
      <c r="D211" s="1" t="s">
        <v>1239</v>
      </c>
      <c r="E211" s="1" t="s">
        <v>108</v>
      </c>
      <c r="F211" s="1" t="s">
        <v>1641</v>
      </c>
      <c r="G211" s="1" t="s">
        <v>1641</v>
      </c>
      <c r="H211" s="1" t="s">
        <v>1651</v>
      </c>
      <c r="I211" s="3" t="s">
        <v>1275</v>
      </c>
    </row>
    <row r="212" spans="1:9" hidden="1">
      <c r="A212" s="3" t="s">
        <v>1652</v>
      </c>
      <c r="B212" s="1" t="s">
        <v>1653</v>
      </c>
      <c r="C212" s="1" t="s">
        <v>1653</v>
      </c>
      <c r="D212" s="1" t="s">
        <v>1239</v>
      </c>
      <c r="E212" s="1" t="s">
        <v>108</v>
      </c>
      <c r="F212" s="1" t="s">
        <v>1641</v>
      </c>
      <c r="G212" s="1" t="s">
        <v>1641</v>
      </c>
      <c r="H212" s="1" t="s">
        <v>1653</v>
      </c>
      <c r="I212" s="3" t="s">
        <v>1275</v>
      </c>
    </row>
    <row r="213" spans="1:9" hidden="1">
      <c r="A213" s="3" t="s">
        <v>1654</v>
      </c>
      <c r="B213" s="1" t="s">
        <v>1655</v>
      </c>
      <c r="C213" s="1" t="s">
        <v>1655</v>
      </c>
      <c r="D213" s="1" t="s">
        <v>1239</v>
      </c>
      <c r="E213" s="1" t="s">
        <v>108</v>
      </c>
      <c r="F213" s="1" t="s">
        <v>1641</v>
      </c>
      <c r="G213" s="1" t="s">
        <v>1641</v>
      </c>
      <c r="H213" s="1" t="s">
        <v>1655</v>
      </c>
      <c r="I213" s="3" t="s">
        <v>1275</v>
      </c>
    </row>
    <row r="214" spans="1:9" hidden="1">
      <c r="A214" s="3" t="s">
        <v>1656</v>
      </c>
      <c r="B214" s="1" t="s">
        <v>1657</v>
      </c>
      <c r="C214" s="1" t="s">
        <v>1657</v>
      </c>
      <c r="D214" s="1" t="s">
        <v>1239</v>
      </c>
      <c r="E214" s="1" t="s">
        <v>108</v>
      </c>
      <c r="F214" s="1" t="s">
        <v>1641</v>
      </c>
      <c r="G214" s="1" t="s">
        <v>1641</v>
      </c>
      <c r="H214" s="1" t="s">
        <v>1657</v>
      </c>
      <c r="I214" s="3" t="s">
        <v>1275</v>
      </c>
    </row>
    <row r="215" spans="1:9" hidden="1">
      <c r="A215" s="3" t="s">
        <v>1658</v>
      </c>
      <c r="B215" s="1" t="s">
        <v>1659</v>
      </c>
      <c r="C215" s="1" t="s">
        <v>1659</v>
      </c>
      <c r="D215" s="1" t="s">
        <v>1239</v>
      </c>
      <c r="E215" s="1" t="s">
        <v>108</v>
      </c>
      <c r="F215" s="1" t="s">
        <v>1641</v>
      </c>
      <c r="G215" s="1" t="s">
        <v>1641</v>
      </c>
      <c r="H215" s="1" t="s">
        <v>1659</v>
      </c>
      <c r="I215" s="3" t="s">
        <v>1275</v>
      </c>
    </row>
    <row r="216" spans="1:9" hidden="1">
      <c r="A216" s="3" t="s">
        <v>1660</v>
      </c>
      <c r="B216" s="1" t="s">
        <v>1661</v>
      </c>
      <c r="C216" s="1" t="s">
        <v>1661</v>
      </c>
      <c r="D216" s="1" t="s">
        <v>1239</v>
      </c>
      <c r="E216" s="1" t="s">
        <v>108</v>
      </c>
      <c r="F216" s="1" t="s">
        <v>1641</v>
      </c>
      <c r="G216" s="1" t="s">
        <v>1641</v>
      </c>
      <c r="H216" s="1" t="s">
        <v>1661</v>
      </c>
      <c r="I216" s="3" t="s">
        <v>1275</v>
      </c>
    </row>
    <row r="217" spans="1:9" hidden="1">
      <c r="A217" s="3" t="s">
        <v>1662</v>
      </c>
      <c r="B217" s="1" t="s">
        <v>1663</v>
      </c>
      <c r="C217" s="1" t="s">
        <v>1663</v>
      </c>
      <c r="D217" s="1" t="s">
        <v>1239</v>
      </c>
      <c r="E217" s="1" t="s">
        <v>108</v>
      </c>
      <c r="F217" s="1" t="s">
        <v>1641</v>
      </c>
      <c r="G217" s="1" t="s">
        <v>1641</v>
      </c>
      <c r="H217" s="1" t="s">
        <v>1663</v>
      </c>
      <c r="I217" s="3" t="s">
        <v>1275</v>
      </c>
    </row>
    <row r="218" spans="1:9" hidden="1">
      <c r="A218" s="3" t="s">
        <v>1664</v>
      </c>
      <c r="B218" s="1" t="s">
        <v>1665</v>
      </c>
      <c r="C218" s="1" t="s">
        <v>1665</v>
      </c>
      <c r="D218" s="1" t="s">
        <v>1239</v>
      </c>
      <c r="E218" s="1" t="s">
        <v>108</v>
      </c>
      <c r="F218" s="1" t="s">
        <v>1641</v>
      </c>
      <c r="G218" s="1" t="s">
        <v>1641</v>
      </c>
      <c r="H218" s="1" t="s">
        <v>1665</v>
      </c>
      <c r="I218" s="3" t="s">
        <v>1275</v>
      </c>
    </row>
    <row r="219" spans="1:9" hidden="1">
      <c r="A219" s="3" t="s">
        <v>1666</v>
      </c>
      <c r="B219" s="1" t="s">
        <v>1667</v>
      </c>
      <c r="C219" s="1" t="s">
        <v>1667</v>
      </c>
      <c r="D219" s="1" t="s">
        <v>1239</v>
      </c>
      <c r="E219" s="1" t="s">
        <v>108</v>
      </c>
      <c r="F219" s="1" t="s">
        <v>1641</v>
      </c>
      <c r="G219" s="1" t="s">
        <v>1641</v>
      </c>
      <c r="H219" s="1" t="s">
        <v>1667</v>
      </c>
      <c r="I219" s="3" t="s">
        <v>1275</v>
      </c>
    </row>
    <row r="220" spans="1:9" hidden="1">
      <c r="A220" s="3" t="s">
        <v>1668</v>
      </c>
      <c r="B220" s="1" t="s">
        <v>1669</v>
      </c>
      <c r="C220" s="1" t="s">
        <v>1669</v>
      </c>
      <c r="D220" s="1" t="s">
        <v>1239</v>
      </c>
      <c r="E220" s="1" t="s">
        <v>108</v>
      </c>
      <c r="F220" s="1" t="s">
        <v>1670</v>
      </c>
      <c r="G220" s="1" t="s">
        <v>1670</v>
      </c>
      <c r="H220" s="1" t="s">
        <v>1669</v>
      </c>
      <c r="I220" s="3" t="s">
        <v>1275</v>
      </c>
    </row>
    <row r="221" spans="1:9" hidden="1">
      <c r="A221" s="3" t="s">
        <v>1671</v>
      </c>
      <c r="B221" s="1" t="s">
        <v>1672</v>
      </c>
      <c r="C221" s="1" t="s">
        <v>1672</v>
      </c>
      <c r="D221" s="1" t="s">
        <v>1239</v>
      </c>
      <c r="E221" s="1" t="s">
        <v>108</v>
      </c>
      <c r="F221" s="1" t="s">
        <v>1670</v>
      </c>
      <c r="G221" s="1" t="s">
        <v>1670</v>
      </c>
      <c r="H221" s="1" t="s">
        <v>1672</v>
      </c>
      <c r="I221" s="3" t="s">
        <v>1275</v>
      </c>
    </row>
    <row r="222" spans="1:9" hidden="1">
      <c r="A222" s="3" t="s">
        <v>1673</v>
      </c>
      <c r="B222" s="1" t="s">
        <v>1674</v>
      </c>
      <c r="C222" s="1" t="s">
        <v>1674</v>
      </c>
      <c r="D222" s="1" t="s">
        <v>1239</v>
      </c>
      <c r="E222" s="1" t="s">
        <v>108</v>
      </c>
      <c r="F222" s="1" t="s">
        <v>1670</v>
      </c>
      <c r="G222" s="1" t="s">
        <v>1670</v>
      </c>
      <c r="H222" s="1" t="s">
        <v>1674</v>
      </c>
      <c r="I222" s="3" t="s">
        <v>1275</v>
      </c>
    </row>
    <row r="223" spans="1:9" hidden="1">
      <c r="A223" s="3" t="s">
        <v>1675</v>
      </c>
      <c r="B223" s="1" t="s">
        <v>1676</v>
      </c>
      <c r="C223" s="1" t="s">
        <v>1676</v>
      </c>
      <c r="D223" s="1" t="s">
        <v>1239</v>
      </c>
      <c r="E223" s="1" t="s">
        <v>108</v>
      </c>
      <c r="F223" s="1" t="s">
        <v>1670</v>
      </c>
      <c r="G223" s="1" t="s">
        <v>1670</v>
      </c>
      <c r="H223" s="1" t="s">
        <v>1676</v>
      </c>
      <c r="I223" s="3" t="s">
        <v>1275</v>
      </c>
    </row>
    <row r="224" spans="1:9" hidden="1">
      <c r="A224" s="3" t="s">
        <v>1677</v>
      </c>
      <c r="B224" s="1" t="s">
        <v>1332</v>
      </c>
      <c r="C224" s="1" t="s">
        <v>1332</v>
      </c>
      <c r="D224" s="1" t="s">
        <v>1239</v>
      </c>
      <c r="E224" s="1" t="s">
        <v>108</v>
      </c>
      <c r="F224" s="1" t="s">
        <v>1332</v>
      </c>
      <c r="G224" s="1" t="s">
        <v>1332</v>
      </c>
      <c r="H224" s="1" t="s">
        <v>1332</v>
      </c>
      <c r="I224" s="3" t="s">
        <v>1275</v>
      </c>
    </row>
    <row r="225" spans="1:9" hidden="1">
      <c r="A225" s="3" t="s">
        <v>1678</v>
      </c>
      <c r="B225" s="1" t="s">
        <v>1679</v>
      </c>
      <c r="C225" s="1" t="s">
        <v>1679</v>
      </c>
      <c r="D225" s="1" t="s">
        <v>1239</v>
      </c>
      <c r="E225" s="1" t="s">
        <v>108</v>
      </c>
      <c r="F225" s="1" t="s">
        <v>1670</v>
      </c>
      <c r="G225" s="1" t="s">
        <v>1670</v>
      </c>
      <c r="H225" s="1" t="s">
        <v>1679</v>
      </c>
      <c r="I225" s="3" t="s">
        <v>1275</v>
      </c>
    </row>
    <row r="226" spans="1:9" hidden="1">
      <c r="A226" s="3" t="s">
        <v>1680</v>
      </c>
      <c r="B226" s="1" t="s">
        <v>1681</v>
      </c>
      <c r="C226" s="1" t="s">
        <v>1681</v>
      </c>
      <c r="D226" s="1" t="s">
        <v>1239</v>
      </c>
      <c r="E226" s="1" t="s">
        <v>108</v>
      </c>
      <c r="F226" s="1" t="s">
        <v>1670</v>
      </c>
      <c r="G226" s="1" t="s">
        <v>1670</v>
      </c>
      <c r="H226" s="1" t="s">
        <v>1681</v>
      </c>
      <c r="I226" s="3" t="s">
        <v>1275</v>
      </c>
    </row>
    <row r="227" spans="1:9" hidden="1">
      <c r="A227" s="3" t="s">
        <v>1682</v>
      </c>
      <c r="B227" s="1" t="s">
        <v>1683</v>
      </c>
      <c r="C227" s="1" t="s">
        <v>1683</v>
      </c>
      <c r="D227" s="1" t="s">
        <v>1239</v>
      </c>
      <c r="E227" s="1" t="s">
        <v>108</v>
      </c>
      <c r="F227" s="1" t="s">
        <v>1670</v>
      </c>
      <c r="G227" s="1" t="s">
        <v>1670</v>
      </c>
      <c r="H227" s="1" t="s">
        <v>1683</v>
      </c>
      <c r="I227" s="3" t="s">
        <v>1275</v>
      </c>
    </row>
    <row r="228" spans="1:9" hidden="1">
      <c r="A228" s="3" t="s">
        <v>1684</v>
      </c>
      <c r="B228" s="1" t="s">
        <v>1685</v>
      </c>
      <c r="C228" s="1" t="s">
        <v>1685</v>
      </c>
      <c r="D228" s="1" t="s">
        <v>1239</v>
      </c>
      <c r="E228" s="1" t="s">
        <v>108</v>
      </c>
      <c r="F228" s="1" t="s">
        <v>1670</v>
      </c>
      <c r="G228" s="1" t="s">
        <v>1670</v>
      </c>
      <c r="H228" s="1" t="s">
        <v>1685</v>
      </c>
      <c r="I228" s="3" t="s">
        <v>1275</v>
      </c>
    </row>
    <row r="229" spans="1:9" hidden="1">
      <c r="A229" s="3" t="s">
        <v>1686</v>
      </c>
      <c r="B229" s="1" t="s">
        <v>1687</v>
      </c>
      <c r="C229" s="1" t="s">
        <v>1687</v>
      </c>
      <c r="D229" s="1" t="s">
        <v>1239</v>
      </c>
      <c r="E229" s="1" t="s">
        <v>108</v>
      </c>
      <c r="F229" s="1" t="s">
        <v>1670</v>
      </c>
      <c r="G229" s="1" t="s">
        <v>1670</v>
      </c>
      <c r="H229" s="1" t="s">
        <v>1687</v>
      </c>
      <c r="I229" s="3" t="s">
        <v>1275</v>
      </c>
    </row>
    <row r="230" spans="1:9" hidden="1">
      <c r="A230" s="3" t="s">
        <v>1688</v>
      </c>
      <c r="B230" s="1" t="s">
        <v>1689</v>
      </c>
      <c r="C230" s="1" t="s">
        <v>1689</v>
      </c>
      <c r="D230" s="1" t="s">
        <v>1239</v>
      </c>
      <c r="E230" s="1" t="s">
        <v>108</v>
      </c>
      <c r="F230" s="1" t="s">
        <v>1670</v>
      </c>
      <c r="G230" s="1" t="s">
        <v>1670</v>
      </c>
      <c r="H230" s="1" t="s">
        <v>1689</v>
      </c>
      <c r="I230" s="3" t="s">
        <v>1275</v>
      </c>
    </row>
    <row r="231" spans="1:9" hidden="1">
      <c r="A231" s="3" t="s">
        <v>1690</v>
      </c>
      <c r="B231" s="1" t="s">
        <v>1691</v>
      </c>
      <c r="C231" s="1" t="s">
        <v>1691</v>
      </c>
      <c r="D231" s="1" t="s">
        <v>1239</v>
      </c>
      <c r="E231" s="1" t="s">
        <v>108</v>
      </c>
      <c r="F231" s="1" t="s">
        <v>1670</v>
      </c>
      <c r="G231" s="1" t="s">
        <v>1670</v>
      </c>
      <c r="H231" s="1" t="s">
        <v>1691</v>
      </c>
      <c r="I231" s="3" t="s">
        <v>1275</v>
      </c>
    </row>
    <row r="232" spans="1:9" hidden="1">
      <c r="A232" s="3" t="s">
        <v>1692</v>
      </c>
      <c r="B232" s="1" t="s">
        <v>1693</v>
      </c>
      <c r="C232" s="1" t="s">
        <v>1693</v>
      </c>
      <c r="D232" s="1" t="s">
        <v>1239</v>
      </c>
      <c r="E232" s="1" t="s">
        <v>108</v>
      </c>
      <c r="F232" s="1" t="s">
        <v>1670</v>
      </c>
      <c r="G232" s="1" t="s">
        <v>1670</v>
      </c>
      <c r="H232" s="1" t="s">
        <v>1693</v>
      </c>
      <c r="I232" s="3" t="s">
        <v>1275</v>
      </c>
    </row>
    <row r="233" spans="1:9" hidden="1">
      <c r="A233" s="3" t="s">
        <v>1694</v>
      </c>
      <c r="B233" s="1" t="s">
        <v>1695</v>
      </c>
      <c r="C233" s="1" t="s">
        <v>1695</v>
      </c>
      <c r="D233" s="1" t="s">
        <v>1239</v>
      </c>
      <c r="E233" s="1" t="s">
        <v>108</v>
      </c>
      <c r="F233" s="1" t="s">
        <v>1670</v>
      </c>
      <c r="G233" s="1" t="s">
        <v>1670</v>
      </c>
      <c r="H233" s="1" t="s">
        <v>1695</v>
      </c>
      <c r="I233" s="3" t="s">
        <v>1275</v>
      </c>
    </row>
    <row r="234" spans="1:9" hidden="1">
      <c r="A234" s="3" t="s">
        <v>1696</v>
      </c>
      <c r="B234" s="1" t="s">
        <v>1697</v>
      </c>
      <c r="C234" s="1" t="s">
        <v>1697</v>
      </c>
      <c r="D234" s="1" t="s">
        <v>1239</v>
      </c>
      <c r="E234" s="1" t="s">
        <v>108</v>
      </c>
      <c r="F234" s="1" t="s">
        <v>1670</v>
      </c>
      <c r="G234" s="1" t="s">
        <v>1670</v>
      </c>
      <c r="H234" s="1" t="s">
        <v>1697</v>
      </c>
      <c r="I234" s="3" t="s">
        <v>1275</v>
      </c>
    </row>
    <row r="235" spans="1:9" hidden="1">
      <c r="A235" s="3" t="s">
        <v>1698</v>
      </c>
      <c r="B235" s="1" t="s">
        <v>1699</v>
      </c>
      <c r="C235" s="1" t="s">
        <v>1699</v>
      </c>
      <c r="D235" s="1" t="s">
        <v>1239</v>
      </c>
      <c r="E235" s="1" t="s">
        <v>108</v>
      </c>
      <c r="F235" s="1" t="s">
        <v>1670</v>
      </c>
      <c r="G235" s="1" t="s">
        <v>1670</v>
      </c>
      <c r="H235" s="1" t="s">
        <v>1699</v>
      </c>
      <c r="I235" s="3" t="s">
        <v>1275</v>
      </c>
    </row>
    <row r="236" spans="1:9" hidden="1">
      <c r="A236" s="3" t="s">
        <v>1700</v>
      </c>
      <c r="B236" s="1" t="s">
        <v>1701</v>
      </c>
      <c r="C236" s="1" t="s">
        <v>1701</v>
      </c>
      <c r="D236" s="1" t="s">
        <v>1239</v>
      </c>
      <c r="E236" s="1" t="s">
        <v>108</v>
      </c>
      <c r="F236" s="1" t="s">
        <v>1670</v>
      </c>
      <c r="G236" s="1" t="s">
        <v>1670</v>
      </c>
      <c r="H236" s="1" t="s">
        <v>1701</v>
      </c>
      <c r="I236" s="3" t="s">
        <v>1275</v>
      </c>
    </row>
    <row r="237" spans="1:9" hidden="1">
      <c r="A237" s="3" t="s">
        <v>1702</v>
      </c>
      <c r="B237" s="1" t="s">
        <v>1703</v>
      </c>
      <c r="C237" s="1" t="s">
        <v>1703</v>
      </c>
      <c r="D237" s="1" t="s">
        <v>1239</v>
      </c>
      <c r="E237" s="1" t="s">
        <v>108</v>
      </c>
      <c r="F237" s="1" t="s">
        <v>1670</v>
      </c>
      <c r="G237" s="1" t="s">
        <v>1670</v>
      </c>
      <c r="H237" s="1" t="s">
        <v>1703</v>
      </c>
      <c r="I237" s="3" t="s">
        <v>1275</v>
      </c>
    </row>
    <row r="238" spans="1:9" hidden="1">
      <c r="A238" s="3" t="s">
        <v>1704</v>
      </c>
      <c r="B238" s="1" t="s">
        <v>1705</v>
      </c>
      <c r="C238" s="1" t="s">
        <v>1705</v>
      </c>
      <c r="D238" s="1" t="s">
        <v>1239</v>
      </c>
      <c r="E238" s="1" t="s">
        <v>108</v>
      </c>
      <c r="F238" s="1" t="s">
        <v>1706</v>
      </c>
      <c r="G238" s="1" t="s">
        <v>1706</v>
      </c>
      <c r="H238" s="1" t="s">
        <v>1705</v>
      </c>
      <c r="I238" s="3" t="s">
        <v>1275</v>
      </c>
    </row>
    <row r="239" spans="1:9" hidden="1">
      <c r="A239" s="3" t="s">
        <v>1707</v>
      </c>
      <c r="B239" s="1" t="s">
        <v>1708</v>
      </c>
      <c r="C239" s="1" t="s">
        <v>1708</v>
      </c>
      <c r="D239" s="1" t="s">
        <v>1239</v>
      </c>
      <c r="E239" s="1" t="s">
        <v>108</v>
      </c>
      <c r="F239" s="1" t="s">
        <v>1706</v>
      </c>
      <c r="G239" s="1" t="s">
        <v>1706</v>
      </c>
      <c r="H239" s="1" t="s">
        <v>1708</v>
      </c>
      <c r="I239" s="3" t="s">
        <v>1275</v>
      </c>
    </row>
    <row r="240" spans="1:9" hidden="1">
      <c r="A240" s="3" t="s">
        <v>1709</v>
      </c>
      <c r="B240" s="1" t="s">
        <v>1710</v>
      </c>
      <c r="C240" s="1" t="s">
        <v>1710</v>
      </c>
      <c r="D240" s="1" t="s">
        <v>1239</v>
      </c>
      <c r="E240" s="1" t="s">
        <v>108</v>
      </c>
      <c r="F240" s="1" t="s">
        <v>1706</v>
      </c>
      <c r="G240" s="1" t="s">
        <v>1706</v>
      </c>
      <c r="H240" s="1" t="s">
        <v>1710</v>
      </c>
      <c r="I240" s="3" t="s">
        <v>1275</v>
      </c>
    </row>
    <row r="241" spans="1:9" hidden="1">
      <c r="A241" s="3" t="s">
        <v>1711</v>
      </c>
      <c r="B241" s="1" t="s">
        <v>1712</v>
      </c>
      <c r="C241" s="1" t="s">
        <v>1712</v>
      </c>
      <c r="D241" s="1" t="s">
        <v>1239</v>
      </c>
      <c r="E241" s="1" t="s">
        <v>108</v>
      </c>
      <c r="F241" s="1" t="s">
        <v>1706</v>
      </c>
      <c r="G241" s="1" t="s">
        <v>1706</v>
      </c>
      <c r="H241" s="1" t="s">
        <v>1712</v>
      </c>
      <c r="I241" s="3" t="s">
        <v>1275</v>
      </c>
    </row>
    <row r="242" spans="1:9" hidden="1">
      <c r="A242" s="3" t="s">
        <v>1713</v>
      </c>
      <c r="B242" s="1" t="s">
        <v>1714</v>
      </c>
      <c r="C242" s="1" t="s">
        <v>1714</v>
      </c>
      <c r="D242" s="1" t="s">
        <v>1239</v>
      </c>
      <c r="E242" s="1" t="s">
        <v>108</v>
      </c>
      <c r="F242" s="1" t="s">
        <v>1706</v>
      </c>
      <c r="G242" s="1" t="s">
        <v>1706</v>
      </c>
      <c r="H242" s="1" t="s">
        <v>1714</v>
      </c>
      <c r="I242" s="3" t="s">
        <v>1275</v>
      </c>
    </row>
    <row r="243" spans="1:9" hidden="1">
      <c r="A243" s="3" t="s">
        <v>1715</v>
      </c>
      <c r="B243" s="1" t="s">
        <v>1716</v>
      </c>
      <c r="C243" s="1" t="s">
        <v>1716</v>
      </c>
      <c r="D243" s="1" t="s">
        <v>1239</v>
      </c>
      <c r="E243" s="1" t="s">
        <v>108</v>
      </c>
      <c r="F243" s="1" t="s">
        <v>1706</v>
      </c>
      <c r="G243" s="1" t="s">
        <v>1706</v>
      </c>
      <c r="H243" s="1" t="s">
        <v>1716</v>
      </c>
      <c r="I243" s="3" t="s">
        <v>1275</v>
      </c>
    </row>
    <row r="244" spans="1:9" hidden="1">
      <c r="A244" s="3" t="s">
        <v>1717</v>
      </c>
      <c r="B244" s="1" t="s">
        <v>1718</v>
      </c>
      <c r="C244" s="1" t="s">
        <v>1718</v>
      </c>
      <c r="D244" s="1" t="s">
        <v>1239</v>
      </c>
      <c r="E244" s="1" t="s">
        <v>108</v>
      </c>
      <c r="F244" s="1" t="s">
        <v>1392</v>
      </c>
      <c r="G244" s="1" t="s">
        <v>1719</v>
      </c>
      <c r="H244" s="1" t="s">
        <v>1718</v>
      </c>
      <c r="I244" s="3" t="s">
        <v>1275</v>
      </c>
    </row>
    <row r="245" spans="1:9" hidden="1">
      <c r="A245" s="3" t="s">
        <v>1720</v>
      </c>
      <c r="B245" s="1" t="s">
        <v>170</v>
      </c>
      <c r="C245" s="1" t="s">
        <v>170</v>
      </c>
      <c r="D245" s="1" t="s">
        <v>1239</v>
      </c>
      <c r="E245" s="1" t="s">
        <v>108</v>
      </c>
      <c r="F245" s="1" t="s">
        <v>109</v>
      </c>
      <c r="G245" s="1" t="s">
        <v>109</v>
      </c>
      <c r="H245" s="1" t="s">
        <v>170</v>
      </c>
      <c r="I245" s="3" t="s">
        <v>1275</v>
      </c>
    </row>
    <row r="246" spans="1:9" hidden="1">
      <c r="A246" s="3" t="s">
        <v>1721</v>
      </c>
      <c r="B246" s="1" t="s">
        <v>287</v>
      </c>
      <c r="C246" s="1" t="s">
        <v>287</v>
      </c>
      <c r="D246" s="1" t="s">
        <v>1239</v>
      </c>
      <c r="E246" s="1" t="s">
        <v>108</v>
      </c>
      <c r="F246" s="1" t="s">
        <v>109</v>
      </c>
      <c r="G246" s="1" t="s">
        <v>109</v>
      </c>
      <c r="H246" s="1" t="s">
        <v>287</v>
      </c>
      <c r="I246" s="3" t="s">
        <v>1275</v>
      </c>
    </row>
    <row r="247" spans="1:9" hidden="1">
      <c r="A247" s="3" t="s">
        <v>1722</v>
      </c>
      <c r="B247" s="1" t="s">
        <v>354</v>
      </c>
      <c r="C247" s="1" t="s">
        <v>354</v>
      </c>
      <c r="D247" s="1" t="s">
        <v>1239</v>
      </c>
      <c r="E247" s="1" t="s">
        <v>108</v>
      </c>
      <c r="F247" s="1" t="s">
        <v>109</v>
      </c>
      <c r="G247" s="1" t="s">
        <v>109</v>
      </c>
      <c r="H247" s="1" t="s">
        <v>354</v>
      </c>
      <c r="I247" s="3" t="s">
        <v>1275</v>
      </c>
    </row>
    <row r="248" spans="1:9" hidden="1">
      <c r="A248" s="3" t="s">
        <v>1723</v>
      </c>
      <c r="B248" s="1" t="s">
        <v>617</v>
      </c>
      <c r="C248" s="1" t="s">
        <v>617</v>
      </c>
      <c r="D248" s="1" t="s">
        <v>1239</v>
      </c>
      <c r="E248" s="1" t="s">
        <v>108</v>
      </c>
      <c r="F248" s="1" t="s">
        <v>109</v>
      </c>
      <c r="G248" s="1" t="s">
        <v>109</v>
      </c>
      <c r="H248" s="1" t="s">
        <v>617</v>
      </c>
      <c r="I248" s="3" t="s">
        <v>1275</v>
      </c>
    </row>
    <row r="249" spans="1:9" hidden="1">
      <c r="A249" s="3" t="s">
        <v>1724</v>
      </c>
      <c r="B249" s="1" t="s">
        <v>573</v>
      </c>
      <c r="C249" s="1" t="s">
        <v>573</v>
      </c>
      <c r="D249" s="1" t="s">
        <v>1239</v>
      </c>
      <c r="E249" s="1" t="s">
        <v>108</v>
      </c>
      <c r="F249" s="1" t="s">
        <v>109</v>
      </c>
      <c r="G249" s="1" t="s">
        <v>109</v>
      </c>
      <c r="H249" s="1" t="s">
        <v>573</v>
      </c>
      <c r="I249" s="3" t="s">
        <v>1275</v>
      </c>
    </row>
    <row r="250" spans="1:9" hidden="1">
      <c r="A250" s="3" t="s">
        <v>1725</v>
      </c>
      <c r="B250" s="1" t="s">
        <v>196</v>
      </c>
      <c r="C250" s="1" t="s">
        <v>196</v>
      </c>
      <c r="D250" s="1" t="s">
        <v>1239</v>
      </c>
      <c r="E250" s="1" t="s">
        <v>108</v>
      </c>
      <c r="F250" s="1" t="s">
        <v>109</v>
      </c>
      <c r="G250" s="1" t="s">
        <v>109</v>
      </c>
      <c r="H250" s="1" t="s">
        <v>196</v>
      </c>
      <c r="I250" s="3" t="s">
        <v>1275</v>
      </c>
    </row>
    <row r="251" spans="1:9" hidden="1">
      <c r="A251" s="3" t="s">
        <v>1726</v>
      </c>
      <c r="B251" s="1" t="s">
        <v>603</v>
      </c>
      <c r="C251" s="1" t="s">
        <v>603</v>
      </c>
      <c r="D251" s="1" t="s">
        <v>1239</v>
      </c>
      <c r="E251" s="1" t="s">
        <v>108</v>
      </c>
      <c r="F251" s="1" t="s">
        <v>109</v>
      </c>
      <c r="G251" s="1" t="s">
        <v>109</v>
      </c>
      <c r="H251" s="1" t="s">
        <v>603</v>
      </c>
      <c r="I251" s="3" t="s">
        <v>1275</v>
      </c>
    </row>
    <row r="252" spans="1:9" hidden="1">
      <c r="A252" s="3" t="s">
        <v>1727</v>
      </c>
      <c r="B252" s="1" t="s">
        <v>1424</v>
      </c>
      <c r="C252" s="1" t="s">
        <v>1424</v>
      </c>
      <c r="D252" s="1" t="s">
        <v>1239</v>
      </c>
      <c r="E252" s="1" t="s">
        <v>108</v>
      </c>
      <c r="F252" s="1" t="s">
        <v>109</v>
      </c>
      <c r="G252" s="1" t="s">
        <v>109</v>
      </c>
      <c r="H252" s="1" t="s">
        <v>1424</v>
      </c>
      <c r="I252" s="3" t="s">
        <v>1275</v>
      </c>
    </row>
    <row r="253" spans="1:9" hidden="1">
      <c r="A253" s="3" t="s">
        <v>1728</v>
      </c>
      <c r="B253" s="1" t="s">
        <v>736</v>
      </c>
      <c r="C253" s="1" t="s">
        <v>736</v>
      </c>
      <c r="D253" s="1" t="s">
        <v>1239</v>
      </c>
      <c r="E253" s="1" t="s">
        <v>108</v>
      </c>
      <c r="F253" s="1" t="s">
        <v>109</v>
      </c>
      <c r="G253" s="1" t="s">
        <v>109</v>
      </c>
      <c r="H253" s="1" t="s">
        <v>736</v>
      </c>
      <c r="I253" s="3" t="s">
        <v>1275</v>
      </c>
    </row>
    <row r="254" spans="1:9" hidden="1">
      <c r="A254" s="3" t="s">
        <v>1729</v>
      </c>
      <c r="B254" s="1" t="s">
        <v>340</v>
      </c>
      <c r="C254" s="1" t="s">
        <v>340</v>
      </c>
      <c r="D254" s="1" t="s">
        <v>1239</v>
      </c>
      <c r="E254" s="1" t="s">
        <v>108</v>
      </c>
      <c r="F254" s="1" t="s">
        <v>109</v>
      </c>
      <c r="G254" s="1" t="s">
        <v>109</v>
      </c>
      <c r="H254" s="1" t="s">
        <v>340</v>
      </c>
      <c r="I254" s="3" t="s">
        <v>1275</v>
      </c>
    </row>
    <row r="255" spans="1:9">
      <c r="A255" s="3" t="s">
        <v>277</v>
      </c>
      <c r="B255" s="1" t="s">
        <v>110</v>
      </c>
      <c r="C255" s="1" t="s">
        <v>110</v>
      </c>
      <c r="D255" s="1" t="s">
        <v>1239</v>
      </c>
      <c r="E255" s="1" t="s">
        <v>108</v>
      </c>
      <c r="F255" s="1" t="s">
        <v>109</v>
      </c>
      <c r="G255" s="1" t="s">
        <v>109</v>
      </c>
      <c r="H255" s="1" t="s">
        <v>110</v>
      </c>
      <c r="I255" s="3" t="s">
        <v>1275</v>
      </c>
    </row>
    <row r="256" spans="1:9" hidden="1">
      <c r="A256" s="3" t="s">
        <v>1730</v>
      </c>
      <c r="B256" s="1" t="s">
        <v>586</v>
      </c>
      <c r="C256" s="1" t="s">
        <v>586</v>
      </c>
      <c r="D256" s="1" t="s">
        <v>1239</v>
      </c>
      <c r="E256" s="1" t="s">
        <v>108</v>
      </c>
      <c r="F256" s="1" t="s">
        <v>109</v>
      </c>
      <c r="G256" s="1" t="s">
        <v>109</v>
      </c>
      <c r="H256" s="1" t="s">
        <v>586</v>
      </c>
      <c r="I256" s="3" t="s">
        <v>1275</v>
      </c>
    </row>
    <row r="257" spans="1:9" hidden="1">
      <c r="A257" s="3" t="s">
        <v>1731</v>
      </c>
      <c r="B257" s="1" t="s">
        <v>1732</v>
      </c>
      <c r="C257" s="1" t="s">
        <v>1732</v>
      </c>
      <c r="D257" s="1" t="s">
        <v>1239</v>
      </c>
      <c r="E257" s="1" t="s">
        <v>108</v>
      </c>
      <c r="F257" s="1" t="s">
        <v>1706</v>
      </c>
      <c r="G257" s="1" t="s">
        <v>1706</v>
      </c>
      <c r="H257" s="1" t="s">
        <v>1732</v>
      </c>
      <c r="I257" s="3" t="s">
        <v>1275</v>
      </c>
    </row>
    <row r="258" spans="1:9" hidden="1">
      <c r="A258" s="3" t="s">
        <v>1733</v>
      </c>
      <c r="B258" s="1" t="s">
        <v>325</v>
      </c>
      <c r="C258" s="1" t="s">
        <v>325</v>
      </c>
      <c r="D258" s="1" t="s">
        <v>1239</v>
      </c>
      <c r="E258" s="1" t="s">
        <v>108</v>
      </c>
      <c r="F258" s="1" t="s">
        <v>109</v>
      </c>
      <c r="G258" s="1" t="s">
        <v>109</v>
      </c>
      <c r="H258" s="1" t="s">
        <v>325</v>
      </c>
      <c r="I258" s="3" t="s">
        <v>1275</v>
      </c>
    </row>
    <row r="259" spans="1:9" hidden="1">
      <c r="A259" s="3" t="s">
        <v>1734</v>
      </c>
      <c r="B259" s="1" t="s">
        <v>302</v>
      </c>
      <c r="C259" s="1" t="s">
        <v>302</v>
      </c>
      <c r="D259" s="1" t="s">
        <v>1239</v>
      </c>
      <c r="E259" s="1" t="s">
        <v>108</v>
      </c>
      <c r="F259" s="1" t="s">
        <v>109</v>
      </c>
      <c r="G259" s="1" t="s">
        <v>109</v>
      </c>
      <c r="H259" s="1" t="s">
        <v>302</v>
      </c>
      <c r="I259" s="3" t="s">
        <v>1275</v>
      </c>
    </row>
    <row r="260" spans="1:9" hidden="1">
      <c r="A260" s="3" t="s">
        <v>1735</v>
      </c>
      <c r="B260" s="1" t="s">
        <v>1706</v>
      </c>
      <c r="C260" s="1" t="s">
        <v>1706</v>
      </c>
      <c r="D260" s="1" t="s">
        <v>1239</v>
      </c>
      <c r="E260" s="1" t="s">
        <v>108</v>
      </c>
      <c r="F260" s="1" t="s">
        <v>1706</v>
      </c>
      <c r="G260" s="1" t="s">
        <v>1706</v>
      </c>
      <c r="H260" s="1" t="s">
        <v>1706</v>
      </c>
      <c r="I260" s="3" t="s">
        <v>1275</v>
      </c>
    </row>
    <row r="261" spans="1:9" hidden="1">
      <c r="A261" s="3" t="s">
        <v>1736</v>
      </c>
      <c r="B261" s="1" t="s">
        <v>186</v>
      </c>
      <c r="C261" s="1" t="s">
        <v>186</v>
      </c>
      <c r="D261" s="1" t="s">
        <v>1239</v>
      </c>
      <c r="E261" s="1" t="s">
        <v>108</v>
      </c>
      <c r="F261" s="1" t="s">
        <v>109</v>
      </c>
      <c r="G261" s="1" t="s">
        <v>109</v>
      </c>
      <c r="H261" s="1" t="s">
        <v>186</v>
      </c>
      <c r="I261" s="3" t="s">
        <v>1275</v>
      </c>
    </row>
    <row r="262" spans="1:9" hidden="1">
      <c r="A262" s="3" t="s">
        <v>1737</v>
      </c>
      <c r="B262" s="1" t="s">
        <v>815</v>
      </c>
      <c r="C262" s="1" t="s">
        <v>815</v>
      </c>
      <c r="D262" s="1" t="s">
        <v>1239</v>
      </c>
      <c r="E262" s="1" t="s">
        <v>108</v>
      </c>
      <c r="F262" s="1" t="s">
        <v>109</v>
      </c>
      <c r="G262" s="1" t="s">
        <v>109</v>
      </c>
      <c r="H262" s="1" t="s">
        <v>815</v>
      </c>
      <c r="I262" s="3" t="s">
        <v>1275</v>
      </c>
    </row>
  </sheetData>
  <autoFilter ref="A1:I262" xr:uid="{00000000-0009-0000-0000-000004000000}">
    <filterColumn colId="1">
      <filters>
        <filter val="那大镇"/>
      </filters>
    </filterColumn>
  </autoFilter>
  <phoneticPr fontId="16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362"/>
  <sheetViews>
    <sheetView workbookViewId="0">
      <selection activeCell="A344" sqref="A344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1738</v>
      </c>
      <c r="C1" s="2" t="s">
        <v>1739</v>
      </c>
      <c r="D1" s="2" t="s">
        <v>1740</v>
      </c>
      <c r="E1" s="2" t="s">
        <v>1229</v>
      </c>
      <c r="F1" s="2" t="s">
        <v>1741</v>
      </c>
      <c r="G1" s="2" t="s">
        <v>1742</v>
      </c>
      <c r="H1" s="2" t="s">
        <v>1743</v>
      </c>
      <c r="I1" s="2" t="s">
        <v>1744</v>
      </c>
      <c r="J1" s="2" t="s">
        <v>1745</v>
      </c>
      <c r="K1" s="2" t="s">
        <v>1746</v>
      </c>
      <c r="L1" s="2" t="s">
        <v>1232</v>
      </c>
      <c r="M1" s="2" t="s">
        <v>1233</v>
      </c>
      <c r="N1" s="2" t="s">
        <v>1234</v>
      </c>
      <c r="O1" s="2" t="s">
        <v>1161</v>
      </c>
      <c r="P1" s="2" t="s">
        <v>1747</v>
      </c>
      <c r="Q1" s="2" t="s">
        <v>1748</v>
      </c>
      <c r="R1" s="2" t="s">
        <v>1749</v>
      </c>
      <c r="S1" s="2" t="s">
        <v>1750</v>
      </c>
      <c r="T1" s="2" t="s">
        <v>1166</v>
      </c>
      <c r="U1" s="2" t="s">
        <v>1751</v>
      </c>
      <c r="V1" s="2" t="s">
        <v>1752</v>
      </c>
      <c r="W1" s="2" t="s">
        <v>1753</v>
      </c>
    </row>
    <row r="2" spans="1:23" hidden="1">
      <c r="A2" s="1" t="s">
        <v>1754</v>
      </c>
      <c r="B2" s="1" t="s">
        <v>1755</v>
      </c>
      <c r="C2" s="1" t="s">
        <v>1756</v>
      </c>
      <c r="D2" s="1" t="s">
        <v>1757</v>
      </c>
      <c r="E2" s="1" t="s">
        <v>1339</v>
      </c>
      <c r="F2" s="1" t="s">
        <v>1758</v>
      </c>
      <c r="G2" s="1" t="s">
        <v>1759</v>
      </c>
      <c r="H2" s="1" t="s">
        <v>1760</v>
      </c>
      <c r="I2" s="1" t="s">
        <v>1758</v>
      </c>
      <c r="J2" s="1" t="s">
        <v>1758</v>
      </c>
      <c r="K2" s="1" t="s">
        <v>1758</v>
      </c>
      <c r="L2" s="1" t="s">
        <v>1239</v>
      </c>
      <c r="M2" s="1" t="s">
        <v>108</v>
      </c>
      <c r="N2" s="1" t="s">
        <v>1341</v>
      </c>
      <c r="O2" s="1" t="s">
        <v>1342</v>
      </c>
      <c r="P2" s="1" t="s">
        <v>1340</v>
      </c>
      <c r="Q2" s="1" t="s">
        <v>1758</v>
      </c>
      <c r="R2" s="1" t="s">
        <v>1761</v>
      </c>
      <c r="S2" s="1" t="s">
        <v>1762</v>
      </c>
      <c r="T2" s="1" t="s">
        <v>1763</v>
      </c>
      <c r="U2" s="1" t="s">
        <v>1764</v>
      </c>
      <c r="V2" s="1" t="s">
        <v>1764</v>
      </c>
      <c r="W2" s="1" t="s">
        <v>1758</v>
      </c>
    </row>
    <row r="3" spans="1:23" hidden="1">
      <c r="A3" s="1" t="s">
        <v>1765</v>
      </c>
      <c r="B3" s="1" t="s">
        <v>1766</v>
      </c>
      <c r="C3" s="1" t="s">
        <v>1756</v>
      </c>
      <c r="D3" s="1" t="s">
        <v>1757</v>
      </c>
      <c r="E3" s="1" t="s">
        <v>1266</v>
      </c>
      <c r="F3" s="1" t="s">
        <v>1758</v>
      </c>
      <c r="G3" s="1" t="s">
        <v>1759</v>
      </c>
      <c r="H3" s="1" t="s">
        <v>1760</v>
      </c>
      <c r="I3" s="1" t="s">
        <v>1758</v>
      </c>
      <c r="J3" s="1" t="s">
        <v>1758</v>
      </c>
      <c r="K3" s="1" t="s">
        <v>1758</v>
      </c>
      <c r="L3" s="1" t="s">
        <v>1239</v>
      </c>
      <c r="M3" s="1" t="s">
        <v>108</v>
      </c>
      <c r="N3" s="1" t="s">
        <v>1240</v>
      </c>
      <c r="O3" s="1" t="s">
        <v>1259</v>
      </c>
      <c r="P3" s="1" t="s">
        <v>1267</v>
      </c>
      <c r="Q3" s="1" t="s">
        <v>1758</v>
      </c>
      <c r="R3" s="1" t="s">
        <v>1761</v>
      </c>
      <c r="S3" s="1" t="s">
        <v>1767</v>
      </c>
      <c r="T3" s="1" t="s">
        <v>1768</v>
      </c>
      <c r="U3" s="1" t="s">
        <v>1769</v>
      </c>
      <c r="V3" s="1" t="s">
        <v>1095</v>
      </c>
      <c r="W3" s="1" t="s">
        <v>1758</v>
      </c>
    </row>
    <row r="4" spans="1:23" hidden="1">
      <c r="A4" s="1" t="s">
        <v>1770</v>
      </c>
      <c r="B4" s="1" t="s">
        <v>1771</v>
      </c>
      <c r="C4" s="1" t="s">
        <v>1756</v>
      </c>
      <c r="D4" s="1" t="s">
        <v>1757</v>
      </c>
      <c r="E4" s="1" t="s">
        <v>1772</v>
      </c>
      <c r="F4" s="1" t="s">
        <v>1758</v>
      </c>
      <c r="G4" s="1" t="s">
        <v>1759</v>
      </c>
      <c r="H4" s="1" t="s">
        <v>1760</v>
      </c>
      <c r="I4" s="1" t="s">
        <v>1758</v>
      </c>
      <c r="J4" s="1" t="s">
        <v>1758</v>
      </c>
      <c r="K4" s="1" t="s">
        <v>1758</v>
      </c>
      <c r="L4" s="1" t="s">
        <v>1239</v>
      </c>
      <c r="M4" s="1" t="s">
        <v>108</v>
      </c>
      <c r="N4" s="1" t="s">
        <v>1341</v>
      </c>
      <c r="O4" s="1" t="s">
        <v>1342</v>
      </c>
      <c r="P4" s="1" t="s">
        <v>1758</v>
      </c>
      <c r="Q4" s="1" t="s">
        <v>1758</v>
      </c>
      <c r="R4" s="1" t="s">
        <v>1761</v>
      </c>
      <c r="S4" s="1" t="s">
        <v>1773</v>
      </c>
      <c r="T4" s="1" t="s">
        <v>1768</v>
      </c>
      <c r="U4" s="1" t="s">
        <v>1769</v>
      </c>
      <c r="V4" s="1" t="s">
        <v>1095</v>
      </c>
      <c r="W4" s="1" t="s">
        <v>1758</v>
      </c>
    </row>
    <row r="5" spans="1:23" hidden="1">
      <c r="A5" s="1" t="s">
        <v>1774</v>
      </c>
      <c r="B5" s="1" t="s">
        <v>1775</v>
      </c>
      <c r="C5" s="1" t="s">
        <v>1756</v>
      </c>
      <c r="D5" s="1" t="s">
        <v>1757</v>
      </c>
      <c r="E5" s="1" t="s">
        <v>1776</v>
      </c>
      <c r="F5" s="1" t="s">
        <v>1758</v>
      </c>
      <c r="G5" s="1" t="s">
        <v>1759</v>
      </c>
      <c r="H5" s="1" t="s">
        <v>1760</v>
      </c>
      <c r="I5" s="1" t="s">
        <v>1758</v>
      </c>
      <c r="J5" s="1" t="s">
        <v>1758</v>
      </c>
      <c r="K5" s="1" t="s">
        <v>1758</v>
      </c>
      <c r="L5" s="1" t="s">
        <v>1239</v>
      </c>
      <c r="M5" s="1" t="s">
        <v>108</v>
      </c>
      <c r="N5" s="1" t="s">
        <v>1240</v>
      </c>
      <c r="O5" s="1" t="s">
        <v>1259</v>
      </c>
      <c r="P5" s="1" t="s">
        <v>1758</v>
      </c>
      <c r="Q5" s="1" t="s">
        <v>1758</v>
      </c>
      <c r="R5" s="1" t="s">
        <v>1761</v>
      </c>
      <c r="S5" s="1" t="s">
        <v>1773</v>
      </c>
      <c r="T5" s="1" t="s">
        <v>1768</v>
      </c>
      <c r="U5" s="1" t="s">
        <v>1769</v>
      </c>
      <c r="V5" s="1" t="s">
        <v>1769</v>
      </c>
      <c r="W5" s="1" t="s">
        <v>1758</v>
      </c>
    </row>
    <row r="6" spans="1:23" hidden="1">
      <c r="A6" s="1" t="s">
        <v>1777</v>
      </c>
      <c r="B6" s="1" t="s">
        <v>1778</v>
      </c>
      <c r="C6" s="1" t="s">
        <v>1756</v>
      </c>
      <c r="D6" s="1" t="s">
        <v>1757</v>
      </c>
      <c r="E6" s="1" t="s">
        <v>1779</v>
      </c>
      <c r="F6" s="1" t="s">
        <v>1758</v>
      </c>
      <c r="G6" s="1" t="s">
        <v>1759</v>
      </c>
      <c r="H6" s="1" t="s">
        <v>1760</v>
      </c>
      <c r="I6" s="1" t="s">
        <v>1758</v>
      </c>
      <c r="J6" s="1" t="s">
        <v>1758</v>
      </c>
      <c r="K6" s="1" t="s">
        <v>1758</v>
      </c>
      <c r="L6" s="1" t="s">
        <v>1239</v>
      </c>
      <c r="M6" s="1" t="s">
        <v>108</v>
      </c>
      <c r="N6" s="1" t="s">
        <v>1240</v>
      </c>
      <c r="O6" s="1" t="s">
        <v>1241</v>
      </c>
      <c r="P6" s="1" t="s">
        <v>1758</v>
      </c>
      <c r="Q6" s="1" t="s">
        <v>1758</v>
      </c>
      <c r="R6" s="1" t="s">
        <v>1761</v>
      </c>
      <c r="S6" s="1" t="s">
        <v>1780</v>
      </c>
      <c r="T6" s="1" t="s">
        <v>1768</v>
      </c>
      <c r="U6" s="1" t="s">
        <v>1115</v>
      </c>
      <c r="V6" s="1" t="s">
        <v>1769</v>
      </c>
      <c r="W6" s="1" t="s">
        <v>1758</v>
      </c>
    </row>
    <row r="7" spans="1:23" hidden="1">
      <c r="A7" s="1" t="s">
        <v>1781</v>
      </c>
      <c r="B7" s="1" t="s">
        <v>1782</v>
      </c>
      <c r="C7" s="1" t="s">
        <v>1756</v>
      </c>
      <c r="D7" s="1" t="s">
        <v>1757</v>
      </c>
      <c r="E7" s="1" t="s">
        <v>1779</v>
      </c>
      <c r="F7" s="1" t="s">
        <v>1758</v>
      </c>
      <c r="G7" s="1" t="s">
        <v>1759</v>
      </c>
      <c r="H7" s="1" t="s">
        <v>1760</v>
      </c>
      <c r="I7" s="1" t="s">
        <v>1758</v>
      </c>
      <c r="J7" s="1" t="s">
        <v>1758</v>
      </c>
      <c r="K7" s="1" t="s">
        <v>1758</v>
      </c>
      <c r="L7" s="1" t="s">
        <v>1239</v>
      </c>
      <c r="M7" s="1" t="s">
        <v>108</v>
      </c>
      <c r="N7" s="1" t="s">
        <v>1240</v>
      </c>
      <c r="O7" s="1" t="s">
        <v>1241</v>
      </c>
      <c r="P7" s="1" t="s">
        <v>1758</v>
      </c>
      <c r="Q7" s="1" t="s">
        <v>1758</v>
      </c>
      <c r="R7" s="1" t="s">
        <v>1761</v>
      </c>
      <c r="S7" s="1" t="s">
        <v>1767</v>
      </c>
      <c r="T7" s="1" t="s">
        <v>1768</v>
      </c>
      <c r="U7" s="1" t="s">
        <v>1769</v>
      </c>
      <c r="V7" s="1" t="s">
        <v>1769</v>
      </c>
      <c r="W7" s="1" t="s">
        <v>1758</v>
      </c>
    </row>
    <row r="8" spans="1:23" hidden="1">
      <c r="A8" s="1" t="s">
        <v>1783</v>
      </c>
      <c r="B8" s="1" t="s">
        <v>1784</v>
      </c>
      <c r="C8" s="1" t="s">
        <v>1756</v>
      </c>
      <c r="D8" s="1" t="s">
        <v>1757</v>
      </c>
      <c r="E8" s="1" t="s">
        <v>1253</v>
      </c>
      <c r="F8" s="1" t="s">
        <v>1785</v>
      </c>
      <c r="G8" s="1" t="s">
        <v>1759</v>
      </c>
      <c r="H8" s="1" t="s">
        <v>1760</v>
      </c>
      <c r="I8" s="1" t="s">
        <v>1758</v>
      </c>
      <c r="J8" s="1" t="s">
        <v>1758</v>
      </c>
      <c r="K8" s="1" t="s">
        <v>1758</v>
      </c>
      <c r="L8" s="1" t="s">
        <v>1239</v>
      </c>
      <c r="M8" s="1" t="s">
        <v>108</v>
      </c>
      <c r="N8" s="1" t="s">
        <v>1240</v>
      </c>
      <c r="O8" s="1" t="s">
        <v>1241</v>
      </c>
      <c r="P8" s="1" t="s">
        <v>1254</v>
      </c>
      <c r="Q8" s="1" t="s">
        <v>1758</v>
      </c>
      <c r="R8" s="1" t="s">
        <v>1786</v>
      </c>
      <c r="S8" s="1" t="s">
        <v>1787</v>
      </c>
      <c r="T8" s="1" t="s">
        <v>1788</v>
      </c>
      <c r="U8" s="1" t="s">
        <v>1789</v>
      </c>
      <c r="V8" s="1" t="s">
        <v>1789</v>
      </c>
      <c r="W8" s="1" t="s">
        <v>1758</v>
      </c>
    </row>
    <row r="9" spans="1:23" hidden="1">
      <c r="A9" s="1" t="s">
        <v>1790</v>
      </c>
      <c r="B9" s="1" t="s">
        <v>1791</v>
      </c>
      <c r="C9" s="1" t="s">
        <v>1756</v>
      </c>
      <c r="D9" s="1" t="s">
        <v>1757</v>
      </c>
      <c r="E9" s="1" t="s">
        <v>1776</v>
      </c>
      <c r="F9" s="1" t="s">
        <v>1785</v>
      </c>
      <c r="G9" s="1" t="s">
        <v>1759</v>
      </c>
      <c r="H9" s="1" t="s">
        <v>1760</v>
      </c>
      <c r="I9" s="1" t="s">
        <v>1758</v>
      </c>
      <c r="J9" s="1" t="s">
        <v>1758</v>
      </c>
      <c r="K9" s="1" t="s">
        <v>1758</v>
      </c>
      <c r="L9" s="1" t="s">
        <v>1239</v>
      </c>
      <c r="M9" s="1" t="s">
        <v>108</v>
      </c>
      <c r="N9" s="1" t="s">
        <v>1240</v>
      </c>
      <c r="O9" s="1" t="s">
        <v>1259</v>
      </c>
      <c r="P9" s="1" t="s">
        <v>1758</v>
      </c>
      <c r="Q9" s="1" t="s">
        <v>1792</v>
      </c>
      <c r="R9" s="1" t="s">
        <v>1761</v>
      </c>
      <c r="S9" s="1" t="s">
        <v>1767</v>
      </c>
      <c r="T9" s="1" t="s">
        <v>1768</v>
      </c>
      <c r="U9" s="1" t="s">
        <v>1769</v>
      </c>
      <c r="V9" s="1" t="s">
        <v>1769</v>
      </c>
      <c r="W9" s="1" t="s">
        <v>1769</v>
      </c>
    </row>
    <row r="10" spans="1:23" hidden="1">
      <c r="A10" s="1" t="s">
        <v>1793</v>
      </c>
      <c r="B10" s="1" t="s">
        <v>1794</v>
      </c>
      <c r="C10" s="1" t="s">
        <v>1756</v>
      </c>
      <c r="D10" s="1" t="s">
        <v>1757</v>
      </c>
      <c r="E10" s="1" t="s">
        <v>1795</v>
      </c>
      <c r="F10" s="1" t="s">
        <v>1785</v>
      </c>
      <c r="G10" s="1" t="s">
        <v>1759</v>
      </c>
      <c r="H10" s="1" t="s">
        <v>1760</v>
      </c>
      <c r="I10" s="1" t="s">
        <v>1758</v>
      </c>
      <c r="J10" s="1" t="s">
        <v>1758</v>
      </c>
      <c r="K10" s="1" t="s">
        <v>1758</v>
      </c>
      <c r="L10" s="1" t="s">
        <v>1239</v>
      </c>
      <c r="M10" s="1" t="s">
        <v>108</v>
      </c>
      <c r="N10" s="1" t="s">
        <v>1341</v>
      </c>
      <c r="O10" s="1" t="s">
        <v>1348</v>
      </c>
      <c r="P10" s="1" t="s">
        <v>1758</v>
      </c>
      <c r="Q10" s="1" t="s">
        <v>1758</v>
      </c>
      <c r="R10" s="1" t="s">
        <v>1786</v>
      </c>
      <c r="S10" s="1" t="s">
        <v>1767</v>
      </c>
      <c r="T10" s="1" t="s">
        <v>1788</v>
      </c>
      <c r="U10" s="1" t="s">
        <v>1769</v>
      </c>
      <c r="V10" s="1" t="s">
        <v>1769</v>
      </c>
      <c r="W10" s="1" t="s">
        <v>1758</v>
      </c>
    </row>
    <row r="11" spans="1:23" hidden="1">
      <c r="A11" s="1" t="s">
        <v>1796</v>
      </c>
      <c r="B11" s="1" t="s">
        <v>1797</v>
      </c>
      <c r="C11" s="1" t="s">
        <v>1756</v>
      </c>
      <c r="D11" s="1" t="s">
        <v>1757</v>
      </c>
      <c r="E11" s="1" t="s">
        <v>1654</v>
      </c>
      <c r="F11" s="1" t="s">
        <v>1785</v>
      </c>
      <c r="G11" s="1" t="s">
        <v>1759</v>
      </c>
      <c r="H11" s="1" t="s">
        <v>1760</v>
      </c>
      <c r="I11" s="1" t="s">
        <v>1758</v>
      </c>
      <c r="J11" s="1" t="s">
        <v>1758</v>
      </c>
      <c r="K11" s="1" t="s">
        <v>1758</v>
      </c>
      <c r="L11" s="1" t="s">
        <v>1239</v>
      </c>
      <c r="M11" s="1" t="s">
        <v>108</v>
      </c>
      <c r="N11" s="1" t="s">
        <v>1641</v>
      </c>
      <c r="O11" s="1" t="s">
        <v>1641</v>
      </c>
      <c r="P11" s="1" t="s">
        <v>1655</v>
      </c>
      <c r="Q11" s="1" t="s">
        <v>1758</v>
      </c>
      <c r="R11" s="1" t="s">
        <v>1798</v>
      </c>
      <c r="S11" s="1" t="s">
        <v>1799</v>
      </c>
      <c r="T11" s="1" t="s">
        <v>1768</v>
      </c>
      <c r="U11" s="1" t="s">
        <v>1095</v>
      </c>
      <c r="V11" s="1" t="s">
        <v>1769</v>
      </c>
      <c r="W11" s="1" t="s">
        <v>1758</v>
      </c>
    </row>
    <row r="12" spans="1:23" hidden="1">
      <c r="A12" s="1" t="s">
        <v>1800</v>
      </c>
      <c r="B12" s="1" t="s">
        <v>1801</v>
      </c>
      <c r="C12" s="1" t="s">
        <v>1756</v>
      </c>
      <c r="D12" s="1" t="s">
        <v>1757</v>
      </c>
      <c r="E12" s="1" t="s">
        <v>1448</v>
      </c>
      <c r="F12" s="1" t="s">
        <v>1785</v>
      </c>
      <c r="G12" s="1" t="s">
        <v>1759</v>
      </c>
      <c r="H12" s="1" t="s">
        <v>1760</v>
      </c>
      <c r="I12" s="1" t="s">
        <v>1758</v>
      </c>
      <c r="J12" s="1" t="s">
        <v>1758</v>
      </c>
      <c r="K12" s="1" t="s">
        <v>1758</v>
      </c>
      <c r="L12" s="1" t="s">
        <v>1239</v>
      </c>
      <c r="M12" s="1" t="s">
        <v>108</v>
      </c>
      <c r="N12" s="1" t="s">
        <v>1450</v>
      </c>
      <c r="O12" s="1" t="s">
        <v>1450</v>
      </c>
      <c r="P12" s="1" t="s">
        <v>1449</v>
      </c>
      <c r="Q12" s="1" t="s">
        <v>1758</v>
      </c>
      <c r="R12" s="1" t="s">
        <v>1761</v>
      </c>
      <c r="S12" s="1" t="s">
        <v>1767</v>
      </c>
      <c r="T12" s="1" t="s">
        <v>1788</v>
      </c>
      <c r="U12" s="1" t="s">
        <v>1769</v>
      </c>
      <c r="V12" s="1" t="s">
        <v>1769</v>
      </c>
      <c r="W12" s="1" t="s">
        <v>1758</v>
      </c>
    </row>
    <row r="13" spans="1:23" hidden="1">
      <c r="A13" s="1" t="s">
        <v>1802</v>
      </c>
      <c r="B13" s="1" t="s">
        <v>1803</v>
      </c>
      <c r="C13" s="1" t="s">
        <v>1756</v>
      </c>
      <c r="D13" s="1" t="s">
        <v>1757</v>
      </c>
      <c r="E13" s="1" t="s">
        <v>1349</v>
      </c>
      <c r="F13" s="1" t="s">
        <v>1785</v>
      </c>
      <c r="G13" s="1" t="s">
        <v>1759</v>
      </c>
      <c r="H13" s="1" t="s">
        <v>1760</v>
      </c>
      <c r="I13" s="1" t="s">
        <v>1758</v>
      </c>
      <c r="J13" s="1" t="s">
        <v>1758</v>
      </c>
      <c r="K13" s="1" t="s">
        <v>1758</v>
      </c>
      <c r="L13" s="1" t="s">
        <v>1239</v>
      </c>
      <c r="M13" s="1" t="s">
        <v>108</v>
      </c>
      <c r="N13" s="1" t="s">
        <v>1341</v>
      </c>
      <c r="O13" s="1" t="s">
        <v>1351</v>
      </c>
      <c r="P13" s="1" t="s">
        <v>1350</v>
      </c>
      <c r="Q13" s="1" t="s">
        <v>1758</v>
      </c>
      <c r="R13" s="1" t="s">
        <v>1798</v>
      </c>
      <c r="S13" s="1" t="s">
        <v>1767</v>
      </c>
      <c r="T13" s="1" t="s">
        <v>1788</v>
      </c>
      <c r="U13" s="1" t="s">
        <v>1769</v>
      </c>
      <c r="V13" s="1" t="s">
        <v>1769</v>
      </c>
      <c r="W13" s="1" t="s">
        <v>1758</v>
      </c>
    </row>
    <row r="14" spans="1:23" hidden="1">
      <c r="A14" s="1" t="s">
        <v>1804</v>
      </c>
      <c r="B14" s="1" t="s">
        <v>1805</v>
      </c>
      <c r="C14" s="1" t="s">
        <v>1756</v>
      </c>
      <c r="D14" s="1" t="s">
        <v>1757</v>
      </c>
      <c r="E14" s="1" t="s">
        <v>1330</v>
      </c>
      <c r="F14" s="1" t="s">
        <v>1785</v>
      </c>
      <c r="G14" s="1" t="s">
        <v>1759</v>
      </c>
      <c r="H14" s="1" t="s">
        <v>1760</v>
      </c>
      <c r="I14" s="1" t="s">
        <v>1758</v>
      </c>
      <c r="J14" s="1" t="s">
        <v>1758</v>
      </c>
      <c r="K14" s="1" t="s">
        <v>1758</v>
      </c>
      <c r="L14" s="1" t="s">
        <v>1239</v>
      </c>
      <c r="M14" s="1" t="s">
        <v>108</v>
      </c>
      <c r="N14" s="1" t="s">
        <v>1332</v>
      </c>
      <c r="O14" s="1" t="s">
        <v>1332</v>
      </c>
      <c r="P14" s="1" t="s">
        <v>1331</v>
      </c>
      <c r="Q14" s="1" t="s">
        <v>1758</v>
      </c>
      <c r="R14" s="1" t="s">
        <v>1798</v>
      </c>
      <c r="S14" s="1" t="s">
        <v>1806</v>
      </c>
      <c r="T14" s="1" t="s">
        <v>1788</v>
      </c>
      <c r="U14" s="1" t="s">
        <v>1764</v>
      </c>
      <c r="V14" s="1" t="s">
        <v>1764</v>
      </c>
      <c r="W14" s="1" t="s">
        <v>1758</v>
      </c>
    </row>
    <row r="15" spans="1:23" hidden="1">
      <c r="A15" s="1" t="s">
        <v>1807</v>
      </c>
      <c r="B15" s="1" t="s">
        <v>1808</v>
      </c>
      <c r="C15" s="1" t="s">
        <v>1756</v>
      </c>
      <c r="D15" s="1" t="s">
        <v>1757</v>
      </c>
      <c r="E15" s="1" t="s">
        <v>1349</v>
      </c>
      <c r="F15" s="1" t="s">
        <v>1785</v>
      </c>
      <c r="G15" s="1" t="s">
        <v>1759</v>
      </c>
      <c r="H15" s="1" t="s">
        <v>1760</v>
      </c>
      <c r="I15" s="1" t="s">
        <v>1758</v>
      </c>
      <c r="J15" s="1" t="s">
        <v>1758</v>
      </c>
      <c r="K15" s="1" t="s">
        <v>1758</v>
      </c>
      <c r="L15" s="1" t="s">
        <v>1239</v>
      </c>
      <c r="M15" s="1" t="s">
        <v>108</v>
      </c>
      <c r="N15" s="1" t="s">
        <v>1341</v>
      </c>
      <c r="O15" s="1" t="s">
        <v>1351</v>
      </c>
      <c r="P15" s="1" t="s">
        <v>1350</v>
      </c>
      <c r="Q15" s="1" t="s">
        <v>1758</v>
      </c>
      <c r="R15" s="1" t="s">
        <v>1798</v>
      </c>
      <c r="S15" s="1" t="s">
        <v>1806</v>
      </c>
      <c r="T15" s="1" t="s">
        <v>1788</v>
      </c>
      <c r="U15" s="1" t="s">
        <v>1764</v>
      </c>
      <c r="V15" s="1" t="s">
        <v>1764</v>
      </c>
      <c r="W15" s="1" t="s">
        <v>1758</v>
      </c>
    </row>
    <row r="16" spans="1:23" hidden="1">
      <c r="A16" s="1" t="s">
        <v>1809</v>
      </c>
      <c r="B16" s="1" t="s">
        <v>1810</v>
      </c>
      <c r="C16" s="1" t="s">
        <v>1756</v>
      </c>
      <c r="D16" s="1" t="s">
        <v>1757</v>
      </c>
      <c r="E16" s="1" t="s">
        <v>1339</v>
      </c>
      <c r="F16" s="1" t="s">
        <v>1785</v>
      </c>
      <c r="G16" s="1" t="s">
        <v>1759</v>
      </c>
      <c r="H16" s="1" t="s">
        <v>1760</v>
      </c>
      <c r="I16" s="1" t="s">
        <v>1758</v>
      </c>
      <c r="J16" s="1" t="s">
        <v>1758</v>
      </c>
      <c r="K16" s="1" t="s">
        <v>1758</v>
      </c>
      <c r="L16" s="1" t="s">
        <v>1239</v>
      </c>
      <c r="M16" s="1" t="s">
        <v>108</v>
      </c>
      <c r="N16" s="1" t="s">
        <v>1341</v>
      </c>
      <c r="O16" s="1" t="s">
        <v>1342</v>
      </c>
      <c r="P16" s="1" t="s">
        <v>1340</v>
      </c>
      <c r="Q16" s="1" t="s">
        <v>1758</v>
      </c>
      <c r="R16" s="1" t="s">
        <v>1761</v>
      </c>
      <c r="S16" s="1" t="s">
        <v>1787</v>
      </c>
      <c r="T16" s="1" t="s">
        <v>1788</v>
      </c>
      <c r="U16" s="1" t="s">
        <v>1789</v>
      </c>
      <c r="V16" s="1" t="s">
        <v>1789</v>
      </c>
      <c r="W16" s="1" t="s">
        <v>1758</v>
      </c>
    </row>
    <row r="17" spans="1:23" hidden="1">
      <c r="A17" s="1" t="s">
        <v>1811</v>
      </c>
      <c r="B17" s="1" t="s">
        <v>1812</v>
      </c>
      <c r="C17" s="1" t="s">
        <v>1756</v>
      </c>
      <c r="D17" s="1" t="s">
        <v>1757</v>
      </c>
      <c r="E17" s="1" t="s">
        <v>1324</v>
      </c>
      <c r="F17" s="1" t="s">
        <v>1785</v>
      </c>
      <c r="G17" s="1" t="s">
        <v>1759</v>
      </c>
      <c r="H17" s="1" t="s">
        <v>1760</v>
      </c>
      <c r="I17" s="1" t="s">
        <v>1758</v>
      </c>
      <c r="J17" s="1" t="s">
        <v>1758</v>
      </c>
      <c r="K17" s="1" t="s">
        <v>1758</v>
      </c>
      <c r="L17" s="1" t="s">
        <v>1239</v>
      </c>
      <c r="M17" s="1" t="s">
        <v>108</v>
      </c>
      <c r="N17" s="1" t="s">
        <v>1274</v>
      </c>
      <c r="O17" s="1" t="s">
        <v>1274</v>
      </c>
      <c r="P17" s="1" t="s">
        <v>1325</v>
      </c>
      <c r="Q17" s="1" t="s">
        <v>1758</v>
      </c>
      <c r="R17" s="1" t="s">
        <v>1798</v>
      </c>
      <c r="S17" s="1" t="s">
        <v>1813</v>
      </c>
      <c r="T17" s="1" t="s">
        <v>1788</v>
      </c>
      <c r="U17" s="1" t="s">
        <v>1814</v>
      </c>
      <c r="V17" s="1" t="s">
        <v>1814</v>
      </c>
      <c r="W17" s="1" t="s">
        <v>1758</v>
      </c>
    </row>
    <row r="18" spans="1:23" hidden="1">
      <c r="A18" s="1" t="s">
        <v>1815</v>
      </c>
      <c r="B18" s="1" t="s">
        <v>1816</v>
      </c>
      <c r="C18" s="1" t="s">
        <v>1756</v>
      </c>
      <c r="D18" s="1" t="s">
        <v>1757</v>
      </c>
      <c r="E18" s="1" t="s">
        <v>1339</v>
      </c>
      <c r="F18" s="1" t="s">
        <v>1785</v>
      </c>
      <c r="G18" s="1" t="s">
        <v>1759</v>
      </c>
      <c r="H18" s="1" t="s">
        <v>1760</v>
      </c>
      <c r="I18" s="1" t="s">
        <v>1758</v>
      </c>
      <c r="J18" s="1" t="s">
        <v>1758</v>
      </c>
      <c r="K18" s="1" t="s">
        <v>1758</v>
      </c>
      <c r="L18" s="1" t="s">
        <v>1239</v>
      </c>
      <c r="M18" s="1" t="s">
        <v>108</v>
      </c>
      <c r="N18" s="1" t="s">
        <v>1341</v>
      </c>
      <c r="O18" s="1" t="s">
        <v>1342</v>
      </c>
      <c r="P18" s="1" t="s">
        <v>1340</v>
      </c>
      <c r="Q18" s="1" t="s">
        <v>1758</v>
      </c>
      <c r="R18" s="1" t="s">
        <v>1761</v>
      </c>
      <c r="S18" s="1" t="s">
        <v>1806</v>
      </c>
      <c r="T18" s="1" t="s">
        <v>1788</v>
      </c>
      <c r="U18" s="1" t="s">
        <v>1764</v>
      </c>
      <c r="V18" s="1" t="s">
        <v>1764</v>
      </c>
      <c r="W18" s="1" t="s">
        <v>1758</v>
      </c>
    </row>
    <row r="19" spans="1:23" hidden="1">
      <c r="A19" s="1" t="s">
        <v>1817</v>
      </c>
      <c r="B19" s="1" t="s">
        <v>1818</v>
      </c>
      <c r="C19" s="1" t="s">
        <v>1756</v>
      </c>
      <c r="D19" s="1" t="s">
        <v>1757</v>
      </c>
      <c r="E19" s="1" t="s">
        <v>1339</v>
      </c>
      <c r="F19" s="1" t="s">
        <v>1785</v>
      </c>
      <c r="G19" s="1" t="s">
        <v>1759</v>
      </c>
      <c r="H19" s="1" t="s">
        <v>1760</v>
      </c>
      <c r="I19" s="1" t="s">
        <v>1758</v>
      </c>
      <c r="J19" s="1" t="s">
        <v>1758</v>
      </c>
      <c r="K19" s="1" t="s">
        <v>1758</v>
      </c>
      <c r="L19" s="1" t="s">
        <v>1239</v>
      </c>
      <c r="M19" s="1" t="s">
        <v>108</v>
      </c>
      <c r="N19" s="1" t="s">
        <v>1341</v>
      </c>
      <c r="O19" s="1" t="s">
        <v>1342</v>
      </c>
      <c r="P19" s="1" t="s">
        <v>1340</v>
      </c>
      <c r="Q19" s="1" t="s">
        <v>1758</v>
      </c>
      <c r="R19" s="1" t="s">
        <v>1761</v>
      </c>
      <c r="S19" s="1" t="s">
        <v>1787</v>
      </c>
      <c r="T19" s="1" t="s">
        <v>1788</v>
      </c>
      <c r="U19" s="1" t="s">
        <v>1789</v>
      </c>
      <c r="V19" s="1" t="s">
        <v>1789</v>
      </c>
      <c r="W19" s="1" t="s">
        <v>1758</v>
      </c>
    </row>
    <row r="20" spans="1:23" hidden="1">
      <c r="A20" s="1" t="s">
        <v>1819</v>
      </c>
      <c r="B20" s="1" t="s">
        <v>1820</v>
      </c>
      <c r="C20" s="1" t="s">
        <v>1756</v>
      </c>
      <c r="D20" s="1" t="s">
        <v>1757</v>
      </c>
      <c r="E20" s="1" t="s">
        <v>1339</v>
      </c>
      <c r="F20" s="1" t="s">
        <v>1785</v>
      </c>
      <c r="G20" s="1" t="s">
        <v>1759</v>
      </c>
      <c r="H20" s="1" t="s">
        <v>1760</v>
      </c>
      <c r="I20" s="1" t="s">
        <v>1758</v>
      </c>
      <c r="J20" s="1" t="s">
        <v>1758</v>
      </c>
      <c r="K20" s="1" t="s">
        <v>1758</v>
      </c>
      <c r="L20" s="1" t="s">
        <v>1239</v>
      </c>
      <c r="M20" s="1" t="s">
        <v>108</v>
      </c>
      <c r="N20" s="1" t="s">
        <v>1341</v>
      </c>
      <c r="O20" s="1" t="s">
        <v>1342</v>
      </c>
      <c r="P20" s="1" t="s">
        <v>1340</v>
      </c>
      <c r="Q20" s="1" t="s">
        <v>1758</v>
      </c>
      <c r="R20" s="1" t="s">
        <v>1761</v>
      </c>
      <c r="S20" s="1" t="s">
        <v>1806</v>
      </c>
      <c r="T20" s="1" t="s">
        <v>1788</v>
      </c>
      <c r="U20" s="1" t="s">
        <v>1764</v>
      </c>
      <c r="V20" s="1" t="s">
        <v>1764</v>
      </c>
      <c r="W20" s="1" t="s">
        <v>1758</v>
      </c>
    </row>
    <row r="21" spans="1:23" hidden="1">
      <c r="A21" s="1" t="s">
        <v>1821</v>
      </c>
      <c r="B21" s="1" t="s">
        <v>1822</v>
      </c>
      <c r="C21" s="1" t="s">
        <v>1756</v>
      </c>
      <c r="D21" s="1" t="s">
        <v>1757</v>
      </c>
      <c r="E21" s="1" t="s">
        <v>1583</v>
      </c>
      <c r="F21" s="1" t="s">
        <v>1785</v>
      </c>
      <c r="G21" s="1" t="s">
        <v>1759</v>
      </c>
      <c r="H21" s="1" t="s">
        <v>1760</v>
      </c>
      <c r="I21" s="1" t="s">
        <v>1758</v>
      </c>
      <c r="J21" s="1" t="s">
        <v>1758</v>
      </c>
      <c r="K21" s="1" t="s">
        <v>1758</v>
      </c>
      <c r="L21" s="1" t="s">
        <v>1239</v>
      </c>
      <c r="M21" s="1" t="s">
        <v>108</v>
      </c>
      <c r="N21" s="1" t="s">
        <v>1572</v>
      </c>
      <c r="O21" s="1" t="s">
        <v>1572</v>
      </c>
      <c r="P21" s="1" t="s">
        <v>1584</v>
      </c>
      <c r="Q21" s="1" t="s">
        <v>1758</v>
      </c>
      <c r="R21" s="1" t="s">
        <v>1761</v>
      </c>
      <c r="S21" s="1" t="s">
        <v>1806</v>
      </c>
      <c r="T21" s="1" t="s">
        <v>1788</v>
      </c>
      <c r="U21" s="1" t="s">
        <v>1764</v>
      </c>
      <c r="V21" s="1" t="s">
        <v>1764</v>
      </c>
      <c r="W21" s="1" t="s">
        <v>1758</v>
      </c>
    </row>
    <row r="22" spans="1:23" hidden="1">
      <c r="A22" s="1" t="s">
        <v>1823</v>
      </c>
      <c r="B22" s="1" t="s">
        <v>1824</v>
      </c>
      <c r="C22" s="1" t="s">
        <v>1756</v>
      </c>
      <c r="D22" s="1" t="s">
        <v>1757</v>
      </c>
      <c r="E22" s="1" t="s">
        <v>1508</v>
      </c>
      <c r="F22" s="1" t="s">
        <v>1785</v>
      </c>
      <c r="G22" s="1" t="s">
        <v>1759</v>
      </c>
      <c r="H22" s="1" t="s">
        <v>1760</v>
      </c>
      <c r="I22" s="1" t="s">
        <v>1758</v>
      </c>
      <c r="J22" s="1" t="s">
        <v>1758</v>
      </c>
      <c r="K22" s="1" t="s">
        <v>1758</v>
      </c>
      <c r="L22" s="1" t="s">
        <v>1239</v>
      </c>
      <c r="M22" s="1" t="s">
        <v>108</v>
      </c>
      <c r="N22" s="1" t="s">
        <v>1499</v>
      </c>
      <c r="O22" s="1" t="s">
        <v>1499</v>
      </c>
      <c r="P22" s="1" t="s">
        <v>1509</v>
      </c>
      <c r="Q22" s="1" t="s">
        <v>1758</v>
      </c>
      <c r="R22" s="1" t="s">
        <v>1798</v>
      </c>
      <c r="S22" s="1" t="s">
        <v>1806</v>
      </c>
      <c r="T22" s="1" t="s">
        <v>1788</v>
      </c>
      <c r="U22" s="1" t="s">
        <v>1764</v>
      </c>
      <c r="V22" s="1" t="s">
        <v>1764</v>
      </c>
      <c r="W22" s="1" t="s">
        <v>1758</v>
      </c>
    </row>
    <row r="23" spans="1:23" hidden="1">
      <c r="A23" s="1" t="s">
        <v>1825</v>
      </c>
      <c r="B23" s="1" t="s">
        <v>1826</v>
      </c>
      <c r="C23" s="1" t="s">
        <v>1756</v>
      </c>
      <c r="D23" s="1" t="s">
        <v>1757</v>
      </c>
      <c r="E23" s="1" t="s">
        <v>1631</v>
      </c>
      <c r="F23" s="1" t="s">
        <v>1785</v>
      </c>
      <c r="G23" s="1" t="s">
        <v>1759</v>
      </c>
      <c r="H23" s="1" t="s">
        <v>1760</v>
      </c>
      <c r="I23" s="1" t="s">
        <v>1758</v>
      </c>
      <c r="J23" s="1" t="s">
        <v>1758</v>
      </c>
      <c r="K23" s="1" t="s">
        <v>1758</v>
      </c>
      <c r="L23" s="1" t="s">
        <v>1239</v>
      </c>
      <c r="M23" s="1" t="s">
        <v>108</v>
      </c>
      <c r="N23" s="1" t="s">
        <v>1624</v>
      </c>
      <c r="O23" s="1" t="s">
        <v>1624</v>
      </c>
      <c r="P23" s="1" t="s">
        <v>1632</v>
      </c>
      <c r="Q23" s="1" t="s">
        <v>1758</v>
      </c>
      <c r="R23" s="1" t="s">
        <v>1798</v>
      </c>
      <c r="S23" s="1" t="s">
        <v>1787</v>
      </c>
      <c r="T23" s="1" t="s">
        <v>1788</v>
      </c>
      <c r="U23" s="1" t="s">
        <v>1789</v>
      </c>
      <c r="V23" s="1" t="s">
        <v>1789</v>
      </c>
      <c r="W23" s="1" t="s">
        <v>1758</v>
      </c>
    </row>
    <row r="24" spans="1:23" hidden="1">
      <c r="A24" s="1" t="s">
        <v>1827</v>
      </c>
      <c r="B24" s="1" t="s">
        <v>1828</v>
      </c>
      <c r="C24" s="1" t="s">
        <v>1756</v>
      </c>
      <c r="D24" s="1" t="s">
        <v>1757</v>
      </c>
      <c r="E24" s="1" t="s">
        <v>1339</v>
      </c>
      <c r="F24" s="1" t="s">
        <v>1785</v>
      </c>
      <c r="G24" s="1" t="s">
        <v>1759</v>
      </c>
      <c r="H24" s="1" t="s">
        <v>1760</v>
      </c>
      <c r="I24" s="1" t="s">
        <v>1758</v>
      </c>
      <c r="J24" s="1" t="s">
        <v>1758</v>
      </c>
      <c r="K24" s="1" t="s">
        <v>1758</v>
      </c>
      <c r="L24" s="1" t="s">
        <v>1239</v>
      </c>
      <c r="M24" s="1" t="s">
        <v>108</v>
      </c>
      <c r="N24" s="1" t="s">
        <v>1341</v>
      </c>
      <c r="O24" s="1" t="s">
        <v>1342</v>
      </c>
      <c r="P24" s="1" t="s">
        <v>1340</v>
      </c>
      <c r="Q24" s="1" t="s">
        <v>1758</v>
      </c>
      <c r="R24" s="1" t="s">
        <v>1761</v>
      </c>
      <c r="S24" s="1" t="s">
        <v>1787</v>
      </c>
      <c r="T24" s="1" t="s">
        <v>1788</v>
      </c>
      <c r="U24" s="1" t="s">
        <v>1789</v>
      </c>
      <c r="V24" s="1" t="s">
        <v>1789</v>
      </c>
      <c r="W24" s="1" t="s">
        <v>1758</v>
      </c>
    </row>
    <row r="25" spans="1:23" hidden="1">
      <c r="A25" s="1" t="s">
        <v>1829</v>
      </c>
      <c r="B25" s="1" t="s">
        <v>1830</v>
      </c>
      <c r="C25" s="1" t="s">
        <v>1756</v>
      </c>
      <c r="D25" s="1" t="s">
        <v>1757</v>
      </c>
      <c r="E25" s="1" t="s">
        <v>1339</v>
      </c>
      <c r="F25" s="1" t="s">
        <v>1785</v>
      </c>
      <c r="G25" s="1" t="s">
        <v>1759</v>
      </c>
      <c r="H25" s="1" t="s">
        <v>1760</v>
      </c>
      <c r="I25" s="1" t="s">
        <v>1758</v>
      </c>
      <c r="J25" s="1" t="s">
        <v>1758</v>
      </c>
      <c r="K25" s="1" t="s">
        <v>1758</v>
      </c>
      <c r="L25" s="1" t="s">
        <v>1239</v>
      </c>
      <c r="M25" s="1" t="s">
        <v>108</v>
      </c>
      <c r="N25" s="1" t="s">
        <v>1341</v>
      </c>
      <c r="O25" s="1" t="s">
        <v>1342</v>
      </c>
      <c r="P25" s="1" t="s">
        <v>1340</v>
      </c>
      <c r="Q25" s="1" t="s">
        <v>1758</v>
      </c>
      <c r="R25" s="1" t="s">
        <v>1761</v>
      </c>
      <c r="S25" s="1" t="s">
        <v>1813</v>
      </c>
      <c r="T25" s="1" t="s">
        <v>1788</v>
      </c>
      <c r="U25" s="1" t="s">
        <v>1814</v>
      </c>
      <c r="V25" s="1" t="s">
        <v>1814</v>
      </c>
      <c r="W25" s="1" t="s">
        <v>1758</v>
      </c>
    </row>
    <row r="26" spans="1:23" hidden="1">
      <c r="A26" s="1" t="s">
        <v>1831</v>
      </c>
      <c r="B26" s="1" t="s">
        <v>1832</v>
      </c>
      <c r="C26" s="1" t="s">
        <v>1756</v>
      </c>
      <c r="D26" s="1" t="s">
        <v>1757</v>
      </c>
      <c r="E26" s="1" t="s">
        <v>1566</v>
      </c>
      <c r="F26" s="1" t="s">
        <v>1785</v>
      </c>
      <c r="G26" s="1" t="s">
        <v>1759</v>
      </c>
      <c r="H26" s="1" t="s">
        <v>1760</v>
      </c>
      <c r="I26" s="1" t="s">
        <v>1758</v>
      </c>
      <c r="J26" s="1" t="s">
        <v>1758</v>
      </c>
      <c r="K26" s="1" t="s">
        <v>1758</v>
      </c>
      <c r="L26" s="1" t="s">
        <v>1239</v>
      </c>
      <c r="M26" s="1" t="s">
        <v>108</v>
      </c>
      <c r="N26" s="1" t="s">
        <v>1547</v>
      </c>
      <c r="O26" s="1" t="s">
        <v>1547</v>
      </c>
      <c r="P26" s="1" t="s">
        <v>1567</v>
      </c>
      <c r="Q26" s="1" t="s">
        <v>1758</v>
      </c>
      <c r="R26" s="1" t="s">
        <v>1798</v>
      </c>
      <c r="S26" s="1" t="s">
        <v>1813</v>
      </c>
      <c r="T26" s="1" t="s">
        <v>1788</v>
      </c>
      <c r="U26" s="1" t="s">
        <v>1814</v>
      </c>
      <c r="V26" s="1" t="s">
        <v>1814</v>
      </c>
      <c r="W26" s="1" t="s">
        <v>1758</v>
      </c>
    </row>
    <row r="27" spans="1:23" hidden="1">
      <c r="A27" s="1" t="s">
        <v>1833</v>
      </c>
      <c r="B27" s="1" t="s">
        <v>1834</v>
      </c>
      <c r="C27" s="1" t="s">
        <v>1756</v>
      </c>
      <c r="D27" s="1" t="s">
        <v>1757</v>
      </c>
      <c r="E27" s="1" t="s">
        <v>1583</v>
      </c>
      <c r="F27" s="1" t="s">
        <v>1785</v>
      </c>
      <c r="G27" s="1" t="s">
        <v>1759</v>
      </c>
      <c r="H27" s="1" t="s">
        <v>1760</v>
      </c>
      <c r="I27" s="1" t="s">
        <v>1758</v>
      </c>
      <c r="J27" s="1" t="s">
        <v>1758</v>
      </c>
      <c r="K27" s="1" t="s">
        <v>1758</v>
      </c>
      <c r="L27" s="1" t="s">
        <v>1239</v>
      </c>
      <c r="M27" s="1" t="s">
        <v>108</v>
      </c>
      <c r="N27" s="1" t="s">
        <v>1572</v>
      </c>
      <c r="O27" s="1" t="s">
        <v>1572</v>
      </c>
      <c r="P27" s="1" t="s">
        <v>1584</v>
      </c>
      <c r="Q27" s="1" t="s">
        <v>1758</v>
      </c>
      <c r="R27" s="1" t="s">
        <v>1761</v>
      </c>
      <c r="S27" s="1" t="s">
        <v>1813</v>
      </c>
      <c r="T27" s="1" t="s">
        <v>1788</v>
      </c>
      <c r="U27" s="1" t="s">
        <v>1814</v>
      </c>
      <c r="V27" s="1" t="s">
        <v>1814</v>
      </c>
      <c r="W27" s="1" t="s">
        <v>1758</v>
      </c>
    </row>
    <row r="28" spans="1:23" hidden="1">
      <c r="A28" s="1" t="s">
        <v>1835</v>
      </c>
      <c r="B28" s="1" t="s">
        <v>1836</v>
      </c>
      <c r="C28" s="1" t="s">
        <v>1756</v>
      </c>
      <c r="D28" s="1" t="s">
        <v>1757</v>
      </c>
      <c r="E28" s="1" t="s">
        <v>1575</v>
      </c>
      <c r="F28" s="1" t="s">
        <v>1785</v>
      </c>
      <c r="G28" s="1" t="s">
        <v>1759</v>
      </c>
      <c r="H28" s="1" t="s">
        <v>1760</v>
      </c>
      <c r="I28" s="1" t="s">
        <v>1758</v>
      </c>
      <c r="J28" s="1" t="s">
        <v>1758</v>
      </c>
      <c r="K28" s="1" t="s">
        <v>1758</v>
      </c>
      <c r="L28" s="1" t="s">
        <v>1239</v>
      </c>
      <c r="M28" s="1" t="s">
        <v>108</v>
      </c>
      <c r="N28" s="1" t="s">
        <v>1572</v>
      </c>
      <c r="O28" s="1" t="s">
        <v>1572</v>
      </c>
      <c r="P28" s="1" t="s">
        <v>1576</v>
      </c>
      <c r="Q28" s="1" t="s">
        <v>1758</v>
      </c>
      <c r="R28" s="1" t="s">
        <v>1798</v>
      </c>
      <c r="S28" s="1" t="s">
        <v>1813</v>
      </c>
      <c r="T28" s="1" t="s">
        <v>1788</v>
      </c>
      <c r="U28" s="1" t="s">
        <v>1814</v>
      </c>
      <c r="V28" s="1" t="s">
        <v>1814</v>
      </c>
      <c r="W28" s="1" t="s">
        <v>1758</v>
      </c>
    </row>
    <row r="29" spans="1:23" hidden="1">
      <c r="A29" s="1" t="s">
        <v>1837</v>
      </c>
      <c r="B29" s="1" t="s">
        <v>1838</v>
      </c>
      <c r="C29" s="1" t="s">
        <v>1756</v>
      </c>
      <c r="D29" s="1" t="s">
        <v>1757</v>
      </c>
      <c r="E29" s="1" t="s">
        <v>1664</v>
      </c>
      <c r="F29" s="1" t="s">
        <v>1785</v>
      </c>
      <c r="G29" s="1" t="s">
        <v>1759</v>
      </c>
      <c r="H29" s="1" t="s">
        <v>1760</v>
      </c>
      <c r="I29" s="1" t="s">
        <v>1758</v>
      </c>
      <c r="J29" s="1" t="s">
        <v>1758</v>
      </c>
      <c r="K29" s="1" t="s">
        <v>1758</v>
      </c>
      <c r="L29" s="1" t="s">
        <v>1239</v>
      </c>
      <c r="M29" s="1" t="s">
        <v>108</v>
      </c>
      <c r="N29" s="1" t="s">
        <v>1641</v>
      </c>
      <c r="O29" s="1" t="s">
        <v>1641</v>
      </c>
      <c r="P29" s="1" t="s">
        <v>1665</v>
      </c>
      <c r="Q29" s="1" t="s">
        <v>1758</v>
      </c>
      <c r="R29" s="1" t="s">
        <v>1798</v>
      </c>
      <c r="S29" s="1" t="s">
        <v>1813</v>
      </c>
      <c r="T29" s="1" t="s">
        <v>1788</v>
      </c>
      <c r="U29" s="1" t="s">
        <v>1814</v>
      </c>
      <c r="V29" s="1" t="s">
        <v>1814</v>
      </c>
      <c r="W29" s="1" t="s">
        <v>1758</v>
      </c>
    </row>
    <row r="30" spans="1:23" hidden="1">
      <c r="A30" s="1" t="s">
        <v>344</v>
      </c>
      <c r="B30" s="1" t="s">
        <v>1839</v>
      </c>
      <c r="C30" s="1" t="s">
        <v>1756</v>
      </c>
      <c r="D30" s="1" t="s">
        <v>1757</v>
      </c>
      <c r="E30" s="1" t="s">
        <v>343</v>
      </c>
      <c r="F30" s="1" t="s">
        <v>1785</v>
      </c>
      <c r="G30" s="1" t="s">
        <v>1759</v>
      </c>
      <c r="H30" s="1" t="s">
        <v>1760</v>
      </c>
      <c r="I30" s="1" t="s">
        <v>1758</v>
      </c>
      <c r="J30" s="1" t="s">
        <v>1758</v>
      </c>
      <c r="K30" s="1" t="s">
        <v>1758</v>
      </c>
      <c r="L30" s="1" t="s">
        <v>1239</v>
      </c>
      <c r="M30" s="1" t="s">
        <v>108</v>
      </c>
      <c r="N30" s="1" t="s">
        <v>109</v>
      </c>
      <c r="O30" s="1" t="s">
        <v>340</v>
      </c>
      <c r="P30" s="1" t="s">
        <v>340</v>
      </c>
      <c r="Q30" s="1" t="s">
        <v>1758</v>
      </c>
      <c r="R30" s="1" t="s">
        <v>1798</v>
      </c>
      <c r="S30" s="1" t="s">
        <v>1813</v>
      </c>
      <c r="T30" s="1" t="s">
        <v>1788</v>
      </c>
      <c r="U30" s="1" t="s">
        <v>1814</v>
      </c>
      <c r="V30" s="1" t="s">
        <v>1814</v>
      </c>
      <c r="W30" s="1" t="s">
        <v>1758</v>
      </c>
    </row>
    <row r="31" spans="1:23" hidden="1">
      <c r="A31" s="1" t="s">
        <v>1840</v>
      </c>
      <c r="B31" s="1" t="s">
        <v>1841</v>
      </c>
      <c r="C31" s="1" t="s">
        <v>1756</v>
      </c>
      <c r="D31" s="1" t="s">
        <v>1757</v>
      </c>
      <c r="E31" s="1" t="s">
        <v>1664</v>
      </c>
      <c r="F31" s="1" t="s">
        <v>1785</v>
      </c>
      <c r="G31" s="1" t="s">
        <v>1759</v>
      </c>
      <c r="H31" s="1" t="s">
        <v>1760</v>
      </c>
      <c r="I31" s="1" t="s">
        <v>1758</v>
      </c>
      <c r="J31" s="1" t="s">
        <v>1758</v>
      </c>
      <c r="K31" s="1" t="s">
        <v>1758</v>
      </c>
      <c r="L31" s="1" t="s">
        <v>1239</v>
      </c>
      <c r="M31" s="1" t="s">
        <v>108</v>
      </c>
      <c r="N31" s="1" t="s">
        <v>1641</v>
      </c>
      <c r="O31" s="1" t="s">
        <v>1641</v>
      </c>
      <c r="P31" s="1" t="s">
        <v>1665</v>
      </c>
      <c r="Q31" s="1" t="s">
        <v>1758</v>
      </c>
      <c r="R31" s="1" t="s">
        <v>1798</v>
      </c>
      <c r="S31" s="1" t="s">
        <v>1813</v>
      </c>
      <c r="T31" s="1" t="s">
        <v>1788</v>
      </c>
      <c r="U31" s="1" t="s">
        <v>1814</v>
      </c>
      <c r="V31" s="1" t="s">
        <v>1814</v>
      </c>
      <c r="W31" s="1" t="s">
        <v>1758</v>
      </c>
    </row>
    <row r="32" spans="1:23" hidden="1">
      <c r="A32" s="1" t="s">
        <v>1842</v>
      </c>
      <c r="B32" s="1" t="s">
        <v>1843</v>
      </c>
      <c r="C32" s="1" t="s">
        <v>1756</v>
      </c>
      <c r="D32" s="1" t="s">
        <v>1757</v>
      </c>
      <c r="E32" s="1" t="s">
        <v>1631</v>
      </c>
      <c r="F32" s="1" t="s">
        <v>1785</v>
      </c>
      <c r="G32" s="1" t="s">
        <v>1759</v>
      </c>
      <c r="H32" s="1" t="s">
        <v>1760</v>
      </c>
      <c r="I32" s="1" t="s">
        <v>1758</v>
      </c>
      <c r="J32" s="1" t="s">
        <v>1758</v>
      </c>
      <c r="K32" s="1" t="s">
        <v>1758</v>
      </c>
      <c r="L32" s="1" t="s">
        <v>1239</v>
      </c>
      <c r="M32" s="1" t="s">
        <v>108</v>
      </c>
      <c r="N32" s="1" t="s">
        <v>1624</v>
      </c>
      <c r="O32" s="1" t="s">
        <v>1624</v>
      </c>
      <c r="P32" s="1" t="s">
        <v>1632</v>
      </c>
      <c r="Q32" s="1" t="s">
        <v>1758</v>
      </c>
      <c r="R32" s="1" t="s">
        <v>1798</v>
      </c>
      <c r="S32" s="1" t="s">
        <v>1813</v>
      </c>
      <c r="T32" s="1" t="s">
        <v>1788</v>
      </c>
      <c r="U32" s="1" t="s">
        <v>1814</v>
      </c>
      <c r="V32" s="1" t="s">
        <v>1814</v>
      </c>
      <c r="W32" s="1" t="s">
        <v>1758</v>
      </c>
    </row>
    <row r="33" spans="1:23" hidden="1">
      <c r="A33" s="1" t="s">
        <v>1844</v>
      </c>
      <c r="B33" s="1" t="s">
        <v>1845</v>
      </c>
      <c r="C33" s="1" t="s">
        <v>1756</v>
      </c>
      <c r="D33" s="1" t="s">
        <v>1757</v>
      </c>
      <c r="E33" s="1" t="s">
        <v>1846</v>
      </c>
      <c r="F33" s="1" t="s">
        <v>1758</v>
      </c>
      <c r="G33" s="1" t="s">
        <v>1759</v>
      </c>
      <c r="H33" s="1" t="s">
        <v>1760</v>
      </c>
      <c r="I33" s="1" t="s">
        <v>1758</v>
      </c>
      <c r="J33" s="1" t="s">
        <v>1758</v>
      </c>
      <c r="K33" s="1" t="s">
        <v>1758</v>
      </c>
      <c r="L33" s="1" t="s">
        <v>1239</v>
      </c>
      <c r="M33" s="1" t="s">
        <v>108</v>
      </c>
      <c r="N33" s="1" t="s">
        <v>1387</v>
      </c>
      <c r="O33" s="1" t="s">
        <v>1847</v>
      </c>
      <c r="P33" s="1" t="s">
        <v>1758</v>
      </c>
      <c r="Q33" s="1" t="s">
        <v>1758</v>
      </c>
      <c r="R33" s="1" t="s">
        <v>1798</v>
      </c>
      <c r="S33" s="1" t="s">
        <v>1813</v>
      </c>
      <c r="T33" s="1" t="s">
        <v>1788</v>
      </c>
      <c r="U33" s="1" t="s">
        <v>1814</v>
      </c>
      <c r="V33" s="1" t="s">
        <v>1814</v>
      </c>
      <c r="W33" s="1" t="s">
        <v>1758</v>
      </c>
    </row>
    <row r="34" spans="1:23" hidden="1">
      <c r="A34" s="1" t="s">
        <v>1848</v>
      </c>
      <c r="B34" s="1" t="s">
        <v>1849</v>
      </c>
      <c r="C34" s="1" t="s">
        <v>1756</v>
      </c>
      <c r="D34" s="1" t="s">
        <v>1757</v>
      </c>
      <c r="E34" s="1" t="s">
        <v>1664</v>
      </c>
      <c r="F34" s="1" t="s">
        <v>1785</v>
      </c>
      <c r="G34" s="1" t="s">
        <v>1759</v>
      </c>
      <c r="H34" s="1" t="s">
        <v>1760</v>
      </c>
      <c r="I34" s="1" t="s">
        <v>1758</v>
      </c>
      <c r="J34" s="1" t="s">
        <v>1758</v>
      </c>
      <c r="K34" s="1" t="s">
        <v>1758</v>
      </c>
      <c r="L34" s="1" t="s">
        <v>1239</v>
      </c>
      <c r="M34" s="1" t="s">
        <v>108</v>
      </c>
      <c r="N34" s="1" t="s">
        <v>1641</v>
      </c>
      <c r="O34" s="1" t="s">
        <v>1641</v>
      </c>
      <c r="P34" s="1" t="s">
        <v>1665</v>
      </c>
      <c r="Q34" s="1" t="s">
        <v>1758</v>
      </c>
      <c r="R34" s="1" t="s">
        <v>1798</v>
      </c>
      <c r="S34" s="1" t="s">
        <v>1813</v>
      </c>
      <c r="T34" s="1" t="s">
        <v>1788</v>
      </c>
      <c r="U34" s="1" t="s">
        <v>1814</v>
      </c>
      <c r="V34" s="1" t="s">
        <v>1814</v>
      </c>
      <c r="W34" s="1" t="s">
        <v>1758</v>
      </c>
    </row>
    <row r="35" spans="1:23" hidden="1">
      <c r="A35" s="1" t="s">
        <v>1850</v>
      </c>
      <c r="B35" s="1" t="s">
        <v>1851</v>
      </c>
      <c r="C35" s="1" t="s">
        <v>1756</v>
      </c>
      <c r="D35" s="1" t="s">
        <v>1757</v>
      </c>
      <c r="E35" s="1" t="s">
        <v>1448</v>
      </c>
      <c r="F35" s="1" t="s">
        <v>1758</v>
      </c>
      <c r="G35" s="1" t="s">
        <v>1759</v>
      </c>
      <c r="H35" s="1" t="s">
        <v>1760</v>
      </c>
      <c r="I35" s="1" t="s">
        <v>1758</v>
      </c>
      <c r="J35" s="1" t="s">
        <v>1758</v>
      </c>
      <c r="K35" s="1" t="s">
        <v>1758</v>
      </c>
      <c r="L35" s="1" t="s">
        <v>1239</v>
      </c>
      <c r="M35" s="1" t="s">
        <v>108</v>
      </c>
      <c r="N35" s="1" t="s">
        <v>1450</v>
      </c>
      <c r="O35" s="1" t="s">
        <v>1450</v>
      </c>
      <c r="P35" s="1" t="s">
        <v>1449</v>
      </c>
      <c r="Q35" s="1" t="s">
        <v>1758</v>
      </c>
      <c r="R35" s="1" t="s">
        <v>1761</v>
      </c>
      <c r="S35" s="1" t="s">
        <v>1813</v>
      </c>
      <c r="T35" s="1" t="s">
        <v>1788</v>
      </c>
      <c r="U35" s="1" t="s">
        <v>1814</v>
      </c>
      <c r="V35" s="1" t="s">
        <v>1814</v>
      </c>
      <c r="W35" s="1" t="s">
        <v>1758</v>
      </c>
    </row>
    <row r="36" spans="1:23" hidden="1">
      <c r="A36" s="1" t="s">
        <v>1852</v>
      </c>
      <c r="B36" s="1" t="s">
        <v>1853</v>
      </c>
      <c r="C36" s="1" t="s">
        <v>1756</v>
      </c>
      <c r="D36" s="1" t="s">
        <v>1757</v>
      </c>
      <c r="E36" s="1" t="s">
        <v>1333</v>
      </c>
      <c r="F36" s="1" t="s">
        <v>1785</v>
      </c>
      <c r="G36" s="1" t="s">
        <v>1759</v>
      </c>
      <c r="H36" s="1" t="s">
        <v>1760</v>
      </c>
      <c r="I36" s="1" t="s">
        <v>1758</v>
      </c>
      <c r="J36" s="1" t="s">
        <v>1758</v>
      </c>
      <c r="K36" s="1" t="s">
        <v>1758</v>
      </c>
      <c r="L36" s="1" t="s">
        <v>1239</v>
      </c>
      <c r="M36" s="1" t="s">
        <v>108</v>
      </c>
      <c r="N36" s="1" t="s">
        <v>1240</v>
      </c>
      <c r="O36" s="1" t="s">
        <v>1315</v>
      </c>
      <c r="P36" s="1" t="s">
        <v>1334</v>
      </c>
      <c r="Q36" s="1" t="s">
        <v>1758</v>
      </c>
      <c r="R36" s="1" t="s">
        <v>1798</v>
      </c>
      <c r="S36" s="1" t="s">
        <v>1813</v>
      </c>
      <c r="T36" s="1" t="s">
        <v>1788</v>
      </c>
      <c r="U36" s="1" t="s">
        <v>1814</v>
      </c>
      <c r="V36" s="1" t="s">
        <v>1814</v>
      </c>
      <c r="W36" s="1" t="s">
        <v>1758</v>
      </c>
    </row>
    <row r="37" spans="1:23" hidden="1">
      <c r="A37" s="1" t="s">
        <v>1854</v>
      </c>
      <c r="B37" s="1" t="s">
        <v>1855</v>
      </c>
      <c r="C37" s="1" t="s">
        <v>1756</v>
      </c>
      <c r="D37" s="1" t="s">
        <v>1757</v>
      </c>
      <c r="E37" s="1" t="s">
        <v>1631</v>
      </c>
      <c r="F37" s="1" t="s">
        <v>1785</v>
      </c>
      <c r="G37" s="1" t="s">
        <v>1759</v>
      </c>
      <c r="H37" s="1" t="s">
        <v>1760</v>
      </c>
      <c r="I37" s="1" t="s">
        <v>1758</v>
      </c>
      <c r="J37" s="1" t="s">
        <v>1758</v>
      </c>
      <c r="K37" s="1" t="s">
        <v>1758</v>
      </c>
      <c r="L37" s="1" t="s">
        <v>1239</v>
      </c>
      <c r="M37" s="1" t="s">
        <v>108</v>
      </c>
      <c r="N37" s="1" t="s">
        <v>1624</v>
      </c>
      <c r="O37" s="1" t="s">
        <v>1624</v>
      </c>
      <c r="P37" s="1" t="s">
        <v>1632</v>
      </c>
      <c r="Q37" s="1" t="s">
        <v>1758</v>
      </c>
      <c r="R37" s="1" t="s">
        <v>1798</v>
      </c>
      <c r="S37" s="1" t="s">
        <v>1813</v>
      </c>
      <c r="T37" s="1" t="s">
        <v>1788</v>
      </c>
      <c r="U37" s="1" t="s">
        <v>1814</v>
      </c>
      <c r="V37" s="1" t="s">
        <v>1814</v>
      </c>
      <c r="W37" s="1" t="s">
        <v>1758</v>
      </c>
    </row>
    <row r="38" spans="1:23" hidden="1">
      <c r="A38" s="1" t="s">
        <v>1856</v>
      </c>
      <c r="B38" s="1" t="s">
        <v>1857</v>
      </c>
      <c r="C38" s="1" t="s">
        <v>1756</v>
      </c>
      <c r="D38" s="1" t="s">
        <v>1757</v>
      </c>
      <c r="E38" s="1" t="s">
        <v>1297</v>
      </c>
      <c r="F38" s="1" t="s">
        <v>1758</v>
      </c>
      <c r="G38" s="1" t="s">
        <v>1759</v>
      </c>
      <c r="H38" s="1" t="s">
        <v>1760</v>
      </c>
      <c r="I38" s="1" t="s">
        <v>1758</v>
      </c>
      <c r="J38" s="1" t="s">
        <v>1758</v>
      </c>
      <c r="K38" s="1" t="s">
        <v>1758</v>
      </c>
      <c r="L38" s="1" t="s">
        <v>1239</v>
      </c>
      <c r="M38" s="1" t="s">
        <v>108</v>
      </c>
      <c r="N38" s="1" t="s">
        <v>1240</v>
      </c>
      <c r="O38" s="1" t="s">
        <v>1284</v>
      </c>
      <c r="P38" s="1" t="s">
        <v>1298</v>
      </c>
      <c r="Q38" s="1" t="s">
        <v>1758</v>
      </c>
      <c r="R38" s="1" t="s">
        <v>1761</v>
      </c>
      <c r="S38" s="1" t="s">
        <v>1813</v>
      </c>
      <c r="T38" s="1" t="s">
        <v>1788</v>
      </c>
      <c r="U38" s="1" t="s">
        <v>1814</v>
      </c>
      <c r="V38" s="1" t="s">
        <v>1814</v>
      </c>
      <c r="W38" s="1" t="s">
        <v>1758</v>
      </c>
    </row>
    <row r="39" spans="1:23" hidden="1">
      <c r="A39" s="1" t="s">
        <v>1858</v>
      </c>
      <c r="B39" s="1" t="s">
        <v>1859</v>
      </c>
      <c r="C39" s="1" t="s">
        <v>1756</v>
      </c>
      <c r="D39" s="1" t="s">
        <v>1757</v>
      </c>
      <c r="E39" s="1" t="s">
        <v>1664</v>
      </c>
      <c r="F39" s="1" t="s">
        <v>1785</v>
      </c>
      <c r="G39" s="1" t="s">
        <v>1759</v>
      </c>
      <c r="H39" s="1" t="s">
        <v>1760</v>
      </c>
      <c r="I39" s="1" t="s">
        <v>1758</v>
      </c>
      <c r="J39" s="1" t="s">
        <v>1758</v>
      </c>
      <c r="K39" s="1" t="s">
        <v>1758</v>
      </c>
      <c r="L39" s="1" t="s">
        <v>1239</v>
      </c>
      <c r="M39" s="1" t="s">
        <v>108</v>
      </c>
      <c r="N39" s="1" t="s">
        <v>1641</v>
      </c>
      <c r="O39" s="1" t="s">
        <v>1641</v>
      </c>
      <c r="P39" s="1" t="s">
        <v>1665</v>
      </c>
      <c r="Q39" s="1" t="s">
        <v>1758</v>
      </c>
      <c r="R39" s="1" t="s">
        <v>1798</v>
      </c>
      <c r="S39" s="1" t="s">
        <v>1813</v>
      </c>
      <c r="T39" s="1" t="s">
        <v>1788</v>
      </c>
      <c r="U39" s="1" t="s">
        <v>1814</v>
      </c>
      <c r="V39" s="1" t="s">
        <v>1814</v>
      </c>
      <c r="W39" s="1" t="s">
        <v>1758</v>
      </c>
    </row>
    <row r="40" spans="1:23" hidden="1">
      <c r="A40" s="1" t="s">
        <v>1860</v>
      </c>
      <c r="B40" s="1" t="s">
        <v>1861</v>
      </c>
      <c r="C40" s="1" t="s">
        <v>1756</v>
      </c>
      <c r="D40" s="1" t="s">
        <v>1757</v>
      </c>
      <c r="E40" s="1" t="s">
        <v>1631</v>
      </c>
      <c r="F40" s="1" t="s">
        <v>1785</v>
      </c>
      <c r="G40" s="1" t="s">
        <v>1759</v>
      </c>
      <c r="H40" s="1" t="s">
        <v>1760</v>
      </c>
      <c r="I40" s="1" t="s">
        <v>1758</v>
      </c>
      <c r="J40" s="1" t="s">
        <v>1758</v>
      </c>
      <c r="K40" s="1" t="s">
        <v>1758</v>
      </c>
      <c r="L40" s="1" t="s">
        <v>1239</v>
      </c>
      <c r="M40" s="1" t="s">
        <v>108</v>
      </c>
      <c r="N40" s="1" t="s">
        <v>1624</v>
      </c>
      <c r="O40" s="1" t="s">
        <v>1624</v>
      </c>
      <c r="P40" s="1" t="s">
        <v>1632</v>
      </c>
      <c r="Q40" s="1" t="s">
        <v>1758</v>
      </c>
      <c r="R40" s="1" t="s">
        <v>1798</v>
      </c>
      <c r="S40" s="1" t="s">
        <v>1813</v>
      </c>
      <c r="T40" s="1" t="s">
        <v>1788</v>
      </c>
      <c r="U40" s="1" t="s">
        <v>1814</v>
      </c>
      <c r="V40" s="1" t="s">
        <v>1814</v>
      </c>
      <c r="W40" s="1" t="s">
        <v>1758</v>
      </c>
    </row>
    <row r="41" spans="1:23" hidden="1">
      <c r="A41" s="1" t="s">
        <v>1862</v>
      </c>
      <c r="B41" s="1" t="s">
        <v>1863</v>
      </c>
      <c r="C41" s="1" t="s">
        <v>1756</v>
      </c>
      <c r="D41" s="1" t="s">
        <v>1757</v>
      </c>
      <c r="E41" s="1" t="s">
        <v>1583</v>
      </c>
      <c r="F41" s="1" t="s">
        <v>1785</v>
      </c>
      <c r="G41" s="1" t="s">
        <v>1759</v>
      </c>
      <c r="H41" s="1" t="s">
        <v>1760</v>
      </c>
      <c r="I41" s="1" t="s">
        <v>1758</v>
      </c>
      <c r="J41" s="1" t="s">
        <v>1758</v>
      </c>
      <c r="K41" s="1" t="s">
        <v>1758</v>
      </c>
      <c r="L41" s="1" t="s">
        <v>1239</v>
      </c>
      <c r="M41" s="1" t="s">
        <v>108</v>
      </c>
      <c r="N41" s="1" t="s">
        <v>1572</v>
      </c>
      <c r="O41" s="1" t="s">
        <v>1572</v>
      </c>
      <c r="P41" s="1" t="s">
        <v>1584</v>
      </c>
      <c r="Q41" s="1" t="s">
        <v>1758</v>
      </c>
      <c r="R41" s="1" t="s">
        <v>1761</v>
      </c>
      <c r="S41" s="1" t="s">
        <v>1813</v>
      </c>
      <c r="T41" s="1" t="s">
        <v>1788</v>
      </c>
      <c r="U41" s="1" t="s">
        <v>1814</v>
      </c>
      <c r="V41" s="1" t="s">
        <v>1814</v>
      </c>
      <c r="W41" s="1" t="s">
        <v>1758</v>
      </c>
    </row>
    <row r="42" spans="1:23" hidden="1">
      <c r="A42" s="1" t="s">
        <v>1864</v>
      </c>
      <c r="B42" s="1" t="s">
        <v>1865</v>
      </c>
      <c r="C42" s="1" t="s">
        <v>1756</v>
      </c>
      <c r="D42" s="1" t="s">
        <v>1757</v>
      </c>
      <c r="E42" s="1" t="s">
        <v>1583</v>
      </c>
      <c r="F42" s="1" t="s">
        <v>1785</v>
      </c>
      <c r="G42" s="1" t="s">
        <v>1759</v>
      </c>
      <c r="H42" s="1" t="s">
        <v>1760</v>
      </c>
      <c r="I42" s="1" t="s">
        <v>1758</v>
      </c>
      <c r="J42" s="1" t="s">
        <v>1758</v>
      </c>
      <c r="K42" s="1" t="s">
        <v>1758</v>
      </c>
      <c r="L42" s="1" t="s">
        <v>1239</v>
      </c>
      <c r="M42" s="1" t="s">
        <v>108</v>
      </c>
      <c r="N42" s="1" t="s">
        <v>1572</v>
      </c>
      <c r="O42" s="1" t="s">
        <v>1572</v>
      </c>
      <c r="P42" s="1" t="s">
        <v>1584</v>
      </c>
      <c r="Q42" s="1" t="s">
        <v>1758</v>
      </c>
      <c r="R42" s="1" t="s">
        <v>1761</v>
      </c>
      <c r="S42" s="1" t="s">
        <v>1813</v>
      </c>
      <c r="T42" s="1" t="s">
        <v>1788</v>
      </c>
      <c r="U42" s="1" t="s">
        <v>1814</v>
      </c>
      <c r="V42" s="1" t="s">
        <v>1814</v>
      </c>
      <c r="W42" s="1" t="s">
        <v>1758</v>
      </c>
    </row>
    <row r="43" spans="1:23" hidden="1">
      <c r="A43" s="1" t="s">
        <v>1866</v>
      </c>
      <c r="B43" s="1" t="s">
        <v>1867</v>
      </c>
      <c r="C43" s="1" t="s">
        <v>1756</v>
      </c>
      <c r="D43" s="1" t="s">
        <v>1757</v>
      </c>
      <c r="E43" s="1" t="s">
        <v>1631</v>
      </c>
      <c r="F43" s="1" t="s">
        <v>1785</v>
      </c>
      <c r="G43" s="1" t="s">
        <v>1759</v>
      </c>
      <c r="H43" s="1" t="s">
        <v>1760</v>
      </c>
      <c r="I43" s="1" t="s">
        <v>1758</v>
      </c>
      <c r="J43" s="1" t="s">
        <v>1758</v>
      </c>
      <c r="K43" s="1" t="s">
        <v>1758</v>
      </c>
      <c r="L43" s="1" t="s">
        <v>1239</v>
      </c>
      <c r="M43" s="1" t="s">
        <v>108</v>
      </c>
      <c r="N43" s="1" t="s">
        <v>1624</v>
      </c>
      <c r="O43" s="1" t="s">
        <v>1624</v>
      </c>
      <c r="P43" s="1" t="s">
        <v>1632</v>
      </c>
      <c r="Q43" s="1" t="s">
        <v>1758</v>
      </c>
      <c r="R43" s="1" t="s">
        <v>1798</v>
      </c>
      <c r="S43" s="1" t="s">
        <v>1813</v>
      </c>
      <c r="T43" s="1" t="s">
        <v>1788</v>
      </c>
      <c r="U43" s="1" t="s">
        <v>1814</v>
      </c>
      <c r="V43" s="1" t="s">
        <v>1814</v>
      </c>
      <c r="W43" s="1" t="s">
        <v>1758</v>
      </c>
    </row>
    <row r="44" spans="1:23" hidden="1">
      <c r="A44" s="1" t="s">
        <v>1868</v>
      </c>
      <c r="B44" s="1" t="s">
        <v>1869</v>
      </c>
      <c r="C44" s="1" t="s">
        <v>1756</v>
      </c>
      <c r="D44" s="1" t="s">
        <v>1757</v>
      </c>
      <c r="E44" s="1" t="s">
        <v>1583</v>
      </c>
      <c r="F44" s="1" t="s">
        <v>1785</v>
      </c>
      <c r="G44" s="1" t="s">
        <v>1759</v>
      </c>
      <c r="H44" s="1" t="s">
        <v>1760</v>
      </c>
      <c r="I44" s="1" t="s">
        <v>1758</v>
      </c>
      <c r="J44" s="1" t="s">
        <v>1758</v>
      </c>
      <c r="K44" s="1" t="s">
        <v>1758</v>
      </c>
      <c r="L44" s="1" t="s">
        <v>1239</v>
      </c>
      <c r="M44" s="1" t="s">
        <v>108</v>
      </c>
      <c r="N44" s="1" t="s">
        <v>1572</v>
      </c>
      <c r="O44" s="1" t="s">
        <v>1572</v>
      </c>
      <c r="P44" s="1" t="s">
        <v>1584</v>
      </c>
      <c r="Q44" s="1" t="s">
        <v>1758</v>
      </c>
      <c r="R44" s="1" t="s">
        <v>1761</v>
      </c>
      <c r="S44" s="1" t="s">
        <v>1813</v>
      </c>
      <c r="T44" s="1" t="s">
        <v>1788</v>
      </c>
      <c r="U44" s="1" t="s">
        <v>1814</v>
      </c>
      <c r="V44" s="1" t="s">
        <v>1814</v>
      </c>
      <c r="W44" s="1" t="s">
        <v>1758</v>
      </c>
    </row>
    <row r="45" spans="1:23" hidden="1">
      <c r="A45" s="1" t="s">
        <v>1870</v>
      </c>
      <c r="B45" s="1" t="s">
        <v>1871</v>
      </c>
      <c r="C45" s="1" t="s">
        <v>1756</v>
      </c>
      <c r="D45" s="1" t="s">
        <v>1757</v>
      </c>
      <c r="E45" s="1" t="s">
        <v>1872</v>
      </c>
      <c r="F45" s="1" t="s">
        <v>1785</v>
      </c>
      <c r="G45" s="1" t="s">
        <v>1759</v>
      </c>
      <c r="H45" s="1" t="s">
        <v>1760</v>
      </c>
      <c r="I45" s="1" t="s">
        <v>1758</v>
      </c>
      <c r="J45" s="1" t="s">
        <v>1758</v>
      </c>
      <c r="K45" s="1" t="s">
        <v>1758</v>
      </c>
      <c r="L45" s="1" t="s">
        <v>1239</v>
      </c>
      <c r="M45" s="1" t="s">
        <v>108</v>
      </c>
      <c r="N45" s="1" t="s">
        <v>1240</v>
      </c>
      <c r="O45" s="1" t="s">
        <v>1315</v>
      </c>
      <c r="P45" s="1" t="s">
        <v>1758</v>
      </c>
      <c r="Q45" s="1" t="s">
        <v>1758</v>
      </c>
      <c r="R45" s="1" t="s">
        <v>1761</v>
      </c>
      <c r="S45" s="1" t="s">
        <v>1806</v>
      </c>
      <c r="T45" s="1" t="s">
        <v>1873</v>
      </c>
      <c r="U45" s="1" t="s">
        <v>1758</v>
      </c>
      <c r="V45" s="1" t="s">
        <v>1758</v>
      </c>
      <c r="W45" s="1" t="s">
        <v>1115</v>
      </c>
    </row>
    <row r="46" spans="1:23" hidden="1">
      <c r="A46" s="1" t="s">
        <v>1874</v>
      </c>
      <c r="B46" s="1" t="s">
        <v>1875</v>
      </c>
      <c r="C46" s="1" t="s">
        <v>1756</v>
      </c>
      <c r="D46" s="1" t="s">
        <v>1757</v>
      </c>
      <c r="E46" s="1" t="s">
        <v>1272</v>
      </c>
      <c r="F46" s="1" t="s">
        <v>1785</v>
      </c>
      <c r="G46" s="1" t="s">
        <v>1759</v>
      </c>
      <c r="H46" s="1" t="s">
        <v>1760</v>
      </c>
      <c r="I46" s="1" t="s">
        <v>1758</v>
      </c>
      <c r="J46" s="1" t="s">
        <v>1758</v>
      </c>
      <c r="K46" s="1" t="s">
        <v>1758</v>
      </c>
      <c r="L46" s="1" t="s">
        <v>1239</v>
      </c>
      <c r="M46" s="1" t="s">
        <v>108</v>
      </c>
      <c r="N46" s="1" t="s">
        <v>1274</v>
      </c>
      <c r="O46" s="1" t="s">
        <v>1274</v>
      </c>
      <c r="P46" s="1" t="s">
        <v>1273</v>
      </c>
      <c r="Q46" s="1" t="s">
        <v>1758</v>
      </c>
      <c r="R46" s="1" t="s">
        <v>1761</v>
      </c>
      <c r="S46" s="1" t="s">
        <v>1787</v>
      </c>
      <c r="T46" s="1" t="s">
        <v>1788</v>
      </c>
      <c r="U46" s="1" t="s">
        <v>1789</v>
      </c>
      <c r="V46" s="1" t="s">
        <v>1789</v>
      </c>
      <c r="W46" s="1" t="s">
        <v>1758</v>
      </c>
    </row>
    <row r="47" spans="1:23" hidden="1">
      <c r="A47" s="1" t="s">
        <v>1876</v>
      </c>
      <c r="B47" s="1" t="s">
        <v>1877</v>
      </c>
      <c r="C47" s="1" t="s">
        <v>1756</v>
      </c>
      <c r="D47" s="1" t="s">
        <v>1757</v>
      </c>
      <c r="E47" s="1" t="s">
        <v>1878</v>
      </c>
      <c r="F47" s="1" t="s">
        <v>1785</v>
      </c>
      <c r="G47" s="1" t="s">
        <v>1759</v>
      </c>
      <c r="H47" s="1" t="s">
        <v>1760</v>
      </c>
      <c r="I47" s="1" t="s">
        <v>1758</v>
      </c>
      <c r="J47" s="1" t="s">
        <v>1758</v>
      </c>
      <c r="K47" s="1" t="s">
        <v>1758</v>
      </c>
      <c r="L47" s="1" t="s">
        <v>1239</v>
      </c>
      <c r="M47" s="1" t="s">
        <v>108</v>
      </c>
      <c r="N47" s="1" t="s">
        <v>1274</v>
      </c>
      <c r="O47" s="1" t="s">
        <v>1879</v>
      </c>
      <c r="P47" s="1" t="s">
        <v>1758</v>
      </c>
      <c r="Q47" s="1" t="s">
        <v>1758</v>
      </c>
      <c r="R47" s="1" t="s">
        <v>1761</v>
      </c>
      <c r="S47" s="1" t="s">
        <v>1813</v>
      </c>
      <c r="T47" s="1" t="s">
        <v>1788</v>
      </c>
      <c r="U47" s="1" t="s">
        <v>1814</v>
      </c>
      <c r="V47" s="1" t="s">
        <v>1814</v>
      </c>
      <c r="W47" s="1" t="s">
        <v>1758</v>
      </c>
    </row>
    <row r="48" spans="1:23" hidden="1">
      <c r="A48" s="1" t="s">
        <v>1880</v>
      </c>
      <c r="B48" s="1" t="s">
        <v>1881</v>
      </c>
      <c r="C48" s="1" t="s">
        <v>1756</v>
      </c>
      <c r="D48" s="1" t="s">
        <v>1757</v>
      </c>
      <c r="E48" s="1" t="s">
        <v>1311</v>
      </c>
      <c r="F48" s="1" t="s">
        <v>1785</v>
      </c>
      <c r="G48" s="1" t="s">
        <v>1759</v>
      </c>
      <c r="H48" s="1" t="s">
        <v>1760</v>
      </c>
      <c r="I48" s="1" t="s">
        <v>1758</v>
      </c>
      <c r="J48" s="1" t="s">
        <v>1758</v>
      </c>
      <c r="K48" s="1" t="s">
        <v>1758</v>
      </c>
      <c r="L48" s="1" t="s">
        <v>1239</v>
      </c>
      <c r="M48" s="1" t="s">
        <v>108</v>
      </c>
      <c r="N48" s="1" t="s">
        <v>1274</v>
      </c>
      <c r="O48" s="1" t="s">
        <v>1274</v>
      </c>
      <c r="P48" s="1" t="s">
        <v>1312</v>
      </c>
      <c r="Q48" s="1" t="s">
        <v>1758</v>
      </c>
      <c r="R48" s="1" t="s">
        <v>1761</v>
      </c>
      <c r="S48" s="1" t="s">
        <v>1787</v>
      </c>
      <c r="T48" s="1" t="s">
        <v>1788</v>
      </c>
      <c r="U48" s="1" t="s">
        <v>1789</v>
      </c>
      <c r="V48" s="1" t="s">
        <v>1789</v>
      </c>
      <c r="W48" s="1" t="s">
        <v>1758</v>
      </c>
    </row>
    <row r="49" spans="1:23" hidden="1">
      <c r="A49" s="1" t="s">
        <v>1882</v>
      </c>
      <c r="B49" s="1" t="s">
        <v>1883</v>
      </c>
      <c r="C49" s="1" t="s">
        <v>1756</v>
      </c>
      <c r="D49" s="1" t="s">
        <v>1757</v>
      </c>
      <c r="E49" s="1" t="s">
        <v>1324</v>
      </c>
      <c r="F49" s="1" t="s">
        <v>1785</v>
      </c>
      <c r="G49" s="1" t="s">
        <v>1759</v>
      </c>
      <c r="H49" s="1" t="s">
        <v>1760</v>
      </c>
      <c r="I49" s="1" t="s">
        <v>1758</v>
      </c>
      <c r="J49" s="1" t="s">
        <v>1758</v>
      </c>
      <c r="K49" s="1" t="s">
        <v>1758</v>
      </c>
      <c r="L49" s="1" t="s">
        <v>1239</v>
      </c>
      <c r="M49" s="1" t="s">
        <v>108</v>
      </c>
      <c r="N49" s="1" t="s">
        <v>1274</v>
      </c>
      <c r="O49" s="1" t="s">
        <v>1274</v>
      </c>
      <c r="P49" s="1" t="s">
        <v>1325</v>
      </c>
      <c r="Q49" s="1" t="s">
        <v>1758</v>
      </c>
      <c r="R49" s="1" t="s">
        <v>1761</v>
      </c>
      <c r="S49" s="1" t="s">
        <v>1806</v>
      </c>
      <c r="T49" s="1" t="s">
        <v>1788</v>
      </c>
      <c r="U49" s="1" t="s">
        <v>1764</v>
      </c>
      <c r="V49" s="1" t="s">
        <v>1764</v>
      </c>
      <c r="W49" s="1" t="s">
        <v>1758</v>
      </c>
    </row>
    <row r="50" spans="1:23" hidden="1">
      <c r="A50" s="1" t="s">
        <v>1884</v>
      </c>
      <c r="B50" s="1" t="s">
        <v>1885</v>
      </c>
      <c r="C50" s="1" t="s">
        <v>1756</v>
      </c>
      <c r="D50" s="1" t="s">
        <v>1757</v>
      </c>
      <c r="E50" s="1" t="s">
        <v>1364</v>
      </c>
      <c r="F50" s="1" t="s">
        <v>1785</v>
      </c>
      <c r="G50" s="1" t="s">
        <v>1759</v>
      </c>
      <c r="H50" s="1" t="s">
        <v>1760</v>
      </c>
      <c r="I50" s="1" t="s">
        <v>1758</v>
      </c>
      <c r="J50" s="1" t="s">
        <v>1758</v>
      </c>
      <c r="K50" s="1" t="s">
        <v>1758</v>
      </c>
      <c r="L50" s="1" t="s">
        <v>1239</v>
      </c>
      <c r="M50" s="1" t="s">
        <v>108</v>
      </c>
      <c r="N50" s="1" t="s">
        <v>1332</v>
      </c>
      <c r="O50" s="1" t="s">
        <v>1332</v>
      </c>
      <c r="P50" s="1" t="s">
        <v>1365</v>
      </c>
      <c r="Q50" s="1" t="s">
        <v>1758</v>
      </c>
      <c r="R50" s="1" t="s">
        <v>1761</v>
      </c>
      <c r="S50" s="1" t="s">
        <v>1813</v>
      </c>
      <c r="T50" s="1" t="s">
        <v>1788</v>
      </c>
      <c r="U50" s="1" t="s">
        <v>1814</v>
      </c>
      <c r="V50" s="1" t="s">
        <v>1814</v>
      </c>
      <c r="W50" s="1" t="s">
        <v>1758</v>
      </c>
    </row>
    <row r="51" spans="1:23" hidden="1">
      <c r="A51" s="1" t="s">
        <v>1886</v>
      </c>
      <c r="B51" s="1" t="s">
        <v>1887</v>
      </c>
      <c r="C51" s="1" t="s">
        <v>1756</v>
      </c>
      <c r="D51" s="1" t="s">
        <v>1757</v>
      </c>
      <c r="E51" s="1" t="s">
        <v>1335</v>
      </c>
      <c r="F51" s="1" t="s">
        <v>1785</v>
      </c>
      <c r="G51" s="1" t="s">
        <v>1759</v>
      </c>
      <c r="H51" s="1" t="s">
        <v>1760</v>
      </c>
      <c r="I51" s="1" t="s">
        <v>1758</v>
      </c>
      <c r="J51" s="1" t="s">
        <v>1758</v>
      </c>
      <c r="K51" s="1" t="s">
        <v>1758</v>
      </c>
      <c r="L51" s="1" t="s">
        <v>1239</v>
      </c>
      <c r="M51" s="1" t="s">
        <v>108</v>
      </c>
      <c r="N51" s="1" t="s">
        <v>1332</v>
      </c>
      <c r="O51" s="1" t="s">
        <v>1332</v>
      </c>
      <c r="P51" s="1" t="s">
        <v>1336</v>
      </c>
      <c r="Q51" s="1" t="s">
        <v>1758</v>
      </c>
      <c r="R51" s="1" t="s">
        <v>1761</v>
      </c>
      <c r="S51" s="1" t="s">
        <v>1813</v>
      </c>
      <c r="T51" s="1" t="s">
        <v>1788</v>
      </c>
      <c r="U51" s="1" t="s">
        <v>1814</v>
      </c>
      <c r="V51" s="1" t="s">
        <v>1814</v>
      </c>
      <c r="W51" s="1" t="s">
        <v>1758</v>
      </c>
    </row>
    <row r="52" spans="1:23" hidden="1">
      <c r="A52" s="1" t="s">
        <v>1888</v>
      </c>
      <c r="B52" s="1" t="s">
        <v>1889</v>
      </c>
      <c r="C52" s="1" t="s">
        <v>1756</v>
      </c>
      <c r="D52" s="1" t="s">
        <v>1757</v>
      </c>
      <c r="E52" s="1" t="s">
        <v>1890</v>
      </c>
      <c r="F52" s="1" t="s">
        <v>1785</v>
      </c>
      <c r="G52" s="1" t="s">
        <v>1759</v>
      </c>
      <c r="H52" s="1" t="s">
        <v>1760</v>
      </c>
      <c r="I52" s="1" t="s">
        <v>1758</v>
      </c>
      <c r="J52" s="1" t="s">
        <v>1758</v>
      </c>
      <c r="K52" s="1" t="s">
        <v>1758</v>
      </c>
      <c r="L52" s="1" t="s">
        <v>1239</v>
      </c>
      <c r="M52" s="1" t="s">
        <v>108</v>
      </c>
      <c r="N52" s="1" t="s">
        <v>1332</v>
      </c>
      <c r="O52" s="1" t="s">
        <v>1891</v>
      </c>
      <c r="P52" s="1" t="s">
        <v>1758</v>
      </c>
      <c r="Q52" s="1" t="s">
        <v>1758</v>
      </c>
      <c r="R52" s="1" t="s">
        <v>1761</v>
      </c>
      <c r="S52" s="1" t="s">
        <v>1787</v>
      </c>
      <c r="T52" s="1" t="s">
        <v>1788</v>
      </c>
      <c r="U52" s="1" t="s">
        <v>1789</v>
      </c>
      <c r="V52" s="1" t="s">
        <v>1789</v>
      </c>
      <c r="W52" s="1" t="s">
        <v>1758</v>
      </c>
    </row>
    <row r="53" spans="1:23" hidden="1">
      <c r="A53" s="1" t="s">
        <v>1892</v>
      </c>
      <c r="B53" s="1" t="s">
        <v>1893</v>
      </c>
      <c r="C53" s="1" t="s">
        <v>1756</v>
      </c>
      <c r="D53" s="1" t="s">
        <v>1757</v>
      </c>
      <c r="E53" s="1" t="s">
        <v>1360</v>
      </c>
      <c r="F53" s="1" t="s">
        <v>1785</v>
      </c>
      <c r="G53" s="1" t="s">
        <v>1759</v>
      </c>
      <c r="H53" s="1" t="s">
        <v>1760</v>
      </c>
      <c r="I53" s="1" t="s">
        <v>1758</v>
      </c>
      <c r="J53" s="1" t="s">
        <v>1758</v>
      </c>
      <c r="K53" s="1" t="s">
        <v>1758</v>
      </c>
      <c r="L53" s="1" t="s">
        <v>1239</v>
      </c>
      <c r="M53" s="1" t="s">
        <v>108</v>
      </c>
      <c r="N53" s="1" t="s">
        <v>1332</v>
      </c>
      <c r="O53" s="1" t="s">
        <v>1332</v>
      </c>
      <c r="P53" s="1" t="s">
        <v>1361</v>
      </c>
      <c r="Q53" s="1" t="s">
        <v>1758</v>
      </c>
      <c r="R53" s="1" t="s">
        <v>1761</v>
      </c>
      <c r="S53" s="1" t="s">
        <v>1813</v>
      </c>
      <c r="T53" s="1" t="s">
        <v>1788</v>
      </c>
      <c r="U53" s="1" t="s">
        <v>1814</v>
      </c>
      <c r="V53" s="1" t="s">
        <v>1814</v>
      </c>
      <c r="W53" s="1" t="s">
        <v>1758</v>
      </c>
    </row>
    <row r="54" spans="1:23" hidden="1">
      <c r="A54" s="1" t="s">
        <v>1894</v>
      </c>
      <c r="B54" s="1" t="s">
        <v>1895</v>
      </c>
      <c r="C54" s="1" t="s">
        <v>1756</v>
      </c>
      <c r="D54" s="1" t="s">
        <v>1757</v>
      </c>
      <c r="E54" s="1" t="s">
        <v>1330</v>
      </c>
      <c r="F54" s="1" t="s">
        <v>1785</v>
      </c>
      <c r="G54" s="1" t="s">
        <v>1759</v>
      </c>
      <c r="H54" s="1" t="s">
        <v>1760</v>
      </c>
      <c r="I54" s="1" t="s">
        <v>1758</v>
      </c>
      <c r="J54" s="1" t="s">
        <v>1758</v>
      </c>
      <c r="K54" s="1" t="s">
        <v>1758</v>
      </c>
      <c r="L54" s="1" t="s">
        <v>1239</v>
      </c>
      <c r="M54" s="1" t="s">
        <v>108</v>
      </c>
      <c r="N54" s="1" t="s">
        <v>1332</v>
      </c>
      <c r="O54" s="1" t="s">
        <v>1332</v>
      </c>
      <c r="P54" s="1" t="s">
        <v>1331</v>
      </c>
      <c r="Q54" s="1" t="s">
        <v>1758</v>
      </c>
      <c r="R54" s="1" t="s">
        <v>1761</v>
      </c>
      <c r="S54" s="1" t="s">
        <v>1806</v>
      </c>
      <c r="T54" s="1" t="s">
        <v>1788</v>
      </c>
      <c r="U54" s="1" t="s">
        <v>1764</v>
      </c>
      <c r="V54" s="1" t="s">
        <v>1764</v>
      </c>
      <c r="W54" s="1" t="s">
        <v>1758</v>
      </c>
    </row>
    <row r="55" spans="1:23" hidden="1">
      <c r="A55" s="1" t="s">
        <v>1896</v>
      </c>
      <c r="B55" s="1" t="s">
        <v>1897</v>
      </c>
      <c r="C55" s="1" t="s">
        <v>1756</v>
      </c>
      <c r="D55" s="1" t="s">
        <v>1757</v>
      </c>
      <c r="E55" s="1" t="s">
        <v>1364</v>
      </c>
      <c r="F55" s="1" t="s">
        <v>1785</v>
      </c>
      <c r="G55" s="1" t="s">
        <v>1759</v>
      </c>
      <c r="H55" s="1" t="s">
        <v>1760</v>
      </c>
      <c r="I55" s="1" t="s">
        <v>1758</v>
      </c>
      <c r="J55" s="1" t="s">
        <v>1758</v>
      </c>
      <c r="K55" s="1" t="s">
        <v>1758</v>
      </c>
      <c r="L55" s="1" t="s">
        <v>1239</v>
      </c>
      <c r="M55" s="1" t="s">
        <v>108</v>
      </c>
      <c r="N55" s="1" t="s">
        <v>1332</v>
      </c>
      <c r="O55" s="1" t="s">
        <v>1332</v>
      </c>
      <c r="P55" s="1" t="s">
        <v>1365</v>
      </c>
      <c r="Q55" s="1" t="s">
        <v>1758</v>
      </c>
      <c r="R55" s="1" t="s">
        <v>1761</v>
      </c>
      <c r="S55" s="1" t="s">
        <v>1813</v>
      </c>
      <c r="T55" s="1" t="s">
        <v>1788</v>
      </c>
      <c r="U55" s="1" t="s">
        <v>1814</v>
      </c>
      <c r="V55" s="1" t="s">
        <v>1814</v>
      </c>
      <c r="W55" s="1" t="s">
        <v>1758</v>
      </c>
    </row>
    <row r="56" spans="1:23" hidden="1">
      <c r="A56" s="1" t="s">
        <v>1898</v>
      </c>
      <c r="B56" s="1" t="s">
        <v>1899</v>
      </c>
      <c r="C56" s="1" t="s">
        <v>1756</v>
      </c>
      <c r="D56" s="1" t="s">
        <v>1757</v>
      </c>
      <c r="E56" s="1" t="s">
        <v>1366</v>
      </c>
      <c r="F56" s="1" t="s">
        <v>1785</v>
      </c>
      <c r="G56" s="1" t="s">
        <v>1759</v>
      </c>
      <c r="H56" s="1" t="s">
        <v>1760</v>
      </c>
      <c r="I56" s="1" t="s">
        <v>1758</v>
      </c>
      <c r="J56" s="1" t="s">
        <v>1758</v>
      </c>
      <c r="K56" s="1" t="s">
        <v>1758</v>
      </c>
      <c r="L56" s="1" t="s">
        <v>1239</v>
      </c>
      <c r="M56" s="1" t="s">
        <v>108</v>
      </c>
      <c r="N56" s="1" t="s">
        <v>1368</v>
      </c>
      <c r="O56" s="1" t="s">
        <v>1368</v>
      </c>
      <c r="P56" s="1" t="s">
        <v>1367</v>
      </c>
      <c r="Q56" s="1" t="s">
        <v>1758</v>
      </c>
      <c r="R56" s="1" t="s">
        <v>1761</v>
      </c>
      <c r="S56" s="1" t="s">
        <v>1813</v>
      </c>
      <c r="T56" s="1" t="s">
        <v>1788</v>
      </c>
      <c r="U56" s="1" t="s">
        <v>1814</v>
      </c>
      <c r="V56" s="1" t="s">
        <v>1814</v>
      </c>
      <c r="W56" s="1" t="s">
        <v>1758</v>
      </c>
    </row>
    <row r="57" spans="1:23" hidden="1">
      <c r="A57" s="1" t="s">
        <v>1900</v>
      </c>
      <c r="B57" s="1" t="s">
        <v>1901</v>
      </c>
      <c r="C57" s="1" t="s">
        <v>1756</v>
      </c>
      <c r="D57" s="1" t="s">
        <v>1757</v>
      </c>
      <c r="E57" s="1" t="s">
        <v>1373</v>
      </c>
      <c r="F57" s="1" t="s">
        <v>1785</v>
      </c>
      <c r="G57" s="1" t="s">
        <v>1759</v>
      </c>
      <c r="H57" s="1" t="s">
        <v>1760</v>
      </c>
      <c r="I57" s="1" t="s">
        <v>1758</v>
      </c>
      <c r="J57" s="1" t="s">
        <v>1758</v>
      </c>
      <c r="K57" s="1" t="s">
        <v>1758</v>
      </c>
      <c r="L57" s="1" t="s">
        <v>1239</v>
      </c>
      <c r="M57" s="1" t="s">
        <v>108</v>
      </c>
      <c r="N57" s="1" t="s">
        <v>1368</v>
      </c>
      <c r="O57" s="1" t="s">
        <v>1368</v>
      </c>
      <c r="P57" s="1" t="s">
        <v>1374</v>
      </c>
      <c r="Q57" s="1" t="s">
        <v>1758</v>
      </c>
      <c r="R57" s="1" t="s">
        <v>1761</v>
      </c>
      <c r="S57" s="1" t="s">
        <v>1813</v>
      </c>
      <c r="T57" s="1" t="s">
        <v>1788</v>
      </c>
      <c r="U57" s="1" t="s">
        <v>1814</v>
      </c>
      <c r="V57" s="1" t="s">
        <v>1814</v>
      </c>
      <c r="W57" s="1" t="s">
        <v>1758</v>
      </c>
    </row>
    <row r="58" spans="1:23" hidden="1">
      <c r="A58" s="1" t="s">
        <v>1902</v>
      </c>
      <c r="B58" s="1" t="s">
        <v>1903</v>
      </c>
      <c r="C58" s="1" t="s">
        <v>1756</v>
      </c>
      <c r="D58" s="1" t="s">
        <v>1757</v>
      </c>
      <c r="E58" s="1" t="s">
        <v>1379</v>
      </c>
      <c r="F58" s="1" t="s">
        <v>1785</v>
      </c>
      <c r="G58" s="1" t="s">
        <v>1759</v>
      </c>
      <c r="H58" s="1" t="s">
        <v>1760</v>
      </c>
      <c r="I58" s="1" t="s">
        <v>1758</v>
      </c>
      <c r="J58" s="1" t="s">
        <v>1758</v>
      </c>
      <c r="K58" s="1" t="s">
        <v>1758</v>
      </c>
      <c r="L58" s="1" t="s">
        <v>1239</v>
      </c>
      <c r="M58" s="1" t="s">
        <v>108</v>
      </c>
      <c r="N58" s="1" t="s">
        <v>1368</v>
      </c>
      <c r="O58" s="1" t="s">
        <v>1368</v>
      </c>
      <c r="P58" s="1" t="s">
        <v>1380</v>
      </c>
      <c r="Q58" s="1" t="s">
        <v>1758</v>
      </c>
      <c r="R58" s="1" t="s">
        <v>1761</v>
      </c>
      <c r="S58" s="1" t="s">
        <v>1813</v>
      </c>
      <c r="T58" s="1" t="s">
        <v>1788</v>
      </c>
      <c r="U58" s="1" t="s">
        <v>1814</v>
      </c>
      <c r="V58" s="1" t="s">
        <v>1814</v>
      </c>
      <c r="W58" s="1" t="s">
        <v>1758</v>
      </c>
    </row>
    <row r="59" spans="1:23" hidden="1">
      <c r="A59" s="1" t="s">
        <v>1904</v>
      </c>
      <c r="B59" s="1" t="s">
        <v>1905</v>
      </c>
      <c r="C59" s="1" t="s">
        <v>1756</v>
      </c>
      <c r="D59" s="1" t="s">
        <v>1757</v>
      </c>
      <c r="E59" s="1" t="s">
        <v>1379</v>
      </c>
      <c r="F59" s="1" t="s">
        <v>1785</v>
      </c>
      <c r="G59" s="1" t="s">
        <v>1759</v>
      </c>
      <c r="H59" s="1" t="s">
        <v>1760</v>
      </c>
      <c r="I59" s="1" t="s">
        <v>1758</v>
      </c>
      <c r="J59" s="1" t="s">
        <v>1758</v>
      </c>
      <c r="K59" s="1" t="s">
        <v>1758</v>
      </c>
      <c r="L59" s="1" t="s">
        <v>1239</v>
      </c>
      <c r="M59" s="1" t="s">
        <v>108</v>
      </c>
      <c r="N59" s="1" t="s">
        <v>1368</v>
      </c>
      <c r="O59" s="1" t="s">
        <v>1368</v>
      </c>
      <c r="P59" s="1" t="s">
        <v>1380</v>
      </c>
      <c r="Q59" s="1" t="s">
        <v>1758</v>
      </c>
      <c r="R59" s="1" t="s">
        <v>1761</v>
      </c>
      <c r="S59" s="1" t="s">
        <v>1767</v>
      </c>
      <c r="T59" s="1" t="s">
        <v>1788</v>
      </c>
      <c r="U59" s="1" t="s">
        <v>1769</v>
      </c>
      <c r="V59" s="1" t="s">
        <v>1769</v>
      </c>
      <c r="W59" s="1" t="s">
        <v>1758</v>
      </c>
    </row>
    <row r="60" spans="1:23" hidden="1">
      <c r="A60" s="1" t="s">
        <v>1906</v>
      </c>
      <c r="B60" s="1" t="s">
        <v>1907</v>
      </c>
      <c r="C60" s="1" t="s">
        <v>1756</v>
      </c>
      <c r="D60" s="1" t="s">
        <v>1757</v>
      </c>
      <c r="E60" s="1" t="s">
        <v>1377</v>
      </c>
      <c r="F60" s="1" t="s">
        <v>1785</v>
      </c>
      <c r="G60" s="1" t="s">
        <v>1759</v>
      </c>
      <c r="H60" s="1" t="s">
        <v>1760</v>
      </c>
      <c r="I60" s="1" t="s">
        <v>1758</v>
      </c>
      <c r="J60" s="1" t="s">
        <v>1758</v>
      </c>
      <c r="K60" s="1" t="s">
        <v>1758</v>
      </c>
      <c r="L60" s="1" t="s">
        <v>1239</v>
      </c>
      <c r="M60" s="1" t="s">
        <v>108</v>
      </c>
      <c r="N60" s="1" t="s">
        <v>1368</v>
      </c>
      <c r="O60" s="1" t="s">
        <v>1368</v>
      </c>
      <c r="P60" s="1" t="s">
        <v>1378</v>
      </c>
      <c r="Q60" s="1" t="s">
        <v>1758</v>
      </c>
      <c r="R60" s="1" t="s">
        <v>1761</v>
      </c>
      <c r="S60" s="1" t="s">
        <v>1813</v>
      </c>
      <c r="T60" s="1" t="s">
        <v>1788</v>
      </c>
      <c r="U60" s="1" t="s">
        <v>1814</v>
      </c>
      <c r="V60" s="1" t="s">
        <v>1814</v>
      </c>
      <c r="W60" s="1" t="s">
        <v>1758</v>
      </c>
    </row>
    <row r="61" spans="1:23" hidden="1">
      <c r="A61" s="1" t="s">
        <v>1908</v>
      </c>
      <c r="B61" s="1" t="s">
        <v>1909</v>
      </c>
      <c r="C61" s="1" t="s">
        <v>1756</v>
      </c>
      <c r="D61" s="1" t="s">
        <v>1757</v>
      </c>
      <c r="E61" s="1" t="s">
        <v>1383</v>
      </c>
      <c r="F61" s="1" t="s">
        <v>1785</v>
      </c>
      <c r="G61" s="1" t="s">
        <v>1759</v>
      </c>
      <c r="H61" s="1" t="s">
        <v>1760</v>
      </c>
      <c r="I61" s="1" t="s">
        <v>1758</v>
      </c>
      <c r="J61" s="1" t="s">
        <v>1758</v>
      </c>
      <c r="K61" s="1" t="s">
        <v>1758</v>
      </c>
      <c r="L61" s="1" t="s">
        <v>1239</v>
      </c>
      <c r="M61" s="1" t="s">
        <v>108</v>
      </c>
      <c r="N61" s="1" t="s">
        <v>1368</v>
      </c>
      <c r="O61" s="1" t="s">
        <v>1368</v>
      </c>
      <c r="P61" s="1" t="s">
        <v>1384</v>
      </c>
      <c r="Q61" s="1" t="s">
        <v>1758</v>
      </c>
      <c r="R61" s="1" t="s">
        <v>1761</v>
      </c>
      <c r="S61" s="1" t="s">
        <v>1813</v>
      </c>
      <c r="T61" s="1" t="s">
        <v>1788</v>
      </c>
      <c r="U61" s="1" t="s">
        <v>1814</v>
      </c>
      <c r="V61" s="1" t="s">
        <v>1814</v>
      </c>
      <c r="W61" s="1" t="s">
        <v>1758</v>
      </c>
    </row>
    <row r="62" spans="1:23" hidden="1">
      <c r="A62" s="1" t="s">
        <v>1910</v>
      </c>
      <c r="B62" s="1" t="s">
        <v>1911</v>
      </c>
      <c r="C62" s="1" t="s">
        <v>1756</v>
      </c>
      <c r="D62" s="1" t="s">
        <v>1757</v>
      </c>
      <c r="E62" s="1" t="s">
        <v>1407</v>
      </c>
      <c r="F62" s="1" t="s">
        <v>1785</v>
      </c>
      <c r="G62" s="1" t="s">
        <v>1759</v>
      </c>
      <c r="H62" s="1" t="s">
        <v>1760</v>
      </c>
      <c r="I62" s="1" t="s">
        <v>1758</v>
      </c>
      <c r="J62" s="1" t="s">
        <v>1758</v>
      </c>
      <c r="K62" s="1" t="s">
        <v>1758</v>
      </c>
      <c r="L62" s="1" t="s">
        <v>1239</v>
      </c>
      <c r="M62" s="1" t="s">
        <v>108</v>
      </c>
      <c r="N62" s="1" t="s">
        <v>1387</v>
      </c>
      <c r="O62" s="1" t="s">
        <v>1387</v>
      </c>
      <c r="P62" s="1" t="s">
        <v>1408</v>
      </c>
      <c r="Q62" s="1" t="s">
        <v>1758</v>
      </c>
      <c r="R62" s="1" t="s">
        <v>1761</v>
      </c>
      <c r="S62" s="1" t="s">
        <v>1813</v>
      </c>
      <c r="T62" s="1" t="s">
        <v>1788</v>
      </c>
      <c r="U62" s="1" t="s">
        <v>1814</v>
      </c>
      <c r="V62" s="1" t="s">
        <v>1814</v>
      </c>
      <c r="W62" s="1" t="s">
        <v>1758</v>
      </c>
    </row>
    <row r="63" spans="1:23" hidden="1">
      <c r="A63" s="1" t="s">
        <v>1912</v>
      </c>
      <c r="B63" s="1" t="s">
        <v>1913</v>
      </c>
      <c r="C63" s="1" t="s">
        <v>1756</v>
      </c>
      <c r="D63" s="1" t="s">
        <v>1757</v>
      </c>
      <c r="E63" s="1" t="s">
        <v>1407</v>
      </c>
      <c r="F63" s="1" t="s">
        <v>1785</v>
      </c>
      <c r="G63" s="1" t="s">
        <v>1759</v>
      </c>
      <c r="H63" s="1" t="s">
        <v>1760</v>
      </c>
      <c r="I63" s="1" t="s">
        <v>1758</v>
      </c>
      <c r="J63" s="1" t="s">
        <v>1758</v>
      </c>
      <c r="K63" s="1" t="s">
        <v>1758</v>
      </c>
      <c r="L63" s="1" t="s">
        <v>1239</v>
      </c>
      <c r="M63" s="1" t="s">
        <v>108</v>
      </c>
      <c r="N63" s="1" t="s">
        <v>1387</v>
      </c>
      <c r="O63" s="1" t="s">
        <v>1387</v>
      </c>
      <c r="P63" s="1" t="s">
        <v>1408</v>
      </c>
      <c r="Q63" s="1" t="s">
        <v>1758</v>
      </c>
      <c r="R63" s="1" t="s">
        <v>1761</v>
      </c>
      <c r="S63" s="1" t="s">
        <v>1767</v>
      </c>
      <c r="T63" s="1" t="s">
        <v>1788</v>
      </c>
      <c r="U63" s="1" t="s">
        <v>1769</v>
      </c>
      <c r="V63" s="1" t="s">
        <v>1769</v>
      </c>
      <c r="W63" s="1" t="s">
        <v>1758</v>
      </c>
    </row>
    <row r="64" spans="1:23" hidden="1">
      <c r="A64" s="1" t="s">
        <v>1914</v>
      </c>
      <c r="B64" s="1" t="s">
        <v>1915</v>
      </c>
      <c r="C64" s="1" t="s">
        <v>1756</v>
      </c>
      <c r="D64" s="1" t="s">
        <v>1757</v>
      </c>
      <c r="E64" s="1" t="s">
        <v>1385</v>
      </c>
      <c r="F64" s="1" t="s">
        <v>1785</v>
      </c>
      <c r="G64" s="1" t="s">
        <v>1759</v>
      </c>
      <c r="H64" s="1" t="s">
        <v>1760</v>
      </c>
      <c r="I64" s="1" t="s">
        <v>1758</v>
      </c>
      <c r="J64" s="1" t="s">
        <v>1758</v>
      </c>
      <c r="K64" s="1" t="s">
        <v>1758</v>
      </c>
      <c r="L64" s="1" t="s">
        <v>1239</v>
      </c>
      <c r="M64" s="1" t="s">
        <v>108</v>
      </c>
      <c r="N64" s="1" t="s">
        <v>1387</v>
      </c>
      <c r="O64" s="1" t="s">
        <v>1387</v>
      </c>
      <c r="P64" s="1" t="s">
        <v>1386</v>
      </c>
      <c r="Q64" s="1" t="s">
        <v>1758</v>
      </c>
      <c r="R64" s="1" t="s">
        <v>1761</v>
      </c>
      <c r="S64" s="1" t="s">
        <v>1813</v>
      </c>
      <c r="T64" s="1" t="s">
        <v>1788</v>
      </c>
      <c r="U64" s="1" t="s">
        <v>1814</v>
      </c>
      <c r="V64" s="1" t="s">
        <v>1814</v>
      </c>
      <c r="W64" s="1" t="s">
        <v>1758</v>
      </c>
    </row>
    <row r="65" spans="1:23" hidden="1">
      <c r="A65" s="1" t="s">
        <v>1916</v>
      </c>
      <c r="B65" s="1" t="s">
        <v>1917</v>
      </c>
      <c r="C65" s="1" t="s">
        <v>1756</v>
      </c>
      <c r="D65" s="1" t="s">
        <v>1757</v>
      </c>
      <c r="E65" s="1" t="s">
        <v>1388</v>
      </c>
      <c r="F65" s="1" t="s">
        <v>1785</v>
      </c>
      <c r="G65" s="1" t="s">
        <v>1759</v>
      </c>
      <c r="H65" s="1" t="s">
        <v>1760</v>
      </c>
      <c r="I65" s="1" t="s">
        <v>1758</v>
      </c>
      <c r="J65" s="1" t="s">
        <v>1758</v>
      </c>
      <c r="K65" s="1" t="s">
        <v>1758</v>
      </c>
      <c r="L65" s="1" t="s">
        <v>1239</v>
      </c>
      <c r="M65" s="1" t="s">
        <v>108</v>
      </c>
      <c r="N65" s="1" t="s">
        <v>1387</v>
      </c>
      <c r="O65" s="1" t="s">
        <v>1387</v>
      </c>
      <c r="P65" s="1" t="s">
        <v>1389</v>
      </c>
      <c r="Q65" s="1" t="s">
        <v>1758</v>
      </c>
      <c r="R65" s="1" t="s">
        <v>1761</v>
      </c>
      <c r="S65" s="1" t="s">
        <v>1806</v>
      </c>
      <c r="T65" s="1" t="s">
        <v>1788</v>
      </c>
      <c r="U65" s="1" t="s">
        <v>1764</v>
      </c>
      <c r="V65" s="1" t="s">
        <v>1764</v>
      </c>
      <c r="W65" s="1" t="s">
        <v>1758</v>
      </c>
    </row>
    <row r="66" spans="1:23" hidden="1">
      <c r="A66" s="1" t="s">
        <v>1918</v>
      </c>
      <c r="B66" s="1" t="s">
        <v>1919</v>
      </c>
      <c r="C66" s="1" t="s">
        <v>1756</v>
      </c>
      <c r="D66" s="1" t="s">
        <v>1757</v>
      </c>
      <c r="E66" s="1" t="s">
        <v>1407</v>
      </c>
      <c r="F66" s="1" t="s">
        <v>1785</v>
      </c>
      <c r="G66" s="1" t="s">
        <v>1759</v>
      </c>
      <c r="H66" s="1" t="s">
        <v>1760</v>
      </c>
      <c r="I66" s="1" t="s">
        <v>1758</v>
      </c>
      <c r="J66" s="1" t="s">
        <v>1758</v>
      </c>
      <c r="K66" s="1" t="s">
        <v>1758</v>
      </c>
      <c r="L66" s="1" t="s">
        <v>1239</v>
      </c>
      <c r="M66" s="1" t="s">
        <v>108</v>
      </c>
      <c r="N66" s="1" t="s">
        <v>1387</v>
      </c>
      <c r="O66" s="1" t="s">
        <v>1387</v>
      </c>
      <c r="P66" s="1" t="s">
        <v>1408</v>
      </c>
      <c r="Q66" s="1" t="s">
        <v>1758</v>
      </c>
      <c r="R66" s="1" t="s">
        <v>1761</v>
      </c>
      <c r="S66" s="1" t="s">
        <v>1813</v>
      </c>
      <c r="T66" s="1" t="s">
        <v>1788</v>
      </c>
      <c r="U66" s="1" t="s">
        <v>1814</v>
      </c>
      <c r="V66" s="1" t="s">
        <v>1814</v>
      </c>
      <c r="W66" s="1" t="s">
        <v>1758</v>
      </c>
    </row>
    <row r="67" spans="1:23" hidden="1">
      <c r="A67" s="1" t="s">
        <v>1920</v>
      </c>
      <c r="B67" s="1" t="s">
        <v>1921</v>
      </c>
      <c r="C67" s="1" t="s">
        <v>1756</v>
      </c>
      <c r="D67" s="1" t="s">
        <v>1757</v>
      </c>
      <c r="E67" s="1" t="s">
        <v>1403</v>
      </c>
      <c r="F67" s="1" t="s">
        <v>1785</v>
      </c>
      <c r="G67" s="1" t="s">
        <v>1759</v>
      </c>
      <c r="H67" s="1" t="s">
        <v>1760</v>
      </c>
      <c r="I67" s="1" t="s">
        <v>1758</v>
      </c>
      <c r="J67" s="1" t="s">
        <v>1758</v>
      </c>
      <c r="K67" s="1" t="s">
        <v>1758</v>
      </c>
      <c r="L67" s="1" t="s">
        <v>1239</v>
      </c>
      <c r="M67" s="1" t="s">
        <v>108</v>
      </c>
      <c r="N67" s="1" t="s">
        <v>1387</v>
      </c>
      <c r="O67" s="1" t="s">
        <v>1387</v>
      </c>
      <c r="P67" s="1" t="s">
        <v>1404</v>
      </c>
      <c r="Q67" s="1" t="s">
        <v>1758</v>
      </c>
      <c r="R67" s="1" t="s">
        <v>1761</v>
      </c>
      <c r="S67" s="1" t="s">
        <v>1813</v>
      </c>
      <c r="T67" s="1" t="s">
        <v>1788</v>
      </c>
      <c r="U67" s="1" t="s">
        <v>1814</v>
      </c>
      <c r="V67" s="1" t="s">
        <v>1814</v>
      </c>
      <c r="W67" s="1" t="s">
        <v>1758</v>
      </c>
    </row>
    <row r="68" spans="1:23" hidden="1">
      <c r="A68" s="1" t="s">
        <v>1922</v>
      </c>
      <c r="B68" s="1" t="s">
        <v>1923</v>
      </c>
      <c r="C68" s="1" t="s">
        <v>1756</v>
      </c>
      <c r="D68" s="1" t="s">
        <v>1757</v>
      </c>
      <c r="E68" s="1" t="s">
        <v>1419</v>
      </c>
      <c r="F68" s="1" t="s">
        <v>1785</v>
      </c>
      <c r="G68" s="1" t="s">
        <v>1759</v>
      </c>
      <c r="H68" s="1" t="s">
        <v>1760</v>
      </c>
      <c r="I68" s="1" t="s">
        <v>1758</v>
      </c>
      <c r="J68" s="1" t="s">
        <v>1758</v>
      </c>
      <c r="K68" s="1" t="s">
        <v>1758</v>
      </c>
      <c r="L68" s="1" t="s">
        <v>1239</v>
      </c>
      <c r="M68" s="1" t="s">
        <v>108</v>
      </c>
      <c r="N68" s="1" t="s">
        <v>1387</v>
      </c>
      <c r="O68" s="1" t="s">
        <v>1387</v>
      </c>
      <c r="P68" s="1" t="s">
        <v>1420</v>
      </c>
      <c r="Q68" s="1" t="s">
        <v>1758</v>
      </c>
      <c r="R68" s="1" t="s">
        <v>1761</v>
      </c>
      <c r="S68" s="1" t="s">
        <v>1813</v>
      </c>
      <c r="T68" s="1" t="s">
        <v>1788</v>
      </c>
      <c r="U68" s="1" t="s">
        <v>1814</v>
      </c>
      <c r="V68" s="1" t="s">
        <v>1814</v>
      </c>
      <c r="W68" s="1" t="s">
        <v>1758</v>
      </c>
    </row>
    <row r="69" spans="1:23" hidden="1">
      <c r="A69" s="1" t="s">
        <v>1924</v>
      </c>
      <c r="B69" s="1" t="s">
        <v>1925</v>
      </c>
      <c r="C69" s="1" t="s">
        <v>1756</v>
      </c>
      <c r="D69" s="1" t="s">
        <v>1757</v>
      </c>
      <c r="E69" s="1" t="s">
        <v>1409</v>
      </c>
      <c r="F69" s="1" t="s">
        <v>1785</v>
      </c>
      <c r="G69" s="1" t="s">
        <v>1759</v>
      </c>
      <c r="H69" s="1" t="s">
        <v>1760</v>
      </c>
      <c r="I69" s="1" t="s">
        <v>1758</v>
      </c>
      <c r="J69" s="1" t="s">
        <v>1758</v>
      </c>
      <c r="K69" s="1" t="s">
        <v>1758</v>
      </c>
      <c r="L69" s="1" t="s">
        <v>1239</v>
      </c>
      <c r="M69" s="1" t="s">
        <v>108</v>
      </c>
      <c r="N69" s="1" t="s">
        <v>1387</v>
      </c>
      <c r="O69" s="1" t="s">
        <v>1387</v>
      </c>
      <c r="P69" s="1" t="s">
        <v>1410</v>
      </c>
      <c r="Q69" s="1" t="s">
        <v>1758</v>
      </c>
      <c r="R69" s="1" t="s">
        <v>1761</v>
      </c>
      <c r="S69" s="1" t="s">
        <v>1813</v>
      </c>
      <c r="T69" s="1" t="s">
        <v>1788</v>
      </c>
      <c r="U69" s="1" t="s">
        <v>1814</v>
      </c>
      <c r="V69" s="1" t="s">
        <v>1814</v>
      </c>
      <c r="W69" s="1" t="s">
        <v>1758</v>
      </c>
    </row>
    <row r="70" spans="1:23" hidden="1">
      <c r="A70" s="1" t="s">
        <v>1926</v>
      </c>
      <c r="B70" s="1" t="s">
        <v>1927</v>
      </c>
      <c r="C70" s="1" t="s">
        <v>1756</v>
      </c>
      <c r="D70" s="1" t="s">
        <v>1757</v>
      </c>
      <c r="E70" s="1" t="s">
        <v>1407</v>
      </c>
      <c r="F70" s="1" t="s">
        <v>1785</v>
      </c>
      <c r="G70" s="1" t="s">
        <v>1759</v>
      </c>
      <c r="H70" s="1" t="s">
        <v>1760</v>
      </c>
      <c r="I70" s="1" t="s">
        <v>1758</v>
      </c>
      <c r="J70" s="1" t="s">
        <v>1758</v>
      </c>
      <c r="K70" s="1" t="s">
        <v>1758</v>
      </c>
      <c r="L70" s="1" t="s">
        <v>1239</v>
      </c>
      <c r="M70" s="1" t="s">
        <v>108</v>
      </c>
      <c r="N70" s="1" t="s">
        <v>1387</v>
      </c>
      <c r="O70" s="1" t="s">
        <v>1387</v>
      </c>
      <c r="P70" s="1" t="s">
        <v>1408</v>
      </c>
      <c r="Q70" s="1" t="s">
        <v>1758</v>
      </c>
      <c r="R70" s="1" t="s">
        <v>1761</v>
      </c>
      <c r="S70" s="1" t="s">
        <v>1813</v>
      </c>
      <c r="T70" s="1" t="s">
        <v>1788</v>
      </c>
      <c r="U70" s="1" t="s">
        <v>1814</v>
      </c>
      <c r="V70" s="1" t="s">
        <v>1814</v>
      </c>
      <c r="W70" s="1" t="s">
        <v>1758</v>
      </c>
    </row>
    <row r="71" spans="1:23" hidden="1">
      <c r="A71" s="1" t="s">
        <v>1928</v>
      </c>
      <c r="B71" s="1" t="s">
        <v>1929</v>
      </c>
      <c r="C71" s="1" t="s">
        <v>1756</v>
      </c>
      <c r="D71" s="1" t="s">
        <v>1757</v>
      </c>
      <c r="E71" s="1" t="s">
        <v>1413</v>
      </c>
      <c r="F71" s="1" t="s">
        <v>1785</v>
      </c>
      <c r="G71" s="1" t="s">
        <v>1759</v>
      </c>
      <c r="H71" s="1" t="s">
        <v>1760</v>
      </c>
      <c r="I71" s="1" t="s">
        <v>1758</v>
      </c>
      <c r="J71" s="1" t="s">
        <v>1758</v>
      </c>
      <c r="K71" s="1" t="s">
        <v>1758</v>
      </c>
      <c r="L71" s="1" t="s">
        <v>1239</v>
      </c>
      <c r="M71" s="1" t="s">
        <v>108</v>
      </c>
      <c r="N71" s="1" t="s">
        <v>1387</v>
      </c>
      <c r="O71" s="1" t="s">
        <v>1387</v>
      </c>
      <c r="P71" s="1" t="s">
        <v>1414</v>
      </c>
      <c r="Q71" s="1" t="s">
        <v>1758</v>
      </c>
      <c r="R71" s="1" t="s">
        <v>1761</v>
      </c>
      <c r="S71" s="1" t="s">
        <v>1813</v>
      </c>
      <c r="T71" s="1" t="s">
        <v>1788</v>
      </c>
      <c r="U71" s="1" t="s">
        <v>1814</v>
      </c>
      <c r="V71" s="1" t="s">
        <v>1814</v>
      </c>
      <c r="W71" s="1" t="s">
        <v>1758</v>
      </c>
    </row>
    <row r="72" spans="1:23" hidden="1">
      <c r="A72" s="1" t="s">
        <v>1930</v>
      </c>
      <c r="B72" s="1" t="s">
        <v>1931</v>
      </c>
      <c r="C72" s="1" t="s">
        <v>1756</v>
      </c>
      <c r="D72" s="1" t="s">
        <v>1757</v>
      </c>
      <c r="E72" s="1" t="s">
        <v>1405</v>
      </c>
      <c r="F72" s="1" t="s">
        <v>1785</v>
      </c>
      <c r="G72" s="1" t="s">
        <v>1759</v>
      </c>
      <c r="H72" s="1" t="s">
        <v>1760</v>
      </c>
      <c r="I72" s="1" t="s">
        <v>1758</v>
      </c>
      <c r="J72" s="1" t="s">
        <v>1758</v>
      </c>
      <c r="K72" s="1" t="s">
        <v>1758</v>
      </c>
      <c r="L72" s="1" t="s">
        <v>1239</v>
      </c>
      <c r="M72" s="1" t="s">
        <v>108</v>
      </c>
      <c r="N72" s="1" t="s">
        <v>1387</v>
      </c>
      <c r="O72" s="1" t="s">
        <v>1387</v>
      </c>
      <c r="P72" s="1" t="s">
        <v>1406</v>
      </c>
      <c r="Q72" s="1" t="s">
        <v>1758</v>
      </c>
      <c r="R72" s="1" t="s">
        <v>1761</v>
      </c>
      <c r="S72" s="1" t="s">
        <v>1806</v>
      </c>
      <c r="T72" s="1" t="s">
        <v>1788</v>
      </c>
      <c r="U72" s="1" t="s">
        <v>1764</v>
      </c>
      <c r="V72" s="1" t="s">
        <v>1764</v>
      </c>
      <c r="W72" s="1" t="s">
        <v>1758</v>
      </c>
    </row>
    <row r="73" spans="1:23" hidden="1">
      <c r="A73" s="1" t="s">
        <v>1932</v>
      </c>
      <c r="B73" s="1" t="s">
        <v>1933</v>
      </c>
      <c r="C73" s="1" t="s">
        <v>1756</v>
      </c>
      <c r="D73" s="1" t="s">
        <v>1757</v>
      </c>
      <c r="E73" s="1" t="s">
        <v>1405</v>
      </c>
      <c r="F73" s="1" t="s">
        <v>1785</v>
      </c>
      <c r="G73" s="1" t="s">
        <v>1759</v>
      </c>
      <c r="H73" s="1" t="s">
        <v>1760</v>
      </c>
      <c r="I73" s="1" t="s">
        <v>1758</v>
      </c>
      <c r="J73" s="1" t="s">
        <v>1758</v>
      </c>
      <c r="K73" s="1" t="s">
        <v>1758</v>
      </c>
      <c r="L73" s="1" t="s">
        <v>1239</v>
      </c>
      <c r="M73" s="1" t="s">
        <v>108</v>
      </c>
      <c r="N73" s="1" t="s">
        <v>1387</v>
      </c>
      <c r="O73" s="1" t="s">
        <v>1387</v>
      </c>
      <c r="P73" s="1" t="s">
        <v>1406</v>
      </c>
      <c r="Q73" s="1" t="s">
        <v>1758</v>
      </c>
      <c r="R73" s="1" t="s">
        <v>1761</v>
      </c>
      <c r="S73" s="1" t="s">
        <v>1806</v>
      </c>
      <c r="T73" s="1" t="s">
        <v>1788</v>
      </c>
      <c r="U73" s="1" t="s">
        <v>1764</v>
      </c>
      <c r="V73" s="1" t="s">
        <v>1764</v>
      </c>
      <c r="W73" s="1" t="s">
        <v>1758</v>
      </c>
    </row>
    <row r="74" spans="1:23" hidden="1">
      <c r="A74" s="1" t="s">
        <v>1934</v>
      </c>
      <c r="B74" s="1" t="s">
        <v>1935</v>
      </c>
      <c r="C74" s="1" t="s">
        <v>1756</v>
      </c>
      <c r="D74" s="1" t="s">
        <v>1757</v>
      </c>
      <c r="E74" s="1" t="s">
        <v>1415</v>
      </c>
      <c r="F74" s="1" t="s">
        <v>1785</v>
      </c>
      <c r="G74" s="1" t="s">
        <v>1759</v>
      </c>
      <c r="H74" s="1" t="s">
        <v>1760</v>
      </c>
      <c r="I74" s="1" t="s">
        <v>1758</v>
      </c>
      <c r="J74" s="1" t="s">
        <v>1758</v>
      </c>
      <c r="K74" s="1" t="s">
        <v>1758</v>
      </c>
      <c r="L74" s="1" t="s">
        <v>1239</v>
      </c>
      <c r="M74" s="1" t="s">
        <v>108</v>
      </c>
      <c r="N74" s="1" t="s">
        <v>1387</v>
      </c>
      <c r="O74" s="1" t="s">
        <v>1387</v>
      </c>
      <c r="P74" s="1" t="s">
        <v>1416</v>
      </c>
      <c r="Q74" s="1" t="s">
        <v>1758</v>
      </c>
      <c r="R74" s="1" t="s">
        <v>1761</v>
      </c>
      <c r="S74" s="1" t="s">
        <v>1813</v>
      </c>
      <c r="T74" s="1" t="s">
        <v>1788</v>
      </c>
      <c r="U74" s="1" t="s">
        <v>1814</v>
      </c>
      <c r="V74" s="1" t="s">
        <v>1814</v>
      </c>
      <c r="W74" s="1" t="s">
        <v>1758</v>
      </c>
    </row>
    <row r="75" spans="1:23" hidden="1">
      <c r="A75" s="1" t="s">
        <v>1936</v>
      </c>
      <c r="B75" s="1" t="s">
        <v>1937</v>
      </c>
      <c r="C75" s="1" t="s">
        <v>1756</v>
      </c>
      <c r="D75" s="1" t="s">
        <v>1757</v>
      </c>
      <c r="E75" s="1" t="s">
        <v>1938</v>
      </c>
      <c r="F75" s="1" t="s">
        <v>1785</v>
      </c>
      <c r="G75" s="1" t="s">
        <v>1759</v>
      </c>
      <c r="H75" s="1" t="s">
        <v>1760</v>
      </c>
      <c r="I75" s="1" t="s">
        <v>1758</v>
      </c>
      <c r="J75" s="1" t="s">
        <v>1758</v>
      </c>
      <c r="K75" s="1" t="s">
        <v>1758</v>
      </c>
      <c r="L75" s="1" t="s">
        <v>1239</v>
      </c>
      <c r="M75" s="1" t="s">
        <v>108</v>
      </c>
      <c r="N75" s="1" t="s">
        <v>1387</v>
      </c>
      <c r="O75" s="1" t="s">
        <v>1412</v>
      </c>
      <c r="P75" s="1" t="s">
        <v>1758</v>
      </c>
      <c r="Q75" s="1" t="s">
        <v>1758</v>
      </c>
      <c r="R75" s="1" t="s">
        <v>1761</v>
      </c>
      <c r="S75" s="1" t="s">
        <v>1813</v>
      </c>
      <c r="T75" s="1" t="s">
        <v>1788</v>
      </c>
      <c r="U75" s="1" t="s">
        <v>1814</v>
      </c>
      <c r="V75" s="1" t="s">
        <v>1814</v>
      </c>
      <c r="W75" s="1" t="s">
        <v>1758</v>
      </c>
    </row>
    <row r="76" spans="1:23" hidden="1">
      <c r="A76" s="1" t="s">
        <v>1939</v>
      </c>
      <c r="B76" s="1" t="s">
        <v>1940</v>
      </c>
      <c r="C76" s="1" t="s">
        <v>1756</v>
      </c>
      <c r="D76" s="1" t="s">
        <v>1757</v>
      </c>
      <c r="E76" s="1" t="s">
        <v>1417</v>
      </c>
      <c r="F76" s="1" t="s">
        <v>1785</v>
      </c>
      <c r="G76" s="1" t="s">
        <v>1759</v>
      </c>
      <c r="H76" s="1" t="s">
        <v>1760</v>
      </c>
      <c r="I76" s="1" t="s">
        <v>1758</v>
      </c>
      <c r="J76" s="1" t="s">
        <v>1758</v>
      </c>
      <c r="K76" s="1" t="s">
        <v>1758</v>
      </c>
      <c r="L76" s="1" t="s">
        <v>1239</v>
      </c>
      <c r="M76" s="1" t="s">
        <v>108</v>
      </c>
      <c r="N76" s="1" t="s">
        <v>1387</v>
      </c>
      <c r="O76" s="1" t="s">
        <v>1387</v>
      </c>
      <c r="P76" s="1" t="s">
        <v>1418</v>
      </c>
      <c r="Q76" s="1" t="s">
        <v>1758</v>
      </c>
      <c r="R76" s="1" t="s">
        <v>1761</v>
      </c>
      <c r="S76" s="1" t="s">
        <v>1806</v>
      </c>
      <c r="T76" s="1" t="s">
        <v>1788</v>
      </c>
      <c r="U76" s="1" t="s">
        <v>1764</v>
      </c>
      <c r="V76" s="1" t="s">
        <v>1764</v>
      </c>
      <c r="W76" s="1" t="s">
        <v>1758</v>
      </c>
    </row>
    <row r="77" spans="1:23" hidden="1">
      <c r="A77" s="1" t="s">
        <v>1941</v>
      </c>
      <c r="B77" s="1" t="s">
        <v>1942</v>
      </c>
      <c r="C77" s="1" t="s">
        <v>1756</v>
      </c>
      <c r="D77" s="1" t="s">
        <v>1757</v>
      </c>
      <c r="E77" s="1" t="s">
        <v>1419</v>
      </c>
      <c r="F77" s="1" t="s">
        <v>1785</v>
      </c>
      <c r="G77" s="1" t="s">
        <v>1759</v>
      </c>
      <c r="H77" s="1" t="s">
        <v>1760</v>
      </c>
      <c r="I77" s="1" t="s">
        <v>1758</v>
      </c>
      <c r="J77" s="1" t="s">
        <v>1758</v>
      </c>
      <c r="K77" s="1" t="s">
        <v>1758</v>
      </c>
      <c r="L77" s="1" t="s">
        <v>1239</v>
      </c>
      <c r="M77" s="1" t="s">
        <v>108</v>
      </c>
      <c r="N77" s="1" t="s">
        <v>1387</v>
      </c>
      <c r="O77" s="1" t="s">
        <v>1387</v>
      </c>
      <c r="P77" s="1" t="s">
        <v>1420</v>
      </c>
      <c r="Q77" s="1" t="s">
        <v>1758</v>
      </c>
      <c r="R77" s="1" t="s">
        <v>1761</v>
      </c>
      <c r="S77" s="1" t="s">
        <v>1813</v>
      </c>
      <c r="T77" s="1" t="s">
        <v>1788</v>
      </c>
      <c r="U77" s="1" t="s">
        <v>1814</v>
      </c>
      <c r="V77" s="1" t="s">
        <v>1814</v>
      </c>
      <c r="W77" s="1" t="s">
        <v>1758</v>
      </c>
    </row>
    <row r="78" spans="1:23" hidden="1">
      <c r="A78" s="1" t="s">
        <v>284</v>
      </c>
      <c r="B78" s="1" t="s">
        <v>1943</v>
      </c>
      <c r="C78" s="1" t="s">
        <v>1756</v>
      </c>
      <c r="D78" s="1" t="s">
        <v>1757</v>
      </c>
      <c r="E78" s="1" t="s">
        <v>114</v>
      </c>
      <c r="F78" s="1" t="s">
        <v>1785</v>
      </c>
      <c r="G78" s="1" t="s">
        <v>1759</v>
      </c>
      <c r="H78" s="1" t="s">
        <v>1760</v>
      </c>
      <c r="I78" s="1" t="s">
        <v>1758</v>
      </c>
      <c r="J78" s="1" t="s">
        <v>1758</v>
      </c>
      <c r="K78" s="1" t="s">
        <v>1758</v>
      </c>
      <c r="L78" s="1" t="s">
        <v>1239</v>
      </c>
      <c r="M78" s="1" t="s">
        <v>108</v>
      </c>
      <c r="N78" s="1" t="s">
        <v>109</v>
      </c>
      <c r="O78" s="1" t="s">
        <v>110</v>
      </c>
      <c r="P78" s="1" t="s">
        <v>110</v>
      </c>
      <c r="Q78" s="1" t="s">
        <v>1758</v>
      </c>
      <c r="R78" s="1" t="s">
        <v>1761</v>
      </c>
      <c r="S78" s="1" t="s">
        <v>1813</v>
      </c>
      <c r="T78" s="1" t="s">
        <v>1788</v>
      </c>
      <c r="U78" s="1" t="s">
        <v>1814</v>
      </c>
      <c r="V78" s="1" t="s">
        <v>1814</v>
      </c>
      <c r="W78" s="1" t="s">
        <v>1758</v>
      </c>
    </row>
    <row r="79" spans="1:23" hidden="1">
      <c r="A79" s="1" t="s">
        <v>1944</v>
      </c>
      <c r="B79" s="1" t="s">
        <v>1945</v>
      </c>
      <c r="C79" s="1" t="s">
        <v>1756</v>
      </c>
      <c r="D79" s="1" t="s">
        <v>1757</v>
      </c>
      <c r="E79" s="1" t="s">
        <v>343</v>
      </c>
      <c r="F79" s="1" t="s">
        <v>1785</v>
      </c>
      <c r="G79" s="1" t="s">
        <v>1759</v>
      </c>
      <c r="H79" s="1" t="s">
        <v>1760</v>
      </c>
      <c r="I79" s="1" t="s">
        <v>1758</v>
      </c>
      <c r="J79" s="1" t="s">
        <v>1758</v>
      </c>
      <c r="K79" s="1" t="s">
        <v>1758</v>
      </c>
      <c r="L79" s="1" t="s">
        <v>1239</v>
      </c>
      <c r="M79" s="1" t="s">
        <v>108</v>
      </c>
      <c r="N79" s="1" t="s">
        <v>109</v>
      </c>
      <c r="O79" s="1" t="s">
        <v>340</v>
      </c>
      <c r="P79" s="1" t="s">
        <v>340</v>
      </c>
      <c r="Q79" s="1" t="s">
        <v>1758</v>
      </c>
      <c r="R79" s="1" t="s">
        <v>1761</v>
      </c>
      <c r="S79" s="1" t="s">
        <v>1813</v>
      </c>
      <c r="T79" s="1" t="s">
        <v>1788</v>
      </c>
      <c r="U79" s="1" t="s">
        <v>1814</v>
      </c>
      <c r="V79" s="1" t="s">
        <v>1814</v>
      </c>
      <c r="W79" s="1" t="s">
        <v>1758</v>
      </c>
    </row>
    <row r="80" spans="1:23" hidden="1">
      <c r="A80" s="1" t="s">
        <v>174</v>
      </c>
      <c r="B80" s="1" t="s">
        <v>1946</v>
      </c>
      <c r="C80" s="1" t="s">
        <v>1756</v>
      </c>
      <c r="D80" s="1" t="s">
        <v>1757</v>
      </c>
      <c r="E80" s="1" t="s">
        <v>173</v>
      </c>
      <c r="F80" s="1" t="s">
        <v>1785</v>
      </c>
      <c r="G80" s="1" t="s">
        <v>1759</v>
      </c>
      <c r="H80" s="1" t="s">
        <v>1760</v>
      </c>
      <c r="I80" s="1" t="s">
        <v>1758</v>
      </c>
      <c r="J80" s="1" t="s">
        <v>1758</v>
      </c>
      <c r="K80" s="1" t="s">
        <v>1758</v>
      </c>
      <c r="L80" s="1" t="s">
        <v>1239</v>
      </c>
      <c r="M80" s="1" t="s">
        <v>108</v>
      </c>
      <c r="N80" s="1" t="s">
        <v>109</v>
      </c>
      <c r="O80" s="1" t="s">
        <v>170</v>
      </c>
      <c r="P80" s="1" t="s">
        <v>170</v>
      </c>
      <c r="Q80" s="1" t="s">
        <v>1758</v>
      </c>
      <c r="R80" s="1" t="s">
        <v>1761</v>
      </c>
      <c r="S80" s="1" t="s">
        <v>1767</v>
      </c>
      <c r="T80" s="1" t="s">
        <v>1788</v>
      </c>
      <c r="U80" s="1" t="s">
        <v>1769</v>
      </c>
      <c r="V80" s="1" t="s">
        <v>1769</v>
      </c>
      <c r="W80" s="1" t="s">
        <v>1758</v>
      </c>
    </row>
    <row r="81" spans="1:23" hidden="1">
      <c r="A81" s="1" t="s">
        <v>1947</v>
      </c>
      <c r="B81" s="1" t="s">
        <v>1948</v>
      </c>
      <c r="C81" s="1" t="s">
        <v>1756</v>
      </c>
      <c r="D81" s="1" t="s">
        <v>1757</v>
      </c>
      <c r="E81" s="1" t="s">
        <v>1427</v>
      </c>
      <c r="F81" s="1" t="s">
        <v>1785</v>
      </c>
      <c r="G81" s="1" t="s">
        <v>1759</v>
      </c>
      <c r="H81" s="1" t="s">
        <v>1760</v>
      </c>
      <c r="I81" s="1" t="s">
        <v>1758</v>
      </c>
      <c r="J81" s="1" t="s">
        <v>1758</v>
      </c>
      <c r="K81" s="1" t="s">
        <v>1758</v>
      </c>
      <c r="L81" s="1" t="s">
        <v>1239</v>
      </c>
      <c r="M81" s="1" t="s">
        <v>108</v>
      </c>
      <c r="N81" s="1" t="s">
        <v>1429</v>
      </c>
      <c r="O81" s="1" t="s">
        <v>1429</v>
      </c>
      <c r="P81" s="1" t="s">
        <v>1428</v>
      </c>
      <c r="Q81" s="1" t="s">
        <v>1758</v>
      </c>
      <c r="R81" s="1" t="s">
        <v>1761</v>
      </c>
      <c r="S81" s="1" t="s">
        <v>1806</v>
      </c>
      <c r="T81" s="1" t="s">
        <v>1788</v>
      </c>
      <c r="U81" s="1" t="s">
        <v>1764</v>
      </c>
      <c r="V81" s="1" t="s">
        <v>1764</v>
      </c>
      <c r="W81" s="1" t="s">
        <v>1758</v>
      </c>
    </row>
    <row r="82" spans="1:23" hidden="1">
      <c r="A82" s="1" t="s">
        <v>1949</v>
      </c>
      <c r="B82" s="1" t="s">
        <v>1950</v>
      </c>
      <c r="C82" s="1" t="s">
        <v>1756</v>
      </c>
      <c r="D82" s="1" t="s">
        <v>1757</v>
      </c>
      <c r="E82" s="1" t="s">
        <v>1430</v>
      </c>
      <c r="F82" s="1" t="s">
        <v>1785</v>
      </c>
      <c r="G82" s="1" t="s">
        <v>1759</v>
      </c>
      <c r="H82" s="1" t="s">
        <v>1760</v>
      </c>
      <c r="I82" s="1" t="s">
        <v>1758</v>
      </c>
      <c r="J82" s="1" t="s">
        <v>1758</v>
      </c>
      <c r="K82" s="1" t="s">
        <v>1758</v>
      </c>
      <c r="L82" s="1" t="s">
        <v>1239</v>
      </c>
      <c r="M82" s="1" t="s">
        <v>108</v>
      </c>
      <c r="N82" s="1" t="s">
        <v>1429</v>
      </c>
      <c r="O82" s="1" t="s">
        <v>1429</v>
      </c>
      <c r="P82" s="1" t="s">
        <v>1431</v>
      </c>
      <c r="Q82" s="1" t="s">
        <v>1758</v>
      </c>
      <c r="R82" s="1" t="s">
        <v>1761</v>
      </c>
      <c r="S82" s="1" t="s">
        <v>1813</v>
      </c>
      <c r="T82" s="1" t="s">
        <v>1788</v>
      </c>
      <c r="U82" s="1" t="s">
        <v>1814</v>
      </c>
      <c r="V82" s="1" t="s">
        <v>1814</v>
      </c>
      <c r="W82" s="1" t="s">
        <v>1758</v>
      </c>
    </row>
    <row r="83" spans="1:23" hidden="1">
      <c r="A83" s="1" t="s">
        <v>1951</v>
      </c>
      <c r="B83" s="1" t="s">
        <v>1952</v>
      </c>
      <c r="C83" s="1" t="s">
        <v>1756</v>
      </c>
      <c r="D83" s="1" t="s">
        <v>1757</v>
      </c>
      <c r="E83" s="1" t="s">
        <v>1432</v>
      </c>
      <c r="F83" s="1" t="s">
        <v>1785</v>
      </c>
      <c r="G83" s="1" t="s">
        <v>1759</v>
      </c>
      <c r="H83" s="1" t="s">
        <v>1760</v>
      </c>
      <c r="I83" s="1" t="s">
        <v>1758</v>
      </c>
      <c r="J83" s="1" t="s">
        <v>1758</v>
      </c>
      <c r="K83" s="1" t="s">
        <v>1758</v>
      </c>
      <c r="L83" s="1" t="s">
        <v>1239</v>
      </c>
      <c r="M83" s="1" t="s">
        <v>108</v>
      </c>
      <c r="N83" s="1" t="s">
        <v>1429</v>
      </c>
      <c r="O83" s="1" t="s">
        <v>1429</v>
      </c>
      <c r="P83" s="1" t="s">
        <v>1433</v>
      </c>
      <c r="Q83" s="1" t="s">
        <v>1758</v>
      </c>
      <c r="R83" s="1" t="s">
        <v>1761</v>
      </c>
      <c r="S83" s="1" t="s">
        <v>1813</v>
      </c>
      <c r="T83" s="1" t="s">
        <v>1788</v>
      </c>
      <c r="U83" s="1" t="s">
        <v>1814</v>
      </c>
      <c r="V83" s="1" t="s">
        <v>1814</v>
      </c>
      <c r="W83" s="1" t="s">
        <v>1758</v>
      </c>
    </row>
    <row r="84" spans="1:23" hidden="1">
      <c r="A84" s="1" t="s">
        <v>1953</v>
      </c>
      <c r="B84" s="1" t="s">
        <v>1954</v>
      </c>
      <c r="C84" s="1" t="s">
        <v>1756</v>
      </c>
      <c r="D84" s="1" t="s">
        <v>1757</v>
      </c>
      <c r="E84" s="1" t="s">
        <v>1434</v>
      </c>
      <c r="F84" s="1" t="s">
        <v>1785</v>
      </c>
      <c r="G84" s="1" t="s">
        <v>1759</v>
      </c>
      <c r="H84" s="1" t="s">
        <v>1760</v>
      </c>
      <c r="I84" s="1" t="s">
        <v>1758</v>
      </c>
      <c r="J84" s="1" t="s">
        <v>1758</v>
      </c>
      <c r="K84" s="1" t="s">
        <v>1758</v>
      </c>
      <c r="L84" s="1" t="s">
        <v>1239</v>
      </c>
      <c r="M84" s="1" t="s">
        <v>108</v>
      </c>
      <c r="N84" s="1" t="s">
        <v>1429</v>
      </c>
      <c r="O84" s="1" t="s">
        <v>1429</v>
      </c>
      <c r="P84" s="1" t="s">
        <v>1435</v>
      </c>
      <c r="Q84" s="1" t="s">
        <v>1758</v>
      </c>
      <c r="R84" s="1" t="s">
        <v>1761</v>
      </c>
      <c r="S84" s="1" t="s">
        <v>1813</v>
      </c>
      <c r="T84" s="1" t="s">
        <v>1788</v>
      </c>
      <c r="U84" s="1" t="s">
        <v>1814</v>
      </c>
      <c r="V84" s="1" t="s">
        <v>1814</v>
      </c>
      <c r="W84" s="1" t="s">
        <v>1758</v>
      </c>
    </row>
    <row r="85" spans="1:23" hidden="1">
      <c r="A85" s="1" t="s">
        <v>1955</v>
      </c>
      <c r="B85" s="1" t="s">
        <v>1956</v>
      </c>
      <c r="C85" s="1" t="s">
        <v>1756</v>
      </c>
      <c r="D85" s="1" t="s">
        <v>1757</v>
      </c>
      <c r="E85" s="1" t="s">
        <v>1436</v>
      </c>
      <c r="F85" s="1" t="s">
        <v>1785</v>
      </c>
      <c r="G85" s="1" t="s">
        <v>1759</v>
      </c>
      <c r="H85" s="1" t="s">
        <v>1760</v>
      </c>
      <c r="I85" s="1" t="s">
        <v>1758</v>
      </c>
      <c r="J85" s="1" t="s">
        <v>1758</v>
      </c>
      <c r="K85" s="1" t="s">
        <v>1758</v>
      </c>
      <c r="L85" s="1" t="s">
        <v>1239</v>
      </c>
      <c r="M85" s="1" t="s">
        <v>108</v>
      </c>
      <c r="N85" s="1" t="s">
        <v>1429</v>
      </c>
      <c r="O85" s="1" t="s">
        <v>1429</v>
      </c>
      <c r="P85" s="1" t="s">
        <v>1437</v>
      </c>
      <c r="Q85" s="1" t="s">
        <v>1758</v>
      </c>
      <c r="R85" s="1" t="s">
        <v>1761</v>
      </c>
      <c r="S85" s="1" t="s">
        <v>1813</v>
      </c>
      <c r="T85" s="1" t="s">
        <v>1788</v>
      </c>
      <c r="U85" s="1" t="s">
        <v>1814</v>
      </c>
      <c r="V85" s="1" t="s">
        <v>1814</v>
      </c>
      <c r="W85" s="1" t="s">
        <v>1758</v>
      </c>
    </row>
    <row r="86" spans="1:23" hidden="1">
      <c r="A86" s="1" t="s">
        <v>1957</v>
      </c>
      <c r="B86" s="1" t="s">
        <v>1958</v>
      </c>
      <c r="C86" s="1" t="s">
        <v>1756</v>
      </c>
      <c r="D86" s="1" t="s">
        <v>1757</v>
      </c>
      <c r="E86" s="1" t="s">
        <v>1438</v>
      </c>
      <c r="F86" s="1" t="s">
        <v>1785</v>
      </c>
      <c r="G86" s="1" t="s">
        <v>1759</v>
      </c>
      <c r="H86" s="1" t="s">
        <v>1760</v>
      </c>
      <c r="I86" s="1" t="s">
        <v>1758</v>
      </c>
      <c r="J86" s="1" t="s">
        <v>1758</v>
      </c>
      <c r="K86" s="1" t="s">
        <v>1758</v>
      </c>
      <c r="L86" s="1" t="s">
        <v>1239</v>
      </c>
      <c r="M86" s="1" t="s">
        <v>108</v>
      </c>
      <c r="N86" s="1" t="s">
        <v>1429</v>
      </c>
      <c r="O86" s="1" t="s">
        <v>1429</v>
      </c>
      <c r="P86" s="1" t="s">
        <v>1439</v>
      </c>
      <c r="Q86" s="1" t="s">
        <v>1758</v>
      </c>
      <c r="R86" s="1" t="s">
        <v>1761</v>
      </c>
      <c r="S86" s="1" t="s">
        <v>1813</v>
      </c>
      <c r="T86" s="1" t="s">
        <v>1788</v>
      </c>
      <c r="U86" s="1" t="s">
        <v>1814</v>
      </c>
      <c r="V86" s="1" t="s">
        <v>1814</v>
      </c>
      <c r="W86" s="1" t="s">
        <v>1758</v>
      </c>
    </row>
    <row r="87" spans="1:23" hidden="1">
      <c r="A87" s="1" t="s">
        <v>1959</v>
      </c>
      <c r="B87" s="1" t="s">
        <v>1960</v>
      </c>
      <c r="C87" s="1" t="s">
        <v>1756</v>
      </c>
      <c r="D87" s="1" t="s">
        <v>1757</v>
      </c>
      <c r="E87" s="1" t="s">
        <v>1440</v>
      </c>
      <c r="F87" s="1" t="s">
        <v>1785</v>
      </c>
      <c r="G87" s="1" t="s">
        <v>1759</v>
      </c>
      <c r="H87" s="1" t="s">
        <v>1760</v>
      </c>
      <c r="I87" s="1" t="s">
        <v>1758</v>
      </c>
      <c r="J87" s="1" t="s">
        <v>1758</v>
      </c>
      <c r="K87" s="1" t="s">
        <v>1758</v>
      </c>
      <c r="L87" s="1" t="s">
        <v>1239</v>
      </c>
      <c r="M87" s="1" t="s">
        <v>108</v>
      </c>
      <c r="N87" s="1" t="s">
        <v>1429</v>
      </c>
      <c r="O87" s="1" t="s">
        <v>1429</v>
      </c>
      <c r="P87" s="1" t="s">
        <v>1441</v>
      </c>
      <c r="Q87" s="1" t="s">
        <v>1758</v>
      </c>
      <c r="R87" s="1" t="s">
        <v>1761</v>
      </c>
      <c r="S87" s="1" t="s">
        <v>1813</v>
      </c>
      <c r="T87" s="1" t="s">
        <v>1788</v>
      </c>
      <c r="U87" s="1" t="s">
        <v>1814</v>
      </c>
      <c r="V87" s="1" t="s">
        <v>1814</v>
      </c>
      <c r="W87" s="1" t="s">
        <v>1758</v>
      </c>
    </row>
    <row r="88" spans="1:23" hidden="1">
      <c r="A88" s="1" t="s">
        <v>1961</v>
      </c>
      <c r="B88" s="1" t="s">
        <v>1962</v>
      </c>
      <c r="C88" s="1" t="s">
        <v>1756</v>
      </c>
      <c r="D88" s="1" t="s">
        <v>1757</v>
      </c>
      <c r="E88" s="1" t="s">
        <v>1442</v>
      </c>
      <c r="F88" s="1" t="s">
        <v>1785</v>
      </c>
      <c r="G88" s="1" t="s">
        <v>1759</v>
      </c>
      <c r="H88" s="1" t="s">
        <v>1760</v>
      </c>
      <c r="I88" s="1" t="s">
        <v>1758</v>
      </c>
      <c r="J88" s="1" t="s">
        <v>1758</v>
      </c>
      <c r="K88" s="1" t="s">
        <v>1758</v>
      </c>
      <c r="L88" s="1" t="s">
        <v>1239</v>
      </c>
      <c r="M88" s="1" t="s">
        <v>108</v>
      </c>
      <c r="N88" s="1" t="s">
        <v>1429</v>
      </c>
      <c r="O88" s="1" t="s">
        <v>1429</v>
      </c>
      <c r="P88" s="1" t="s">
        <v>1443</v>
      </c>
      <c r="Q88" s="1" t="s">
        <v>1758</v>
      </c>
      <c r="R88" s="1" t="s">
        <v>1761</v>
      </c>
      <c r="S88" s="1" t="s">
        <v>1813</v>
      </c>
      <c r="T88" s="1" t="s">
        <v>1788</v>
      </c>
      <c r="U88" s="1" t="s">
        <v>1814</v>
      </c>
      <c r="V88" s="1" t="s">
        <v>1814</v>
      </c>
      <c r="W88" s="1" t="s">
        <v>1758</v>
      </c>
    </row>
    <row r="89" spans="1:23" hidden="1">
      <c r="A89" s="1" t="s">
        <v>1963</v>
      </c>
      <c r="B89" s="1" t="s">
        <v>1964</v>
      </c>
      <c r="C89" s="1" t="s">
        <v>1756</v>
      </c>
      <c r="D89" s="1" t="s">
        <v>1757</v>
      </c>
      <c r="E89" s="1" t="s">
        <v>1444</v>
      </c>
      <c r="F89" s="1" t="s">
        <v>1785</v>
      </c>
      <c r="G89" s="1" t="s">
        <v>1759</v>
      </c>
      <c r="H89" s="1" t="s">
        <v>1760</v>
      </c>
      <c r="I89" s="1" t="s">
        <v>1758</v>
      </c>
      <c r="J89" s="1" t="s">
        <v>1758</v>
      </c>
      <c r="K89" s="1" t="s">
        <v>1758</v>
      </c>
      <c r="L89" s="1" t="s">
        <v>1239</v>
      </c>
      <c r="M89" s="1" t="s">
        <v>108</v>
      </c>
      <c r="N89" s="1" t="s">
        <v>1429</v>
      </c>
      <c r="O89" s="1" t="s">
        <v>1429</v>
      </c>
      <c r="P89" s="1" t="s">
        <v>1445</v>
      </c>
      <c r="Q89" s="1" t="s">
        <v>1758</v>
      </c>
      <c r="R89" s="1" t="s">
        <v>1761</v>
      </c>
      <c r="S89" s="1" t="s">
        <v>1813</v>
      </c>
      <c r="T89" s="1" t="s">
        <v>1788</v>
      </c>
      <c r="U89" s="1" t="s">
        <v>1814</v>
      </c>
      <c r="V89" s="1" t="s">
        <v>1814</v>
      </c>
      <c r="W89" s="1" t="s">
        <v>1758</v>
      </c>
    </row>
    <row r="90" spans="1:23" hidden="1">
      <c r="A90" s="1" t="s">
        <v>1965</v>
      </c>
      <c r="B90" s="1" t="s">
        <v>1966</v>
      </c>
      <c r="C90" s="1" t="s">
        <v>1756</v>
      </c>
      <c r="D90" s="1" t="s">
        <v>1757</v>
      </c>
      <c r="E90" s="1" t="s">
        <v>1446</v>
      </c>
      <c r="F90" s="1" t="s">
        <v>1785</v>
      </c>
      <c r="G90" s="1" t="s">
        <v>1759</v>
      </c>
      <c r="H90" s="1" t="s">
        <v>1760</v>
      </c>
      <c r="I90" s="1" t="s">
        <v>1758</v>
      </c>
      <c r="J90" s="1" t="s">
        <v>1758</v>
      </c>
      <c r="K90" s="1" t="s">
        <v>1758</v>
      </c>
      <c r="L90" s="1" t="s">
        <v>1239</v>
      </c>
      <c r="M90" s="1" t="s">
        <v>108</v>
      </c>
      <c r="N90" s="1" t="s">
        <v>1429</v>
      </c>
      <c r="O90" s="1" t="s">
        <v>1429</v>
      </c>
      <c r="P90" s="1" t="s">
        <v>1447</v>
      </c>
      <c r="Q90" s="1" t="s">
        <v>1758</v>
      </c>
      <c r="R90" s="1" t="s">
        <v>1761</v>
      </c>
      <c r="S90" s="1" t="s">
        <v>1813</v>
      </c>
      <c r="T90" s="1" t="s">
        <v>1788</v>
      </c>
      <c r="U90" s="1" t="s">
        <v>1814</v>
      </c>
      <c r="V90" s="1" t="s">
        <v>1814</v>
      </c>
      <c r="W90" s="1" t="s">
        <v>1758</v>
      </c>
    </row>
    <row r="91" spans="1:23" hidden="1">
      <c r="A91" s="1" t="s">
        <v>1967</v>
      </c>
      <c r="B91" s="1" t="s">
        <v>1968</v>
      </c>
      <c r="C91" s="1" t="s">
        <v>1756</v>
      </c>
      <c r="D91" s="1" t="s">
        <v>1757</v>
      </c>
      <c r="E91" s="1" t="s">
        <v>1427</v>
      </c>
      <c r="F91" s="1" t="s">
        <v>1785</v>
      </c>
      <c r="G91" s="1" t="s">
        <v>1759</v>
      </c>
      <c r="H91" s="1" t="s">
        <v>1760</v>
      </c>
      <c r="I91" s="1" t="s">
        <v>1758</v>
      </c>
      <c r="J91" s="1" t="s">
        <v>1758</v>
      </c>
      <c r="K91" s="1" t="s">
        <v>1758</v>
      </c>
      <c r="L91" s="1" t="s">
        <v>1239</v>
      </c>
      <c r="M91" s="1" t="s">
        <v>108</v>
      </c>
      <c r="N91" s="1" t="s">
        <v>1429</v>
      </c>
      <c r="O91" s="1" t="s">
        <v>1429</v>
      </c>
      <c r="P91" s="1" t="s">
        <v>1428</v>
      </c>
      <c r="Q91" s="1" t="s">
        <v>1758</v>
      </c>
      <c r="R91" s="1" t="s">
        <v>1761</v>
      </c>
      <c r="S91" s="1" t="s">
        <v>1806</v>
      </c>
      <c r="T91" s="1" t="s">
        <v>1788</v>
      </c>
      <c r="U91" s="1" t="s">
        <v>1764</v>
      </c>
      <c r="V91" s="1" t="s">
        <v>1764</v>
      </c>
      <c r="W91" s="1" t="s">
        <v>1758</v>
      </c>
    </row>
    <row r="92" spans="1:23" hidden="1">
      <c r="A92" s="1" t="s">
        <v>1969</v>
      </c>
      <c r="B92" s="1" t="s">
        <v>1970</v>
      </c>
      <c r="C92" s="1" t="s">
        <v>1756</v>
      </c>
      <c r="D92" s="1" t="s">
        <v>1757</v>
      </c>
      <c r="E92" s="1" t="s">
        <v>1257</v>
      </c>
      <c r="F92" s="1" t="s">
        <v>1785</v>
      </c>
      <c r="G92" s="1" t="s">
        <v>1759</v>
      </c>
      <c r="H92" s="1" t="s">
        <v>1760</v>
      </c>
      <c r="I92" s="1" t="s">
        <v>1758</v>
      </c>
      <c r="J92" s="1" t="s">
        <v>1758</v>
      </c>
      <c r="K92" s="1" t="s">
        <v>1758</v>
      </c>
      <c r="L92" s="1" t="s">
        <v>1239</v>
      </c>
      <c r="M92" s="1" t="s">
        <v>108</v>
      </c>
      <c r="N92" s="1" t="s">
        <v>1240</v>
      </c>
      <c r="O92" s="1" t="s">
        <v>1259</v>
      </c>
      <c r="P92" s="1" t="s">
        <v>1258</v>
      </c>
      <c r="Q92" s="1" t="s">
        <v>1758</v>
      </c>
      <c r="R92" s="1" t="s">
        <v>1786</v>
      </c>
      <c r="S92" s="1" t="s">
        <v>1813</v>
      </c>
      <c r="T92" s="1" t="s">
        <v>1788</v>
      </c>
      <c r="U92" s="1" t="s">
        <v>1814</v>
      </c>
      <c r="V92" s="1" t="s">
        <v>1814</v>
      </c>
      <c r="W92" s="1" t="s">
        <v>1758</v>
      </c>
    </row>
    <row r="93" spans="1:23" hidden="1">
      <c r="A93" s="1" t="s">
        <v>1971</v>
      </c>
      <c r="B93" s="1" t="s">
        <v>1972</v>
      </c>
      <c r="C93" s="1" t="s">
        <v>1756</v>
      </c>
      <c r="D93" s="1" t="s">
        <v>1757</v>
      </c>
      <c r="E93" s="1" t="s">
        <v>1260</v>
      </c>
      <c r="F93" s="1" t="s">
        <v>1785</v>
      </c>
      <c r="G93" s="1" t="s">
        <v>1759</v>
      </c>
      <c r="H93" s="1" t="s">
        <v>1760</v>
      </c>
      <c r="I93" s="1" t="s">
        <v>1758</v>
      </c>
      <c r="J93" s="1" t="s">
        <v>1758</v>
      </c>
      <c r="K93" s="1" t="s">
        <v>1758</v>
      </c>
      <c r="L93" s="1" t="s">
        <v>1239</v>
      </c>
      <c r="M93" s="1" t="s">
        <v>108</v>
      </c>
      <c r="N93" s="1" t="s">
        <v>1240</v>
      </c>
      <c r="O93" s="1" t="s">
        <v>1259</v>
      </c>
      <c r="P93" s="1" t="s">
        <v>1261</v>
      </c>
      <c r="Q93" s="1" t="s">
        <v>1758</v>
      </c>
      <c r="R93" s="1" t="s">
        <v>1798</v>
      </c>
      <c r="S93" s="1" t="s">
        <v>1806</v>
      </c>
      <c r="T93" s="1" t="s">
        <v>1788</v>
      </c>
      <c r="U93" s="1" t="s">
        <v>1764</v>
      </c>
      <c r="V93" s="1" t="s">
        <v>1764</v>
      </c>
      <c r="W93" s="1" t="s">
        <v>1758</v>
      </c>
    </row>
    <row r="94" spans="1:23" hidden="1">
      <c r="A94" s="1" t="s">
        <v>1973</v>
      </c>
      <c r="B94" s="1" t="s">
        <v>1974</v>
      </c>
      <c r="C94" s="1" t="s">
        <v>1756</v>
      </c>
      <c r="D94" s="1" t="s">
        <v>1757</v>
      </c>
      <c r="E94" s="1" t="s">
        <v>1266</v>
      </c>
      <c r="F94" s="1" t="s">
        <v>1785</v>
      </c>
      <c r="G94" s="1" t="s">
        <v>1759</v>
      </c>
      <c r="H94" s="1" t="s">
        <v>1760</v>
      </c>
      <c r="I94" s="1" t="s">
        <v>1758</v>
      </c>
      <c r="J94" s="1" t="s">
        <v>1758</v>
      </c>
      <c r="K94" s="1" t="s">
        <v>1758</v>
      </c>
      <c r="L94" s="1" t="s">
        <v>1239</v>
      </c>
      <c r="M94" s="1" t="s">
        <v>108</v>
      </c>
      <c r="N94" s="1" t="s">
        <v>1240</v>
      </c>
      <c r="O94" s="1" t="s">
        <v>1259</v>
      </c>
      <c r="P94" s="1" t="s">
        <v>1267</v>
      </c>
      <c r="Q94" s="1" t="s">
        <v>1758</v>
      </c>
      <c r="R94" s="1" t="s">
        <v>1786</v>
      </c>
      <c r="S94" s="1" t="s">
        <v>1767</v>
      </c>
      <c r="T94" s="1" t="s">
        <v>1788</v>
      </c>
      <c r="U94" s="1" t="s">
        <v>1769</v>
      </c>
      <c r="V94" s="1" t="s">
        <v>1769</v>
      </c>
      <c r="W94" s="1" t="s">
        <v>1758</v>
      </c>
    </row>
    <row r="95" spans="1:23" hidden="1">
      <c r="A95" s="1" t="s">
        <v>1975</v>
      </c>
      <c r="B95" s="1" t="s">
        <v>1976</v>
      </c>
      <c r="C95" s="1" t="s">
        <v>1756</v>
      </c>
      <c r="D95" s="1" t="s">
        <v>1757</v>
      </c>
      <c r="E95" s="1" t="s">
        <v>1776</v>
      </c>
      <c r="F95" s="1" t="s">
        <v>1785</v>
      </c>
      <c r="G95" s="1" t="s">
        <v>1759</v>
      </c>
      <c r="H95" s="1" t="s">
        <v>1760</v>
      </c>
      <c r="I95" s="1" t="s">
        <v>1758</v>
      </c>
      <c r="J95" s="1" t="s">
        <v>1758</v>
      </c>
      <c r="K95" s="1" t="s">
        <v>1758</v>
      </c>
      <c r="L95" s="1" t="s">
        <v>1239</v>
      </c>
      <c r="M95" s="1" t="s">
        <v>108</v>
      </c>
      <c r="N95" s="1" t="s">
        <v>1240</v>
      </c>
      <c r="O95" s="1" t="s">
        <v>1259</v>
      </c>
      <c r="P95" s="1" t="s">
        <v>1758</v>
      </c>
      <c r="Q95" s="1" t="s">
        <v>1758</v>
      </c>
      <c r="R95" s="1" t="s">
        <v>1786</v>
      </c>
      <c r="S95" s="1" t="s">
        <v>1813</v>
      </c>
      <c r="T95" s="1" t="s">
        <v>1788</v>
      </c>
      <c r="U95" s="1" t="s">
        <v>1814</v>
      </c>
      <c r="V95" s="1" t="s">
        <v>1814</v>
      </c>
      <c r="W95" s="1" t="s">
        <v>1758</v>
      </c>
    </row>
    <row r="96" spans="1:23" hidden="1">
      <c r="A96" s="1" t="s">
        <v>1977</v>
      </c>
      <c r="B96" s="1" t="s">
        <v>1978</v>
      </c>
      <c r="C96" s="1" t="s">
        <v>1756</v>
      </c>
      <c r="D96" s="1" t="s">
        <v>1757</v>
      </c>
      <c r="E96" s="1" t="s">
        <v>1264</v>
      </c>
      <c r="F96" s="1" t="s">
        <v>1785</v>
      </c>
      <c r="G96" s="1" t="s">
        <v>1759</v>
      </c>
      <c r="H96" s="1" t="s">
        <v>1760</v>
      </c>
      <c r="I96" s="1" t="s">
        <v>1758</v>
      </c>
      <c r="J96" s="1" t="s">
        <v>1758</v>
      </c>
      <c r="K96" s="1" t="s">
        <v>1758</v>
      </c>
      <c r="L96" s="1" t="s">
        <v>1239</v>
      </c>
      <c r="M96" s="1" t="s">
        <v>108</v>
      </c>
      <c r="N96" s="1" t="s">
        <v>1240</v>
      </c>
      <c r="O96" s="1" t="s">
        <v>1259</v>
      </c>
      <c r="P96" s="1" t="s">
        <v>1265</v>
      </c>
      <c r="Q96" s="1" t="s">
        <v>1758</v>
      </c>
      <c r="R96" s="1" t="s">
        <v>1786</v>
      </c>
      <c r="S96" s="1" t="s">
        <v>1767</v>
      </c>
      <c r="T96" s="1" t="s">
        <v>1788</v>
      </c>
      <c r="U96" s="1" t="s">
        <v>1769</v>
      </c>
      <c r="V96" s="1" t="s">
        <v>1769</v>
      </c>
      <c r="W96" s="1" t="s">
        <v>1758</v>
      </c>
    </row>
    <row r="97" spans="1:23" hidden="1">
      <c r="A97" s="1" t="s">
        <v>1979</v>
      </c>
      <c r="B97" s="1" t="s">
        <v>1980</v>
      </c>
      <c r="C97" s="1" t="s">
        <v>1756</v>
      </c>
      <c r="D97" s="1" t="s">
        <v>1757</v>
      </c>
      <c r="E97" s="1" t="s">
        <v>1776</v>
      </c>
      <c r="F97" s="1" t="s">
        <v>1785</v>
      </c>
      <c r="G97" s="1" t="s">
        <v>1759</v>
      </c>
      <c r="H97" s="1" t="s">
        <v>1760</v>
      </c>
      <c r="I97" s="1" t="s">
        <v>1758</v>
      </c>
      <c r="J97" s="1" t="s">
        <v>1758</v>
      </c>
      <c r="K97" s="1" t="s">
        <v>1758</v>
      </c>
      <c r="L97" s="1" t="s">
        <v>1239</v>
      </c>
      <c r="M97" s="1" t="s">
        <v>108</v>
      </c>
      <c r="N97" s="1" t="s">
        <v>1240</v>
      </c>
      <c r="O97" s="1" t="s">
        <v>1259</v>
      </c>
      <c r="P97" s="1" t="s">
        <v>1758</v>
      </c>
      <c r="Q97" s="1" t="s">
        <v>1758</v>
      </c>
      <c r="R97" s="1" t="s">
        <v>1786</v>
      </c>
      <c r="S97" s="1" t="s">
        <v>1813</v>
      </c>
      <c r="T97" s="1" t="s">
        <v>1788</v>
      </c>
      <c r="U97" s="1" t="s">
        <v>1814</v>
      </c>
      <c r="V97" s="1" t="s">
        <v>1814</v>
      </c>
      <c r="W97" s="1" t="s">
        <v>1758</v>
      </c>
    </row>
    <row r="98" spans="1:23" hidden="1">
      <c r="A98" s="1" t="s">
        <v>1981</v>
      </c>
      <c r="B98" s="1" t="s">
        <v>1982</v>
      </c>
      <c r="C98" s="1" t="s">
        <v>1756</v>
      </c>
      <c r="D98" s="1" t="s">
        <v>1757</v>
      </c>
      <c r="E98" s="1" t="s">
        <v>1262</v>
      </c>
      <c r="F98" s="1" t="s">
        <v>1785</v>
      </c>
      <c r="G98" s="1" t="s">
        <v>1759</v>
      </c>
      <c r="H98" s="1" t="s">
        <v>1760</v>
      </c>
      <c r="I98" s="1" t="s">
        <v>1758</v>
      </c>
      <c r="J98" s="1" t="s">
        <v>1758</v>
      </c>
      <c r="K98" s="1" t="s">
        <v>1758</v>
      </c>
      <c r="L98" s="1" t="s">
        <v>1239</v>
      </c>
      <c r="M98" s="1" t="s">
        <v>108</v>
      </c>
      <c r="N98" s="1" t="s">
        <v>1240</v>
      </c>
      <c r="O98" s="1" t="s">
        <v>1259</v>
      </c>
      <c r="P98" s="1" t="s">
        <v>1263</v>
      </c>
      <c r="Q98" s="1" t="s">
        <v>1758</v>
      </c>
      <c r="R98" s="1" t="s">
        <v>1786</v>
      </c>
      <c r="S98" s="1" t="s">
        <v>1806</v>
      </c>
      <c r="T98" s="1" t="s">
        <v>1788</v>
      </c>
      <c r="U98" s="1" t="s">
        <v>1764</v>
      </c>
      <c r="V98" s="1" t="s">
        <v>1764</v>
      </c>
      <c r="W98" s="1" t="s">
        <v>1758</v>
      </c>
    </row>
    <row r="99" spans="1:23" hidden="1">
      <c r="A99" s="1" t="s">
        <v>1983</v>
      </c>
      <c r="B99" s="1" t="s">
        <v>1984</v>
      </c>
      <c r="C99" s="1" t="s">
        <v>1756</v>
      </c>
      <c r="D99" s="1" t="s">
        <v>1757</v>
      </c>
      <c r="E99" s="1" t="s">
        <v>1260</v>
      </c>
      <c r="F99" s="1" t="s">
        <v>1785</v>
      </c>
      <c r="G99" s="1" t="s">
        <v>1759</v>
      </c>
      <c r="H99" s="1" t="s">
        <v>1760</v>
      </c>
      <c r="I99" s="1" t="s">
        <v>1758</v>
      </c>
      <c r="J99" s="1" t="s">
        <v>1758</v>
      </c>
      <c r="K99" s="1" t="s">
        <v>1758</v>
      </c>
      <c r="L99" s="1" t="s">
        <v>1239</v>
      </c>
      <c r="M99" s="1" t="s">
        <v>108</v>
      </c>
      <c r="N99" s="1" t="s">
        <v>1240</v>
      </c>
      <c r="O99" s="1" t="s">
        <v>1259</v>
      </c>
      <c r="P99" s="1" t="s">
        <v>1261</v>
      </c>
      <c r="Q99" s="1" t="s">
        <v>1758</v>
      </c>
      <c r="R99" s="1" t="s">
        <v>1798</v>
      </c>
      <c r="S99" s="1" t="s">
        <v>1787</v>
      </c>
      <c r="T99" s="1" t="s">
        <v>1788</v>
      </c>
      <c r="U99" s="1" t="s">
        <v>1789</v>
      </c>
      <c r="V99" s="1" t="s">
        <v>1789</v>
      </c>
      <c r="W99" s="1" t="s">
        <v>1758</v>
      </c>
    </row>
    <row r="100" spans="1:23" hidden="1">
      <c r="A100" s="1" t="s">
        <v>1985</v>
      </c>
      <c r="B100" s="1" t="s">
        <v>1986</v>
      </c>
      <c r="C100" s="1" t="s">
        <v>1756</v>
      </c>
      <c r="D100" s="1" t="s">
        <v>1757</v>
      </c>
      <c r="E100" s="1" t="s">
        <v>1266</v>
      </c>
      <c r="F100" s="1" t="s">
        <v>1785</v>
      </c>
      <c r="G100" s="1" t="s">
        <v>1759</v>
      </c>
      <c r="H100" s="1" t="s">
        <v>1760</v>
      </c>
      <c r="I100" s="1" t="s">
        <v>1758</v>
      </c>
      <c r="J100" s="1" t="s">
        <v>1758</v>
      </c>
      <c r="K100" s="1" t="s">
        <v>1758</v>
      </c>
      <c r="L100" s="1" t="s">
        <v>1239</v>
      </c>
      <c r="M100" s="1" t="s">
        <v>108</v>
      </c>
      <c r="N100" s="1" t="s">
        <v>1240</v>
      </c>
      <c r="O100" s="1" t="s">
        <v>1259</v>
      </c>
      <c r="P100" s="1" t="s">
        <v>1267</v>
      </c>
      <c r="Q100" s="1" t="s">
        <v>1758</v>
      </c>
      <c r="R100" s="1" t="s">
        <v>1786</v>
      </c>
      <c r="S100" s="1" t="s">
        <v>1813</v>
      </c>
      <c r="T100" s="1" t="s">
        <v>1788</v>
      </c>
      <c r="U100" s="1" t="s">
        <v>1814</v>
      </c>
      <c r="V100" s="1" t="s">
        <v>1814</v>
      </c>
      <c r="W100" s="1" t="s">
        <v>1758</v>
      </c>
    </row>
    <row r="101" spans="1:23" hidden="1">
      <c r="A101" s="1" t="s">
        <v>1987</v>
      </c>
      <c r="B101" s="1" t="s">
        <v>1988</v>
      </c>
      <c r="C101" s="1" t="s">
        <v>1756</v>
      </c>
      <c r="D101" s="1" t="s">
        <v>1757</v>
      </c>
      <c r="E101" s="1" t="s">
        <v>1276</v>
      </c>
      <c r="F101" s="1" t="s">
        <v>1785</v>
      </c>
      <c r="G101" s="1" t="s">
        <v>1759</v>
      </c>
      <c r="H101" s="1" t="s">
        <v>1760</v>
      </c>
      <c r="I101" s="1" t="s">
        <v>1758</v>
      </c>
      <c r="J101" s="1" t="s">
        <v>1758</v>
      </c>
      <c r="K101" s="1" t="s">
        <v>1758</v>
      </c>
      <c r="L101" s="1" t="s">
        <v>1239</v>
      </c>
      <c r="M101" s="1" t="s">
        <v>108</v>
      </c>
      <c r="N101" s="1" t="s">
        <v>1240</v>
      </c>
      <c r="O101" s="1" t="s">
        <v>1259</v>
      </c>
      <c r="P101" s="1" t="s">
        <v>1277</v>
      </c>
      <c r="Q101" s="1" t="s">
        <v>1758</v>
      </c>
      <c r="R101" s="1" t="s">
        <v>1798</v>
      </c>
      <c r="S101" s="1" t="s">
        <v>1813</v>
      </c>
      <c r="T101" s="1" t="s">
        <v>1788</v>
      </c>
      <c r="U101" s="1" t="s">
        <v>1814</v>
      </c>
      <c r="V101" s="1" t="s">
        <v>1814</v>
      </c>
      <c r="W101" s="1" t="s">
        <v>1758</v>
      </c>
    </row>
    <row r="102" spans="1:23" hidden="1">
      <c r="A102" s="1" t="s">
        <v>1989</v>
      </c>
      <c r="B102" s="1" t="s">
        <v>1990</v>
      </c>
      <c r="C102" s="1" t="s">
        <v>1756</v>
      </c>
      <c r="D102" s="1" t="s">
        <v>1757</v>
      </c>
      <c r="E102" s="1" t="s">
        <v>1471</v>
      </c>
      <c r="F102" s="1" t="s">
        <v>1785</v>
      </c>
      <c r="G102" s="1" t="s">
        <v>1759</v>
      </c>
      <c r="H102" s="1" t="s">
        <v>1760</v>
      </c>
      <c r="I102" s="1" t="s">
        <v>1758</v>
      </c>
      <c r="J102" s="1" t="s">
        <v>1758</v>
      </c>
      <c r="K102" s="1" t="s">
        <v>1758</v>
      </c>
      <c r="L102" s="1" t="s">
        <v>1239</v>
      </c>
      <c r="M102" s="1" t="s">
        <v>108</v>
      </c>
      <c r="N102" s="1" t="s">
        <v>1240</v>
      </c>
      <c r="O102" s="1" t="s">
        <v>1259</v>
      </c>
      <c r="P102" s="1" t="s">
        <v>1472</v>
      </c>
      <c r="Q102" s="1" t="s">
        <v>1758</v>
      </c>
      <c r="R102" s="1" t="s">
        <v>1798</v>
      </c>
      <c r="S102" s="1" t="s">
        <v>1813</v>
      </c>
      <c r="T102" s="1" t="s">
        <v>1788</v>
      </c>
      <c r="U102" s="1" t="s">
        <v>1814</v>
      </c>
      <c r="V102" s="1" t="s">
        <v>1814</v>
      </c>
      <c r="W102" s="1" t="s">
        <v>1758</v>
      </c>
    </row>
    <row r="103" spans="1:23" hidden="1">
      <c r="A103" s="1" t="s">
        <v>1991</v>
      </c>
      <c r="B103" s="1" t="s">
        <v>1992</v>
      </c>
      <c r="C103" s="1" t="s">
        <v>1756</v>
      </c>
      <c r="D103" s="1" t="s">
        <v>1757</v>
      </c>
      <c r="E103" s="1" t="s">
        <v>1268</v>
      </c>
      <c r="F103" s="1" t="s">
        <v>1785</v>
      </c>
      <c r="G103" s="1" t="s">
        <v>1759</v>
      </c>
      <c r="H103" s="1" t="s">
        <v>1760</v>
      </c>
      <c r="I103" s="1" t="s">
        <v>1758</v>
      </c>
      <c r="J103" s="1" t="s">
        <v>1758</v>
      </c>
      <c r="K103" s="1" t="s">
        <v>1758</v>
      </c>
      <c r="L103" s="1" t="s">
        <v>1239</v>
      </c>
      <c r="M103" s="1" t="s">
        <v>108</v>
      </c>
      <c r="N103" s="1" t="s">
        <v>1240</v>
      </c>
      <c r="O103" s="1" t="s">
        <v>1259</v>
      </c>
      <c r="P103" s="1" t="s">
        <v>1269</v>
      </c>
      <c r="Q103" s="1" t="s">
        <v>1758</v>
      </c>
      <c r="R103" s="1" t="s">
        <v>1786</v>
      </c>
      <c r="S103" s="1" t="s">
        <v>1806</v>
      </c>
      <c r="T103" s="1" t="s">
        <v>1788</v>
      </c>
      <c r="U103" s="1" t="s">
        <v>1764</v>
      </c>
      <c r="V103" s="1" t="s">
        <v>1764</v>
      </c>
      <c r="W103" s="1" t="s">
        <v>1758</v>
      </c>
    </row>
    <row r="104" spans="1:23" hidden="1">
      <c r="A104" s="1" t="s">
        <v>1993</v>
      </c>
      <c r="B104" s="1" t="s">
        <v>1994</v>
      </c>
      <c r="C104" s="1" t="s">
        <v>1756</v>
      </c>
      <c r="D104" s="1" t="s">
        <v>1757</v>
      </c>
      <c r="E104" s="1" t="s">
        <v>1776</v>
      </c>
      <c r="F104" s="1" t="s">
        <v>1785</v>
      </c>
      <c r="G104" s="1" t="s">
        <v>1759</v>
      </c>
      <c r="H104" s="1" t="s">
        <v>1760</v>
      </c>
      <c r="I104" s="1" t="s">
        <v>1758</v>
      </c>
      <c r="J104" s="1" t="s">
        <v>1758</v>
      </c>
      <c r="K104" s="1" t="s">
        <v>1758</v>
      </c>
      <c r="L104" s="1" t="s">
        <v>1239</v>
      </c>
      <c r="M104" s="1" t="s">
        <v>108</v>
      </c>
      <c r="N104" s="1" t="s">
        <v>1240</v>
      </c>
      <c r="O104" s="1" t="s">
        <v>1259</v>
      </c>
      <c r="P104" s="1" t="s">
        <v>1758</v>
      </c>
      <c r="Q104" s="1" t="s">
        <v>1758</v>
      </c>
      <c r="R104" s="1" t="s">
        <v>1786</v>
      </c>
      <c r="S104" s="1" t="s">
        <v>1813</v>
      </c>
      <c r="T104" s="1" t="s">
        <v>1788</v>
      </c>
      <c r="U104" s="1" t="s">
        <v>1814</v>
      </c>
      <c r="V104" s="1" t="s">
        <v>1814</v>
      </c>
      <c r="W104" s="1" t="s">
        <v>1758</v>
      </c>
    </row>
    <row r="105" spans="1:23" hidden="1">
      <c r="A105" s="1" t="s">
        <v>1995</v>
      </c>
      <c r="B105" s="1" t="s">
        <v>1996</v>
      </c>
      <c r="C105" s="1" t="s">
        <v>1756</v>
      </c>
      <c r="D105" s="1" t="s">
        <v>1757</v>
      </c>
      <c r="E105" s="1" t="s">
        <v>1260</v>
      </c>
      <c r="F105" s="1" t="s">
        <v>1785</v>
      </c>
      <c r="G105" s="1" t="s">
        <v>1759</v>
      </c>
      <c r="H105" s="1" t="s">
        <v>1760</v>
      </c>
      <c r="I105" s="1" t="s">
        <v>1758</v>
      </c>
      <c r="J105" s="1" t="s">
        <v>1758</v>
      </c>
      <c r="K105" s="1" t="s">
        <v>1758</v>
      </c>
      <c r="L105" s="1" t="s">
        <v>1239</v>
      </c>
      <c r="M105" s="1" t="s">
        <v>108</v>
      </c>
      <c r="N105" s="1" t="s">
        <v>1240</v>
      </c>
      <c r="O105" s="1" t="s">
        <v>1259</v>
      </c>
      <c r="P105" s="1" t="s">
        <v>1261</v>
      </c>
      <c r="Q105" s="1" t="s">
        <v>1758</v>
      </c>
      <c r="R105" s="1" t="s">
        <v>1786</v>
      </c>
      <c r="S105" s="1" t="s">
        <v>1813</v>
      </c>
      <c r="T105" s="1" t="s">
        <v>1788</v>
      </c>
      <c r="U105" s="1" t="s">
        <v>1814</v>
      </c>
      <c r="V105" s="1" t="s">
        <v>1814</v>
      </c>
      <c r="W105" s="1" t="s">
        <v>1758</v>
      </c>
    </row>
    <row r="106" spans="1:23" hidden="1">
      <c r="A106" s="1" t="s">
        <v>1997</v>
      </c>
      <c r="B106" s="1" t="s">
        <v>1998</v>
      </c>
      <c r="C106" s="1" t="s">
        <v>1756</v>
      </c>
      <c r="D106" s="1" t="s">
        <v>1757</v>
      </c>
      <c r="E106" s="1" t="s">
        <v>1266</v>
      </c>
      <c r="F106" s="1" t="s">
        <v>1785</v>
      </c>
      <c r="G106" s="1" t="s">
        <v>1759</v>
      </c>
      <c r="H106" s="1" t="s">
        <v>1760</v>
      </c>
      <c r="I106" s="1" t="s">
        <v>1758</v>
      </c>
      <c r="J106" s="1" t="s">
        <v>1758</v>
      </c>
      <c r="K106" s="1" t="s">
        <v>1758</v>
      </c>
      <c r="L106" s="1" t="s">
        <v>1239</v>
      </c>
      <c r="M106" s="1" t="s">
        <v>108</v>
      </c>
      <c r="N106" s="1" t="s">
        <v>1240</v>
      </c>
      <c r="O106" s="1" t="s">
        <v>1259</v>
      </c>
      <c r="P106" s="1" t="s">
        <v>1267</v>
      </c>
      <c r="Q106" s="1" t="s">
        <v>1758</v>
      </c>
      <c r="R106" s="1" t="s">
        <v>1786</v>
      </c>
      <c r="S106" s="1" t="s">
        <v>1767</v>
      </c>
      <c r="T106" s="1" t="s">
        <v>1788</v>
      </c>
      <c r="U106" s="1" t="s">
        <v>1769</v>
      </c>
      <c r="V106" s="1" t="s">
        <v>1769</v>
      </c>
      <c r="W106" s="1" t="s">
        <v>1758</v>
      </c>
    </row>
    <row r="107" spans="1:23" hidden="1">
      <c r="A107" s="1" t="s">
        <v>1999</v>
      </c>
      <c r="B107" s="1" t="s">
        <v>2000</v>
      </c>
      <c r="C107" s="1" t="s">
        <v>1756</v>
      </c>
      <c r="D107" s="1" t="s">
        <v>1757</v>
      </c>
      <c r="E107" s="1" t="s">
        <v>1280</v>
      </c>
      <c r="F107" s="1" t="s">
        <v>1785</v>
      </c>
      <c r="G107" s="1" t="s">
        <v>1759</v>
      </c>
      <c r="H107" s="1" t="s">
        <v>1760</v>
      </c>
      <c r="I107" s="1" t="s">
        <v>1758</v>
      </c>
      <c r="J107" s="1" t="s">
        <v>1758</v>
      </c>
      <c r="K107" s="1" t="s">
        <v>1758</v>
      </c>
      <c r="L107" s="1" t="s">
        <v>1239</v>
      </c>
      <c r="M107" s="1" t="s">
        <v>108</v>
      </c>
      <c r="N107" s="1" t="s">
        <v>1240</v>
      </c>
      <c r="O107" s="1" t="s">
        <v>1259</v>
      </c>
      <c r="P107" s="1" t="s">
        <v>1281</v>
      </c>
      <c r="Q107" s="1" t="s">
        <v>1758</v>
      </c>
      <c r="R107" s="1" t="s">
        <v>1798</v>
      </c>
      <c r="S107" s="1" t="s">
        <v>1813</v>
      </c>
      <c r="T107" s="1" t="s">
        <v>1788</v>
      </c>
      <c r="U107" s="1" t="s">
        <v>1814</v>
      </c>
      <c r="V107" s="1" t="s">
        <v>1814</v>
      </c>
      <c r="W107" s="1" t="s">
        <v>1758</v>
      </c>
    </row>
    <row r="108" spans="1:23" hidden="1">
      <c r="A108" s="1" t="s">
        <v>2001</v>
      </c>
      <c r="B108" s="1" t="s">
        <v>2002</v>
      </c>
      <c r="C108" s="1" t="s">
        <v>1756</v>
      </c>
      <c r="D108" s="1" t="s">
        <v>1757</v>
      </c>
      <c r="E108" s="1" t="s">
        <v>1485</v>
      </c>
      <c r="F108" s="1" t="s">
        <v>1785</v>
      </c>
      <c r="G108" s="1" t="s">
        <v>1759</v>
      </c>
      <c r="H108" s="1" t="s">
        <v>1760</v>
      </c>
      <c r="I108" s="1" t="s">
        <v>1758</v>
      </c>
      <c r="J108" s="1" t="s">
        <v>1758</v>
      </c>
      <c r="K108" s="1" t="s">
        <v>1758</v>
      </c>
      <c r="L108" s="1" t="s">
        <v>1239</v>
      </c>
      <c r="M108" s="1" t="s">
        <v>108</v>
      </c>
      <c r="N108" s="1" t="s">
        <v>1240</v>
      </c>
      <c r="O108" s="1" t="s">
        <v>1315</v>
      </c>
      <c r="P108" s="1" t="s">
        <v>1486</v>
      </c>
      <c r="Q108" s="1" t="s">
        <v>1758</v>
      </c>
      <c r="R108" s="1" t="s">
        <v>1786</v>
      </c>
      <c r="S108" s="1" t="s">
        <v>1813</v>
      </c>
      <c r="T108" s="1" t="s">
        <v>1788</v>
      </c>
      <c r="U108" s="1" t="s">
        <v>1814</v>
      </c>
      <c r="V108" s="1" t="s">
        <v>1814</v>
      </c>
      <c r="W108" s="1" t="s">
        <v>1758</v>
      </c>
    </row>
    <row r="109" spans="1:23" hidden="1">
      <c r="A109" s="1" t="s">
        <v>2003</v>
      </c>
      <c r="B109" s="1" t="s">
        <v>2004</v>
      </c>
      <c r="C109" s="1" t="s">
        <v>1756</v>
      </c>
      <c r="D109" s="1" t="s">
        <v>1757</v>
      </c>
      <c r="E109" s="1" t="s">
        <v>1313</v>
      </c>
      <c r="F109" s="1" t="s">
        <v>1785</v>
      </c>
      <c r="G109" s="1" t="s">
        <v>1759</v>
      </c>
      <c r="H109" s="1" t="s">
        <v>1760</v>
      </c>
      <c r="I109" s="1" t="s">
        <v>1758</v>
      </c>
      <c r="J109" s="1" t="s">
        <v>1758</v>
      </c>
      <c r="K109" s="1" t="s">
        <v>1758</v>
      </c>
      <c r="L109" s="1" t="s">
        <v>1239</v>
      </c>
      <c r="M109" s="1" t="s">
        <v>108</v>
      </c>
      <c r="N109" s="1" t="s">
        <v>1240</v>
      </c>
      <c r="O109" s="1" t="s">
        <v>1315</v>
      </c>
      <c r="P109" s="1" t="s">
        <v>1314</v>
      </c>
      <c r="Q109" s="1" t="s">
        <v>1758</v>
      </c>
      <c r="R109" s="1" t="s">
        <v>1798</v>
      </c>
      <c r="S109" s="1" t="s">
        <v>1787</v>
      </c>
      <c r="T109" s="1" t="s">
        <v>1788</v>
      </c>
      <c r="U109" s="1" t="s">
        <v>1789</v>
      </c>
      <c r="V109" s="1" t="s">
        <v>1789</v>
      </c>
      <c r="W109" s="1" t="s">
        <v>1758</v>
      </c>
    </row>
    <row r="110" spans="1:23" hidden="1">
      <c r="A110" s="1" t="s">
        <v>2005</v>
      </c>
      <c r="B110" s="1" t="s">
        <v>2006</v>
      </c>
      <c r="C110" s="1" t="s">
        <v>1756</v>
      </c>
      <c r="D110" s="1" t="s">
        <v>1757</v>
      </c>
      <c r="E110" s="1" t="s">
        <v>1485</v>
      </c>
      <c r="F110" s="1" t="s">
        <v>1785</v>
      </c>
      <c r="G110" s="1" t="s">
        <v>1759</v>
      </c>
      <c r="H110" s="1" t="s">
        <v>1760</v>
      </c>
      <c r="I110" s="1" t="s">
        <v>1758</v>
      </c>
      <c r="J110" s="1" t="s">
        <v>1758</v>
      </c>
      <c r="K110" s="1" t="s">
        <v>1758</v>
      </c>
      <c r="L110" s="1" t="s">
        <v>1239</v>
      </c>
      <c r="M110" s="1" t="s">
        <v>108</v>
      </c>
      <c r="N110" s="1" t="s">
        <v>1240</v>
      </c>
      <c r="O110" s="1" t="s">
        <v>1315</v>
      </c>
      <c r="P110" s="1" t="s">
        <v>1486</v>
      </c>
      <c r="Q110" s="1" t="s">
        <v>1758</v>
      </c>
      <c r="R110" s="1" t="s">
        <v>1786</v>
      </c>
      <c r="S110" s="1" t="s">
        <v>1813</v>
      </c>
      <c r="T110" s="1" t="s">
        <v>1788</v>
      </c>
      <c r="U110" s="1" t="s">
        <v>1814</v>
      </c>
      <c r="V110" s="1" t="s">
        <v>1814</v>
      </c>
      <c r="W110" s="1" t="s">
        <v>1758</v>
      </c>
    </row>
    <row r="111" spans="1:23" hidden="1">
      <c r="A111" s="1" t="s">
        <v>2007</v>
      </c>
      <c r="B111" s="1" t="s">
        <v>2008</v>
      </c>
      <c r="C111" s="1" t="s">
        <v>1756</v>
      </c>
      <c r="D111" s="1" t="s">
        <v>1757</v>
      </c>
      <c r="E111" s="1" t="s">
        <v>1316</v>
      </c>
      <c r="F111" s="1" t="s">
        <v>1785</v>
      </c>
      <c r="G111" s="1" t="s">
        <v>1759</v>
      </c>
      <c r="H111" s="1" t="s">
        <v>1760</v>
      </c>
      <c r="I111" s="1" t="s">
        <v>1758</v>
      </c>
      <c r="J111" s="1" t="s">
        <v>1758</v>
      </c>
      <c r="K111" s="1" t="s">
        <v>1758</v>
      </c>
      <c r="L111" s="1" t="s">
        <v>1239</v>
      </c>
      <c r="M111" s="1" t="s">
        <v>108</v>
      </c>
      <c r="N111" s="1" t="s">
        <v>1240</v>
      </c>
      <c r="O111" s="1" t="s">
        <v>1315</v>
      </c>
      <c r="P111" s="1" t="s">
        <v>1317</v>
      </c>
      <c r="Q111" s="1" t="s">
        <v>1758</v>
      </c>
      <c r="R111" s="1" t="s">
        <v>1786</v>
      </c>
      <c r="S111" s="1" t="s">
        <v>1787</v>
      </c>
      <c r="T111" s="1" t="s">
        <v>1788</v>
      </c>
      <c r="U111" s="1" t="s">
        <v>1789</v>
      </c>
      <c r="V111" s="1" t="s">
        <v>1789</v>
      </c>
      <c r="W111" s="1" t="s">
        <v>1758</v>
      </c>
    </row>
    <row r="112" spans="1:23" hidden="1">
      <c r="A112" s="1" t="s">
        <v>2009</v>
      </c>
      <c r="B112" s="1" t="s">
        <v>2010</v>
      </c>
      <c r="C112" s="1" t="s">
        <v>1756</v>
      </c>
      <c r="D112" s="1" t="s">
        <v>1757</v>
      </c>
      <c r="E112" s="1" t="s">
        <v>1489</v>
      </c>
      <c r="F112" s="1" t="s">
        <v>1785</v>
      </c>
      <c r="G112" s="1" t="s">
        <v>1759</v>
      </c>
      <c r="H112" s="1" t="s">
        <v>1760</v>
      </c>
      <c r="I112" s="1" t="s">
        <v>1758</v>
      </c>
      <c r="J112" s="1" t="s">
        <v>1758</v>
      </c>
      <c r="K112" s="1" t="s">
        <v>1758</v>
      </c>
      <c r="L112" s="1" t="s">
        <v>1239</v>
      </c>
      <c r="M112" s="1" t="s">
        <v>108</v>
      </c>
      <c r="N112" s="1" t="s">
        <v>1240</v>
      </c>
      <c r="O112" s="1" t="s">
        <v>1315</v>
      </c>
      <c r="P112" s="1" t="s">
        <v>1490</v>
      </c>
      <c r="Q112" s="1" t="s">
        <v>1758</v>
      </c>
      <c r="R112" s="1" t="s">
        <v>1786</v>
      </c>
      <c r="S112" s="1" t="s">
        <v>1806</v>
      </c>
      <c r="T112" s="1" t="s">
        <v>1788</v>
      </c>
      <c r="U112" s="1" t="s">
        <v>1764</v>
      </c>
      <c r="V112" s="1" t="s">
        <v>1764</v>
      </c>
      <c r="W112" s="1" t="s">
        <v>1758</v>
      </c>
    </row>
    <row r="113" spans="1:23" hidden="1">
      <c r="A113" s="1" t="s">
        <v>2011</v>
      </c>
      <c r="B113" s="1" t="s">
        <v>2012</v>
      </c>
      <c r="C113" s="1" t="s">
        <v>1756</v>
      </c>
      <c r="D113" s="1" t="s">
        <v>1757</v>
      </c>
      <c r="E113" s="1" t="s">
        <v>1483</v>
      </c>
      <c r="F113" s="1" t="s">
        <v>1785</v>
      </c>
      <c r="G113" s="1" t="s">
        <v>1759</v>
      </c>
      <c r="H113" s="1" t="s">
        <v>1760</v>
      </c>
      <c r="I113" s="1" t="s">
        <v>1758</v>
      </c>
      <c r="J113" s="1" t="s">
        <v>1758</v>
      </c>
      <c r="K113" s="1" t="s">
        <v>1758</v>
      </c>
      <c r="L113" s="1" t="s">
        <v>1239</v>
      </c>
      <c r="M113" s="1" t="s">
        <v>108</v>
      </c>
      <c r="N113" s="1" t="s">
        <v>1240</v>
      </c>
      <c r="O113" s="1" t="s">
        <v>1315</v>
      </c>
      <c r="P113" s="1" t="s">
        <v>1484</v>
      </c>
      <c r="Q113" s="1" t="s">
        <v>1758</v>
      </c>
      <c r="R113" s="1" t="s">
        <v>1786</v>
      </c>
      <c r="S113" s="1" t="s">
        <v>1767</v>
      </c>
      <c r="T113" s="1" t="s">
        <v>1788</v>
      </c>
      <c r="U113" s="1" t="s">
        <v>1769</v>
      </c>
      <c r="V113" s="1" t="s">
        <v>1769</v>
      </c>
      <c r="W113" s="1" t="s">
        <v>1758</v>
      </c>
    </row>
    <row r="114" spans="1:23" hidden="1">
      <c r="A114" s="1" t="s">
        <v>2013</v>
      </c>
      <c r="B114" s="1" t="s">
        <v>2014</v>
      </c>
      <c r="C114" s="1" t="s">
        <v>1756</v>
      </c>
      <c r="D114" s="1" t="s">
        <v>1757</v>
      </c>
      <c r="E114" s="1" t="s">
        <v>1485</v>
      </c>
      <c r="F114" s="1" t="s">
        <v>1785</v>
      </c>
      <c r="G114" s="1" t="s">
        <v>1759</v>
      </c>
      <c r="H114" s="1" t="s">
        <v>1760</v>
      </c>
      <c r="I114" s="1" t="s">
        <v>1758</v>
      </c>
      <c r="J114" s="1" t="s">
        <v>1758</v>
      </c>
      <c r="K114" s="1" t="s">
        <v>1758</v>
      </c>
      <c r="L114" s="1" t="s">
        <v>1239</v>
      </c>
      <c r="M114" s="1" t="s">
        <v>108</v>
      </c>
      <c r="N114" s="1" t="s">
        <v>1240</v>
      </c>
      <c r="O114" s="1" t="s">
        <v>1315</v>
      </c>
      <c r="P114" s="1" t="s">
        <v>1486</v>
      </c>
      <c r="Q114" s="1" t="s">
        <v>1758</v>
      </c>
      <c r="R114" s="1" t="s">
        <v>1786</v>
      </c>
      <c r="S114" s="1" t="s">
        <v>1787</v>
      </c>
      <c r="T114" s="1" t="s">
        <v>1788</v>
      </c>
      <c r="U114" s="1" t="s">
        <v>1789</v>
      </c>
      <c r="V114" s="1" t="s">
        <v>1789</v>
      </c>
      <c r="W114" s="1" t="s">
        <v>1758</v>
      </c>
    </row>
    <row r="115" spans="1:23" hidden="1">
      <c r="A115" s="1" t="s">
        <v>2015</v>
      </c>
      <c r="B115" s="1" t="s">
        <v>2016</v>
      </c>
      <c r="C115" s="1" t="s">
        <v>1756</v>
      </c>
      <c r="D115" s="1" t="s">
        <v>1757</v>
      </c>
      <c r="E115" s="1" t="s">
        <v>1483</v>
      </c>
      <c r="F115" s="1" t="s">
        <v>1785</v>
      </c>
      <c r="G115" s="1" t="s">
        <v>1759</v>
      </c>
      <c r="H115" s="1" t="s">
        <v>1760</v>
      </c>
      <c r="I115" s="1" t="s">
        <v>1758</v>
      </c>
      <c r="J115" s="1" t="s">
        <v>1758</v>
      </c>
      <c r="K115" s="1" t="s">
        <v>1758</v>
      </c>
      <c r="L115" s="1" t="s">
        <v>1239</v>
      </c>
      <c r="M115" s="1" t="s">
        <v>108</v>
      </c>
      <c r="N115" s="1" t="s">
        <v>1240</v>
      </c>
      <c r="O115" s="1" t="s">
        <v>1315</v>
      </c>
      <c r="P115" s="1" t="s">
        <v>1484</v>
      </c>
      <c r="Q115" s="1" t="s">
        <v>1758</v>
      </c>
      <c r="R115" s="1" t="s">
        <v>1786</v>
      </c>
      <c r="S115" s="1" t="s">
        <v>1813</v>
      </c>
      <c r="T115" s="1" t="s">
        <v>1788</v>
      </c>
      <c r="U115" s="1" t="s">
        <v>1814</v>
      </c>
      <c r="V115" s="1" t="s">
        <v>1814</v>
      </c>
      <c r="W115" s="1" t="s">
        <v>1758</v>
      </c>
    </row>
    <row r="116" spans="1:23" hidden="1">
      <c r="A116" s="1" t="s">
        <v>2017</v>
      </c>
      <c r="B116" s="1" t="s">
        <v>2018</v>
      </c>
      <c r="C116" s="1" t="s">
        <v>1756</v>
      </c>
      <c r="D116" s="1" t="s">
        <v>1757</v>
      </c>
      <c r="E116" s="1" t="s">
        <v>1491</v>
      </c>
      <c r="F116" s="1" t="s">
        <v>1785</v>
      </c>
      <c r="G116" s="1" t="s">
        <v>1759</v>
      </c>
      <c r="H116" s="1" t="s">
        <v>1760</v>
      </c>
      <c r="I116" s="1" t="s">
        <v>1758</v>
      </c>
      <c r="J116" s="1" t="s">
        <v>1758</v>
      </c>
      <c r="K116" s="1" t="s">
        <v>1758</v>
      </c>
      <c r="L116" s="1" t="s">
        <v>1239</v>
      </c>
      <c r="M116" s="1" t="s">
        <v>108</v>
      </c>
      <c r="N116" s="1" t="s">
        <v>1240</v>
      </c>
      <c r="O116" s="1" t="s">
        <v>1315</v>
      </c>
      <c r="P116" s="1" t="s">
        <v>1492</v>
      </c>
      <c r="Q116" s="1" t="s">
        <v>1758</v>
      </c>
      <c r="R116" s="1" t="s">
        <v>1798</v>
      </c>
      <c r="S116" s="1" t="s">
        <v>1813</v>
      </c>
      <c r="T116" s="1" t="s">
        <v>1788</v>
      </c>
      <c r="U116" s="1" t="s">
        <v>1814</v>
      </c>
      <c r="V116" s="1" t="s">
        <v>1814</v>
      </c>
      <c r="W116" s="1" t="s">
        <v>1758</v>
      </c>
    </row>
    <row r="117" spans="1:23" hidden="1">
      <c r="A117" s="1" t="s">
        <v>2019</v>
      </c>
      <c r="B117" s="1" t="s">
        <v>2020</v>
      </c>
      <c r="C117" s="1" t="s">
        <v>1756</v>
      </c>
      <c r="D117" s="1" t="s">
        <v>1757</v>
      </c>
      <c r="E117" s="1" t="s">
        <v>1485</v>
      </c>
      <c r="F117" s="1" t="s">
        <v>1785</v>
      </c>
      <c r="G117" s="1" t="s">
        <v>1759</v>
      </c>
      <c r="H117" s="1" t="s">
        <v>1760</v>
      </c>
      <c r="I117" s="1" t="s">
        <v>1758</v>
      </c>
      <c r="J117" s="1" t="s">
        <v>1758</v>
      </c>
      <c r="K117" s="1" t="s">
        <v>1758</v>
      </c>
      <c r="L117" s="1" t="s">
        <v>1239</v>
      </c>
      <c r="M117" s="1" t="s">
        <v>108</v>
      </c>
      <c r="N117" s="1" t="s">
        <v>1240</v>
      </c>
      <c r="O117" s="1" t="s">
        <v>1315</v>
      </c>
      <c r="P117" s="1" t="s">
        <v>1486</v>
      </c>
      <c r="Q117" s="1" t="s">
        <v>1758</v>
      </c>
      <c r="R117" s="1" t="s">
        <v>1786</v>
      </c>
      <c r="S117" s="1" t="s">
        <v>1799</v>
      </c>
      <c r="T117" s="1" t="s">
        <v>1788</v>
      </c>
      <c r="U117" s="1" t="s">
        <v>1095</v>
      </c>
      <c r="V117" s="1" t="s">
        <v>1095</v>
      </c>
      <c r="W117" s="1" t="s">
        <v>1758</v>
      </c>
    </row>
    <row r="118" spans="1:23" hidden="1">
      <c r="A118" s="1" t="s">
        <v>2021</v>
      </c>
      <c r="B118" s="1" t="s">
        <v>2022</v>
      </c>
      <c r="C118" s="1" t="s">
        <v>1756</v>
      </c>
      <c r="D118" s="1" t="s">
        <v>1757</v>
      </c>
      <c r="E118" s="1" t="s">
        <v>1485</v>
      </c>
      <c r="F118" s="1" t="s">
        <v>1785</v>
      </c>
      <c r="G118" s="1" t="s">
        <v>1759</v>
      </c>
      <c r="H118" s="1" t="s">
        <v>1760</v>
      </c>
      <c r="I118" s="1" t="s">
        <v>1758</v>
      </c>
      <c r="J118" s="1" t="s">
        <v>1758</v>
      </c>
      <c r="K118" s="1" t="s">
        <v>1758</v>
      </c>
      <c r="L118" s="1" t="s">
        <v>1239</v>
      </c>
      <c r="M118" s="1" t="s">
        <v>108</v>
      </c>
      <c r="N118" s="1" t="s">
        <v>1240</v>
      </c>
      <c r="O118" s="1" t="s">
        <v>1315</v>
      </c>
      <c r="P118" s="1" t="s">
        <v>1486</v>
      </c>
      <c r="Q118" s="1" t="s">
        <v>1758</v>
      </c>
      <c r="R118" s="1" t="s">
        <v>1786</v>
      </c>
      <c r="S118" s="1" t="s">
        <v>1767</v>
      </c>
      <c r="T118" s="1" t="s">
        <v>1788</v>
      </c>
      <c r="U118" s="1" t="s">
        <v>1769</v>
      </c>
      <c r="V118" s="1" t="s">
        <v>1769</v>
      </c>
      <c r="W118" s="1" t="s">
        <v>1758</v>
      </c>
    </row>
    <row r="119" spans="1:23" hidden="1">
      <c r="A119" s="1" t="s">
        <v>2023</v>
      </c>
      <c r="B119" s="1" t="s">
        <v>2024</v>
      </c>
      <c r="C119" s="1" t="s">
        <v>1756</v>
      </c>
      <c r="D119" s="1" t="s">
        <v>1757</v>
      </c>
      <c r="E119" s="1" t="s">
        <v>1483</v>
      </c>
      <c r="F119" s="1" t="s">
        <v>1785</v>
      </c>
      <c r="G119" s="1" t="s">
        <v>1759</v>
      </c>
      <c r="H119" s="1" t="s">
        <v>1760</v>
      </c>
      <c r="I119" s="1" t="s">
        <v>1758</v>
      </c>
      <c r="J119" s="1" t="s">
        <v>1758</v>
      </c>
      <c r="K119" s="1" t="s">
        <v>1758</v>
      </c>
      <c r="L119" s="1" t="s">
        <v>1239</v>
      </c>
      <c r="M119" s="1" t="s">
        <v>108</v>
      </c>
      <c r="N119" s="1" t="s">
        <v>1240</v>
      </c>
      <c r="O119" s="1" t="s">
        <v>1315</v>
      </c>
      <c r="P119" s="1" t="s">
        <v>1484</v>
      </c>
      <c r="Q119" s="1" t="s">
        <v>1758</v>
      </c>
      <c r="R119" s="1" t="s">
        <v>1786</v>
      </c>
      <c r="S119" s="1" t="s">
        <v>1813</v>
      </c>
      <c r="T119" s="1" t="s">
        <v>1788</v>
      </c>
      <c r="U119" s="1" t="s">
        <v>1814</v>
      </c>
      <c r="V119" s="1" t="s">
        <v>1814</v>
      </c>
      <c r="W119" s="1" t="s">
        <v>1758</v>
      </c>
    </row>
    <row r="120" spans="1:23" hidden="1">
      <c r="A120" s="1" t="s">
        <v>2025</v>
      </c>
      <c r="B120" s="1" t="s">
        <v>2026</v>
      </c>
      <c r="C120" s="1" t="s">
        <v>1756</v>
      </c>
      <c r="D120" s="1" t="s">
        <v>1757</v>
      </c>
      <c r="E120" s="1" t="s">
        <v>1487</v>
      </c>
      <c r="F120" s="1" t="s">
        <v>1785</v>
      </c>
      <c r="G120" s="1" t="s">
        <v>1759</v>
      </c>
      <c r="H120" s="1" t="s">
        <v>1760</v>
      </c>
      <c r="I120" s="1" t="s">
        <v>1758</v>
      </c>
      <c r="J120" s="1" t="s">
        <v>1758</v>
      </c>
      <c r="K120" s="1" t="s">
        <v>1758</v>
      </c>
      <c r="L120" s="1" t="s">
        <v>1239</v>
      </c>
      <c r="M120" s="1" t="s">
        <v>108</v>
      </c>
      <c r="N120" s="1" t="s">
        <v>1240</v>
      </c>
      <c r="O120" s="1" t="s">
        <v>1315</v>
      </c>
      <c r="P120" s="1" t="s">
        <v>1488</v>
      </c>
      <c r="Q120" s="1" t="s">
        <v>1758</v>
      </c>
      <c r="R120" s="1" t="s">
        <v>1786</v>
      </c>
      <c r="S120" s="1" t="s">
        <v>1787</v>
      </c>
      <c r="T120" s="1" t="s">
        <v>1788</v>
      </c>
      <c r="U120" s="1" t="s">
        <v>1789</v>
      </c>
      <c r="V120" s="1" t="s">
        <v>1789</v>
      </c>
      <c r="W120" s="1" t="s">
        <v>1758</v>
      </c>
    </row>
    <row r="121" spans="1:23" hidden="1">
      <c r="A121" s="1" t="s">
        <v>2027</v>
      </c>
      <c r="B121" s="1" t="s">
        <v>2028</v>
      </c>
      <c r="C121" s="1" t="s">
        <v>1756</v>
      </c>
      <c r="D121" s="1" t="s">
        <v>1757</v>
      </c>
      <c r="E121" s="1" t="s">
        <v>1487</v>
      </c>
      <c r="F121" s="1" t="s">
        <v>1785</v>
      </c>
      <c r="G121" s="1" t="s">
        <v>1759</v>
      </c>
      <c r="H121" s="1" t="s">
        <v>1760</v>
      </c>
      <c r="I121" s="1" t="s">
        <v>1758</v>
      </c>
      <c r="J121" s="1" t="s">
        <v>1758</v>
      </c>
      <c r="K121" s="1" t="s">
        <v>1758</v>
      </c>
      <c r="L121" s="1" t="s">
        <v>1239</v>
      </c>
      <c r="M121" s="1" t="s">
        <v>108</v>
      </c>
      <c r="N121" s="1" t="s">
        <v>1240</v>
      </c>
      <c r="O121" s="1" t="s">
        <v>1315</v>
      </c>
      <c r="P121" s="1" t="s">
        <v>1488</v>
      </c>
      <c r="Q121" s="1" t="s">
        <v>1758</v>
      </c>
      <c r="R121" s="1" t="s">
        <v>1786</v>
      </c>
      <c r="S121" s="1" t="s">
        <v>1813</v>
      </c>
      <c r="T121" s="1" t="s">
        <v>1788</v>
      </c>
      <c r="U121" s="1" t="s">
        <v>1814</v>
      </c>
      <c r="V121" s="1" t="s">
        <v>1814</v>
      </c>
      <c r="W121" s="1" t="s">
        <v>1758</v>
      </c>
    </row>
    <row r="122" spans="1:23" hidden="1">
      <c r="A122" s="1" t="s">
        <v>2029</v>
      </c>
      <c r="B122" s="1" t="s">
        <v>2030</v>
      </c>
      <c r="C122" s="1" t="s">
        <v>1756</v>
      </c>
      <c r="D122" s="1" t="s">
        <v>1757</v>
      </c>
      <c r="E122" s="1" t="s">
        <v>1483</v>
      </c>
      <c r="F122" s="1" t="s">
        <v>1785</v>
      </c>
      <c r="G122" s="1" t="s">
        <v>1759</v>
      </c>
      <c r="H122" s="1" t="s">
        <v>1760</v>
      </c>
      <c r="I122" s="1" t="s">
        <v>1758</v>
      </c>
      <c r="J122" s="1" t="s">
        <v>1758</v>
      </c>
      <c r="K122" s="1" t="s">
        <v>1758</v>
      </c>
      <c r="L122" s="1" t="s">
        <v>1239</v>
      </c>
      <c r="M122" s="1" t="s">
        <v>108</v>
      </c>
      <c r="N122" s="1" t="s">
        <v>1240</v>
      </c>
      <c r="O122" s="1" t="s">
        <v>1315</v>
      </c>
      <c r="P122" s="1" t="s">
        <v>1484</v>
      </c>
      <c r="Q122" s="1" t="s">
        <v>1758</v>
      </c>
      <c r="R122" s="1" t="s">
        <v>1786</v>
      </c>
      <c r="S122" s="1" t="s">
        <v>1813</v>
      </c>
      <c r="T122" s="1" t="s">
        <v>1788</v>
      </c>
      <c r="U122" s="1" t="s">
        <v>1814</v>
      </c>
      <c r="V122" s="1" t="s">
        <v>1814</v>
      </c>
      <c r="W122" s="1" t="s">
        <v>1758</v>
      </c>
    </row>
    <row r="123" spans="1:23" hidden="1">
      <c r="A123" s="1" t="s">
        <v>2031</v>
      </c>
      <c r="B123" s="1" t="s">
        <v>2032</v>
      </c>
      <c r="C123" s="1" t="s">
        <v>1756</v>
      </c>
      <c r="D123" s="1" t="s">
        <v>1757</v>
      </c>
      <c r="E123" s="1" t="s">
        <v>1282</v>
      </c>
      <c r="F123" s="1" t="s">
        <v>1785</v>
      </c>
      <c r="G123" s="1" t="s">
        <v>1759</v>
      </c>
      <c r="H123" s="1" t="s">
        <v>1760</v>
      </c>
      <c r="I123" s="1" t="s">
        <v>1758</v>
      </c>
      <c r="J123" s="1" t="s">
        <v>1758</v>
      </c>
      <c r="K123" s="1" t="s">
        <v>1758</v>
      </c>
      <c r="L123" s="1" t="s">
        <v>1239</v>
      </c>
      <c r="M123" s="1" t="s">
        <v>108</v>
      </c>
      <c r="N123" s="1" t="s">
        <v>1240</v>
      </c>
      <c r="O123" s="1" t="s">
        <v>1284</v>
      </c>
      <c r="P123" s="1" t="s">
        <v>1283</v>
      </c>
      <c r="Q123" s="1" t="s">
        <v>1758</v>
      </c>
      <c r="R123" s="1" t="s">
        <v>1786</v>
      </c>
      <c r="S123" s="1" t="s">
        <v>1813</v>
      </c>
      <c r="T123" s="1" t="s">
        <v>1788</v>
      </c>
      <c r="U123" s="1" t="s">
        <v>1814</v>
      </c>
      <c r="V123" s="1" t="s">
        <v>1814</v>
      </c>
      <c r="W123" s="1" t="s">
        <v>1758</v>
      </c>
    </row>
    <row r="124" spans="1:23" hidden="1">
      <c r="A124" s="1" t="s">
        <v>2033</v>
      </c>
      <c r="B124" s="1" t="s">
        <v>2034</v>
      </c>
      <c r="C124" s="1" t="s">
        <v>1756</v>
      </c>
      <c r="D124" s="1" t="s">
        <v>1757</v>
      </c>
      <c r="E124" s="1" t="s">
        <v>1287</v>
      </c>
      <c r="F124" s="1" t="s">
        <v>1785</v>
      </c>
      <c r="G124" s="1" t="s">
        <v>1759</v>
      </c>
      <c r="H124" s="1" t="s">
        <v>1760</v>
      </c>
      <c r="I124" s="1" t="s">
        <v>1758</v>
      </c>
      <c r="J124" s="1" t="s">
        <v>1758</v>
      </c>
      <c r="K124" s="1" t="s">
        <v>1758</v>
      </c>
      <c r="L124" s="1" t="s">
        <v>1239</v>
      </c>
      <c r="M124" s="1" t="s">
        <v>108</v>
      </c>
      <c r="N124" s="1" t="s">
        <v>1240</v>
      </c>
      <c r="O124" s="1" t="s">
        <v>1284</v>
      </c>
      <c r="P124" s="1" t="s">
        <v>1288</v>
      </c>
      <c r="Q124" s="1" t="s">
        <v>1758</v>
      </c>
      <c r="R124" s="1" t="s">
        <v>1786</v>
      </c>
      <c r="S124" s="1" t="s">
        <v>1806</v>
      </c>
      <c r="T124" s="1" t="s">
        <v>1788</v>
      </c>
      <c r="U124" s="1" t="s">
        <v>1764</v>
      </c>
      <c r="V124" s="1" t="s">
        <v>1764</v>
      </c>
      <c r="W124" s="1" t="s">
        <v>1758</v>
      </c>
    </row>
    <row r="125" spans="1:23" hidden="1">
      <c r="A125" s="1" t="s">
        <v>2035</v>
      </c>
      <c r="B125" s="1" t="s">
        <v>2036</v>
      </c>
      <c r="C125" s="1" t="s">
        <v>1756</v>
      </c>
      <c r="D125" s="1" t="s">
        <v>1757</v>
      </c>
      <c r="E125" s="1" t="s">
        <v>1289</v>
      </c>
      <c r="F125" s="1" t="s">
        <v>1785</v>
      </c>
      <c r="G125" s="1" t="s">
        <v>1759</v>
      </c>
      <c r="H125" s="1" t="s">
        <v>1760</v>
      </c>
      <c r="I125" s="1" t="s">
        <v>1758</v>
      </c>
      <c r="J125" s="1" t="s">
        <v>1758</v>
      </c>
      <c r="K125" s="1" t="s">
        <v>1758</v>
      </c>
      <c r="L125" s="1" t="s">
        <v>1239</v>
      </c>
      <c r="M125" s="1" t="s">
        <v>108</v>
      </c>
      <c r="N125" s="1" t="s">
        <v>1240</v>
      </c>
      <c r="O125" s="1" t="s">
        <v>1284</v>
      </c>
      <c r="P125" s="1" t="s">
        <v>1290</v>
      </c>
      <c r="Q125" s="1" t="s">
        <v>1758</v>
      </c>
      <c r="R125" s="1" t="s">
        <v>1786</v>
      </c>
      <c r="S125" s="1" t="s">
        <v>1799</v>
      </c>
      <c r="T125" s="1" t="s">
        <v>1788</v>
      </c>
      <c r="U125" s="1" t="s">
        <v>1095</v>
      </c>
      <c r="V125" s="1" t="s">
        <v>1095</v>
      </c>
      <c r="W125" s="1" t="s">
        <v>1758</v>
      </c>
    </row>
    <row r="126" spans="1:23" hidden="1">
      <c r="A126" s="1" t="s">
        <v>2037</v>
      </c>
      <c r="B126" s="1" t="s">
        <v>2038</v>
      </c>
      <c r="C126" s="1" t="s">
        <v>1756</v>
      </c>
      <c r="D126" s="1" t="s">
        <v>1757</v>
      </c>
      <c r="E126" s="1" t="s">
        <v>1293</v>
      </c>
      <c r="F126" s="1" t="s">
        <v>1785</v>
      </c>
      <c r="G126" s="1" t="s">
        <v>1759</v>
      </c>
      <c r="H126" s="1" t="s">
        <v>1760</v>
      </c>
      <c r="I126" s="1" t="s">
        <v>1758</v>
      </c>
      <c r="J126" s="1" t="s">
        <v>1758</v>
      </c>
      <c r="K126" s="1" t="s">
        <v>1758</v>
      </c>
      <c r="L126" s="1" t="s">
        <v>1239</v>
      </c>
      <c r="M126" s="1" t="s">
        <v>108</v>
      </c>
      <c r="N126" s="1" t="s">
        <v>1240</v>
      </c>
      <c r="O126" s="1" t="s">
        <v>1284</v>
      </c>
      <c r="P126" s="1" t="s">
        <v>1294</v>
      </c>
      <c r="Q126" s="1" t="s">
        <v>1758</v>
      </c>
      <c r="R126" s="1" t="s">
        <v>1798</v>
      </c>
      <c r="S126" s="1" t="s">
        <v>1813</v>
      </c>
      <c r="T126" s="1" t="s">
        <v>1788</v>
      </c>
      <c r="U126" s="1" t="s">
        <v>1814</v>
      </c>
      <c r="V126" s="1" t="s">
        <v>1814</v>
      </c>
      <c r="W126" s="1" t="s">
        <v>1758</v>
      </c>
    </row>
    <row r="127" spans="1:23" hidden="1">
      <c r="A127" s="1" t="s">
        <v>2039</v>
      </c>
      <c r="B127" s="1" t="s">
        <v>2040</v>
      </c>
      <c r="C127" s="1" t="s">
        <v>1756</v>
      </c>
      <c r="D127" s="1" t="s">
        <v>1757</v>
      </c>
      <c r="E127" s="1" t="s">
        <v>1475</v>
      </c>
      <c r="F127" s="1" t="s">
        <v>1785</v>
      </c>
      <c r="G127" s="1" t="s">
        <v>1759</v>
      </c>
      <c r="H127" s="1" t="s">
        <v>1760</v>
      </c>
      <c r="I127" s="1" t="s">
        <v>1758</v>
      </c>
      <c r="J127" s="1" t="s">
        <v>1758</v>
      </c>
      <c r="K127" s="1" t="s">
        <v>1758</v>
      </c>
      <c r="L127" s="1" t="s">
        <v>1239</v>
      </c>
      <c r="M127" s="1" t="s">
        <v>108</v>
      </c>
      <c r="N127" s="1" t="s">
        <v>1240</v>
      </c>
      <c r="O127" s="1" t="s">
        <v>1284</v>
      </c>
      <c r="P127" s="1" t="s">
        <v>1476</v>
      </c>
      <c r="Q127" s="1" t="s">
        <v>1758</v>
      </c>
      <c r="R127" s="1" t="s">
        <v>1798</v>
      </c>
      <c r="S127" s="1" t="s">
        <v>1813</v>
      </c>
      <c r="T127" s="1" t="s">
        <v>1788</v>
      </c>
      <c r="U127" s="1" t="s">
        <v>1814</v>
      </c>
      <c r="V127" s="1" t="s">
        <v>1814</v>
      </c>
      <c r="W127" s="1" t="s">
        <v>1758</v>
      </c>
    </row>
    <row r="128" spans="1:23" hidden="1">
      <c r="A128" s="1" t="s">
        <v>2041</v>
      </c>
      <c r="B128" s="1" t="s">
        <v>2042</v>
      </c>
      <c r="C128" s="1" t="s">
        <v>1756</v>
      </c>
      <c r="D128" s="1" t="s">
        <v>1757</v>
      </c>
      <c r="E128" s="1" t="s">
        <v>1297</v>
      </c>
      <c r="F128" s="1" t="s">
        <v>1785</v>
      </c>
      <c r="G128" s="1" t="s">
        <v>1759</v>
      </c>
      <c r="H128" s="1" t="s">
        <v>1760</v>
      </c>
      <c r="I128" s="1" t="s">
        <v>1758</v>
      </c>
      <c r="J128" s="1" t="s">
        <v>1758</v>
      </c>
      <c r="K128" s="1" t="s">
        <v>1758</v>
      </c>
      <c r="L128" s="1" t="s">
        <v>1239</v>
      </c>
      <c r="M128" s="1" t="s">
        <v>108</v>
      </c>
      <c r="N128" s="1" t="s">
        <v>1240</v>
      </c>
      <c r="O128" s="1" t="s">
        <v>1284</v>
      </c>
      <c r="P128" s="1" t="s">
        <v>1298</v>
      </c>
      <c r="Q128" s="1" t="s">
        <v>1758</v>
      </c>
      <c r="R128" s="1" t="s">
        <v>1798</v>
      </c>
      <c r="S128" s="1" t="s">
        <v>1813</v>
      </c>
      <c r="T128" s="1" t="s">
        <v>1788</v>
      </c>
      <c r="U128" s="1" t="s">
        <v>1814</v>
      </c>
      <c r="V128" s="1" t="s">
        <v>1814</v>
      </c>
      <c r="W128" s="1" t="s">
        <v>1758</v>
      </c>
    </row>
    <row r="129" spans="1:23" hidden="1">
      <c r="A129" s="1" t="s">
        <v>2043</v>
      </c>
      <c r="B129" s="1" t="s">
        <v>2044</v>
      </c>
      <c r="C129" s="1" t="s">
        <v>1756</v>
      </c>
      <c r="D129" s="1" t="s">
        <v>1757</v>
      </c>
      <c r="E129" s="1" t="s">
        <v>1299</v>
      </c>
      <c r="F129" s="1" t="s">
        <v>1785</v>
      </c>
      <c r="G129" s="1" t="s">
        <v>1759</v>
      </c>
      <c r="H129" s="1" t="s">
        <v>1760</v>
      </c>
      <c r="I129" s="1" t="s">
        <v>1758</v>
      </c>
      <c r="J129" s="1" t="s">
        <v>1758</v>
      </c>
      <c r="K129" s="1" t="s">
        <v>1758</v>
      </c>
      <c r="L129" s="1" t="s">
        <v>1239</v>
      </c>
      <c r="M129" s="1" t="s">
        <v>108</v>
      </c>
      <c r="N129" s="1" t="s">
        <v>1240</v>
      </c>
      <c r="O129" s="1" t="s">
        <v>1284</v>
      </c>
      <c r="P129" s="1" t="s">
        <v>1300</v>
      </c>
      <c r="Q129" s="1" t="s">
        <v>1758</v>
      </c>
      <c r="R129" s="1" t="s">
        <v>1798</v>
      </c>
      <c r="S129" s="1" t="s">
        <v>1813</v>
      </c>
      <c r="T129" s="1" t="s">
        <v>1788</v>
      </c>
      <c r="U129" s="1" t="s">
        <v>1814</v>
      </c>
      <c r="V129" s="1" t="s">
        <v>1814</v>
      </c>
      <c r="W129" s="1" t="s">
        <v>1758</v>
      </c>
    </row>
    <row r="130" spans="1:23" hidden="1">
      <c r="A130" s="1" t="s">
        <v>2045</v>
      </c>
      <c r="B130" s="1" t="s">
        <v>2046</v>
      </c>
      <c r="C130" s="1" t="s">
        <v>1756</v>
      </c>
      <c r="D130" s="1" t="s">
        <v>1757</v>
      </c>
      <c r="E130" s="1" t="s">
        <v>1291</v>
      </c>
      <c r="F130" s="1" t="s">
        <v>1785</v>
      </c>
      <c r="G130" s="1" t="s">
        <v>1759</v>
      </c>
      <c r="H130" s="1" t="s">
        <v>1760</v>
      </c>
      <c r="I130" s="1" t="s">
        <v>1758</v>
      </c>
      <c r="J130" s="1" t="s">
        <v>1758</v>
      </c>
      <c r="K130" s="1" t="s">
        <v>1758</v>
      </c>
      <c r="L130" s="1" t="s">
        <v>1239</v>
      </c>
      <c r="M130" s="1" t="s">
        <v>108</v>
      </c>
      <c r="N130" s="1" t="s">
        <v>1240</v>
      </c>
      <c r="O130" s="1" t="s">
        <v>1284</v>
      </c>
      <c r="P130" s="1" t="s">
        <v>1292</v>
      </c>
      <c r="Q130" s="1" t="s">
        <v>1758</v>
      </c>
      <c r="R130" s="1" t="s">
        <v>1786</v>
      </c>
      <c r="S130" s="1" t="s">
        <v>1813</v>
      </c>
      <c r="T130" s="1" t="s">
        <v>1788</v>
      </c>
      <c r="U130" s="1" t="s">
        <v>1814</v>
      </c>
      <c r="V130" s="1" t="s">
        <v>1814</v>
      </c>
      <c r="W130" s="1" t="s">
        <v>1758</v>
      </c>
    </row>
    <row r="131" spans="1:23" hidden="1">
      <c r="A131" s="1" t="s">
        <v>2047</v>
      </c>
      <c r="B131" s="1" t="s">
        <v>2048</v>
      </c>
      <c r="C131" s="1" t="s">
        <v>1756</v>
      </c>
      <c r="D131" s="1" t="s">
        <v>1757</v>
      </c>
      <c r="E131" s="1" t="s">
        <v>1301</v>
      </c>
      <c r="F131" s="1" t="s">
        <v>1785</v>
      </c>
      <c r="G131" s="1" t="s">
        <v>1759</v>
      </c>
      <c r="H131" s="1" t="s">
        <v>1760</v>
      </c>
      <c r="I131" s="1" t="s">
        <v>1758</v>
      </c>
      <c r="J131" s="1" t="s">
        <v>1758</v>
      </c>
      <c r="K131" s="1" t="s">
        <v>1758</v>
      </c>
      <c r="L131" s="1" t="s">
        <v>1239</v>
      </c>
      <c r="M131" s="1" t="s">
        <v>108</v>
      </c>
      <c r="N131" s="1" t="s">
        <v>1240</v>
      </c>
      <c r="O131" s="1" t="s">
        <v>1284</v>
      </c>
      <c r="P131" s="1" t="s">
        <v>1302</v>
      </c>
      <c r="Q131" s="1" t="s">
        <v>1758</v>
      </c>
      <c r="R131" s="1" t="s">
        <v>1798</v>
      </c>
      <c r="S131" s="1" t="s">
        <v>1813</v>
      </c>
      <c r="T131" s="1" t="s">
        <v>1788</v>
      </c>
      <c r="U131" s="1" t="s">
        <v>1814</v>
      </c>
      <c r="V131" s="1" t="s">
        <v>1814</v>
      </c>
      <c r="W131" s="1" t="s">
        <v>1758</v>
      </c>
    </row>
    <row r="132" spans="1:23" hidden="1">
      <c r="A132" s="1" t="s">
        <v>2049</v>
      </c>
      <c r="B132" s="1" t="s">
        <v>2050</v>
      </c>
      <c r="C132" s="1" t="s">
        <v>1756</v>
      </c>
      <c r="D132" s="1" t="s">
        <v>1757</v>
      </c>
      <c r="E132" s="1" t="s">
        <v>1305</v>
      </c>
      <c r="F132" s="1" t="s">
        <v>1785</v>
      </c>
      <c r="G132" s="1" t="s">
        <v>1759</v>
      </c>
      <c r="H132" s="1" t="s">
        <v>1760</v>
      </c>
      <c r="I132" s="1" t="s">
        <v>1758</v>
      </c>
      <c r="J132" s="1" t="s">
        <v>1758</v>
      </c>
      <c r="K132" s="1" t="s">
        <v>1758</v>
      </c>
      <c r="L132" s="1" t="s">
        <v>1239</v>
      </c>
      <c r="M132" s="1" t="s">
        <v>108</v>
      </c>
      <c r="N132" s="1" t="s">
        <v>1240</v>
      </c>
      <c r="O132" s="1" t="s">
        <v>1284</v>
      </c>
      <c r="P132" s="1" t="s">
        <v>1306</v>
      </c>
      <c r="Q132" s="1" t="s">
        <v>1758</v>
      </c>
      <c r="R132" s="1" t="s">
        <v>1798</v>
      </c>
      <c r="S132" s="1" t="s">
        <v>1813</v>
      </c>
      <c r="T132" s="1" t="s">
        <v>1788</v>
      </c>
      <c r="U132" s="1" t="s">
        <v>1814</v>
      </c>
      <c r="V132" s="1" t="s">
        <v>1814</v>
      </c>
      <c r="W132" s="1" t="s">
        <v>1758</v>
      </c>
    </row>
    <row r="133" spans="1:23" hidden="1">
      <c r="A133" s="1" t="s">
        <v>2051</v>
      </c>
      <c r="B133" s="1" t="s">
        <v>2052</v>
      </c>
      <c r="C133" s="1" t="s">
        <v>1756</v>
      </c>
      <c r="D133" s="1" t="s">
        <v>1757</v>
      </c>
      <c r="E133" s="1" t="s">
        <v>1243</v>
      </c>
      <c r="F133" s="1" t="s">
        <v>1785</v>
      </c>
      <c r="G133" s="1" t="s">
        <v>1759</v>
      </c>
      <c r="H133" s="1" t="s">
        <v>1760</v>
      </c>
      <c r="I133" s="1" t="s">
        <v>1758</v>
      </c>
      <c r="J133" s="1" t="s">
        <v>1758</v>
      </c>
      <c r="K133" s="1" t="s">
        <v>1758</v>
      </c>
      <c r="L133" s="1" t="s">
        <v>1239</v>
      </c>
      <c r="M133" s="1" t="s">
        <v>108</v>
      </c>
      <c r="N133" s="1" t="s">
        <v>1240</v>
      </c>
      <c r="O133" s="1" t="s">
        <v>1241</v>
      </c>
      <c r="P133" s="1" t="s">
        <v>1244</v>
      </c>
      <c r="Q133" s="1" t="s">
        <v>1758</v>
      </c>
      <c r="R133" s="1" t="s">
        <v>1798</v>
      </c>
      <c r="S133" s="1" t="s">
        <v>1813</v>
      </c>
      <c r="T133" s="1" t="s">
        <v>1788</v>
      </c>
      <c r="U133" s="1" t="s">
        <v>1814</v>
      </c>
      <c r="V133" s="1" t="s">
        <v>1814</v>
      </c>
      <c r="W133" s="1" t="s">
        <v>1758</v>
      </c>
    </row>
    <row r="134" spans="1:23" hidden="1">
      <c r="A134" s="1" t="s">
        <v>2053</v>
      </c>
      <c r="B134" s="1" t="s">
        <v>2054</v>
      </c>
      <c r="C134" s="1" t="s">
        <v>1756</v>
      </c>
      <c r="D134" s="1" t="s">
        <v>1757</v>
      </c>
      <c r="E134" s="1" t="s">
        <v>1779</v>
      </c>
      <c r="F134" s="1" t="s">
        <v>1785</v>
      </c>
      <c r="G134" s="1" t="s">
        <v>1759</v>
      </c>
      <c r="H134" s="1" t="s">
        <v>1760</v>
      </c>
      <c r="I134" s="1" t="s">
        <v>1758</v>
      </c>
      <c r="J134" s="1" t="s">
        <v>1758</v>
      </c>
      <c r="K134" s="1" t="s">
        <v>1758</v>
      </c>
      <c r="L134" s="1" t="s">
        <v>1239</v>
      </c>
      <c r="M134" s="1" t="s">
        <v>108</v>
      </c>
      <c r="N134" s="1" t="s">
        <v>1240</v>
      </c>
      <c r="O134" s="1" t="s">
        <v>1241</v>
      </c>
      <c r="P134" s="1" t="s">
        <v>1758</v>
      </c>
      <c r="Q134" s="1" t="s">
        <v>1758</v>
      </c>
      <c r="R134" s="1" t="s">
        <v>1798</v>
      </c>
      <c r="S134" s="1" t="s">
        <v>1813</v>
      </c>
      <c r="T134" s="1" t="s">
        <v>1788</v>
      </c>
      <c r="U134" s="1" t="s">
        <v>1814</v>
      </c>
      <c r="V134" s="1" t="s">
        <v>1814</v>
      </c>
      <c r="W134" s="1" t="s">
        <v>1758</v>
      </c>
    </row>
    <row r="135" spans="1:23" hidden="1">
      <c r="A135" s="1" t="s">
        <v>2055</v>
      </c>
      <c r="B135" s="1" t="s">
        <v>2056</v>
      </c>
      <c r="C135" s="1" t="s">
        <v>1756</v>
      </c>
      <c r="D135" s="1" t="s">
        <v>1757</v>
      </c>
      <c r="E135" s="1" t="s">
        <v>1776</v>
      </c>
      <c r="F135" s="1" t="s">
        <v>1785</v>
      </c>
      <c r="G135" s="1" t="s">
        <v>1759</v>
      </c>
      <c r="H135" s="1" t="s">
        <v>1760</v>
      </c>
      <c r="I135" s="1" t="s">
        <v>1758</v>
      </c>
      <c r="J135" s="1" t="s">
        <v>1758</v>
      </c>
      <c r="K135" s="1" t="s">
        <v>1758</v>
      </c>
      <c r="L135" s="1" t="s">
        <v>1239</v>
      </c>
      <c r="M135" s="1" t="s">
        <v>108</v>
      </c>
      <c r="N135" s="1" t="s">
        <v>1240</v>
      </c>
      <c r="O135" s="1" t="s">
        <v>1259</v>
      </c>
      <c r="P135" s="1" t="s">
        <v>1758</v>
      </c>
      <c r="Q135" s="1" t="s">
        <v>1758</v>
      </c>
      <c r="R135" s="1" t="s">
        <v>1786</v>
      </c>
      <c r="S135" s="1" t="s">
        <v>1813</v>
      </c>
      <c r="T135" s="1" t="s">
        <v>1788</v>
      </c>
      <c r="U135" s="1" t="s">
        <v>1814</v>
      </c>
      <c r="V135" s="1" t="s">
        <v>1814</v>
      </c>
      <c r="W135" s="1" t="s">
        <v>1758</v>
      </c>
    </row>
    <row r="136" spans="1:23" hidden="1">
      <c r="A136" s="1" t="s">
        <v>2057</v>
      </c>
      <c r="B136" s="1" t="s">
        <v>2058</v>
      </c>
      <c r="C136" s="1" t="s">
        <v>1756</v>
      </c>
      <c r="D136" s="1" t="s">
        <v>1757</v>
      </c>
      <c r="E136" s="1" t="s">
        <v>1249</v>
      </c>
      <c r="F136" s="1" t="s">
        <v>1785</v>
      </c>
      <c r="G136" s="1" t="s">
        <v>1759</v>
      </c>
      <c r="H136" s="1" t="s">
        <v>1760</v>
      </c>
      <c r="I136" s="1" t="s">
        <v>1758</v>
      </c>
      <c r="J136" s="1" t="s">
        <v>1758</v>
      </c>
      <c r="K136" s="1" t="s">
        <v>1758</v>
      </c>
      <c r="L136" s="1" t="s">
        <v>1239</v>
      </c>
      <c r="M136" s="1" t="s">
        <v>108</v>
      </c>
      <c r="N136" s="1" t="s">
        <v>1240</v>
      </c>
      <c r="O136" s="1" t="s">
        <v>1241</v>
      </c>
      <c r="P136" s="1" t="s">
        <v>1250</v>
      </c>
      <c r="Q136" s="1" t="s">
        <v>1758</v>
      </c>
      <c r="R136" s="1" t="s">
        <v>1798</v>
      </c>
      <c r="S136" s="1" t="s">
        <v>1813</v>
      </c>
      <c r="T136" s="1" t="s">
        <v>1788</v>
      </c>
      <c r="U136" s="1" t="s">
        <v>1814</v>
      </c>
      <c r="V136" s="1" t="s">
        <v>1814</v>
      </c>
      <c r="W136" s="1" t="s">
        <v>1758</v>
      </c>
    </row>
    <row r="137" spans="1:23" hidden="1">
      <c r="A137" s="1" t="s">
        <v>2059</v>
      </c>
      <c r="B137" s="1" t="s">
        <v>2060</v>
      </c>
      <c r="C137" s="1" t="s">
        <v>1756</v>
      </c>
      <c r="D137" s="1" t="s">
        <v>1757</v>
      </c>
      <c r="E137" s="1" t="s">
        <v>1253</v>
      </c>
      <c r="F137" s="1" t="s">
        <v>1785</v>
      </c>
      <c r="G137" s="1" t="s">
        <v>1759</v>
      </c>
      <c r="H137" s="1" t="s">
        <v>1760</v>
      </c>
      <c r="I137" s="1" t="s">
        <v>1758</v>
      </c>
      <c r="J137" s="1" t="s">
        <v>1758</v>
      </c>
      <c r="K137" s="1" t="s">
        <v>1758</v>
      </c>
      <c r="L137" s="1" t="s">
        <v>1239</v>
      </c>
      <c r="M137" s="1" t="s">
        <v>108</v>
      </c>
      <c r="N137" s="1" t="s">
        <v>1240</v>
      </c>
      <c r="O137" s="1" t="s">
        <v>1241</v>
      </c>
      <c r="P137" s="1" t="s">
        <v>1254</v>
      </c>
      <c r="Q137" s="1" t="s">
        <v>1758</v>
      </c>
      <c r="R137" s="1" t="s">
        <v>1786</v>
      </c>
      <c r="S137" s="1" t="s">
        <v>1813</v>
      </c>
      <c r="T137" s="1" t="s">
        <v>1788</v>
      </c>
      <c r="U137" s="1" t="s">
        <v>1814</v>
      </c>
      <c r="V137" s="1" t="s">
        <v>1814</v>
      </c>
      <c r="W137" s="1" t="s">
        <v>1758</v>
      </c>
    </row>
    <row r="138" spans="1:23" hidden="1">
      <c r="A138" s="1" t="s">
        <v>2061</v>
      </c>
      <c r="B138" s="1" t="s">
        <v>2062</v>
      </c>
      <c r="C138" s="1" t="s">
        <v>1756</v>
      </c>
      <c r="D138" s="1" t="s">
        <v>1757</v>
      </c>
      <c r="E138" s="1" t="s">
        <v>1253</v>
      </c>
      <c r="F138" s="1" t="s">
        <v>1785</v>
      </c>
      <c r="G138" s="1" t="s">
        <v>1759</v>
      </c>
      <c r="H138" s="1" t="s">
        <v>1760</v>
      </c>
      <c r="I138" s="1" t="s">
        <v>1758</v>
      </c>
      <c r="J138" s="1" t="s">
        <v>1758</v>
      </c>
      <c r="K138" s="1" t="s">
        <v>1758</v>
      </c>
      <c r="L138" s="1" t="s">
        <v>1239</v>
      </c>
      <c r="M138" s="1" t="s">
        <v>108</v>
      </c>
      <c r="N138" s="1" t="s">
        <v>1240</v>
      </c>
      <c r="O138" s="1" t="s">
        <v>1241</v>
      </c>
      <c r="P138" s="1" t="s">
        <v>1254</v>
      </c>
      <c r="Q138" s="1" t="s">
        <v>1758</v>
      </c>
      <c r="R138" s="1" t="s">
        <v>1786</v>
      </c>
      <c r="S138" s="1" t="s">
        <v>1767</v>
      </c>
      <c r="T138" s="1" t="s">
        <v>1788</v>
      </c>
      <c r="U138" s="1" t="s">
        <v>1769</v>
      </c>
      <c r="V138" s="1" t="s">
        <v>1769</v>
      </c>
      <c r="W138" s="1" t="s">
        <v>1758</v>
      </c>
    </row>
    <row r="139" spans="1:23" hidden="1">
      <c r="A139" s="1" t="s">
        <v>2063</v>
      </c>
      <c r="B139" s="1" t="s">
        <v>2064</v>
      </c>
      <c r="C139" s="1" t="s">
        <v>1756</v>
      </c>
      <c r="D139" s="1" t="s">
        <v>1757</v>
      </c>
      <c r="E139" s="1" t="s">
        <v>1255</v>
      </c>
      <c r="F139" s="1" t="s">
        <v>1785</v>
      </c>
      <c r="G139" s="1" t="s">
        <v>1759</v>
      </c>
      <c r="H139" s="1" t="s">
        <v>1760</v>
      </c>
      <c r="I139" s="1" t="s">
        <v>1758</v>
      </c>
      <c r="J139" s="1" t="s">
        <v>1758</v>
      </c>
      <c r="K139" s="1" t="s">
        <v>1758</v>
      </c>
      <c r="L139" s="1" t="s">
        <v>1239</v>
      </c>
      <c r="M139" s="1" t="s">
        <v>108</v>
      </c>
      <c r="N139" s="1" t="s">
        <v>1240</v>
      </c>
      <c r="O139" s="1" t="s">
        <v>1241</v>
      </c>
      <c r="P139" s="1" t="s">
        <v>1256</v>
      </c>
      <c r="Q139" s="1" t="s">
        <v>1758</v>
      </c>
      <c r="R139" s="1" t="s">
        <v>1798</v>
      </c>
      <c r="S139" s="1" t="s">
        <v>1813</v>
      </c>
      <c r="T139" s="1" t="s">
        <v>1788</v>
      </c>
      <c r="U139" s="1" t="s">
        <v>1814</v>
      </c>
      <c r="V139" s="1" t="s">
        <v>1814</v>
      </c>
      <c r="W139" s="1" t="s">
        <v>1758</v>
      </c>
    </row>
    <row r="140" spans="1:23" hidden="1">
      <c r="A140" s="1" t="s">
        <v>2065</v>
      </c>
      <c r="B140" s="1" t="s">
        <v>2066</v>
      </c>
      <c r="C140" s="1" t="s">
        <v>1756</v>
      </c>
      <c r="D140" s="1" t="s">
        <v>1757</v>
      </c>
      <c r="E140" s="1" t="s">
        <v>1251</v>
      </c>
      <c r="F140" s="1" t="s">
        <v>1785</v>
      </c>
      <c r="G140" s="1" t="s">
        <v>1759</v>
      </c>
      <c r="H140" s="1" t="s">
        <v>1760</v>
      </c>
      <c r="I140" s="1" t="s">
        <v>1758</v>
      </c>
      <c r="J140" s="1" t="s">
        <v>1758</v>
      </c>
      <c r="K140" s="1" t="s">
        <v>1758</v>
      </c>
      <c r="L140" s="1" t="s">
        <v>1239</v>
      </c>
      <c r="M140" s="1" t="s">
        <v>108</v>
      </c>
      <c r="N140" s="1" t="s">
        <v>1240</v>
      </c>
      <c r="O140" s="1" t="s">
        <v>1241</v>
      </c>
      <c r="P140" s="1" t="s">
        <v>1252</v>
      </c>
      <c r="Q140" s="1" t="s">
        <v>1758</v>
      </c>
      <c r="R140" s="1" t="s">
        <v>1798</v>
      </c>
      <c r="S140" s="1" t="s">
        <v>1813</v>
      </c>
      <c r="T140" s="1" t="s">
        <v>1788</v>
      </c>
      <c r="U140" s="1" t="s">
        <v>1814</v>
      </c>
      <c r="V140" s="1" t="s">
        <v>1814</v>
      </c>
      <c r="W140" s="1" t="s">
        <v>1758</v>
      </c>
    </row>
    <row r="141" spans="1:23" hidden="1">
      <c r="A141" s="1" t="s">
        <v>2067</v>
      </c>
      <c r="B141" s="1" t="s">
        <v>2068</v>
      </c>
      <c r="C141" s="1" t="s">
        <v>1756</v>
      </c>
      <c r="D141" s="1" t="s">
        <v>1757</v>
      </c>
      <c r="E141" s="1" t="s">
        <v>1237</v>
      </c>
      <c r="F141" s="1" t="s">
        <v>1785</v>
      </c>
      <c r="G141" s="1" t="s">
        <v>1759</v>
      </c>
      <c r="H141" s="1" t="s">
        <v>1760</v>
      </c>
      <c r="I141" s="1" t="s">
        <v>1758</v>
      </c>
      <c r="J141" s="1" t="s">
        <v>1758</v>
      </c>
      <c r="K141" s="1" t="s">
        <v>1758</v>
      </c>
      <c r="L141" s="1" t="s">
        <v>1239</v>
      </c>
      <c r="M141" s="1" t="s">
        <v>108</v>
      </c>
      <c r="N141" s="1" t="s">
        <v>1240</v>
      </c>
      <c r="O141" s="1" t="s">
        <v>1241</v>
      </c>
      <c r="P141" s="1" t="s">
        <v>1238</v>
      </c>
      <c r="Q141" s="1" t="s">
        <v>1758</v>
      </c>
      <c r="R141" s="1" t="s">
        <v>1798</v>
      </c>
      <c r="S141" s="1" t="s">
        <v>1806</v>
      </c>
      <c r="T141" s="1" t="s">
        <v>1788</v>
      </c>
      <c r="U141" s="1" t="s">
        <v>1764</v>
      </c>
      <c r="V141" s="1" t="s">
        <v>1764</v>
      </c>
      <c r="W141" s="1" t="s">
        <v>1758</v>
      </c>
    </row>
    <row r="142" spans="1:23" hidden="1">
      <c r="A142" s="1" t="s">
        <v>2069</v>
      </c>
      <c r="B142" s="1" t="s">
        <v>2070</v>
      </c>
      <c r="C142" s="1" t="s">
        <v>1756</v>
      </c>
      <c r="D142" s="1" t="s">
        <v>1757</v>
      </c>
      <c r="E142" s="1" t="s">
        <v>1527</v>
      </c>
      <c r="F142" s="1" t="s">
        <v>1785</v>
      </c>
      <c r="G142" s="1" t="s">
        <v>1759</v>
      </c>
      <c r="H142" s="1" t="s">
        <v>1760</v>
      </c>
      <c r="I142" s="1" t="s">
        <v>1758</v>
      </c>
      <c r="J142" s="1" t="s">
        <v>1758</v>
      </c>
      <c r="K142" s="1" t="s">
        <v>1758</v>
      </c>
      <c r="L142" s="1" t="s">
        <v>1239</v>
      </c>
      <c r="M142" s="1" t="s">
        <v>108</v>
      </c>
      <c r="N142" s="1" t="s">
        <v>1526</v>
      </c>
      <c r="O142" s="1" t="s">
        <v>1526</v>
      </c>
      <c r="P142" s="1" t="s">
        <v>1528</v>
      </c>
      <c r="Q142" s="1" t="s">
        <v>1758</v>
      </c>
      <c r="R142" s="1" t="s">
        <v>1761</v>
      </c>
      <c r="S142" s="1" t="s">
        <v>1813</v>
      </c>
      <c r="T142" s="1" t="s">
        <v>1788</v>
      </c>
      <c r="U142" s="1" t="s">
        <v>1814</v>
      </c>
      <c r="V142" s="1" t="s">
        <v>1814</v>
      </c>
      <c r="W142" s="1" t="s">
        <v>1758</v>
      </c>
    </row>
    <row r="143" spans="1:23" hidden="1">
      <c r="A143" s="1" t="s">
        <v>2071</v>
      </c>
      <c r="B143" s="1" t="s">
        <v>2072</v>
      </c>
      <c r="C143" s="1" t="s">
        <v>1756</v>
      </c>
      <c r="D143" s="1" t="s">
        <v>1757</v>
      </c>
      <c r="E143" s="1" t="s">
        <v>1529</v>
      </c>
      <c r="F143" s="1" t="s">
        <v>1785</v>
      </c>
      <c r="G143" s="1" t="s">
        <v>1759</v>
      </c>
      <c r="H143" s="1" t="s">
        <v>1760</v>
      </c>
      <c r="I143" s="1" t="s">
        <v>1758</v>
      </c>
      <c r="J143" s="1" t="s">
        <v>1758</v>
      </c>
      <c r="K143" s="1" t="s">
        <v>1758</v>
      </c>
      <c r="L143" s="1" t="s">
        <v>1239</v>
      </c>
      <c r="M143" s="1" t="s">
        <v>108</v>
      </c>
      <c r="N143" s="1" t="s">
        <v>1526</v>
      </c>
      <c r="O143" s="1" t="s">
        <v>1526</v>
      </c>
      <c r="P143" s="1" t="s">
        <v>1530</v>
      </c>
      <c r="Q143" s="1" t="s">
        <v>1758</v>
      </c>
      <c r="R143" s="1" t="s">
        <v>1761</v>
      </c>
      <c r="S143" s="1" t="s">
        <v>1813</v>
      </c>
      <c r="T143" s="1" t="s">
        <v>1788</v>
      </c>
      <c r="U143" s="1" t="s">
        <v>1814</v>
      </c>
      <c r="V143" s="1" t="s">
        <v>1814</v>
      </c>
      <c r="W143" s="1" t="s">
        <v>1758</v>
      </c>
    </row>
    <row r="144" spans="1:23" hidden="1">
      <c r="A144" s="1" t="s">
        <v>2073</v>
      </c>
      <c r="B144" s="1" t="s">
        <v>2074</v>
      </c>
      <c r="C144" s="1" t="s">
        <v>1756</v>
      </c>
      <c r="D144" s="1" t="s">
        <v>1757</v>
      </c>
      <c r="E144" s="1" t="s">
        <v>1539</v>
      </c>
      <c r="F144" s="1" t="s">
        <v>1785</v>
      </c>
      <c r="G144" s="1" t="s">
        <v>1759</v>
      </c>
      <c r="H144" s="1" t="s">
        <v>1760</v>
      </c>
      <c r="I144" s="1" t="s">
        <v>1758</v>
      </c>
      <c r="J144" s="1" t="s">
        <v>1758</v>
      </c>
      <c r="K144" s="1" t="s">
        <v>1758</v>
      </c>
      <c r="L144" s="1" t="s">
        <v>1239</v>
      </c>
      <c r="M144" s="1" t="s">
        <v>108</v>
      </c>
      <c r="N144" s="1" t="s">
        <v>1526</v>
      </c>
      <c r="O144" s="1" t="s">
        <v>1526</v>
      </c>
      <c r="P144" s="1" t="s">
        <v>1540</v>
      </c>
      <c r="Q144" s="1" t="s">
        <v>1758</v>
      </c>
      <c r="R144" s="1" t="s">
        <v>1761</v>
      </c>
      <c r="S144" s="1" t="s">
        <v>1813</v>
      </c>
      <c r="T144" s="1" t="s">
        <v>1788</v>
      </c>
      <c r="U144" s="1" t="s">
        <v>1814</v>
      </c>
      <c r="V144" s="1" t="s">
        <v>1814</v>
      </c>
      <c r="W144" s="1" t="s">
        <v>1758</v>
      </c>
    </row>
    <row r="145" spans="1:23" hidden="1">
      <c r="A145" s="1" t="s">
        <v>2075</v>
      </c>
      <c r="B145" s="1" t="s">
        <v>2076</v>
      </c>
      <c r="C145" s="1" t="s">
        <v>1756</v>
      </c>
      <c r="D145" s="1" t="s">
        <v>1757</v>
      </c>
      <c r="E145" s="1" t="s">
        <v>1533</v>
      </c>
      <c r="F145" s="1" t="s">
        <v>1785</v>
      </c>
      <c r="G145" s="1" t="s">
        <v>1759</v>
      </c>
      <c r="H145" s="1" t="s">
        <v>1760</v>
      </c>
      <c r="I145" s="1" t="s">
        <v>1758</v>
      </c>
      <c r="J145" s="1" t="s">
        <v>1758</v>
      </c>
      <c r="K145" s="1" t="s">
        <v>1758</v>
      </c>
      <c r="L145" s="1" t="s">
        <v>1239</v>
      </c>
      <c r="M145" s="1" t="s">
        <v>108</v>
      </c>
      <c r="N145" s="1" t="s">
        <v>1526</v>
      </c>
      <c r="O145" s="1" t="s">
        <v>1526</v>
      </c>
      <c r="P145" s="1" t="s">
        <v>1534</v>
      </c>
      <c r="Q145" s="1" t="s">
        <v>1758</v>
      </c>
      <c r="R145" s="1" t="s">
        <v>1761</v>
      </c>
      <c r="S145" s="1" t="s">
        <v>1813</v>
      </c>
      <c r="T145" s="1" t="s">
        <v>1788</v>
      </c>
      <c r="U145" s="1" t="s">
        <v>1814</v>
      </c>
      <c r="V145" s="1" t="s">
        <v>1814</v>
      </c>
      <c r="W145" s="1" t="s">
        <v>1758</v>
      </c>
    </row>
    <row r="146" spans="1:23" hidden="1">
      <c r="A146" s="1" t="s">
        <v>2077</v>
      </c>
      <c r="B146" s="1" t="s">
        <v>2078</v>
      </c>
      <c r="C146" s="1" t="s">
        <v>1756</v>
      </c>
      <c r="D146" s="1" t="s">
        <v>1757</v>
      </c>
      <c r="E146" s="1" t="s">
        <v>1539</v>
      </c>
      <c r="F146" s="1" t="s">
        <v>1785</v>
      </c>
      <c r="G146" s="1" t="s">
        <v>1759</v>
      </c>
      <c r="H146" s="1" t="s">
        <v>1760</v>
      </c>
      <c r="I146" s="1" t="s">
        <v>1758</v>
      </c>
      <c r="J146" s="1" t="s">
        <v>1758</v>
      </c>
      <c r="K146" s="1" t="s">
        <v>1758</v>
      </c>
      <c r="L146" s="1" t="s">
        <v>1239</v>
      </c>
      <c r="M146" s="1" t="s">
        <v>108</v>
      </c>
      <c r="N146" s="1" t="s">
        <v>1526</v>
      </c>
      <c r="O146" s="1" t="s">
        <v>1526</v>
      </c>
      <c r="P146" s="1" t="s">
        <v>1540</v>
      </c>
      <c r="Q146" s="1" t="s">
        <v>1758</v>
      </c>
      <c r="R146" s="1" t="s">
        <v>1761</v>
      </c>
      <c r="S146" s="1" t="s">
        <v>1813</v>
      </c>
      <c r="T146" s="1" t="s">
        <v>1788</v>
      </c>
      <c r="U146" s="1" t="s">
        <v>1814</v>
      </c>
      <c r="V146" s="1" t="s">
        <v>1814</v>
      </c>
      <c r="W146" s="1" t="s">
        <v>1758</v>
      </c>
    </row>
    <row r="147" spans="1:23" hidden="1">
      <c r="A147" s="1" t="s">
        <v>2079</v>
      </c>
      <c r="B147" s="1" t="s">
        <v>2080</v>
      </c>
      <c r="C147" s="1" t="s">
        <v>1756</v>
      </c>
      <c r="D147" s="1" t="s">
        <v>1757</v>
      </c>
      <c r="E147" s="1" t="s">
        <v>1535</v>
      </c>
      <c r="F147" s="1" t="s">
        <v>1785</v>
      </c>
      <c r="G147" s="1" t="s">
        <v>1759</v>
      </c>
      <c r="H147" s="1" t="s">
        <v>1760</v>
      </c>
      <c r="I147" s="1" t="s">
        <v>1758</v>
      </c>
      <c r="J147" s="1" t="s">
        <v>1758</v>
      </c>
      <c r="K147" s="1" t="s">
        <v>1758</v>
      </c>
      <c r="L147" s="1" t="s">
        <v>1239</v>
      </c>
      <c r="M147" s="1" t="s">
        <v>108</v>
      </c>
      <c r="N147" s="1" t="s">
        <v>1526</v>
      </c>
      <c r="O147" s="1" t="s">
        <v>1526</v>
      </c>
      <c r="P147" s="1" t="s">
        <v>1536</v>
      </c>
      <c r="Q147" s="1" t="s">
        <v>1758</v>
      </c>
      <c r="R147" s="1" t="s">
        <v>1761</v>
      </c>
      <c r="S147" s="1" t="s">
        <v>1813</v>
      </c>
      <c r="T147" s="1" t="s">
        <v>1788</v>
      </c>
      <c r="U147" s="1" t="s">
        <v>1814</v>
      </c>
      <c r="V147" s="1" t="s">
        <v>1814</v>
      </c>
      <c r="W147" s="1" t="s">
        <v>1758</v>
      </c>
    </row>
    <row r="148" spans="1:23" hidden="1">
      <c r="A148" s="1" t="s">
        <v>2081</v>
      </c>
      <c r="B148" s="1" t="s">
        <v>2082</v>
      </c>
      <c r="C148" s="1" t="s">
        <v>1756</v>
      </c>
      <c r="D148" s="1" t="s">
        <v>1757</v>
      </c>
      <c r="E148" s="1" t="s">
        <v>1537</v>
      </c>
      <c r="F148" s="1" t="s">
        <v>1785</v>
      </c>
      <c r="G148" s="1" t="s">
        <v>1759</v>
      </c>
      <c r="H148" s="1" t="s">
        <v>1760</v>
      </c>
      <c r="I148" s="1" t="s">
        <v>1758</v>
      </c>
      <c r="J148" s="1" t="s">
        <v>1758</v>
      </c>
      <c r="K148" s="1" t="s">
        <v>1758</v>
      </c>
      <c r="L148" s="1" t="s">
        <v>1239</v>
      </c>
      <c r="M148" s="1" t="s">
        <v>108</v>
      </c>
      <c r="N148" s="1" t="s">
        <v>1526</v>
      </c>
      <c r="O148" s="1" t="s">
        <v>1526</v>
      </c>
      <c r="P148" s="1" t="s">
        <v>1538</v>
      </c>
      <c r="Q148" s="1" t="s">
        <v>1758</v>
      </c>
      <c r="R148" s="1" t="s">
        <v>1761</v>
      </c>
      <c r="S148" s="1" t="s">
        <v>1813</v>
      </c>
      <c r="T148" s="1" t="s">
        <v>1788</v>
      </c>
      <c r="U148" s="1" t="s">
        <v>1814</v>
      </c>
      <c r="V148" s="1" t="s">
        <v>1814</v>
      </c>
      <c r="W148" s="1" t="s">
        <v>1758</v>
      </c>
    </row>
    <row r="149" spans="1:23" hidden="1">
      <c r="A149" s="1" t="s">
        <v>2083</v>
      </c>
      <c r="B149" s="1" t="s">
        <v>2084</v>
      </c>
      <c r="C149" s="1" t="s">
        <v>1756</v>
      </c>
      <c r="D149" s="1" t="s">
        <v>1757</v>
      </c>
      <c r="E149" s="1" t="s">
        <v>1573</v>
      </c>
      <c r="F149" s="1" t="s">
        <v>1785</v>
      </c>
      <c r="G149" s="1" t="s">
        <v>1759</v>
      </c>
      <c r="H149" s="1" t="s">
        <v>1760</v>
      </c>
      <c r="I149" s="1" t="s">
        <v>1758</v>
      </c>
      <c r="J149" s="1" t="s">
        <v>1758</v>
      </c>
      <c r="K149" s="1" t="s">
        <v>1758</v>
      </c>
      <c r="L149" s="1" t="s">
        <v>1239</v>
      </c>
      <c r="M149" s="1" t="s">
        <v>108</v>
      </c>
      <c r="N149" s="1" t="s">
        <v>1526</v>
      </c>
      <c r="O149" s="1" t="s">
        <v>1526</v>
      </c>
      <c r="P149" s="1" t="s">
        <v>1574</v>
      </c>
      <c r="Q149" s="1" t="s">
        <v>1758</v>
      </c>
      <c r="R149" s="1" t="s">
        <v>1761</v>
      </c>
      <c r="S149" s="1" t="s">
        <v>1787</v>
      </c>
      <c r="T149" s="1" t="s">
        <v>1788</v>
      </c>
      <c r="U149" s="1" t="s">
        <v>1789</v>
      </c>
      <c r="V149" s="1" t="s">
        <v>1789</v>
      </c>
      <c r="W149" s="1" t="s">
        <v>1758</v>
      </c>
    </row>
    <row r="150" spans="1:23" hidden="1">
      <c r="A150" s="1" t="s">
        <v>2085</v>
      </c>
      <c r="B150" s="1" t="s">
        <v>2086</v>
      </c>
      <c r="C150" s="1" t="s">
        <v>1756</v>
      </c>
      <c r="D150" s="1" t="s">
        <v>1757</v>
      </c>
      <c r="E150" s="1" t="s">
        <v>1539</v>
      </c>
      <c r="F150" s="1" t="s">
        <v>1785</v>
      </c>
      <c r="G150" s="1" t="s">
        <v>1759</v>
      </c>
      <c r="H150" s="1" t="s">
        <v>1760</v>
      </c>
      <c r="I150" s="1" t="s">
        <v>1758</v>
      </c>
      <c r="J150" s="1" t="s">
        <v>1758</v>
      </c>
      <c r="K150" s="1" t="s">
        <v>1758</v>
      </c>
      <c r="L150" s="1" t="s">
        <v>1239</v>
      </c>
      <c r="M150" s="1" t="s">
        <v>108</v>
      </c>
      <c r="N150" s="1" t="s">
        <v>1526</v>
      </c>
      <c r="O150" s="1" t="s">
        <v>1526</v>
      </c>
      <c r="P150" s="1" t="s">
        <v>1540</v>
      </c>
      <c r="Q150" s="1" t="s">
        <v>1758</v>
      </c>
      <c r="R150" s="1" t="s">
        <v>1761</v>
      </c>
      <c r="S150" s="1" t="s">
        <v>1813</v>
      </c>
      <c r="T150" s="1" t="s">
        <v>1788</v>
      </c>
      <c r="U150" s="1" t="s">
        <v>1814</v>
      </c>
      <c r="V150" s="1" t="s">
        <v>1814</v>
      </c>
      <c r="W150" s="1" t="s">
        <v>1758</v>
      </c>
    </row>
    <row r="151" spans="1:23" hidden="1">
      <c r="A151" s="1" t="s">
        <v>2087</v>
      </c>
      <c r="B151" s="1" t="s">
        <v>2088</v>
      </c>
      <c r="C151" s="1" t="s">
        <v>1756</v>
      </c>
      <c r="D151" s="1" t="s">
        <v>1757</v>
      </c>
      <c r="E151" s="1" t="s">
        <v>1539</v>
      </c>
      <c r="F151" s="1" t="s">
        <v>1785</v>
      </c>
      <c r="G151" s="1" t="s">
        <v>1759</v>
      </c>
      <c r="H151" s="1" t="s">
        <v>1760</v>
      </c>
      <c r="I151" s="1" t="s">
        <v>1758</v>
      </c>
      <c r="J151" s="1" t="s">
        <v>1758</v>
      </c>
      <c r="K151" s="1" t="s">
        <v>1758</v>
      </c>
      <c r="L151" s="1" t="s">
        <v>1239</v>
      </c>
      <c r="M151" s="1" t="s">
        <v>108</v>
      </c>
      <c r="N151" s="1" t="s">
        <v>1526</v>
      </c>
      <c r="O151" s="1" t="s">
        <v>1526</v>
      </c>
      <c r="P151" s="1" t="s">
        <v>1540</v>
      </c>
      <c r="Q151" s="1" t="s">
        <v>1758</v>
      </c>
      <c r="R151" s="1" t="s">
        <v>1761</v>
      </c>
      <c r="S151" s="1" t="s">
        <v>1787</v>
      </c>
      <c r="T151" s="1" t="s">
        <v>1788</v>
      </c>
      <c r="U151" s="1" t="s">
        <v>1789</v>
      </c>
      <c r="V151" s="1" t="s">
        <v>1789</v>
      </c>
      <c r="W151" s="1" t="s">
        <v>1758</v>
      </c>
    </row>
    <row r="152" spans="1:23" hidden="1">
      <c r="A152" s="1" t="s">
        <v>2089</v>
      </c>
      <c r="B152" s="1" t="s">
        <v>2090</v>
      </c>
      <c r="C152" s="1" t="s">
        <v>1756</v>
      </c>
      <c r="D152" s="1" t="s">
        <v>1757</v>
      </c>
      <c r="E152" s="1" t="s">
        <v>1539</v>
      </c>
      <c r="F152" s="1" t="s">
        <v>1785</v>
      </c>
      <c r="G152" s="1" t="s">
        <v>1759</v>
      </c>
      <c r="H152" s="1" t="s">
        <v>1760</v>
      </c>
      <c r="I152" s="1" t="s">
        <v>1758</v>
      </c>
      <c r="J152" s="1" t="s">
        <v>1758</v>
      </c>
      <c r="K152" s="1" t="s">
        <v>1758</v>
      </c>
      <c r="L152" s="1" t="s">
        <v>1239</v>
      </c>
      <c r="M152" s="1" t="s">
        <v>108</v>
      </c>
      <c r="N152" s="1" t="s">
        <v>1526</v>
      </c>
      <c r="O152" s="1" t="s">
        <v>1526</v>
      </c>
      <c r="P152" s="1" t="s">
        <v>1540</v>
      </c>
      <c r="Q152" s="1" t="s">
        <v>1758</v>
      </c>
      <c r="R152" s="1" t="s">
        <v>1761</v>
      </c>
      <c r="S152" s="1" t="s">
        <v>1813</v>
      </c>
      <c r="T152" s="1" t="s">
        <v>1788</v>
      </c>
      <c r="U152" s="1" t="s">
        <v>1814</v>
      </c>
      <c r="V152" s="1" t="s">
        <v>1814</v>
      </c>
      <c r="W152" s="1" t="s">
        <v>1758</v>
      </c>
    </row>
    <row r="153" spans="1:23" hidden="1">
      <c r="A153" s="1" t="s">
        <v>2091</v>
      </c>
      <c r="B153" s="1" t="s">
        <v>2092</v>
      </c>
      <c r="C153" s="1" t="s">
        <v>1756</v>
      </c>
      <c r="D153" s="1" t="s">
        <v>1757</v>
      </c>
      <c r="E153" s="1" t="s">
        <v>1541</v>
      </c>
      <c r="F153" s="1" t="s">
        <v>1785</v>
      </c>
      <c r="G153" s="1" t="s">
        <v>1759</v>
      </c>
      <c r="H153" s="1" t="s">
        <v>1760</v>
      </c>
      <c r="I153" s="1" t="s">
        <v>1758</v>
      </c>
      <c r="J153" s="1" t="s">
        <v>1758</v>
      </c>
      <c r="K153" s="1" t="s">
        <v>1758</v>
      </c>
      <c r="L153" s="1" t="s">
        <v>1239</v>
      </c>
      <c r="M153" s="1" t="s">
        <v>108</v>
      </c>
      <c r="N153" s="1" t="s">
        <v>1526</v>
      </c>
      <c r="O153" s="1" t="s">
        <v>1526</v>
      </c>
      <c r="P153" s="1" t="s">
        <v>1542</v>
      </c>
      <c r="Q153" s="1" t="s">
        <v>1758</v>
      </c>
      <c r="R153" s="1" t="s">
        <v>1761</v>
      </c>
      <c r="S153" s="1" t="s">
        <v>1813</v>
      </c>
      <c r="T153" s="1" t="s">
        <v>1788</v>
      </c>
      <c r="U153" s="1" t="s">
        <v>1814</v>
      </c>
      <c r="V153" s="1" t="s">
        <v>1814</v>
      </c>
      <c r="W153" s="1" t="s">
        <v>1758</v>
      </c>
    </row>
    <row r="154" spans="1:23" hidden="1">
      <c r="A154" s="1" t="s">
        <v>2093</v>
      </c>
      <c r="B154" s="1" t="s">
        <v>2094</v>
      </c>
      <c r="C154" s="1" t="s">
        <v>1756</v>
      </c>
      <c r="D154" s="1" t="s">
        <v>1757</v>
      </c>
      <c r="E154" s="1" t="s">
        <v>1543</v>
      </c>
      <c r="F154" s="1" t="s">
        <v>1785</v>
      </c>
      <c r="G154" s="1" t="s">
        <v>1759</v>
      </c>
      <c r="H154" s="1" t="s">
        <v>1760</v>
      </c>
      <c r="I154" s="1" t="s">
        <v>1758</v>
      </c>
      <c r="J154" s="1" t="s">
        <v>1758</v>
      </c>
      <c r="K154" s="1" t="s">
        <v>1758</v>
      </c>
      <c r="L154" s="1" t="s">
        <v>1239</v>
      </c>
      <c r="M154" s="1" t="s">
        <v>108</v>
      </c>
      <c r="N154" s="1" t="s">
        <v>1526</v>
      </c>
      <c r="O154" s="1" t="s">
        <v>1526</v>
      </c>
      <c r="P154" s="1" t="s">
        <v>1544</v>
      </c>
      <c r="Q154" s="1" t="s">
        <v>1758</v>
      </c>
      <c r="R154" s="1" t="s">
        <v>1761</v>
      </c>
      <c r="S154" s="1" t="s">
        <v>1787</v>
      </c>
      <c r="T154" s="1" t="s">
        <v>1788</v>
      </c>
      <c r="U154" s="1" t="s">
        <v>1789</v>
      </c>
      <c r="V154" s="1" t="s">
        <v>1789</v>
      </c>
      <c r="W154" s="1" t="s">
        <v>1758</v>
      </c>
    </row>
    <row r="155" spans="1:23" hidden="1">
      <c r="A155" s="1" t="s">
        <v>2095</v>
      </c>
      <c r="B155" s="1" t="s">
        <v>2096</v>
      </c>
      <c r="C155" s="1" t="s">
        <v>1756</v>
      </c>
      <c r="D155" s="1" t="s">
        <v>1757</v>
      </c>
      <c r="E155" s="1" t="s">
        <v>1539</v>
      </c>
      <c r="F155" s="1" t="s">
        <v>1785</v>
      </c>
      <c r="G155" s="1" t="s">
        <v>1759</v>
      </c>
      <c r="H155" s="1" t="s">
        <v>1760</v>
      </c>
      <c r="I155" s="1" t="s">
        <v>1758</v>
      </c>
      <c r="J155" s="1" t="s">
        <v>1758</v>
      </c>
      <c r="K155" s="1" t="s">
        <v>1758</v>
      </c>
      <c r="L155" s="1" t="s">
        <v>1239</v>
      </c>
      <c r="M155" s="1" t="s">
        <v>108</v>
      </c>
      <c r="N155" s="1" t="s">
        <v>1526</v>
      </c>
      <c r="O155" s="1" t="s">
        <v>1526</v>
      </c>
      <c r="P155" s="1" t="s">
        <v>1540</v>
      </c>
      <c r="Q155" s="1" t="s">
        <v>1758</v>
      </c>
      <c r="R155" s="1" t="s">
        <v>1761</v>
      </c>
      <c r="S155" s="1" t="s">
        <v>1806</v>
      </c>
      <c r="T155" s="1" t="s">
        <v>1788</v>
      </c>
      <c r="U155" s="1" t="s">
        <v>1764</v>
      </c>
      <c r="V155" s="1" t="s">
        <v>1764</v>
      </c>
      <c r="W155" s="1" t="s">
        <v>1758</v>
      </c>
    </row>
    <row r="156" spans="1:23" hidden="1">
      <c r="A156" s="1" t="s">
        <v>2097</v>
      </c>
      <c r="B156" s="1" t="s">
        <v>2098</v>
      </c>
      <c r="C156" s="1" t="s">
        <v>1756</v>
      </c>
      <c r="D156" s="1" t="s">
        <v>1757</v>
      </c>
      <c r="E156" s="1" t="s">
        <v>1548</v>
      </c>
      <c r="F156" s="1" t="s">
        <v>1785</v>
      </c>
      <c r="G156" s="1" t="s">
        <v>1759</v>
      </c>
      <c r="H156" s="1" t="s">
        <v>1760</v>
      </c>
      <c r="I156" s="1" t="s">
        <v>1758</v>
      </c>
      <c r="J156" s="1" t="s">
        <v>1758</v>
      </c>
      <c r="K156" s="1" t="s">
        <v>1758</v>
      </c>
      <c r="L156" s="1" t="s">
        <v>1239</v>
      </c>
      <c r="M156" s="1" t="s">
        <v>108</v>
      </c>
      <c r="N156" s="1" t="s">
        <v>1547</v>
      </c>
      <c r="O156" s="1" t="s">
        <v>1547</v>
      </c>
      <c r="P156" s="1" t="s">
        <v>1549</v>
      </c>
      <c r="Q156" s="1" t="s">
        <v>1758</v>
      </c>
      <c r="R156" s="1" t="s">
        <v>1761</v>
      </c>
      <c r="S156" s="1" t="s">
        <v>1787</v>
      </c>
      <c r="T156" s="1" t="s">
        <v>1788</v>
      </c>
      <c r="U156" s="1" t="s">
        <v>1789</v>
      </c>
      <c r="V156" s="1" t="s">
        <v>1789</v>
      </c>
      <c r="W156" s="1" t="s">
        <v>1758</v>
      </c>
    </row>
    <row r="157" spans="1:23" hidden="1">
      <c r="A157" s="1" t="s">
        <v>2099</v>
      </c>
      <c r="B157" s="1" t="s">
        <v>2100</v>
      </c>
      <c r="C157" s="1" t="s">
        <v>1756</v>
      </c>
      <c r="D157" s="1" t="s">
        <v>1757</v>
      </c>
      <c r="E157" s="1" t="s">
        <v>1552</v>
      </c>
      <c r="F157" s="1" t="s">
        <v>1785</v>
      </c>
      <c r="G157" s="1" t="s">
        <v>1759</v>
      </c>
      <c r="H157" s="1" t="s">
        <v>1760</v>
      </c>
      <c r="I157" s="1" t="s">
        <v>1758</v>
      </c>
      <c r="J157" s="1" t="s">
        <v>1758</v>
      </c>
      <c r="K157" s="1" t="s">
        <v>1758</v>
      </c>
      <c r="L157" s="1" t="s">
        <v>1239</v>
      </c>
      <c r="M157" s="1" t="s">
        <v>108</v>
      </c>
      <c r="N157" s="1" t="s">
        <v>1547</v>
      </c>
      <c r="O157" s="1" t="s">
        <v>1547</v>
      </c>
      <c r="P157" s="1" t="s">
        <v>1553</v>
      </c>
      <c r="Q157" s="1" t="s">
        <v>1758</v>
      </c>
      <c r="R157" s="1" t="s">
        <v>1761</v>
      </c>
      <c r="S157" s="1" t="s">
        <v>1813</v>
      </c>
      <c r="T157" s="1" t="s">
        <v>1788</v>
      </c>
      <c r="U157" s="1" t="s">
        <v>1814</v>
      </c>
      <c r="V157" s="1" t="s">
        <v>1814</v>
      </c>
      <c r="W157" s="1" t="s">
        <v>1758</v>
      </c>
    </row>
    <row r="158" spans="1:23" hidden="1">
      <c r="A158" s="1" t="s">
        <v>2101</v>
      </c>
      <c r="B158" s="1" t="s">
        <v>2102</v>
      </c>
      <c r="C158" s="1" t="s">
        <v>1756</v>
      </c>
      <c r="D158" s="1" t="s">
        <v>1757</v>
      </c>
      <c r="E158" s="1" t="s">
        <v>1566</v>
      </c>
      <c r="F158" s="1" t="s">
        <v>1785</v>
      </c>
      <c r="G158" s="1" t="s">
        <v>1759</v>
      </c>
      <c r="H158" s="1" t="s">
        <v>1760</v>
      </c>
      <c r="I158" s="1" t="s">
        <v>1758</v>
      </c>
      <c r="J158" s="1" t="s">
        <v>1758</v>
      </c>
      <c r="K158" s="1" t="s">
        <v>1758</v>
      </c>
      <c r="L158" s="1" t="s">
        <v>1239</v>
      </c>
      <c r="M158" s="1" t="s">
        <v>108</v>
      </c>
      <c r="N158" s="1" t="s">
        <v>1547</v>
      </c>
      <c r="O158" s="1" t="s">
        <v>1547</v>
      </c>
      <c r="P158" s="1" t="s">
        <v>1567</v>
      </c>
      <c r="Q158" s="1" t="s">
        <v>1758</v>
      </c>
      <c r="R158" s="1" t="s">
        <v>1761</v>
      </c>
      <c r="S158" s="1" t="s">
        <v>1767</v>
      </c>
      <c r="T158" s="1" t="s">
        <v>1788</v>
      </c>
      <c r="U158" s="1" t="s">
        <v>1769</v>
      </c>
      <c r="V158" s="1" t="s">
        <v>1769</v>
      </c>
      <c r="W158" s="1" t="s">
        <v>1758</v>
      </c>
    </row>
    <row r="159" spans="1:23" hidden="1">
      <c r="A159" s="1" t="s">
        <v>2103</v>
      </c>
      <c r="B159" s="1" t="s">
        <v>2104</v>
      </c>
      <c r="C159" s="1" t="s">
        <v>1756</v>
      </c>
      <c r="D159" s="1" t="s">
        <v>1757</v>
      </c>
      <c r="E159" s="1" t="s">
        <v>1564</v>
      </c>
      <c r="F159" s="1" t="s">
        <v>1785</v>
      </c>
      <c r="G159" s="1" t="s">
        <v>1759</v>
      </c>
      <c r="H159" s="1" t="s">
        <v>1760</v>
      </c>
      <c r="I159" s="1" t="s">
        <v>1758</v>
      </c>
      <c r="J159" s="1" t="s">
        <v>1758</v>
      </c>
      <c r="K159" s="1" t="s">
        <v>1758</v>
      </c>
      <c r="L159" s="1" t="s">
        <v>1239</v>
      </c>
      <c r="M159" s="1" t="s">
        <v>108</v>
      </c>
      <c r="N159" s="1" t="s">
        <v>1547</v>
      </c>
      <c r="O159" s="1" t="s">
        <v>1547</v>
      </c>
      <c r="P159" s="1" t="s">
        <v>1565</v>
      </c>
      <c r="Q159" s="1" t="s">
        <v>1758</v>
      </c>
      <c r="R159" s="1" t="s">
        <v>1761</v>
      </c>
      <c r="S159" s="1" t="s">
        <v>1806</v>
      </c>
      <c r="T159" s="1" t="s">
        <v>1788</v>
      </c>
      <c r="U159" s="1" t="s">
        <v>1764</v>
      </c>
      <c r="V159" s="1" t="s">
        <v>1764</v>
      </c>
      <c r="W159" s="1" t="s">
        <v>1758</v>
      </c>
    </row>
    <row r="160" spans="1:23" hidden="1">
      <c r="A160" s="1" t="s">
        <v>2105</v>
      </c>
      <c r="B160" s="1" t="s">
        <v>2106</v>
      </c>
      <c r="C160" s="1" t="s">
        <v>1756</v>
      </c>
      <c r="D160" s="1" t="s">
        <v>1757</v>
      </c>
      <c r="E160" s="1" t="s">
        <v>2107</v>
      </c>
      <c r="F160" s="1" t="s">
        <v>1785</v>
      </c>
      <c r="G160" s="1" t="s">
        <v>1759</v>
      </c>
      <c r="H160" s="1" t="s">
        <v>1760</v>
      </c>
      <c r="I160" s="1" t="s">
        <v>1758</v>
      </c>
      <c r="J160" s="1" t="s">
        <v>1758</v>
      </c>
      <c r="K160" s="1" t="s">
        <v>1758</v>
      </c>
      <c r="L160" s="1" t="s">
        <v>1239</v>
      </c>
      <c r="M160" s="1" t="s">
        <v>108</v>
      </c>
      <c r="N160" s="1" t="s">
        <v>1547</v>
      </c>
      <c r="O160" s="1" t="s">
        <v>1555</v>
      </c>
      <c r="P160" s="1" t="s">
        <v>1758</v>
      </c>
      <c r="Q160" s="1" t="s">
        <v>1758</v>
      </c>
      <c r="R160" s="1" t="s">
        <v>1761</v>
      </c>
      <c r="S160" s="1" t="s">
        <v>1813</v>
      </c>
      <c r="T160" s="1" t="s">
        <v>1788</v>
      </c>
      <c r="U160" s="1" t="s">
        <v>1814</v>
      </c>
      <c r="V160" s="1" t="s">
        <v>1814</v>
      </c>
      <c r="W160" s="1" t="s">
        <v>1758</v>
      </c>
    </row>
    <row r="161" spans="1:23" hidden="1">
      <c r="A161" s="1" t="s">
        <v>2108</v>
      </c>
      <c r="B161" s="1" t="s">
        <v>2109</v>
      </c>
      <c r="C161" s="1" t="s">
        <v>1756</v>
      </c>
      <c r="D161" s="1" t="s">
        <v>1757</v>
      </c>
      <c r="E161" s="1" t="s">
        <v>2110</v>
      </c>
      <c r="F161" s="1" t="s">
        <v>1785</v>
      </c>
      <c r="G161" s="1" t="s">
        <v>1759</v>
      </c>
      <c r="H161" s="1" t="s">
        <v>1760</v>
      </c>
      <c r="I161" s="1" t="s">
        <v>1758</v>
      </c>
      <c r="J161" s="1" t="s">
        <v>1758</v>
      </c>
      <c r="K161" s="1" t="s">
        <v>1758</v>
      </c>
      <c r="L161" s="1" t="s">
        <v>1239</v>
      </c>
      <c r="M161" s="1" t="s">
        <v>108</v>
      </c>
      <c r="N161" s="1" t="s">
        <v>1547</v>
      </c>
      <c r="O161" s="1" t="s">
        <v>1559</v>
      </c>
      <c r="P161" s="1" t="s">
        <v>1758</v>
      </c>
      <c r="Q161" s="1" t="s">
        <v>1758</v>
      </c>
      <c r="R161" s="1" t="s">
        <v>1761</v>
      </c>
      <c r="S161" s="1" t="s">
        <v>1813</v>
      </c>
      <c r="T161" s="1" t="s">
        <v>1788</v>
      </c>
      <c r="U161" s="1" t="s">
        <v>1814</v>
      </c>
      <c r="V161" s="1" t="s">
        <v>1814</v>
      </c>
      <c r="W161" s="1" t="s">
        <v>1758</v>
      </c>
    </row>
    <row r="162" spans="1:23" hidden="1">
      <c r="A162" s="1" t="s">
        <v>2111</v>
      </c>
      <c r="B162" s="1" t="s">
        <v>2112</v>
      </c>
      <c r="C162" s="1" t="s">
        <v>1756</v>
      </c>
      <c r="D162" s="1" t="s">
        <v>1757</v>
      </c>
      <c r="E162" s="1" t="s">
        <v>1560</v>
      </c>
      <c r="F162" s="1" t="s">
        <v>1785</v>
      </c>
      <c r="G162" s="1" t="s">
        <v>1759</v>
      </c>
      <c r="H162" s="1" t="s">
        <v>1760</v>
      </c>
      <c r="I162" s="1" t="s">
        <v>1758</v>
      </c>
      <c r="J162" s="1" t="s">
        <v>1758</v>
      </c>
      <c r="K162" s="1" t="s">
        <v>1758</v>
      </c>
      <c r="L162" s="1" t="s">
        <v>1239</v>
      </c>
      <c r="M162" s="1" t="s">
        <v>108</v>
      </c>
      <c r="N162" s="1" t="s">
        <v>1547</v>
      </c>
      <c r="O162" s="1" t="s">
        <v>1547</v>
      </c>
      <c r="P162" s="1" t="s">
        <v>1561</v>
      </c>
      <c r="Q162" s="1" t="s">
        <v>1758</v>
      </c>
      <c r="R162" s="1" t="s">
        <v>1761</v>
      </c>
      <c r="S162" s="1" t="s">
        <v>1813</v>
      </c>
      <c r="T162" s="1" t="s">
        <v>1788</v>
      </c>
      <c r="U162" s="1" t="s">
        <v>1814</v>
      </c>
      <c r="V162" s="1" t="s">
        <v>1814</v>
      </c>
      <c r="W162" s="1" t="s">
        <v>1758</v>
      </c>
    </row>
    <row r="163" spans="1:23" hidden="1">
      <c r="A163" s="1" t="s">
        <v>2113</v>
      </c>
      <c r="B163" s="1" t="s">
        <v>2114</v>
      </c>
      <c r="C163" s="1" t="s">
        <v>1756</v>
      </c>
      <c r="D163" s="1" t="s">
        <v>1757</v>
      </c>
      <c r="E163" s="1" t="s">
        <v>2115</v>
      </c>
      <c r="F163" s="1" t="s">
        <v>1785</v>
      </c>
      <c r="G163" s="1" t="s">
        <v>1759</v>
      </c>
      <c r="H163" s="1" t="s">
        <v>1760</v>
      </c>
      <c r="I163" s="1" t="s">
        <v>1758</v>
      </c>
      <c r="J163" s="1" t="s">
        <v>1758</v>
      </c>
      <c r="K163" s="1" t="s">
        <v>1758</v>
      </c>
      <c r="L163" s="1" t="s">
        <v>1239</v>
      </c>
      <c r="M163" s="1" t="s">
        <v>108</v>
      </c>
      <c r="N163" s="1" t="s">
        <v>1547</v>
      </c>
      <c r="O163" s="1" t="s">
        <v>1563</v>
      </c>
      <c r="P163" s="1" t="s">
        <v>1758</v>
      </c>
      <c r="Q163" s="1" t="s">
        <v>1758</v>
      </c>
      <c r="R163" s="1" t="s">
        <v>1761</v>
      </c>
      <c r="S163" s="1" t="s">
        <v>1813</v>
      </c>
      <c r="T163" s="1" t="s">
        <v>1788</v>
      </c>
      <c r="U163" s="1" t="s">
        <v>1814</v>
      </c>
      <c r="V163" s="1" t="s">
        <v>1814</v>
      </c>
      <c r="W163" s="1" t="s">
        <v>1758</v>
      </c>
    </row>
    <row r="164" spans="1:23" hidden="1">
      <c r="A164" s="1" t="s">
        <v>2116</v>
      </c>
      <c r="B164" s="1" t="s">
        <v>2117</v>
      </c>
      <c r="C164" s="1" t="s">
        <v>1756</v>
      </c>
      <c r="D164" s="1" t="s">
        <v>1757</v>
      </c>
      <c r="E164" s="1" t="s">
        <v>1566</v>
      </c>
      <c r="F164" s="1" t="s">
        <v>1785</v>
      </c>
      <c r="G164" s="1" t="s">
        <v>1759</v>
      </c>
      <c r="H164" s="1" t="s">
        <v>1760</v>
      </c>
      <c r="I164" s="1" t="s">
        <v>1758</v>
      </c>
      <c r="J164" s="1" t="s">
        <v>1758</v>
      </c>
      <c r="K164" s="1" t="s">
        <v>1758</v>
      </c>
      <c r="L164" s="1" t="s">
        <v>1239</v>
      </c>
      <c r="M164" s="1" t="s">
        <v>108</v>
      </c>
      <c r="N164" s="1" t="s">
        <v>1547</v>
      </c>
      <c r="O164" s="1" t="s">
        <v>1547</v>
      </c>
      <c r="P164" s="1" t="s">
        <v>1567</v>
      </c>
      <c r="Q164" s="1" t="s">
        <v>1758</v>
      </c>
      <c r="R164" s="1" t="s">
        <v>1761</v>
      </c>
      <c r="S164" s="1" t="s">
        <v>1806</v>
      </c>
      <c r="T164" s="1" t="s">
        <v>1788</v>
      </c>
      <c r="U164" s="1" t="s">
        <v>1764</v>
      </c>
      <c r="V164" s="1" t="s">
        <v>1764</v>
      </c>
      <c r="W164" s="1" t="s">
        <v>1758</v>
      </c>
    </row>
    <row r="165" spans="1:23" hidden="1">
      <c r="A165" s="1" t="s">
        <v>2118</v>
      </c>
      <c r="B165" s="1" t="s">
        <v>2119</v>
      </c>
      <c r="C165" s="1" t="s">
        <v>1756</v>
      </c>
      <c r="D165" s="1" t="s">
        <v>1757</v>
      </c>
      <c r="E165" s="1" t="s">
        <v>1568</v>
      </c>
      <c r="F165" s="1" t="s">
        <v>1785</v>
      </c>
      <c r="G165" s="1" t="s">
        <v>1759</v>
      </c>
      <c r="H165" s="1" t="s">
        <v>1760</v>
      </c>
      <c r="I165" s="1" t="s">
        <v>1758</v>
      </c>
      <c r="J165" s="1" t="s">
        <v>1758</v>
      </c>
      <c r="K165" s="1" t="s">
        <v>1758</v>
      </c>
      <c r="L165" s="1" t="s">
        <v>1239</v>
      </c>
      <c r="M165" s="1" t="s">
        <v>108</v>
      </c>
      <c r="N165" s="1" t="s">
        <v>1547</v>
      </c>
      <c r="O165" s="1" t="s">
        <v>1547</v>
      </c>
      <c r="P165" s="1" t="s">
        <v>1569</v>
      </c>
      <c r="Q165" s="1" t="s">
        <v>1758</v>
      </c>
      <c r="R165" s="1" t="s">
        <v>1761</v>
      </c>
      <c r="S165" s="1" t="s">
        <v>1767</v>
      </c>
      <c r="T165" s="1" t="s">
        <v>1788</v>
      </c>
      <c r="U165" s="1" t="s">
        <v>1769</v>
      </c>
      <c r="V165" s="1" t="s">
        <v>1769</v>
      </c>
      <c r="W165" s="1" t="s">
        <v>1758</v>
      </c>
    </row>
    <row r="166" spans="1:23" hidden="1">
      <c r="A166" s="1" t="s">
        <v>2120</v>
      </c>
      <c r="B166" s="1" t="s">
        <v>2121</v>
      </c>
      <c r="C166" s="1" t="s">
        <v>1756</v>
      </c>
      <c r="D166" s="1" t="s">
        <v>1757</v>
      </c>
      <c r="E166" s="1" t="s">
        <v>1568</v>
      </c>
      <c r="F166" s="1" t="s">
        <v>1785</v>
      </c>
      <c r="G166" s="1" t="s">
        <v>1759</v>
      </c>
      <c r="H166" s="1" t="s">
        <v>1760</v>
      </c>
      <c r="I166" s="1" t="s">
        <v>1758</v>
      </c>
      <c r="J166" s="1" t="s">
        <v>1758</v>
      </c>
      <c r="K166" s="1" t="s">
        <v>1758</v>
      </c>
      <c r="L166" s="1" t="s">
        <v>1239</v>
      </c>
      <c r="M166" s="1" t="s">
        <v>108</v>
      </c>
      <c r="N166" s="1" t="s">
        <v>1547</v>
      </c>
      <c r="O166" s="1" t="s">
        <v>1547</v>
      </c>
      <c r="P166" s="1" t="s">
        <v>1569</v>
      </c>
      <c r="Q166" s="1" t="s">
        <v>1758</v>
      </c>
      <c r="R166" s="1" t="s">
        <v>1761</v>
      </c>
      <c r="S166" s="1" t="s">
        <v>1813</v>
      </c>
      <c r="T166" s="1" t="s">
        <v>1788</v>
      </c>
      <c r="U166" s="1" t="s">
        <v>1814</v>
      </c>
      <c r="V166" s="1" t="s">
        <v>1814</v>
      </c>
      <c r="W166" s="1" t="s">
        <v>1758</v>
      </c>
    </row>
    <row r="167" spans="1:23" hidden="1">
      <c r="A167" s="1" t="s">
        <v>2122</v>
      </c>
      <c r="B167" s="1" t="s">
        <v>2123</v>
      </c>
      <c r="C167" s="1" t="s">
        <v>1756</v>
      </c>
      <c r="D167" s="1" t="s">
        <v>1757</v>
      </c>
      <c r="E167" s="1" t="s">
        <v>1545</v>
      </c>
      <c r="F167" s="1" t="s">
        <v>1785</v>
      </c>
      <c r="G167" s="1" t="s">
        <v>1759</v>
      </c>
      <c r="H167" s="1" t="s">
        <v>1760</v>
      </c>
      <c r="I167" s="1" t="s">
        <v>1758</v>
      </c>
      <c r="J167" s="1" t="s">
        <v>1758</v>
      </c>
      <c r="K167" s="1" t="s">
        <v>1758</v>
      </c>
      <c r="L167" s="1" t="s">
        <v>1239</v>
      </c>
      <c r="M167" s="1" t="s">
        <v>108</v>
      </c>
      <c r="N167" s="1" t="s">
        <v>1547</v>
      </c>
      <c r="O167" s="1" t="s">
        <v>1547</v>
      </c>
      <c r="P167" s="1" t="s">
        <v>1546</v>
      </c>
      <c r="Q167" s="1" t="s">
        <v>1758</v>
      </c>
      <c r="R167" s="1" t="s">
        <v>1761</v>
      </c>
      <c r="S167" s="1" t="s">
        <v>1813</v>
      </c>
      <c r="T167" s="1" t="s">
        <v>1788</v>
      </c>
      <c r="U167" s="1" t="s">
        <v>1814</v>
      </c>
      <c r="V167" s="1" t="s">
        <v>1814</v>
      </c>
      <c r="W167" s="1" t="s">
        <v>1758</v>
      </c>
    </row>
    <row r="168" spans="1:23" hidden="1">
      <c r="A168" s="1" t="s">
        <v>2124</v>
      </c>
      <c r="B168" s="1" t="s">
        <v>2125</v>
      </c>
      <c r="C168" s="1" t="s">
        <v>1756</v>
      </c>
      <c r="D168" s="1" t="s">
        <v>1757</v>
      </c>
      <c r="E168" s="1" t="s">
        <v>1566</v>
      </c>
      <c r="F168" s="1" t="s">
        <v>1785</v>
      </c>
      <c r="G168" s="1" t="s">
        <v>1759</v>
      </c>
      <c r="H168" s="1" t="s">
        <v>1760</v>
      </c>
      <c r="I168" s="1" t="s">
        <v>1758</v>
      </c>
      <c r="J168" s="1" t="s">
        <v>1758</v>
      </c>
      <c r="K168" s="1" t="s">
        <v>1758</v>
      </c>
      <c r="L168" s="1" t="s">
        <v>1239</v>
      </c>
      <c r="M168" s="1" t="s">
        <v>108</v>
      </c>
      <c r="N168" s="1" t="s">
        <v>1547</v>
      </c>
      <c r="O168" s="1" t="s">
        <v>1547</v>
      </c>
      <c r="P168" s="1" t="s">
        <v>1567</v>
      </c>
      <c r="Q168" s="1" t="s">
        <v>1758</v>
      </c>
      <c r="R168" s="1" t="s">
        <v>1761</v>
      </c>
      <c r="S168" s="1" t="s">
        <v>1787</v>
      </c>
      <c r="T168" s="1" t="s">
        <v>1788</v>
      </c>
      <c r="U168" s="1" t="s">
        <v>1789</v>
      </c>
      <c r="V168" s="1" t="s">
        <v>1789</v>
      </c>
      <c r="W168" s="1" t="s">
        <v>1758</v>
      </c>
    </row>
    <row r="169" spans="1:23" hidden="1">
      <c r="A169" s="1" t="s">
        <v>2126</v>
      </c>
      <c r="B169" s="1" t="s">
        <v>2127</v>
      </c>
      <c r="C169" s="1" t="s">
        <v>1756</v>
      </c>
      <c r="D169" s="1" t="s">
        <v>1757</v>
      </c>
      <c r="E169" s="1" t="s">
        <v>2128</v>
      </c>
      <c r="F169" s="1" t="s">
        <v>1785</v>
      </c>
      <c r="G169" s="1" t="s">
        <v>1759</v>
      </c>
      <c r="H169" s="1" t="s">
        <v>1760</v>
      </c>
      <c r="I169" s="1" t="s">
        <v>1758</v>
      </c>
      <c r="J169" s="1" t="s">
        <v>1758</v>
      </c>
      <c r="K169" s="1" t="s">
        <v>1758</v>
      </c>
      <c r="L169" s="1" t="s">
        <v>1239</v>
      </c>
      <c r="M169" s="1" t="s">
        <v>108</v>
      </c>
      <c r="N169" s="1" t="s">
        <v>1601</v>
      </c>
      <c r="O169" s="1" t="s">
        <v>2129</v>
      </c>
      <c r="P169" s="1" t="s">
        <v>1758</v>
      </c>
      <c r="Q169" s="1" t="s">
        <v>1758</v>
      </c>
      <c r="R169" s="1" t="s">
        <v>1761</v>
      </c>
      <c r="S169" s="1" t="s">
        <v>1813</v>
      </c>
      <c r="T169" s="1" t="s">
        <v>1788</v>
      </c>
      <c r="U169" s="1" t="s">
        <v>1814</v>
      </c>
      <c r="V169" s="1" t="s">
        <v>1814</v>
      </c>
      <c r="W169" s="1" t="s">
        <v>1758</v>
      </c>
    </row>
    <row r="170" spans="1:23" hidden="1">
      <c r="A170" s="1" t="s">
        <v>2130</v>
      </c>
      <c r="B170" s="1" t="s">
        <v>2131</v>
      </c>
      <c r="C170" s="1" t="s">
        <v>1756</v>
      </c>
      <c r="D170" s="1" t="s">
        <v>1757</v>
      </c>
      <c r="E170" s="1" t="s">
        <v>2132</v>
      </c>
      <c r="F170" s="1" t="s">
        <v>1785</v>
      </c>
      <c r="G170" s="1" t="s">
        <v>1759</v>
      </c>
      <c r="H170" s="1" t="s">
        <v>1760</v>
      </c>
      <c r="I170" s="1" t="s">
        <v>1758</v>
      </c>
      <c r="J170" s="1" t="s">
        <v>1758</v>
      </c>
      <c r="K170" s="1" t="s">
        <v>1758</v>
      </c>
      <c r="L170" s="1" t="s">
        <v>1239</v>
      </c>
      <c r="M170" s="1" t="s">
        <v>108</v>
      </c>
      <c r="N170" s="1" t="s">
        <v>1341</v>
      </c>
      <c r="O170" s="1" t="s">
        <v>1345</v>
      </c>
      <c r="P170" s="1" t="s">
        <v>1758</v>
      </c>
      <c r="Q170" s="1" t="s">
        <v>1758</v>
      </c>
      <c r="R170" s="1" t="s">
        <v>1786</v>
      </c>
      <c r="S170" s="1" t="s">
        <v>1787</v>
      </c>
      <c r="T170" s="1" t="s">
        <v>1788</v>
      </c>
      <c r="U170" s="1" t="s">
        <v>1789</v>
      </c>
      <c r="V170" s="1" t="s">
        <v>1789</v>
      </c>
      <c r="W170" s="1" t="s">
        <v>1758</v>
      </c>
    </row>
    <row r="171" spans="1:23" hidden="1">
      <c r="A171" s="1" t="s">
        <v>2133</v>
      </c>
      <c r="B171" s="1" t="s">
        <v>2134</v>
      </c>
      <c r="C171" s="1" t="s">
        <v>1756</v>
      </c>
      <c r="D171" s="1" t="s">
        <v>1757</v>
      </c>
      <c r="E171" s="1" t="s">
        <v>2132</v>
      </c>
      <c r="F171" s="1" t="s">
        <v>1785</v>
      </c>
      <c r="G171" s="1" t="s">
        <v>1759</v>
      </c>
      <c r="H171" s="1" t="s">
        <v>1760</v>
      </c>
      <c r="I171" s="1" t="s">
        <v>1758</v>
      </c>
      <c r="J171" s="1" t="s">
        <v>1758</v>
      </c>
      <c r="K171" s="1" t="s">
        <v>1758</v>
      </c>
      <c r="L171" s="1" t="s">
        <v>1239</v>
      </c>
      <c r="M171" s="1" t="s">
        <v>108</v>
      </c>
      <c r="N171" s="1" t="s">
        <v>1341</v>
      </c>
      <c r="O171" s="1" t="s">
        <v>1345</v>
      </c>
      <c r="P171" s="1" t="s">
        <v>1758</v>
      </c>
      <c r="Q171" s="1" t="s">
        <v>1758</v>
      </c>
      <c r="R171" s="1" t="s">
        <v>1786</v>
      </c>
      <c r="S171" s="1" t="s">
        <v>1767</v>
      </c>
      <c r="T171" s="1" t="s">
        <v>1788</v>
      </c>
      <c r="U171" s="1" t="s">
        <v>1769</v>
      </c>
      <c r="V171" s="1" t="s">
        <v>1769</v>
      </c>
      <c r="W171" s="1" t="s">
        <v>1758</v>
      </c>
    </row>
    <row r="172" spans="1:23" hidden="1">
      <c r="A172" s="1" t="s">
        <v>2135</v>
      </c>
      <c r="B172" s="1" t="s">
        <v>2136</v>
      </c>
      <c r="C172" s="1" t="s">
        <v>1756</v>
      </c>
      <c r="D172" s="1" t="s">
        <v>1757</v>
      </c>
      <c r="E172" s="1" t="s">
        <v>2132</v>
      </c>
      <c r="F172" s="1" t="s">
        <v>1785</v>
      </c>
      <c r="G172" s="1" t="s">
        <v>1759</v>
      </c>
      <c r="H172" s="1" t="s">
        <v>1760</v>
      </c>
      <c r="I172" s="1" t="s">
        <v>1758</v>
      </c>
      <c r="J172" s="1" t="s">
        <v>1758</v>
      </c>
      <c r="K172" s="1" t="s">
        <v>1758</v>
      </c>
      <c r="L172" s="1" t="s">
        <v>1239</v>
      </c>
      <c r="M172" s="1" t="s">
        <v>108</v>
      </c>
      <c r="N172" s="1" t="s">
        <v>1341</v>
      </c>
      <c r="O172" s="1" t="s">
        <v>1345</v>
      </c>
      <c r="P172" s="1" t="s">
        <v>1758</v>
      </c>
      <c r="Q172" s="1" t="s">
        <v>1758</v>
      </c>
      <c r="R172" s="1" t="s">
        <v>1786</v>
      </c>
      <c r="S172" s="1" t="s">
        <v>1806</v>
      </c>
      <c r="T172" s="1" t="s">
        <v>1788</v>
      </c>
      <c r="U172" s="1" t="s">
        <v>1764</v>
      </c>
      <c r="V172" s="1" t="s">
        <v>1764</v>
      </c>
      <c r="W172" s="1" t="s">
        <v>1758</v>
      </c>
    </row>
    <row r="173" spans="1:23" hidden="1">
      <c r="A173" s="1" t="s">
        <v>2137</v>
      </c>
      <c r="B173" s="1" t="s">
        <v>2138</v>
      </c>
      <c r="C173" s="1" t="s">
        <v>1756</v>
      </c>
      <c r="D173" s="1" t="s">
        <v>1757</v>
      </c>
      <c r="E173" s="1" t="s">
        <v>1772</v>
      </c>
      <c r="F173" s="1" t="s">
        <v>1785</v>
      </c>
      <c r="G173" s="1" t="s">
        <v>1759</v>
      </c>
      <c r="H173" s="1" t="s">
        <v>1760</v>
      </c>
      <c r="I173" s="1" t="s">
        <v>1758</v>
      </c>
      <c r="J173" s="1" t="s">
        <v>1758</v>
      </c>
      <c r="K173" s="1" t="s">
        <v>1758</v>
      </c>
      <c r="L173" s="1" t="s">
        <v>1239</v>
      </c>
      <c r="M173" s="1" t="s">
        <v>108</v>
      </c>
      <c r="N173" s="1" t="s">
        <v>1341</v>
      </c>
      <c r="O173" s="1" t="s">
        <v>1342</v>
      </c>
      <c r="P173" s="1" t="s">
        <v>1758</v>
      </c>
      <c r="Q173" s="1" t="s">
        <v>1758</v>
      </c>
      <c r="R173" s="1" t="s">
        <v>1786</v>
      </c>
      <c r="S173" s="1" t="s">
        <v>1787</v>
      </c>
      <c r="T173" s="1" t="s">
        <v>1788</v>
      </c>
      <c r="U173" s="1" t="s">
        <v>1789</v>
      </c>
      <c r="V173" s="1" t="s">
        <v>1789</v>
      </c>
      <c r="W173" s="1" t="s">
        <v>1758</v>
      </c>
    </row>
    <row r="174" spans="1:23" hidden="1">
      <c r="A174" s="1" t="s">
        <v>2139</v>
      </c>
      <c r="B174" s="1" t="s">
        <v>2140</v>
      </c>
      <c r="C174" s="1" t="s">
        <v>1756</v>
      </c>
      <c r="D174" s="1" t="s">
        <v>1757</v>
      </c>
      <c r="E174" s="1" t="s">
        <v>1772</v>
      </c>
      <c r="F174" s="1" t="s">
        <v>1785</v>
      </c>
      <c r="G174" s="1" t="s">
        <v>1759</v>
      </c>
      <c r="H174" s="1" t="s">
        <v>1760</v>
      </c>
      <c r="I174" s="1" t="s">
        <v>1758</v>
      </c>
      <c r="J174" s="1" t="s">
        <v>1758</v>
      </c>
      <c r="K174" s="1" t="s">
        <v>1758</v>
      </c>
      <c r="L174" s="1" t="s">
        <v>1239</v>
      </c>
      <c r="M174" s="1" t="s">
        <v>108</v>
      </c>
      <c r="N174" s="1" t="s">
        <v>1341</v>
      </c>
      <c r="O174" s="1" t="s">
        <v>1342</v>
      </c>
      <c r="P174" s="1" t="s">
        <v>1758</v>
      </c>
      <c r="Q174" s="1" t="s">
        <v>1758</v>
      </c>
      <c r="R174" s="1" t="s">
        <v>1786</v>
      </c>
      <c r="S174" s="1" t="s">
        <v>1787</v>
      </c>
      <c r="T174" s="1" t="s">
        <v>1788</v>
      </c>
      <c r="U174" s="1" t="s">
        <v>1789</v>
      </c>
      <c r="V174" s="1" t="s">
        <v>1789</v>
      </c>
      <c r="W174" s="1" t="s">
        <v>1758</v>
      </c>
    </row>
    <row r="175" spans="1:23" hidden="1">
      <c r="A175" s="1" t="s">
        <v>2141</v>
      </c>
      <c r="B175" s="1" t="s">
        <v>2142</v>
      </c>
      <c r="C175" s="1" t="s">
        <v>1756</v>
      </c>
      <c r="D175" s="1" t="s">
        <v>1757</v>
      </c>
      <c r="E175" s="1" t="s">
        <v>1772</v>
      </c>
      <c r="F175" s="1" t="s">
        <v>1785</v>
      </c>
      <c r="G175" s="1" t="s">
        <v>1759</v>
      </c>
      <c r="H175" s="1" t="s">
        <v>1760</v>
      </c>
      <c r="I175" s="1" t="s">
        <v>1758</v>
      </c>
      <c r="J175" s="1" t="s">
        <v>1758</v>
      </c>
      <c r="K175" s="1" t="s">
        <v>1758</v>
      </c>
      <c r="L175" s="1" t="s">
        <v>1239</v>
      </c>
      <c r="M175" s="1" t="s">
        <v>108</v>
      </c>
      <c r="N175" s="1" t="s">
        <v>1341</v>
      </c>
      <c r="O175" s="1" t="s">
        <v>1342</v>
      </c>
      <c r="P175" s="1" t="s">
        <v>1758</v>
      </c>
      <c r="Q175" s="1" t="s">
        <v>1758</v>
      </c>
      <c r="R175" s="1" t="s">
        <v>1786</v>
      </c>
      <c r="S175" s="1" t="s">
        <v>1806</v>
      </c>
      <c r="T175" s="1" t="s">
        <v>1788</v>
      </c>
      <c r="U175" s="1" t="s">
        <v>1764</v>
      </c>
      <c r="V175" s="1" t="s">
        <v>1764</v>
      </c>
      <c r="W175" s="1" t="s">
        <v>1758</v>
      </c>
    </row>
    <row r="176" spans="1:23" hidden="1">
      <c r="A176" s="1" t="s">
        <v>2143</v>
      </c>
      <c r="B176" s="1" t="s">
        <v>2144</v>
      </c>
      <c r="C176" s="1" t="s">
        <v>1756</v>
      </c>
      <c r="D176" s="1" t="s">
        <v>1757</v>
      </c>
      <c r="E176" s="1" t="s">
        <v>1772</v>
      </c>
      <c r="F176" s="1" t="s">
        <v>1785</v>
      </c>
      <c r="G176" s="1" t="s">
        <v>1759</v>
      </c>
      <c r="H176" s="1" t="s">
        <v>1760</v>
      </c>
      <c r="I176" s="1" t="s">
        <v>1758</v>
      </c>
      <c r="J176" s="1" t="s">
        <v>1758</v>
      </c>
      <c r="K176" s="1" t="s">
        <v>1758</v>
      </c>
      <c r="L176" s="1" t="s">
        <v>1239</v>
      </c>
      <c r="M176" s="1" t="s">
        <v>108</v>
      </c>
      <c r="N176" s="1" t="s">
        <v>1341</v>
      </c>
      <c r="O176" s="1" t="s">
        <v>1342</v>
      </c>
      <c r="P176" s="1" t="s">
        <v>1758</v>
      </c>
      <c r="Q176" s="1" t="s">
        <v>1758</v>
      </c>
      <c r="R176" s="1" t="s">
        <v>1786</v>
      </c>
      <c r="S176" s="1" t="s">
        <v>1787</v>
      </c>
      <c r="T176" s="1" t="s">
        <v>1788</v>
      </c>
      <c r="U176" s="1" t="s">
        <v>1789</v>
      </c>
      <c r="V176" s="1" t="s">
        <v>1789</v>
      </c>
      <c r="W176" s="1" t="s">
        <v>1758</v>
      </c>
    </row>
    <row r="177" spans="1:23" hidden="1">
      <c r="A177" s="1" t="s">
        <v>2145</v>
      </c>
      <c r="B177" s="1" t="s">
        <v>2146</v>
      </c>
      <c r="C177" s="1" t="s">
        <v>1756</v>
      </c>
      <c r="D177" s="1" t="s">
        <v>1757</v>
      </c>
      <c r="E177" s="1" t="s">
        <v>1772</v>
      </c>
      <c r="F177" s="1" t="s">
        <v>1785</v>
      </c>
      <c r="G177" s="1" t="s">
        <v>1759</v>
      </c>
      <c r="H177" s="1" t="s">
        <v>1760</v>
      </c>
      <c r="I177" s="1" t="s">
        <v>1758</v>
      </c>
      <c r="J177" s="1" t="s">
        <v>1758</v>
      </c>
      <c r="K177" s="1" t="s">
        <v>1758</v>
      </c>
      <c r="L177" s="1" t="s">
        <v>1239</v>
      </c>
      <c r="M177" s="1" t="s">
        <v>108</v>
      </c>
      <c r="N177" s="1" t="s">
        <v>1341</v>
      </c>
      <c r="O177" s="1" t="s">
        <v>1342</v>
      </c>
      <c r="P177" s="1" t="s">
        <v>1758</v>
      </c>
      <c r="Q177" s="1" t="s">
        <v>1758</v>
      </c>
      <c r="R177" s="1" t="s">
        <v>1786</v>
      </c>
      <c r="S177" s="1" t="s">
        <v>1767</v>
      </c>
      <c r="T177" s="1" t="s">
        <v>1788</v>
      </c>
      <c r="U177" s="1" t="s">
        <v>1769</v>
      </c>
      <c r="V177" s="1" t="s">
        <v>1769</v>
      </c>
      <c r="W177" s="1" t="s">
        <v>1758</v>
      </c>
    </row>
    <row r="178" spans="1:23" hidden="1">
      <c r="A178" s="1" t="s">
        <v>2147</v>
      </c>
      <c r="B178" s="1" t="s">
        <v>2148</v>
      </c>
      <c r="C178" s="1" t="s">
        <v>1756</v>
      </c>
      <c r="D178" s="1" t="s">
        <v>1757</v>
      </c>
      <c r="E178" s="1" t="s">
        <v>1772</v>
      </c>
      <c r="F178" s="1" t="s">
        <v>1785</v>
      </c>
      <c r="G178" s="1" t="s">
        <v>1759</v>
      </c>
      <c r="H178" s="1" t="s">
        <v>1760</v>
      </c>
      <c r="I178" s="1" t="s">
        <v>1758</v>
      </c>
      <c r="J178" s="1" t="s">
        <v>1758</v>
      </c>
      <c r="K178" s="1" t="s">
        <v>1758</v>
      </c>
      <c r="L178" s="1" t="s">
        <v>1239</v>
      </c>
      <c r="M178" s="1" t="s">
        <v>108</v>
      </c>
      <c r="N178" s="1" t="s">
        <v>1341</v>
      </c>
      <c r="O178" s="1" t="s">
        <v>1342</v>
      </c>
      <c r="P178" s="1" t="s">
        <v>1758</v>
      </c>
      <c r="Q178" s="1" t="s">
        <v>1758</v>
      </c>
      <c r="R178" s="1" t="s">
        <v>1786</v>
      </c>
      <c r="S178" s="1" t="s">
        <v>1767</v>
      </c>
      <c r="T178" s="1" t="s">
        <v>1788</v>
      </c>
      <c r="U178" s="1" t="s">
        <v>1769</v>
      </c>
      <c r="V178" s="1" t="s">
        <v>1769</v>
      </c>
      <c r="W178" s="1" t="s">
        <v>1758</v>
      </c>
    </row>
    <row r="179" spans="1:23" hidden="1">
      <c r="A179" s="1" t="s">
        <v>2149</v>
      </c>
      <c r="B179" s="1" t="s">
        <v>2150</v>
      </c>
      <c r="C179" s="1" t="s">
        <v>1756</v>
      </c>
      <c r="D179" s="1" t="s">
        <v>1757</v>
      </c>
      <c r="E179" s="1" t="s">
        <v>1772</v>
      </c>
      <c r="F179" s="1" t="s">
        <v>1785</v>
      </c>
      <c r="G179" s="1" t="s">
        <v>1759</v>
      </c>
      <c r="H179" s="1" t="s">
        <v>1760</v>
      </c>
      <c r="I179" s="1" t="s">
        <v>1758</v>
      </c>
      <c r="J179" s="1" t="s">
        <v>1758</v>
      </c>
      <c r="K179" s="1" t="s">
        <v>1758</v>
      </c>
      <c r="L179" s="1" t="s">
        <v>1239</v>
      </c>
      <c r="M179" s="1" t="s">
        <v>108</v>
      </c>
      <c r="N179" s="1" t="s">
        <v>1341</v>
      </c>
      <c r="O179" s="1" t="s">
        <v>1342</v>
      </c>
      <c r="P179" s="1" t="s">
        <v>1758</v>
      </c>
      <c r="Q179" s="1" t="s">
        <v>1758</v>
      </c>
      <c r="R179" s="1" t="s">
        <v>1786</v>
      </c>
      <c r="S179" s="1" t="s">
        <v>1813</v>
      </c>
      <c r="T179" s="1" t="s">
        <v>1788</v>
      </c>
      <c r="U179" s="1" t="s">
        <v>1814</v>
      </c>
      <c r="V179" s="1" t="s">
        <v>1814</v>
      </c>
      <c r="W179" s="1" t="s">
        <v>1758</v>
      </c>
    </row>
    <row r="180" spans="1:23" hidden="1">
      <c r="A180" s="1" t="s">
        <v>2151</v>
      </c>
      <c r="B180" s="1" t="s">
        <v>2152</v>
      </c>
      <c r="C180" s="1" t="s">
        <v>1756</v>
      </c>
      <c r="D180" s="1" t="s">
        <v>1757</v>
      </c>
      <c r="E180" s="1" t="s">
        <v>1772</v>
      </c>
      <c r="F180" s="1" t="s">
        <v>1785</v>
      </c>
      <c r="G180" s="1" t="s">
        <v>1759</v>
      </c>
      <c r="H180" s="1" t="s">
        <v>1760</v>
      </c>
      <c r="I180" s="1" t="s">
        <v>1758</v>
      </c>
      <c r="J180" s="1" t="s">
        <v>1758</v>
      </c>
      <c r="K180" s="1" t="s">
        <v>1758</v>
      </c>
      <c r="L180" s="1" t="s">
        <v>1239</v>
      </c>
      <c r="M180" s="1" t="s">
        <v>108</v>
      </c>
      <c r="N180" s="1" t="s">
        <v>1341</v>
      </c>
      <c r="O180" s="1" t="s">
        <v>1342</v>
      </c>
      <c r="P180" s="1" t="s">
        <v>1758</v>
      </c>
      <c r="Q180" s="1" t="s">
        <v>1758</v>
      </c>
      <c r="R180" s="1" t="s">
        <v>1786</v>
      </c>
      <c r="S180" s="1" t="s">
        <v>1806</v>
      </c>
      <c r="T180" s="1" t="s">
        <v>1788</v>
      </c>
      <c r="U180" s="1" t="s">
        <v>1764</v>
      </c>
      <c r="V180" s="1" t="s">
        <v>1764</v>
      </c>
      <c r="W180" s="1" t="s">
        <v>1758</v>
      </c>
    </row>
    <row r="181" spans="1:23" hidden="1">
      <c r="A181" s="1" t="s">
        <v>2153</v>
      </c>
      <c r="B181" s="1" t="s">
        <v>2154</v>
      </c>
      <c r="C181" s="1" t="s">
        <v>1756</v>
      </c>
      <c r="D181" s="1" t="s">
        <v>1757</v>
      </c>
      <c r="E181" s="1" t="s">
        <v>1772</v>
      </c>
      <c r="F181" s="1" t="s">
        <v>1785</v>
      </c>
      <c r="G181" s="1" t="s">
        <v>1759</v>
      </c>
      <c r="H181" s="1" t="s">
        <v>1760</v>
      </c>
      <c r="I181" s="1" t="s">
        <v>1758</v>
      </c>
      <c r="J181" s="1" t="s">
        <v>1758</v>
      </c>
      <c r="K181" s="1" t="s">
        <v>1758</v>
      </c>
      <c r="L181" s="1" t="s">
        <v>1239</v>
      </c>
      <c r="M181" s="1" t="s">
        <v>108</v>
      </c>
      <c r="N181" s="1" t="s">
        <v>1341</v>
      </c>
      <c r="O181" s="1" t="s">
        <v>1342</v>
      </c>
      <c r="P181" s="1" t="s">
        <v>1758</v>
      </c>
      <c r="Q181" s="1" t="s">
        <v>1758</v>
      </c>
      <c r="R181" s="1" t="s">
        <v>1786</v>
      </c>
      <c r="S181" s="1" t="s">
        <v>1806</v>
      </c>
      <c r="T181" s="1" t="s">
        <v>1788</v>
      </c>
      <c r="U181" s="1" t="s">
        <v>1764</v>
      </c>
      <c r="V181" s="1" t="s">
        <v>1764</v>
      </c>
      <c r="W181" s="1" t="s">
        <v>1758</v>
      </c>
    </row>
    <row r="182" spans="1:23" hidden="1">
      <c r="A182" s="1" t="s">
        <v>2155</v>
      </c>
      <c r="B182" s="1" t="s">
        <v>2156</v>
      </c>
      <c r="C182" s="1" t="s">
        <v>1756</v>
      </c>
      <c r="D182" s="1" t="s">
        <v>1757</v>
      </c>
      <c r="E182" s="1" t="s">
        <v>1795</v>
      </c>
      <c r="F182" s="1" t="s">
        <v>1785</v>
      </c>
      <c r="G182" s="1" t="s">
        <v>1759</v>
      </c>
      <c r="H182" s="1" t="s">
        <v>1760</v>
      </c>
      <c r="I182" s="1" t="s">
        <v>1758</v>
      </c>
      <c r="J182" s="1" t="s">
        <v>1758</v>
      </c>
      <c r="K182" s="1" t="s">
        <v>1758</v>
      </c>
      <c r="L182" s="1" t="s">
        <v>1239</v>
      </c>
      <c r="M182" s="1" t="s">
        <v>108</v>
      </c>
      <c r="N182" s="1" t="s">
        <v>1341</v>
      </c>
      <c r="O182" s="1" t="s">
        <v>1348</v>
      </c>
      <c r="P182" s="1" t="s">
        <v>1758</v>
      </c>
      <c r="Q182" s="1" t="s">
        <v>1758</v>
      </c>
      <c r="R182" s="1" t="s">
        <v>1786</v>
      </c>
      <c r="S182" s="1" t="s">
        <v>1813</v>
      </c>
      <c r="T182" s="1" t="s">
        <v>1788</v>
      </c>
      <c r="U182" s="1" t="s">
        <v>1814</v>
      </c>
      <c r="V182" s="1" t="s">
        <v>1814</v>
      </c>
      <c r="W182" s="1" t="s">
        <v>1758</v>
      </c>
    </row>
    <row r="183" spans="1:23" hidden="1">
      <c r="A183" s="1" t="s">
        <v>2157</v>
      </c>
      <c r="B183" s="1" t="s">
        <v>2158</v>
      </c>
      <c r="C183" s="1" t="s">
        <v>1756</v>
      </c>
      <c r="D183" s="1" t="s">
        <v>1757</v>
      </c>
      <c r="E183" s="1" t="s">
        <v>1405</v>
      </c>
      <c r="F183" s="1" t="s">
        <v>1785</v>
      </c>
      <c r="G183" s="1" t="s">
        <v>1759</v>
      </c>
      <c r="H183" s="1" t="s">
        <v>1760</v>
      </c>
      <c r="I183" s="1" t="s">
        <v>1758</v>
      </c>
      <c r="J183" s="1" t="s">
        <v>1758</v>
      </c>
      <c r="K183" s="1" t="s">
        <v>1758</v>
      </c>
      <c r="L183" s="1" t="s">
        <v>1239</v>
      </c>
      <c r="M183" s="1" t="s">
        <v>108</v>
      </c>
      <c r="N183" s="1" t="s">
        <v>1387</v>
      </c>
      <c r="O183" s="1" t="s">
        <v>1387</v>
      </c>
      <c r="P183" s="1" t="s">
        <v>1406</v>
      </c>
      <c r="Q183" s="1" t="s">
        <v>1758</v>
      </c>
      <c r="R183" s="1" t="s">
        <v>1786</v>
      </c>
      <c r="S183" s="1" t="s">
        <v>1813</v>
      </c>
      <c r="T183" s="1" t="s">
        <v>1788</v>
      </c>
      <c r="U183" s="1" t="s">
        <v>1814</v>
      </c>
      <c r="V183" s="1" t="s">
        <v>1814</v>
      </c>
      <c r="W183" s="1" t="s">
        <v>1758</v>
      </c>
    </row>
    <row r="184" spans="1:23" hidden="1">
      <c r="A184" s="1" t="s">
        <v>2159</v>
      </c>
      <c r="B184" s="1" t="s">
        <v>2160</v>
      </c>
      <c r="C184" s="1" t="s">
        <v>1756</v>
      </c>
      <c r="D184" s="1" t="s">
        <v>1757</v>
      </c>
      <c r="E184" s="1" t="s">
        <v>1346</v>
      </c>
      <c r="F184" s="1" t="s">
        <v>1785</v>
      </c>
      <c r="G184" s="1" t="s">
        <v>1759</v>
      </c>
      <c r="H184" s="1" t="s">
        <v>1760</v>
      </c>
      <c r="I184" s="1" t="s">
        <v>1758</v>
      </c>
      <c r="J184" s="1" t="s">
        <v>1758</v>
      </c>
      <c r="K184" s="1" t="s">
        <v>1758</v>
      </c>
      <c r="L184" s="1" t="s">
        <v>1239</v>
      </c>
      <c r="M184" s="1" t="s">
        <v>108</v>
      </c>
      <c r="N184" s="1" t="s">
        <v>1341</v>
      </c>
      <c r="O184" s="1" t="s">
        <v>1348</v>
      </c>
      <c r="P184" s="1" t="s">
        <v>1347</v>
      </c>
      <c r="Q184" s="1" t="s">
        <v>1758</v>
      </c>
      <c r="R184" s="1" t="s">
        <v>1798</v>
      </c>
      <c r="S184" s="1" t="s">
        <v>1787</v>
      </c>
      <c r="T184" s="1" t="s">
        <v>1788</v>
      </c>
      <c r="U184" s="1" t="s">
        <v>1789</v>
      </c>
      <c r="V184" s="1" t="s">
        <v>1789</v>
      </c>
      <c r="W184" s="1" t="s">
        <v>1758</v>
      </c>
    </row>
    <row r="185" spans="1:23" hidden="1">
      <c r="A185" s="1" t="s">
        <v>2161</v>
      </c>
      <c r="B185" s="1" t="s">
        <v>2162</v>
      </c>
      <c r="C185" s="1" t="s">
        <v>1756</v>
      </c>
      <c r="D185" s="1" t="s">
        <v>1757</v>
      </c>
      <c r="E185" s="1" t="s">
        <v>1772</v>
      </c>
      <c r="F185" s="1" t="s">
        <v>1785</v>
      </c>
      <c r="G185" s="1" t="s">
        <v>1759</v>
      </c>
      <c r="H185" s="1" t="s">
        <v>1760</v>
      </c>
      <c r="I185" s="1" t="s">
        <v>1758</v>
      </c>
      <c r="J185" s="1" t="s">
        <v>1758</v>
      </c>
      <c r="K185" s="1" t="s">
        <v>1758</v>
      </c>
      <c r="L185" s="1" t="s">
        <v>1239</v>
      </c>
      <c r="M185" s="1" t="s">
        <v>108</v>
      </c>
      <c r="N185" s="1" t="s">
        <v>1341</v>
      </c>
      <c r="O185" s="1" t="s">
        <v>1342</v>
      </c>
      <c r="P185" s="1" t="s">
        <v>1758</v>
      </c>
      <c r="Q185" s="1" t="s">
        <v>1758</v>
      </c>
      <c r="R185" s="1" t="s">
        <v>1786</v>
      </c>
      <c r="S185" s="1" t="s">
        <v>1806</v>
      </c>
      <c r="T185" s="1" t="s">
        <v>1788</v>
      </c>
      <c r="U185" s="1" t="s">
        <v>1764</v>
      </c>
      <c r="V185" s="1" t="s">
        <v>1764</v>
      </c>
      <c r="W185" s="1" t="s">
        <v>1758</v>
      </c>
    </row>
    <row r="186" spans="1:23" hidden="1">
      <c r="A186" s="1" t="s">
        <v>2163</v>
      </c>
      <c r="B186" s="1" t="s">
        <v>2164</v>
      </c>
      <c r="C186" s="1" t="s">
        <v>1756</v>
      </c>
      <c r="D186" s="1" t="s">
        <v>1757</v>
      </c>
      <c r="E186" s="1" t="s">
        <v>1795</v>
      </c>
      <c r="F186" s="1" t="s">
        <v>1785</v>
      </c>
      <c r="G186" s="1" t="s">
        <v>1759</v>
      </c>
      <c r="H186" s="1" t="s">
        <v>1760</v>
      </c>
      <c r="I186" s="1" t="s">
        <v>1758</v>
      </c>
      <c r="J186" s="1" t="s">
        <v>1758</v>
      </c>
      <c r="K186" s="1" t="s">
        <v>1758</v>
      </c>
      <c r="L186" s="1" t="s">
        <v>1239</v>
      </c>
      <c r="M186" s="1" t="s">
        <v>108</v>
      </c>
      <c r="N186" s="1" t="s">
        <v>1341</v>
      </c>
      <c r="O186" s="1" t="s">
        <v>1348</v>
      </c>
      <c r="P186" s="1" t="s">
        <v>1758</v>
      </c>
      <c r="Q186" s="1" t="s">
        <v>1758</v>
      </c>
      <c r="R186" s="1" t="s">
        <v>1786</v>
      </c>
      <c r="S186" s="1" t="s">
        <v>1813</v>
      </c>
      <c r="T186" s="1" t="s">
        <v>1788</v>
      </c>
      <c r="U186" s="1" t="s">
        <v>1814</v>
      </c>
      <c r="V186" s="1" t="s">
        <v>1814</v>
      </c>
      <c r="W186" s="1" t="s">
        <v>1758</v>
      </c>
    </row>
    <row r="187" spans="1:23" hidden="1">
      <c r="A187" s="1" t="s">
        <v>2165</v>
      </c>
      <c r="B187" s="1" t="s">
        <v>2166</v>
      </c>
      <c r="C187" s="1" t="s">
        <v>1756</v>
      </c>
      <c r="D187" s="1" t="s">
        <v>1757</v>
      </c>
      <c r="E187" s="1" t="s">
        <v>1795</v>
      </c>
      <c r="F187" s="1" t="s">
        <v>1785</v>
      </c>
      <c r="G187" s="1" t="s">
        <v>1759</v>
      </c>
      <c r="H187" s="1" t="s">
        <v>1760</v>
      </c>
      <c r="I187" s="1" t="s">
        <v>1758</v>
      </c>
      <c r="J187" s="1" t="s">
        <v>1758</v>
      </c>
      <c r="K187" s="1" t="s">
        <v>1758</v>
      </c>
      <c r="L187" s="1" t="s">
        <v>1239</v>
      </c>
      <c r="M187" s="1" t="s">
        <v>108</v>
      </c>
      <c r="N187" s="1" t="s">
        <v>1341</v>
      </c>
      <c r="O187" s="1" t="s">
        <v>1348</v>
      </c>
      <c r="P187" s="1" t="s">
        <v>1758</v>
      </c>
      <c r="Q187" s="1" t="s">
        <v>1758</v>
      </c>
      <c r="R187" s="1" t="s">
        <v>1786</v>
      </c>
      <c r="S187" s="1" t="s">
        <v>1787</v>
      </c>
      <c r="T187" s="1" t="s">
        <v>1788</v>
      </c>
      <c r="U187" s="1" t="s">
        <v>1789</v>
      </c>
      <c r="V187" s="1" t="s">
        <v>1789</v>
      </c>
      <c r="W187" s="1" t="s">
        <v>1758</v>
      </c>
    </row>
    <row r="188" spans="1:23" hidden="1">
      <c r="A188" s="1" t="s">
        <v>2167</v>
      </c>
      <c r="B188" s="1" t="s">
        <v>2168</v>
      </c>
      <c r="C188" s="1" t="s">
        <v>1756</v>
      </c>
      <c r="D188" s="1" t="s">
        <v>1757</v>
      </c>
      <c r="E188" s="1" t="s">
        <v>1795</v>
      </c>
      <c r="F188" s="1" t="s">
        <v>1785</v>
      </c>
      <c r="G188" s="1" t="s">
        <v>1759</v>
      </c>
      <c r="H188" s="1" t="s">
        <v>1760</v>
      </c>
      <c r="I188" s="1" t="s">
        <v>1758</v>
      </c>
      <c r="J188" s="1" t="s">
        <v>1758</v>
      </c>
      <c r="K188" s="1" t="s">
        <v>1758</v>
      </c>
      <c r="L188" s="1" t="s">
        <v>1239</v>
      </c>
      <c r="M188" s="1" t="s">
        <v>108</v>
      </c>
      <c r="N188" s="1" t="s">
        <v>1341</v>
      </c>
      <c r="O188" s="1" t="s">
        <v>1348</v>
      </c>
      <c r="P188" s="1" t="s">
        <v>1758</v>
      </c>
      <c r="Q188" s="1" t="s">
        <v>1758</v>
      </c>
      <c r="R188" s="1" t="s">
        <v>1761</v>
      </c>
      <c r="S188" s="1" t="s">
        <v>1787</v>
      </c>
      <c r="T188" s="1" t="s">
        <v>1788</v>
      </c>
      <c r="U188" s="1" t="s">
        <v>1789</v>
      </c>
      <c r="V188" s="1" t="s">
        <v>1789</v>
      </c>
      <c r="W188" s="1" t="s">
        <v>1758</v>
      </c>
    </row>
    <row r="189" spans="1:23" hidden="1">
      <c r="A189" s="1" t="s">
        <v>2169</v>
      </c>
      <c r="B189" s="1" t="s">
        <v>2170</v>
      </c>
      <c r="C189" s="1" t="s">
        <v>1756</v>
      </c>
      <c r="D189" s="1" t="s">
        <v>1757</v>
      </c>
      <c r="E189" s="1" t="s">
        <v>1346</v>
      </c>
      <c r="F189" s="1" t="s">
        <v>1785</v>
      </c>
      <c r="G189" s="1" t="s">
        <v>1759</v>
      </c>
      <c r="H189" s="1" t="s">
        <v>1760</v>
      </c>
      <c r="I189" s="1" t="s">
        <v>1758</v>
      </c>
      <c r="J189" s="1" t="s">
        <v>1758</v>
      </c>
      <c r="K189" s="1" t="s">
        <v>1758</v>
      </c>
      <c r="L189" s="1" t="s">
        <v>1239</v>
      </c>
      <c r="M189" s="1" t="s">
        <v>108</v>
      </c>
      <c r="N189" s="1" t="s">
        <v>1341</v>
      </c>
      <c r="O189" s="1" t="s">
        <v>1348</v>
      </c>
      <c r="P189" s="1" t="s">
        <v>1347</v>
      </c>
      <c r="Q189" s="1" t="s">
        <v>1758</v>
      </c>
      <c r="R189" s="1" t="s">
        <v>1798</v>
      </c>
      <c r="S189" s="1" t="s">
        <v>1806</v>
      </c>
      <c r="T189" s="1" t="s">
        <v>1788</v>
      </c>
      <c r="U189" s="1" t="s">
        <v>1764</v>
      </c>
      <c r="V189" s="1" t="s">
        <v>1764</v>
      </c>
      <c r="W189" s="1" t="s">
        <v>1758</v>
      </c>
    </row>
    <row r="190" spans="1:23" hidden="1">
      <c r="A190" s="1" t="s">
        <v>2171</v>
      </c>
      <c r="B190" s="1" t="s">
        <v>2172</v>
      </c>
      <c r="C190" s="1" t="s">
        <v>1756</v>
      </c>
      <c r="D190" s="1" t="s">
        <v>1757</v>
      </c>
      <c r="E190" s="1" t="s">
        <v>2173</v>
      </c>
      <c r="F190" s="1" t="s">
        <v>1785</v>
      </c>
      <c r="G190" s="1" t="s">
        <v>1759</v>
      </c>
      <c r="H190" s="1" t="s">
        <v>1760</v>
      </c>
      <c r="I190" s="1" t="s">
        <v>1758</v>
      </c>
      <c r="J190" s="1" t="s">
        <v>1758</v>
      </c>
      <c r="K190" s="1" t="s">
        <v>1758</v>
      </c>
      <c r="L190" s="1" t="s">
        <v>1239</v>
      </c>
      <c r="M190" s="1" t="s">
        <v>108</v>
      </c>
      <c r="N190" s="1" t="s">
        <v>1341</v>
      </c>
      <c r="O190" s="1" t="s">
        <v>1351</v>
      </c>
      <c r="P190" s="1" t="s">
        <v>1758</v>
      </c>
      <c r="Q190" s="1" t="s">
        <v>1758</v>
      </c>
      <c r="R190" s="1" t="s">
        <v>1798</v>
      </c>
      <c r="S190" s="1" t="s">
        <v>1813</v>
      </c>
      <c r="T190" s="1" t="s">
        <v>1788</v>
      </c>
      <c r="U190" s="1" t="s">
        <v>1814</v>
      </c>
      <c r="V190" s="1" t="s">
        <v>1814</v>
      </c>
      <c r="W190" s="1" t="s">
        <v>1758</v>
      </c>
    </row>
    <row r="191" spans="1:23" hidden="1">
      <c r="A191" s="1" t="s">
        <v>2174</v>
      </c>
      <c r="B191" s="1" t="s">
        <v>2175</v>
      </c>
      <c r="C191" s="1" t="s">
        <v>1756</v>
      </c>
      <c r="D191" s="1" t="s">
        <v>1757</v>
      </c>
      <c r="E191" s="1" t="s">
        <v>2173</v>
      </c>
      <c r="F191" s="1" t="s">
        <v>1785</v>
      </c>
      <c r="G191" s="1" t="s">
        <v>1759</v>
      </c>
      <c r="H191" s="1" t="s">
        <v>1760</v>
      </c>
      <c r="I191" s="1" t="s">
        <v>1758</v>
      </c>
      <c r="J191" s="1" t="s">
        <v>1758</v>
      </c>
      <c r="K191" s="1" t="s">
        <v>1758</v>
      </c>
      <c r="L191" s="1" t="s">
        <v>1239</v>
      </c>
      <c r="M191" s="1" t="s">
        <v>108</v>
      </c>
      <c r="N191" s="1" t="s">
        <v>1341</v>
      </c>
      <c r="O191" s="1" t="s">
        <v>1351</v>
      </c>
      <c r="P191" s="1" t="s">
        <v>1758</v>
      </c>
      <c r="Q191" s="1" t="s">
        <v>1758</v>
      </c>
      <c r="R191" s="1" t="s">
        <v>2176</v>
      </c>
      <c r="S191" s="1" t="s">
        <v>1813</v>
      </c>
      <c r="T191" s="1" t="s">
        <v>1788</v>
      </c>
      <c r="U191" s="1" t="s">
        <v>1814</v>
      </c>
      <c r="V191" s="1" t="s">
        <v>1814</v>
      </c>
      <c r="W191" s="1" t="s">
        <v>1758</v>
      </c>
    </row>
    <row r="192" spans="1:23" hidden="1">
      <c r="A192" s="1" t="s">
        <v>2177</v>
      </c>
      <c r="B192" s="1" t="s">
        <v>2178</v>
      </c>
      <c r="C192" s="1" t="s">
        <v>1756</v>
      </c>
      <c r="D192" s="1" t="s">
        <v>1757</v>
      </c>
      <c r="E192" s="1" t="s">
        <v>2173</v>
      </c>
      <c r="F192" s="1" t="s">
        <v>1785</v>
      </c>
      <c r="G192" s="1" t="s">
        <v>1759</v>
      </c>
      <c r="H192" s="1" t="s">
        <v>1760</v>
      </c>
      <c r="I192" s="1" t="s">
        <v>1758</v>
      </c>
      <c r="J192" s="1" t="s">
        <v>1758</v>
      </c>
      <c r="K192" s="1" t="s">
        <v>1758</v>
      </c>
      <c r="L192" s="1" t="s">
        <v>1239</v>
      </c>
      <c r="M192" s="1" t="s">
        <v>108</v>
      </c>
      <c r="N192" s="1" t="s">
        <v>1341</v>
      </c>
      <c r="O192" s="1" t="s">
        <v>1351</v>
      </c>
      <c r="P192" s="1" t="s">
        <v>1758</v>
      </c>
      <c r="Q192" s="1" t="s">
        <v>1758</v>
      </c>
      <c r="R192" s="1" t="s">
        <v>1798</v>
      </c>
      <c r="S192" s="1" t="s">
        <v>1813</v>
      </c>
      <c r="T192" s="1" t="s">
        <v>1788</v>
      </c>
      <c r="U192" s="1" t="s">
        <v>1814</v>
      </c>
      <c r="V192" s="1" t="s">
        <v>1814</v>
      </c>
      <c r="W192" s="1" t="s">
        <v>1758</v>
      </c>
    </row>
    <row r="193" spans="1:23" hidden="1">
      <c r="A193" s="1" t="s">
        <v>2179</v>
      </c>
      <c r="B193" s="1" t="s">
        <v>2180</v>
      </c>
      <c r="C193" s="1" t="s">
        <v>1756</v>
      </c>
      <c r="D193" s="1" t="s">
        <v>1757</v>
      </c>
      <c r="E193" s="1" t="s">
        <v>1349</v>
      </c>
      <c r="F193" s="1" t="s">
        <v>1785</v>
      </c>
      <c r="G193" s="1" t="s">
        <v>1759</v>
      </c>
      <c r="H193" s="1" t="s">
        <v>1760</v>
      </c>
      <c r="I193" s="1" t="s">
        <v>1758</v>
      </c>
      <c r="J193" s="1" t="s">
        <v>1758</v>
      </c>
      <c r="K193" s="1" t="s">
        <v>1758</v>
      </c>
      <c r="L193" s="1" t="s">
        <v>1239</v>
      </c>
      <c r="M193" s="1" t="s">
        <v>108</v>
      </c>
      <c r="N193" s="1" t="s">
        <v>1341</v>
      </c>
      <c r="O193" s="1" t="s">
        <v>1351</v>
      </c>
      <c r="P193" s="1" t="s">
        <v>1350</v>
      </c>
      <c r="Q193" s="1" t="s">
        <v>1758</v>
      </c>
      <c r="R193" s="1" t="s">
        <v>1798</v>
      </c>
      <c r="S193" s="1" t="s">
        <v>1767</v>
      </c>
      <c r="T193" s="1" t="s">
        <v>1788</v>
      </c>
      <c r="U193" s="1" t="s">
        <v>1769</v>
      </c>
      <c r="V193" s="1" t="s">
        <v>1769</v>
      </c>
      <c r="W193" s="1" t="s">
        <v>1758</v>
      </c>
    </row>
    <row r="194" spans="1:23" hidden="1">
      <c r="A194" s="1" t="s">
        <v>2181</v>
      </c>
      <c r="B194" s="1" t="s">
        <v>2182</v>
      </c>
      <c r="C194" s="1" t="s">
        <v>1756</v>
      </c>
      <c r="D194" s="1" t="s">
        <v>1757</v>
      </c>
      <c r="E194" s="1" t="s">
        <v>1622</v>
      </c>
      <c r="F194" s="1" t="s">
        <v>1785</v>
      </c>
      <c r="G194" s="1" t="s">
        <v>1759</v>
      </c>
      <c r="H194" s="1" t="s">
        <v>1760</v>
      </c>
      <c r="I194" s="1" t="s">
        <v>1758</v>
      </c>
      <c r="J194" s="1" t="s">
        <v>1758</v>
      </c>
      <c r="K194" s="1" t="s">
        <v>1758</v>
      </c>
      <c r="L194" s="1" t="s">
        <v>1239</v>
      </c>
      <c r="M194" s="1" t="s">
        <v>108</v>
      </c>
      <c r="N194" s="1" t="s">
        <v>1624</v>
      </c>
      <c r="O194" s="1" t="s">
        <v>1624</v>
      </c>
      <c r="P194" s="1" t="s">
        <v>1623</v>
      </c>
      <c r="Q194" s="1" t="s">
        <v>1758</v>
      </c>
      <c r="R194" s="1" t="s">
        <v>1761</v>
      </c>
      <c r="S194" s="1" t="s">
        <v>1813</v>
      </c>
      <c r="T194" s="1" t="s">
        <v>1788</v>
      </c>
      <c r="U194" s="1" t="s">
        <v>1814</v>
      </c>
      <c r="V194" s="1" t="s">
        <v>1814</v>
      </c>
      <c r="W194" s="1" t="s">
        <v>1758</v>
      </c>
    </row>
    <row r="195" spans="1:23" hidden="1">
      <c r="A195" s="1" t="s">
        <v>2183</v>
      </c>
      <c r="B195" s="1" t="s">
        <v>2184</v>
      </c>
      <c r="C195" s="1" t="s">
        <v>1756</v>
      </c>
      <c r="D195" s="1" t="s">
        <v>1757</v>
      </c>
      <c r="E195" s="1" t="s">
        <v>1625</v>
      </c>
      <c r="F195" s="1" t="s">
        <v>1785</v>
      </c>
      <c r="G195" s="1" t="s">
        <v>1759</v>
      </c>
      <c r="H195" s="1" t="s">
        <v>1760</v>
      </c>
      <c r="I195" s="1" t="s">
        <v>1758</v>
      </c>
      <c r="J195" s="1" t="s">
        <v>1758</v>
      </c>
      <c r="K195" s="1" t="s">
        <v>1758</v>
      </c>
      <c r="L195" s="1" t="s">
        <v>1239</v>
      </c>
      <c r="M195" s="1" t="s">
        <v>108</v>
      </c>
      <c r="N195" s="1" t="s">
        <v>1624</v>
      </c>
      <c r="O195" s="1" t="s">
        <v>1624</v>
      </c>
      <c r="P195" s="1" t="s">
        <v>1626</v>
      </c>
      <c r="Q195" s="1" t="s">
        <v>1758</v>
      </c>
      <c r="R195" s="1" t="s">
        <v>1761</v>
      </c>
      <c r="S195" s="1" t="s">
        <v>1813</v>
      </c>
      <c r="T195" s="1" t="s">
        <v>1788</v>
      </c>
      <c r="U195" s="1" t="s">
        <v>1814</v>
      </c>
      <c r="V195" s="1" t="s">
        <v>1814</v>
      </c>
      <c r="W195" s="1" t="s">
        <v>1758</v>
      </c>
    </row>
    <row r="196" spans="1:23" hidden="1">
      <c r="A196" s="1" t="s">
        <v>2185</v>
      </c>
      <c r="B196" s="1" t="s">
        <v>2186</v>
      </c>
      <c r="C196" s="1" t="s">
        <v>1756</v>
      </c>
      <c r="D196" s="1" t="s">
        <v>1757</v>
      </c>
      <c r="E196" s="1" t="s">
        <v>1627</v>
      </c>
      <c r="F196" s="1" t="s">
        <v>1785</v>
      </c>
      <c r="G196" s="1" t="s">
        <v>1759</v>
      </c>
      <c r="H196" s="1" t="s">
        <v>1760</v>
      </c>
      <c r="I196" s="1" t="s">
        <v>1758</v>
      </c>
      <c r="J196" s="1" t="s">
        <v>1758</v>
      </c>
      <c r="K196" s="1" t="s">
        <v>1758</v>
      </c>
      <c r="L196" s="1" t="s">
        <v>1239</v>
      </c>
      <c r="M196" s="1" t="s">
        <v>108</v>
      </c>
      <c r="N196" s="1" t="s">
        <v>1624</v>
      </c>
      <c r="O196" s="1" t="s">
        <v>1624</v>
      </c>
      <c r="P196" s="1" t="s">
        <v>1628</v>
      </c>
      <c r="Q196" s="1" t="s">
        <v>1758</v>
      </c>
      <c r="R196" s="1" t="s">
        <v>1761</v>
      </c>
      <c r="S196" s="1" t="s">
        <v>1813</v>
      </c>
      <c r="T196" s="1" t="s">
        <v>1788</v>
      </c>
      <c r="U196" s="1" t="s">
        <v>1814</v>
      </c>
      <c r="V196" s="1" t="s">
        <v>1814</v>
      </c>
      <c r="W196" s="1" t="s">
        <v>1758</v>
      </c>
    </row>
    <row r="197" spans="1:23" hidden="1">
      <c r="A197" s="1" t="s">
        <v>2187</v>
      </c>
      <c r="B197" s="1" t="s">
        <v>2188</v>
      </c>
      <c r="C197" s="1" t="s">
        <v>1756</v>
      </c>
      <c r="D197" s="1" t="s">
        <v>1757</v>
      </c>
      <c r="E197" s="1" t="s">
        <v>1631</v>
      </c>
      <c r="F197" s="1" t="s">
        <v>1785</v>
      </c>
      <c r="G197" s="1" t="s">
        <v>1759</v>
      </c>
      <c r="H197" s="1" t="s">
        <v>1760</v>
      </c>
      <c r="I197" s="1" t="s">
        <v>1758</v>
      </c>
      <c r="J197" s="1" t="s">
        <v>1758</v>
      </c>
      <c r="K197" s="1" t="s">
        <v>1758</v>
      </c>
      <c r="L197" s="1" t="s">
        <v>1239</v>
      </c>
      <c r="M197" s="1" t="s">
        <v>108</v>
      </c>
      <c r="N197" s="1" t="s">
        <v>1624</v>
      </c>
      <c r="O197" s="1" t="s">
        <v>1624</v>
      </c>
      <c r="P197" s="1" t="s">
        <v>1632</v>
      </c>
      <c r="Q197" s="1" t="s">
        <v>1758</v>
      </c>
      <c r="R197" s="1" t="s">
        <v>1761</v>
      </c>
      <c r="S197" s="1" t="s">
        <v>1813</v>
      </c>
      <c r="T197" s="1" t="s">
        <v>1788</v>
      </c>
      <c r="U197" s="1" t="s">
        <v>1814</v>
      </c>
      <c r="V197" s="1" t="s">
        <v>1814</v>
      </c>
      <c r="W197" s="1" t="s">
        <v>1758</v>
      </c>
    </row>
    <row r="198" spans="1:23" hidden="1">
      <c r="A198" s="1" t="s">
        <v>2189</v>
      </c>
      <c r="B198" s="1" t="s">
        <v>2190</v>
      </c>
      <c r="C198" s="1" t="s">
        <v>1756</v>
      </c>
      <c r="D198" s="1" t="s">
        <v>1757</v>
      </c>
      <c r="E198" s="1" t="s">
        <v>1631</v>
      </c>
      <c r="F198" s="1" t="s">
        <v>1785</v>
      </c>
      <c r="G198" s="1" t="s">
        <v>1759</v>
      </c>
      <c r="H198" s="1" t="s">
        <v>1760</v>
      </c>
      <c r="I198" s="1" t="s">
        <v>1758</v>
      </c>
      <c r="J198" s="1" t="s">
        <v>1758</v>
      </c>
      <c r="K198" s="1" t="s">
        <v>1758</v>
      </c>
      <c r="L198" s="1" t="s">
        <v>1239</v>
      </c>
      <c r="M198" s="1" t="s">
        <v>108</v>
      </c>
      <c r="N198" s="1" t="s">
        <v>1624</v>
      </c>
      <c r="O198" s="1" t="s">
        <v>1624</v>
      </c>
      <c r="P198" s="1" t="s">
        <v>1632</v>
      </c>
      <c r="Q198" s="1" t="s">
        <v>1758</v>
      </c>
      <c r="R198" s="1" t="s">
        <v>1761</v>
      </c>
      <c r="S198" s="1" t="s">
        <v>1767</v>
      </c>
      <c r="T198" s="1" t="s">
        <v>1788</v>
      </c>
      <c r="U198" s="1" t="s">
        <v>1769</v>
      </c>
      <c r="V198" s="1" t="s">
        <v>1769</v>
      </c>
      <c r="W198" s="1" t="s">
        <v>1758</v>
      </c>
    </row>
    <row r="199" spans="1:23" hidden="1">
      <c r="A199" s="1" t="s">
        <v>2191</v>
      </c>
      <c r="B199" s="1" t="s">
        <v>2192</v>
      </c>
      <c r="C199" s="1" t="s">
        <v>1756</v>
      </c>
      <c r="D199" s="1" t="s">
        <v>1757</v>
      </c>
      <c r="E199" s="1" t="s">
        <v>1633</v>
      </c>
      <c r="F199" s="1" t="s">
        <v>1785</v>
      </c>
      <c r="G199" s="1" t="s">
        <v>1759</v>
      </c>
      <c r="H199" s="1" t="s">
        <v>1760</v>
      </c>
      <c r="I199" s="1" t="s">
        <v>1758</v>
      </c>
      <c r="J199" s="1" t="s">
        <v>1758</v>
      </c>
      <c r="K199" s="1" t="s">
        <v>1758</v>
      </c>
      <c r="L199" s="1" t="s">
        <v>1239</v>
      </c>
      <c r="M199" s="1" t="s">
        <v>108</v>
      </c>
      <c r="N199" s="1" t="s">
        <v>1624</v>
      </c>
      <c r="O199" s="1" t="s">
        <v>1624</v>
      </c>
      <c r="P199" s="1" t="s">
        <v>1634</v>
      </c>
      <c r="Q199" s="1" t="s">
        <v>1758</v>
      </c>
      <c r="R199" s="1" t="s">
        <v>1761</v>
      </c>
      <c r="S199" s="1" t="s">
        <v>1813</v>
      </c>
      <c r="T199" s="1" t="s">
        <v>1788</v>
      </c>
      <c r="U199" s="1" t="s">
        <v>1814</v>
      </c>
      <c r="V199" s="1" t="s">
        <v>1814</v>
      </c>
      <c r="W199" s="1" t="s">
        <v>1758</v>
      </c>
    </row>
    <row r="200" spans="1:23" hidden="1">
      <c r="A200" s="1" t="s">
        <v>2193</v>
      </c>
      <c r="B200" s="1" t="s">
        <v>2194</v>
      </c>
      <c r="C200" s="1" t="s">
        <v>1756</v>
      </c>
      <c r="D200" s="1" t="s">
        <v>1757</v>
      </c>
      <c r="E200" s="1" t="s">
        <v>1635</v>
      </c>
      <c r="F200" s="1" t="s">
        <v>1785</v>
      </c>
      <c r="G200" s="1" t="s">
        <v>1759</v>
      </c>
      <c r="H200" s="1" t="s">
        <v>1760</v>
      </c>
      <c r="I200" s="1" t="s">
        <v>1758</v>
      </c>
      <c r="J200" s="1" t="s">
        <v>1758</v>
      </c>
      <c r="K200" s="1" t="s">
        <v>1758</v>
      </c>
      <c r="L200" s="1" t="s">
        <v>1239</v>
      </c>
      <c r="M200" s="1" t="s">
        <v>108</v>
      </c>
      <c r="N200" s="1" t="s">
        <v>1624</v>
      </c>
      <c r="O200" s="1" t="s">
        <v>1624</v>
      </c>
      <c r="P200" s="1" t="s">
        <v>1636</v>
      </c>
      <c r="Q200" s="1" t="s">
        <v>1758</v>
      </c>
      <c r="R200" s="1" t="s">
        <v>1761</v>
      </c>
      <c r="S200" s="1" t="s">
        <v>1813</v>
      </c>
      <c r="T200" s="1" t="s">
        <v>1788</v>
      </c>
      <c r="U200" s="1" t="s">
        <v>1814</v>
      </c>
      <c r="V200" s="1" t="s">
        <v>1814</v>
      </c>
      <c r="W200" s="1" t="s">
        <v>1758</v>
      </c>
    </row>
    <row r="201" spans="1:23" hidden="1">
      <c r="A201" s="1" t="s">
        <v>2195</v>
      </c>
      <c r="B201" s="1" t="s">
        <v>2196</v>
      </c>
      <c r="C201" s="1" t="s">
        <v>1756</v>
      </c>
      <c r="D201" s="1" t="s">
        <v>1757</v>
      </c>
      <c r="E201" s="1" t="s">
        <v>1637</v>
      </c>
      <c r="F201" s="1" t="s">
        <v>1785</v>
      </c>
      <c r="G201" s="1" t="s">
        <v>1759</v>
      </c>
      <c r="H201" s="1" t="s">
        <v>1760</v>
      </c>
      <c r="I201" s="1" t="s">
        <v>1758</v>
      </c>
      <c r="J201" s="1" t="s">
        <v>1758</v>
      </c>
      <c r="K201" s="1" t="s">
        <v>1758</v>
      </c>
      <c r="L201" s="1" t="s">
        <v>1239</v>
      </c>
      <c r="M201" s="1" t="s">
        <v>108</v>
      </c>
      <c r="N201" s="1" t="s">
        <v>1624</v>
      </c>
      <c r="O201" s="1" t="s">
        <v>1624</v>
      </c>
      <c r="P201" s="1" t="s">
        <v>1638</v>
      </c>
      <c r="Q201" s="1" t="s">
        <v>1758</v>
      </c>
      <c r="R201" s="1" t="s">
        <v>1761</v>
      </c>
      <c r="S201" s="1" t="s">
        <v>1813</v>
      </c>
      <c r="T201" s="1" t="s">
        <v>1788</v>
      </c>
      <c r="U201" s="1" t="s">
        <v>1814</v>
      </c>
      <c r="V201" s="1" t="s">
        <v>1814</v>
      </c>
      <c r="W201" s="1" t="s">
        <v>1758</v>
      </c>
    </row>
    <row r="202" spans="1:23" hidden="1">
      <c r="A202" s="1" t="s">
        <v>2197</v>
      </c>
      <c r="B202" s="1" t="s">
        <v>2198</v>
      </c>
      <c r="C202" s="1" t="s">
        <v>1756</v>
      </c>
      <c r="D202" s="1" t="s">
        <v>1757</v>
      </c>
      <c r="E202" s="1" t="s">
        <v>1654</v>
      </c>
      <c r="F202" s="1" t="s">
        <v>1785</v>
      </c>
      <c r="G202" s="1" t="s">
        <v>1759</v>
      </c>
      <c r="H202" s="1" t="s">
        <v>1760</v>
      </c>
      <c r="I202" s="1" t="s">
        <v>1758</v>
      </c>
      <c r="J202" s="1" t="s">
        <v>1758</v>
      </c>
      <c r="K202" s="1" t="s">
        <v>1758</v>
      </c>
      <c r="L202" s="1" t="s">
        <v>1239</v>
      </c>
      <c r="M202" s="1" t="s">
        <v>108</v>
      </c>
      <c r="N202" s="1" t="s">
        <v>1641</v>
      </c>
      <c r="O202" s="1" t="s">
        <v>1641</v>
      </c>
      <c r="P202" s="1" t="s">
        <v>1655</v>
      </c>
      <c r="Q202" s="1" t="s">
        <v>1758</v>
      </c>
      <c r="R202" s="1" t="s">
        <v>1761</v>
      </c>
      <c r="S202" s="1" t="s">
        <v>1813</v>
      </c>
      <c r="T202" s="1" t="s">
        <v>1788</v>
      </c>
      <c r="U202" s="1" t="s">
        <v>1814</v>
      </c>
      <c r="V202" s="1" t="s">
        <v>1814</v>
      </c>
      <c r="W202" s="1" t="s">
        <v>1758</v>
      </c>
    </row>
    <row r="203" spans="1:23" hidden="1">
      <c r="A203" s="1" t="s">
        <v>2199</v>
      </c>
      <c r="B203" s="1" t="s">
        <v>2200</v>
      </c>
      <c r="C203" s="1" t="s">
        <v>1756</v>
      </c>
      <c r="D203" s="1" t="s">
        <v>1757</v>
      </c>
      <c r="E203" s="1" t="s">
        <v>1642</v>
      </c>
      <c r="F203" s="1" t="s">
        <v>1785</v>
      </c>
      <c r="G203" s="1" t="s">
        <v>1759</v>
      </c>
      <c r="H203" s="1" t="s">
        <v>1760</v>
      </c>
      <c r="I203" s="1" t="s">
        <v>1758</v>
      </c>
      <c r="J203" s="1" t="s">
        <v>1758</v>
      </c>
      <c r="K203" s="1" t="s">
        <v>1758</v>
      </c>
      <c r="L203" s="1" t="s">
        <v>1239</v>
      </c>
      <c r="M203" s="1" t="s">
        <v>108</v>
      </c>
      <c r="N203" s="1" t="s">
        <v>1641</v>
      </c>
      <c r="O203" s="1" t="s">
        <v>1641</v>
      </c>
      <c r="P203" s="1" t="s">
        <v>1643</v>
      </c>
      <c r="Q203" s="1" t="s">
        <v>1758</v>
      </c>
      <c r="R203" s="1" t="s">
        <v>1761</v>
      </c>
      <c r="S203" s="1" t="s">
        <v>1787</v>
      </c>
      <c r="T203" s="1" t="s">
        <v>1788</v>
      </c>
      <c r="U203" s="1" t="s">
        <v>1789</v>
      </c>
      <c r="V203" s="1" t="s">
        <v>1789</v>
      </c>
      <c r="W203" s="1" t="s">
        <v>1758</v>
      </c>
    </row>
    <row r="204" spans="1:23" hidden="1">
      <c r="A204" s="1" t="s">
        <v>2201</v>
      </c>
      <c r="B204" s="1" t="s">
        <v>2202</v>
      </c>
      <c r="C204" s="1" t="s">
        <v>1756</v>
      </c>
      <c r="D204" s="1" t="s">
        <v>1757</v>
      </c>
      <c r="E204" s="1" t="s">
        <v>1688</v>
      </c>
      <c r="F204" s="1" t="s">
        <v>1785</v>
      </c>
      <c r="G204" s="1" t="s">
        <v>1759</v>
      </c>
      <c r="H204" s="1" t="s">
        <v>1760</v>
      </c>
      <c r="I204" s="1" t="s">
        <v>1758</v>
      </c>
      <c r="J204" s="1" t="s">
        <v>1758</v>
      </c>
      <c r="K204" s="1" t="s">
        <v>1758</v>
      </c>
      <c r="L204" s="1" t="s">
        <v>1239</v>
      </c>
      <c r="M204" s="1" t="s">
        <v>108</v>
      </c>
      <c r="N204" s="1" t="s">
        <v>1670</v>
      </c>
      <c r="O204" s="1" t="s">
        <v>1670</v>
      </c>
      <c r="P204" s="1" t="s">
        <v>1689</v>
      </c>
      <c r="Q204" s="1" t="s">
        <v>1758</v>
      </c>
      <c r="R204" s="1" t="s">
        <v>1761</v>
      </c>
      <c r="S204" s="1" t="s">
        <v>1787</v>
      </c>
      <c r="T204" s="1" t="s">
        <v>1788</v>
      </c>
      <c r="U204" s="1" t="s">
        <v>1789</v>
      </c>
      <c r="V204" s="1" t="s">
        <v>1789</v>
      </c>
      <c r="W204" s="1" t="s">
        <v>1758</v>
      </c>
    </row>
    <row r="205" spans="1:23" hidden="1">
      <c r="A205" s="1" t="s">
        <v>2203</v>
      </c>
      <c r="B205" s="1" t="s">
        <v>2204</v>
      </c>
      <c r="C205" s="1" t="s">
        <v>1756</v>
      </c>
      <c r="D205" s="1" t="s">
        <v>1757</v>
      </c>
      <c r="E205" s="1" t="s">
        <v>1696</v>
      </c>
      <c r="F205" s="1" t="s">
        <v>1785</v>
      </c>
      <c r="G205" s="1" t="s">
        <v>1759</v>
      </c>
      <c r="H205" s="1" t="s">
        <v>1760</v>
      </c>
      <c r="I205" s="1" t="s">
        <v>1758</v>
      </c>
      <c r="J205" s="1" t="s">
        <v>1758</v>
      </c>
      <c r="K205" s="1" t="s">
        <v>1758</v>
      </c>
      <c r="L205" s="1" t="s">
        <v>1239</v>
      </c>
      <c r="M205" s="1" t="s">
        <v>108</v>
      </c>
      <c r="N205" s="1" t="s">
        <v>1670</v>
      </c>
      <c r="O205" s="1" t="s">
        <v>1670</v>
      </c>
      <c r="P205" s="1" t="s">
        <v>1697</v>
      </c>
      <c r="Q205" s="1" t="s">
        <v>1758</v>
      </c>
      <c r="R205" s="1" t="s">
        <v>1761</v>
      </c>
      <c r="S205" s="1" t="s">
        <v>1813</v>
      </c>
      <c r="T205" s="1" t="s">
        <v>1788</v>
      </c>
      <c r="U205" s="1" t="s">
        <v>1814</v>
      </c>
      <c r="V205" s="1" t="s">
        <v>1814</v>
      </c>
      <c r="W205" s="1" t="s">
        <v>1758</v>
      </c>
    </row>
    <row r="206" spans="1:23" hidden="1">
      <c r="A206" s="1" t="s">
        <v>2205</v>
      </c>
      <c r="B206" s="1" t="s">
        <v>2206</v>
      </c>
      <c r="C206" s="1" t="s">
        <v>1756</v>
      </c>
      <c r="D206" s="1" t="s">
        <v>1757</v>
      </c>
      <c r="E206" s="1" t="s">
        <v>1696</v>
      </c>
      <c r="F206" s="1" t="s">
        <v>1785</v>
      </c>
      <c r="G206" s="1" t="s">
        <v>1759</v>
      </c>
      <c r="H206" s="1" t="s">
        <v>1760</v>
      </c>
      <c r="I206" s="1" t="s">
        <v>1758</v>
      </c>
      <c r="J206" s="1" t="s">
        <v>1758</v>
      </c>
      <c r="K206" s="1" t="s">
        <v>1758</v>
      </c>
      <c r="L206" s="1" t="s">
        <v>1239</v>
      </c>
      <c r="M206" s="1" t="s">
        <v>108</v>
      </c>
      <c r="N206" s="1" t="s">
        <v>1670</v>
      </c>
      <c r="O206" s="1" t="s">
        <v>1670</v>
      </c>
      <c r="P206" s="1" t="s">
        <v>1697</v>
      </c>
      <c r="Q206" s="1" t="s">
        <v>1758</v>
      </c>
      <c r="R206" s="1" t="s">
        <v>1761</v>
      </c>
      <c r="S206" s="1" t="s">
        <v>1787</v>
      </c>
      <c r="T206" s="1" t="s">
        <v>1788</v>
      </c>
      <c r="U206" s="1" t="s">
        <v>1789</v>
      </c>
      <c r="V206" s="1" t="s">
        <v>1789</v>
      </c>
      <c r="W206" s="1" t="s">
        <v>1758</v>
      </c>
    </row>
    <row r="207" spans="1:23" hidden="1">
      <c r="A207" s="1" t="s">
        <v>2207</v>
      </c>
      <c r="B207" s="1" t="s">
        <v>2208</v>
      </c>
      <c r="C207" s="1" t="s">
        <v>1756</v>
      </c>
      <c r="D207" s="1" t="s">
        <v>1757</v>
      </c>
      <c r="E207" s="1" t="s">
        <v>1696</v>
      </c>
      <c r="F207" s="1" t="s">
        <v>1785</v>
      </c>
      <c r="G207" s="1" t="s">
        <v>1759</v>
      </c>
      <c r="H207" s="1" t="s">
        <v>1760</v>
      </c>
      <c r="I207" s="1" t="s">
        <v>1758</v>
      </c>
      <c r="J207" s="1" t="s">
        <v>1758</v>
      </c>
      <c r="K207" s="1" t="s">
        <v>1758</v>
      </c>
      <c r="L207" s="1" t="s">
        <v>1239</v>
      </c>
      <c r="M207" s="1" t="s">
        <v>108</v>
      </c>
      <c r="N207" s="1" t="s">
        <v>1670</v>
      </c>
      <c r="O207" s="1" t="s">
        <v>1670</v>
      </c>
      <c r="P207" s="1" t="s">
        <v>1697</v>
      </c>
      <c r="Q207" s="1" t="s">
        <v>1758</v>
      </c>
      <c r="R207" s="1" t="s">
        <v>1761</v>
      </c>
      <c r="S207" s="1" t="s">
        <v>1767</v>
      </c>
      <c r="T207" s="1" t="s">
        <v>1788</v>
      </c>
      <c r="U207" s="1" t="s">
        <v>1769</v>
      </c>
      <c r="V207" s="1" t="s">
        <v>1769</v>
      </c>
      <c r="W207" s="1" t="s">
        <v>1758</v>
      </c>
    </row>
    <row r="208" spans="1:23" hidden="1">
      <c r="A208" s="1" t="s">
        <v>2209</v>
      </c>
      <c r="B208" s="1" t="s">
        <v>2210</v>
      </c>
      <c r="C208" s="1" t="s">
        <v>1756</v>
      </c>
      <c r="D208" s="1" t="s">
        <v>1757</v>
      </c>
      <c r="E208" s="1" t="s">
        <v>1666</v>
      </c>
      <c r="F208" s="1" t="s">
        <v>1785</v>
      </c>
      <c r="G208" s="1" t="s">
        <v>1759</v>
      </c>
      <c r="H208" s="1" t="s">
        <v>1760</v>
      </c>
      <c r="I208" s="1" t="s">
        <v>1758</v>
      </c>
      <c r="J208" s="1" t="s">
        <v>1758</v>
      </c>
      <c r="K208" s="1" t="s">
        <v>1758</v>
      </c>
      <c r="L208" s="1" t="s">
        <v>1239</v>
      </c>
      <c r="M208" s="1" t="s">
        <v>108</v>
      </c>
      <c r="N208" s="1" t="s">
        <v>1641</v>
      </c>
      <c r="O208" s="1" t="s">
        <v>1641</v>
      </c>
      <c r="P208" s="1" t="s">
        <v>1667</v>
      </c>
      <c r="Q208" s="1" t="s">
        <v>1758</v>
      </c>
      <c r="R208" s="1" t="s">
        <v>1761</v>
      </c>
      <c r="S208" s="1" t="s">
        <v>1813</v>
      </c>
      <c r="T208" s="1" t="s">
        <v>1788</v>
      </c>
      <c r="U208" s="1" t="s">
        <v>1814</v>
      </c>
      <c r="V208" s="1" t="s">
        <v>1814</v>
      </c>
      <c r="W208" s="1" t="s">
        <v>1758</v>
      </c>
    </row>
    <row r="209" spans="1:23" hidden="1">
      <c r="A209" s="1" t="s">
        <v>2211</v>
      </c>
      <c r="B209" s="1" t="s">
        <v>2212</v>
      </c>
      <c r="C209" s="1" t="s">
        <v>1756</v>
      </c>
      <c r="D209" s="1" t="s">
        <v>1757</v>
      </c>
      <c r="E209" s="1" t="s">
        <v>2213</v>
      </c>
      <c r="F209" s="1" t="s">
        <v>1785</v>
      </c>
      <c r="G209" s="1" t="s">
        <v>1759</v>
      </c>
      <c r="H209" s="1" t="s">
        <v>1760</v>
      </c>
      <c r="I209" s="1" t="s">
        <v>1758</v>
      </c>
      <c r="J209" s="1" t="s">
        <v>1758</v>
      </c>
      <c r="K209" s="1" t="s">
        <v>1758</v>
      </c>
      <c r="L209" s="1" t="s">
        <v>1239</v>
      </c>
      <c r="M209" s="1" t="s">
        <v>108</v>
      </c>
      <c r="N209" s="1" t="s">
        <v>1641</v>
      </c>
      <c r="O209" s="1" t="s">
        <v>2214</v>
      </c>
      <c r="P209" s="1" t="s">
        <v>1758</v>
      </c>
      <c r="Q209" s="1" t="s">
        <v>1758</v>
      </c>
      <c r="R209" s="1" t="s">
        <v>1761</v>
      </c>
      <c r="S209" s="1" t="s">
        <v>1787</v>
      </c>
      <c r="T209" s="1" t="s">
        <v>1788</v>
      </c>
      <c r="U209" s="1" t="s">
        <v>1789</v>
      </c>
      <c r="V209" s="1" t="s">
        <v>1789</v>
      </c>
      <c r="W209" s="1" t="s">
        <v>1758</v>
      </c>
    </row>
    <row r="210" spans="1:23" hidden="1">
      <c r="A210" s="1" t="s">
        <v>2215</v>
      </c>
      <c r="B210" s="1" t="s">
        <v>2216</v>
      </c>
      <c r="C210" s="1" t="s">
        <v>1756</v>
      </c>
      <c r="D210" s="1" t="s">
        <v>1757</v>
      </c>
      <c r="E210" s="1" t="s">
        <v>1664</v>
      </c>
      <c r="F210" s="1" t="s">
        <v>1785</v>
      </c>
      <c r="G210" s="1" t="s">
        <v>1759</v>
      </c>
      <c r="H210" s="1" t="s">
        <v>1760</v>
      </c>
      <c r="I210" s="1" t="s">
        <v>1758</v>
      </c>
      <c r="J210" s="1" t="s">
        <v>1758</v>
      </c>
      <c r="K210" s="1" t="s">
        <v>1758</v>
      </c>
      <c r="L210" s="1" t="s">
        <v>1239</v>
      </c>
      <c r="M210" s="1" t="s">
        <v>108</v>
      </c>
      <c r="N210" s="1" t="s">
        <v>1641</v>
      </c>
      <c r="O210" s="1" t="s">
        <v>1641</v>
      </c>
      <c r="P210" s="1" t="s">
        <v>1665</v>
      </c>
      <c r="Q210" s="1" t="s">
        <v>1758</v>
      </c>
      <c r="R210" s="1" t="s">
        <v>1761</v>
      </c>
      <c r="S210" s="1" t="s">
        <v>1767</v>
      </c>
      <c r="T210" s="1" t="s">
        <v>1788</v>
      </c>
      <c r="U210" s="1" t="s">
        <v>1769</v>
      </c>
      <c r="V210" s="1" t="s">
        <v>1769</v>
      </c>
      <c r="W210" s="1" t="s">
        <v>1758</v>
      </c>
    </row>
    <row r="211" spans="1:23" hidden="1">
      <c r="A211" s="1" t="s">
        <v>2217</v>
      </c>
      <c r="B211" s="1" t="s">
        <v>2218</v>
      </c>
      <c r="C211" s="1" t="s">
        <v>1756</v>
      </c>
      <c r="D211" s="1" t="s">
        <v>1757</v>
      </c>
      <c r="E211" s="1" t="s">
        <v>1664</v>
      </c>
      <c r="F211" s="1" t="s">
        <v>1785</v>
      </c>
      <c r="G211" s="1" t="s">
        <v>1759</v>
      </c>
      <c r="H211" s="1" t="s">
        <v>1760</v>
      </c>
      <c r="I211" s="1" t="s">
        <v>1758</v>
      </c>
      <c r="J211" s="1" t="s">
        <v>1758</v>
      </c>
      <c r="K211" s="1" t="s">
        <v>1758</v>
      </c>
      <c r="L211" s="1" t="s">
        <v>1239</v>
      </c>
      <c r="M211" s="1" t="s">
        <v>108</v>
      </c>
      <c r="N211" s="1" t="s">
        <v>1641</v>
      </c>
      <c r="O211" s="1" t="s">
        <v>1641</v>
      </c>
      <c r="P211" s="1" t="s">
        <v>1665</v>
      </c>
      <c r="Q211" s="1" t="s">
        <v>1758</v>
      </c>
      <c r="R211" s="1" t="s">
        <v>1761</v>
      </c>
      <c r="S211" s="1" t="s">
        <v>1806</v>
      </c>
      <c r="T211" s="1" t="s">
        <v>1788</v>
      </c>
      <c r="U211" s="1" t="s">
        <v>1764</v>
      </c>
      <c r="V211" s="1" t="s">
        <v>1764</v>
      </c>
      <c r="W211" s="1" t="s">
        <v>1758</v>
      </c>
    </row>
    <row r="212" spans="1:23" hidden="1">
      <c r="A212" s="1" t="s">
        <v>2219</v>
      </c>
      <c r="B212" s="1" t="s">
        <v>2220</v>
      </c>
      <c r="C212" s="1" t="s">
        <v>1756</v>
      </c>
      <c r="D212" s="1" t="s">
        <v>1757</v>
      </c>
      <c r="E212" s="1" t="s">
        <v>1666</v>
      </c>
      <c r="F212" s="1" t="s">
        <v>1785</v>
      </c>
      <c r="G212" s="1" t="s">
        <v>1759</v>
      </c>
      <c r="H212" s="1" t="s">
        <v>1760</v>
      </c>
      <c r="I212" s="1" t="s">
        <v>1758</v>
      </c>
      <c r="J212" s="1" t="s">
        <v>1758</v>
      </c>
      <c r="K212" s="1" t="s">
        <v>1758</v>
      </c>
      <c r="L212" s="1" t="s">
        <v>1239</v>
      </c>
      <c r="M212" s="1" t="s">
        <v>108</v>
      </c>
      <c r="N212" s="1" t="s">
        <v>1641</v>
      </c>
      <c r="O212" s="1" t="s">
        <v>1641</v>
      </c>
      <c r="P212" s="1" t="s">
        <v>1667</v>
      </c>
      <c r="Q212" s="1" t="s">
        <v>1758</v>
      </c>
      <c r="R212" s="1" t="s">
        <v>1761</v>
      </c>
      <c r="S212" s="1" t="s">
        <v>1806</v>
      </c>
      <c r="T212" s="1" t="s">
        <v>1788</v>
      </c>
      <c r="U212" s="1" t="s">
        <v>1764</v>
      </c>
      <c r="V212" s="1" t="s">
        <v>1764</v>
      </c>
      <c r="W212" s="1" t="s">
        <v>1758</v>
      </c>
    </row>
    <row r="213" spans="1:23" hidden="1">
      <c r="A213" s="1" t="s">
        <v>2221</v>
      </c>
      <c r="B213" s="1" t="s">
        <v>2222</v>
      </c>
      <c r="C213" s="1" t="s">
        <v>1756</v>
      </c>
      <c r="D213" s="1" t="s">
        <v>1757</v>
      </c>
      <c r="E213" s="1" t="s">
        <v>1671</v>
      </c>
      <c r="F213" s="1" t="s">
        <v>1785</v>
      </c>
      <c r="G213" s="1" t="s">
        <v>1759</v>
      </c>
      <c r="H213" s="1" t="s">
        <v>1760</v>
      </c>
      <c r="I213" s="1" t="s">
        <v>1758</v>
      </c>
      <c r="J213" s="1" t="s">
        <v>1758</v>
      </c>
      <c r="K213" s="1" t="s">
        <v>1758</v>
      </c>
      <c r="L213" s="1" t="s">
        <v>1239</v>
      </c>
      <c r="M213" s="1" t="s">
        <v>108</v>
      </c>
      <c r="N213" s="1" t="s">
        <v>1670</v>
      </c>
      <c r="O213" s="1" t="s">
        <v>1670</v>
      </c>
      <c r="P213" s="1" t="s">
        <v>1672</v>
      </c>
      <c r="Q213" s="1" t="s">
        <v>1758</v>
      </c>
      <c r="R213" s="1" t="s">
        <v>1761</v>
      </c>
      <c r="S213" s="1" t="s">
        <v>1813</v>
      </c>
      <c r="T213" s="1" t="s">
        <v>1788</v>
      </c>
      <c r="U213" s="1" t="s">
        <v>1814</v>
      </c>
      <c r="V213" s="1" t="s">
        <v>1814</v>
      </c>
      <c r="W213" s="1" t="s">
        <v>1758</v>
      </c>
    </row>
    <row r="214" spans="1:23" hidden="1">
      <c r="A214" s="1" t="s">
        <v>2223</v>
      </c>
      <c r="B214" s="1" t="s">
        <v>2224</v>
      </c>
      <c r="C214" s="1" t="s">
        <v>1756</v>
      </c>
      <c r="D214" s="1" t="s">
        <v>1757</v>
      </c>
      <c r="E214" s="1" t="s">
        <v>1673</v>
      </c>
      <c r="F214" s="1" t="s">
        <v>1785</v>
      </c>
      <c r="G214" s="1" t="s">
        <v>1759</v>
      </c>
      <c r="H214" s="1" t="s">
        <v>1760</v>
      </c>
      <c r="I214" s="1" t="s">
        <v>1758</v>
      </c>
      <c r="J214" s="1" t="s">
        <v>1758</v>
      </c>
      <c r="K214" s="1" t="s">
        <v>1758</v>
      </c>
      <c r="L214" s="1" t="s">
        <v>1239</v>
      </c>
      <c r="M214" s="1" t="s">
        <v>108</v>
      </c>
      <c r="N214" s="1" t="s">
        <v>1670</v>
      </c>
      <c r="O214" s="1" t="s">
        <v>1670</v>
      </c>
      <c r="P214" s="1" t="s">
        <v>1674</v>
      </c>
      <c r="Q214" s="1" t="s">
        <v>1758</v>
      </c>
      <c r="R214" s="1" t="s">
        <v>1761</v>
      </c>
      <c r="S214" s="1" t="s">
        <v>1813</v>
      </c>
      <c r="T214" s="1" t="s">
        <v>1788</v>
      </c>
      <c r="U214" s="1" t="s">
        <v>1814</v>
      </c>
      <c r="V214" s="1" t="s">
        <v>1814</v>
      </c>
      <c r="W214" s="1" t="s">
        <v>1758</v>
      </c>
    </row>
    <row r="215" spans="1:23" hidden="1">
      <c r="A215" s="1" t="s">
        <v>2225</v>
      </c>
      <c r="B215" s="1" t="s">
        <v>2226</v>
      </c>
      <c r="C215" s="1" t="s">
        <v>1756</v>
      </c>
      <c r="D215" s="1" t="s">
        <v>1757</v>
      </c>
      <c r="E215" s="1" t="s">
        <v>1675</v>
      </c>
      <c r="F215" s="1" t="s">
        <v>1785</v>
      </c>
      <c r="G215" s="1" t="s">
        <v>1759</v>
      </c>
      <c r="H215" s="1" t="s">
        <v>1760</v>
      </c>
      <c r="I215" s="1" t="s">
        <v>1758</v>
      </c>
      <c r="J215" s="1" t="s">
        <v>1758</v>
      </c>
      <c r="K215" s="1" t="s">
        <v>1758</v>
      </c>
      <c r="L215" s="1" t="s">
        <v>1239</v>
      </c>
      <c r="M215" s="1" t="s">
        <v>108</v>
      </c>
      <c r="N215" s="1" t="s">
        <v>1670</v>
      </c>
      <c r="O215" s="1" t="s">
        <v>1670</v>
      </c>
      <c r="P215" s="1" t="s">
        <v>1676</v>
      </c>
      <c r="Q215" s="1" t="s">
        <v>1758</v>
      </c>
      <c r="R215" s="1" t="s">
        <v>1761</v>
      </c>
      <c r="S215" s="1" t="s">
        <v>1813</v>
      </c>
      <c r="T215" s="1" t="s">
        <v>1788</v>
      </c>
      <c r="U215" s="1" t="s">
        <v>1814</v>
      </c>
      <c r="V215" s="1" t="s">
        <v>1814</v>
      </c>
      <c r="W215" s="1" t="s">
        <v>1758</v>
      </c>
    </row>
    <row r="216" spans="1:23" hidden="1">
      <c r="A216" s="1" t="s">
        <v>2227</v>
      </c>
      <c r="B216" s="1" t="s">
        <v>2228</v>
      </c>
      <c r="C216" s="1" t="s">
        <v>1756</v>
      </c>
      <c r="D216" s="1" t="s">
        <v>1757</v>
      </c>
      <c r="E216" s="1" t="s">
        <v>1684</v>
      </c>
      <c r="F216" s="1" t="s">
        <v>1785</v>
      </c>
      <c r="G216" s="1" t="s">
        <v>1759</v>
      </c>
      <c r="H216" s="1" t="s">
        <v>1760</v>
      </c>
      <c r="I216" s="1" t="s">
        <v>1758</v>
      </c>
      <c r="J216" s="1" t="s">
        <v>1758</v>
      </c>
      <c r="K216" s="1" t="s">
        <v>1758</v>
      </c>
      <c r="L216" s="1" t="s">
        <v>1239</v>
      </c>
      <c r="M216" s="1" t="s">
        <v>108</v>
      </c>
      <c r="N216" s="1" t="s">
        <v>1670</v>
      </c>
      <c r="O216" s="1" t="s">
        <v>1670</v>
      </c>
      <c r="P216" s="1" t="s">
        <v>1685</v>
      </c>
      <c r="Q216" s="1" t="s">
        <v>1758</v>
      </c>
      <c r="R216" s="1" t="s">
        <v>1761</v>
      </c>
      <c r="S216" s="1" t="s">
        <v>1806</v>
      </c>
      <c r="T216" s="1" t="s">
        <v>1788</v>
      </c>
      <c r="U216" s="1" t="s">
        <v>1764</v>
      </c>
      <c r="V216" s="1" t="s">
        <v>1764</v>
      </c>
      <c r="W216" s="1" t="s">
        <v>1758</v>
      </c>
    </row>
    <row r="217" spans="1:23" hidden="1">
      <c r="A217" s="1" t="s">
        <v>2229</v>
      </c>
      <c r="B217" s="1" t="s">
        <v>2230</v>
      </c>
      <c r="C217" s="1" t="s">
        <v>1756</v>
      </c>
      <c r="D217" s="1" t="s">
        <v>1757</v>
      </c>
      <c r="E217" s="1" t="s">
        <v>1686</v>
      </c>
      <c r="F217" s="1" t="s">
        <v>1785</v>
      </c>
      <c r="G217" s="1" t="s">
        <v>1759</v>
      </c>
      <c r="H217" s="1" t="s">
        <v>1760</v>
      </c>
      <c r="I217" s="1" t="s">
        <v>1758</v>
      </c>
      <c r="J217" s="1" t="s">
        <v>1758</v>
      </c>
      <c r="K217" s="1" t="s">
        <v>1758</v>
      </c>
      <c r="L217" s="1" t="s">
        <v>1239</v>
      </c>
      <c r="M217" s="1" t="s">
        <v>108</v>
      </c>
      <c r="N217" s="1" t="s">
        <v>1670</v>
      </c>
      <c r="O217" s="1" t="s">
        <v>1670</v>
      </c>
      <c r="P217" s="1" t="s">
        <v>1687</v>
      </c>
      <c r="Q217" s="1" t="s">
        <v>1758</v>
      </c>
      <c r="R217" s="1" t="s">
        <v>1761</v>
      </c>
      <c r="S217" s="1" t="s">
        <v>1787</v>
      </c>
      <c r="T217" s="1" t="s">
        <v>1788</v>
      </c>
      <c r="U217" s="1" t="s">
        <v>1789</v>
      </c>
      <c r="V217" s="1" t="s">
        <v>1789</v>
      </c>
      <c r="W217" s="1" t="s">
        <v>1758</v>
      </c>
    </row>
    <row r="218" spans="1:23" hidden="1">
      <c r="A218" s="1" t="s">
        <v>2231</v>
      </c>
      <c r="B218" s="1" t="s">
        <v>2232</v>
      </c>
      <c r="C218" s="1" t="s">
        <v>1756</v>
      </c>
      <c r="D218" s="1" t="s">
        <v>1757</v>
      </c>
      <c r="E218" s="1" t="s">
        <v>1688</v>
      </c>
      <c r="F218" s="1" t="s">
        <v>1785</v>
      </c>
      <c r="G218" s="1" t="s">
        <v>1759</v>
      </c>
      <c r="H218" s="1" t="s">
        <v>1760</v>
      </c>
      <c r="I218" s="1" t="s">
        <v>1758</v>
      </c>
      <c r="J218" s="1" t="s">
        <v>1758</v>
      </c>
      <c r="K218" s="1" t="s">
        <v>1758</v>
      </c>
      <c r="L218" s="1" t="s">
        <v>1239</v>
      </c>
      <c r="M218" s="1" t="s">
        <v>108</v>
      </c>
      <c r="N218" s="1" t="s">
        <v>1670</v>
      </c>
      <c r="O218" s="1" t="s">
        <v>1670</v>
      </c>
      <c r="P218" s="1" t="s">
        <v>1689</v>
      </c>
      <c r="Q218" s="1" t="s">
        <v>1758</v>
      </c>
      <c r="R218" s="1" t="s">
        <v>1761</v>
      </c>
      <c r="S218" s="1" t="s">
        <v>1787</v>
      </c>
      <c r="T218" s="1" t="s">
        <v>1788</v>
      </c>
      <c r="U218" s="1" t="s">
        <v>1789</v>
      </c>
      <c r="V218" s="1" t="s">
        <v>1789</v>
      </c>
      <c r="W218" s="1" t="s">
        <v>1758</v>
      </c>
    </row>
    <row r="219" spans="1:23" hidden="1">
      <c r="A219" s="1" t="s">
        <v>2233</v>
      </c>
      <c r="B219" s="1" t="s">
        <v>2234</v>
      </c>
      <c r="C219" s="1" t="s">
        <v>1756</v>
      </c>
      <c r="D219" s="1" t="s">
        <v>1757</v>
      </c>
      <c r="E219" s="1" t="s">
        <v>1690</v>
      </c>
      <c r="F219" s="1" t="s">
        <v>1785</v>
      </c>
      <c r="G219" s="1" t="s">
        <v>1759</v>
      </c>
      <c r="H219" s="1" t="s">
        <v>1760</v>
      </c>
      <c r="I219" s="1" t="s">
        <v>1758</v>
      </c>
      <c r="J219" s="1" t="s">
        <v>1758</v>
      </c>
      <c r="K219" s="1" t="s">
        <v>1758</v>
      </c>
      <c r="L219" s="1" t="s">
        <v>1239</v>
      </c>
      <c r="M219" s="1" t="s">
        <v>108</v>
      </c>
      <c r="N219" s="1" t="s">
        <v>1670</v>
      </c>
      <c r="O219" s="1" t="s">
        <v>1670</v>
      </c>
      <c r="P219" s="1" t="s">
        <v>1691</v>
      </c>
      <c r="Q219" s="1" t="s">
        <v>1758</v>
      </c>
      <c r="R219" s="1" t="s">
        <v>1761</v>
      </c>
      <c r="S219" s="1" t="s">
        <v>1813</v>
      </c>
      <c r="T219" s="1" t="s">
        <v>1788</v>
      </c>
      <c r="U219" s="1" t="s">
        <v>1814</v>
      </c>
      <c r="V219" s="1" t="s">
        <v>1814</v>
      </c>
      <c r="W219" s="1" t="s">
        <v>1758</v>
      </c>
    </row>
    <row r="220" spans="1:23" hidden="1">
      <c r="A220" s="1" t="s">
        <v>2235</v>
      </c>
      <c r="B220" s="1" t="s">
        <v>2236</v>
      </c>
      <c r="C220" s="1" t="s">
        <v>1756</v>
      </c>
      <c r="D220" s="1" t="s">
        <v>1757</v>
      </c>
      <c r="E220" s="1" t="s">
        <v>1692</v>
      </c>
      <c r="F220" s="1" t="s">
        <v>1785</v>
      </c>
      <c r="G220" s="1" t="s">
        <v>1759</v>
      </c>
      <c r="H220" s="1" t="s">
        <v>1760</v>
      </c>
      <c r="I220" s="1" t="s">
        <v>1758</v>
      </c>
      <c r="J220" s="1" t="s">
        <v>1758</v>
      </c>
      <c r="K220" s="1" t="s">
        <v>1758</v>
      </c>
      <c r="L220" s="1" t="s">
        <v>1239</v>
      </c>
      <c r="M220" s="1" t="s">
        <v>108</v>
      </c>
      <c r="N220" s="1" t="s">
        <v>1670</v>
      </c>
      <c r="O220" s="1" t="s">
        <v>1670</v>
      </c>
      <c r="P220" s="1" t="s">
        <v>1693</v>
      </c>
      <c r="Q220" s="1" t="s">
        <v>1758</v>
      </c>
      <c r="R220" s="1" t="s">
        <v>1761</v>
      </c>
      <c r="S220" s="1" t="s">
        <v>1813</v>
      </c>
      <c r="T220" s="1" t="s">
        <v>1788</v>
      </c>
      <c r="U220" s="1" t="s">
        <v>1814</v>
      </c>
      <c r="V220" s="1" t="s">
        <v>1814</v>
      </c>
      <c r="W220" s="1" t="s">
        <v>1758</v>
      </c>
    </row>
    <row r="221" spans="1:23" hidden="1">
      <c r="A221" s="1" t="s">
        <v>2237</v>
      </c>
      <c r="B221" s="1" t="s">
        <v>2238</v>
      </c>
      <c r="C221" s="1" t="s">
        <v>1756</v>
      </c>
      <c r="D221" s="1" t="s">
        <v>1757</v>
      </c>
      <c r="E221" s="1" t="s">
        <v>1696</v>
      </c>
      <c r="F221" s="1" t="s">
        <v>1785</v>
      </c>
      <c r="G221" s="1" t="s">
        <v>1759</v>
      </c>
      <c r="H221" s="1" t="s">
        <v>1760</v>
      </c>
      <c r="I221" s="1" t="s">
        <v>1758</v>
      </c>
      <c r="J221" s="1" t="s">
        <v>1758</v>
      </c>
      <c r="K221" s="1" t="s">
        <v>1758</v>
      </c>
      <c r="L221" s="1" t="s">
        <v>1239</v>
      </c>
      <c r="M221" s="1" t="s">
        <v>108</v>
      </c>
      <c r="N221" s="1" t="s">
        <v>1670</v>
      </c>
      <c r="O221" s="1" t="s">
        <v>1670</v>
      </c>
      <c r="P221" s="1" t="s">
        <v>1697</v>
      </c>
      <c r="Q221" s="1" t="s">
        <v>1758</v>
      </c>
      <c r="R221" s="1" t="s">
        <v>1761</v>
      </c>
      <c r="S221" s="1" t="s">
        <v>1767</v>
      </c>
      <c r="T221" s="1" t="s">
        <v>1788</v>
      </c>
      <c r="U221" s="1" t="s">
        <v>1769</v>
      </c>
      <c r="V221" s="1" t="s">
        <v>1769</v>
      </c>
      <c r="W221" s="1" t="s">
        <v>1758</v>
      </c>
    </row>
    <row r="222" spans="1:23" hidden="1">
      <c r="A222" s="1" t="s">
        <v>2239</v>
      </c>
      <c r="B222" s="1" t="s">
        <v>2240</v>
      </c>
      <c r="C222" s="1" t="s">
        <v>1756</v>
      </c>
      <c r="D222" s="1" t="s">
        <v>1757</v>
      </c>
      <c r="E222" s="1" t="s">
        <v>1698</v>
      </c>
      <c r="F222" s="1" t="s">
        <v>1785</v>
      </c>
      <c r="G222" s="1" t="s">
        <v>1759</v>
      </c>
      <c r="H222" s="1" t="s">
        <v>1760</v>
      </c>
      <c r="I222" s="1" t="s">
        <v>1758</v>
      </c>
      <c r="J222" s="1" t="s">
        <v>1758</v>
      </c>
      <c r="K222" s="1" t="s">
        <v>1758</v>
      </c>
      <c r="L222" s="1" t="s">
        <v>1239</v>
      </c>
      <c r="M222" s="1" t="s">
        <v>108</v>
      </c>
      <c r="N222" s="1" t="s">
        <v>1670</v>
      </c>
      <c r="O222" s="1" t="s">
        <v>1670</v>
      </c>
      <c r="P222" s="1" t="s">
        <v>1699</v>
      </c>
      <c r="Q222" s="1" t="s">
        <v>1758</v>
      </c>
      <c r="R222" s="1" t="s">
        <v>1761</v>
      </c>
      <c r="S222" s="1" t="s">
        <v>1813</v>
      </c>
      <c r="T222" s="1" t="s">
        <v>1788</v>
      </c>
      <c r="U222" s="1" t="s">
        <v>1814</v>
      </c>
      <c r="V222" s="1" t="s">
        <v>1814</v>
      </c>
      <c r="W222" s="1" t="s">
        <v>1758</v>
      </c>
    </row>
    <row r="223" spans="1:23" hidden="1">
      <c r="A223" s="1" t="s">
        <v>2241</v>
      </c>
      <c r="B223" s="1" t="s">
        <v>2242</v>
      </c>
      <c r="C223" s="1" t="s">
        <v>1756</v>
      </c>
      <c r="D223" s="1" t="s">
        <v>1757</v>
      </c>
      <c r="E223" s="1" t="s">
        <v>1700</v>
      </c>
      <c r="F223" s="1" t="s">
        <v>1785</v>
      </c>
      <c r="G223" s="1" t="s">
        <v>1759</v>
      </c>
      <c r="H223" s="1" t="s">
        <v>1760</v>
      </c>
      <c r="I223" s="1" t="s">
        <v>1758</v>
      </c>
      <c r="J223" s="1" t="s">
        <v>1758</v>
      </c>
      <c r="K223" s="1" t="s">
        <v>1758</v>
      </c>
      <c r="L223" s="1" t="s">
        <v>1239</v>
      </c>
      <c r="M223" s="1" t="s">
        <v>108</v>
      </c>
      <c r="N223" s="1" t="s">
        <v>1670</v>
      </c>
      <c r="O223" s="1" t="s">
        <v>1670</v>
      </c>
      <c r="P223" s="1" t="s">
        <v>1701</v>
      </c>
      <c r="Q223" s="1" t="s">
        <v>1758</v>
      </c>
      <c r="R223" s="1" t="s">
        <v>1761</v>
      </c>
      <c r="S223" s="1" t="s">
        <v>1787</v>
      </c>
      <c r="T223" s="1" t="s">
        <v>1788</v>
      </c>
      <c r="U223" s="1" t="s">
        <v>1789</v>
      </c>
      <c r="V223" s="1" t="s">
        <v>1789</v>
      </c>
      <c r="W223" s="1" t="s">
        <v>1758</v>
      </c>
    </row>
    <row r="224" spans="1:23" hidden="1">
      <c r="A224" s="1" t="s">
        <v>2243</v>
      </c>
      <c r="B224" s="1" t="s">
        <v>2244</v>
      </c>
      <c r="C224" s="1" t="s">
        <v>1756</v>
      </c>
      <c r="D224" s="1" t="s">
        <v>1757</v>
      </c>
      <c r="E224" s="1" t="s">
        <v>2245</v>
      </c>
      <c r="F224" s="1" t="s">
        <v>1785</v>
      </c>
      <c r="G224" s="1" t="s">
        <v>1759</v>
      </c>
      <c r="H224" s="1" t="s">
        <v>1760</v>
      </c>
      <c r="I224" s="1" t="s">
        <v>1758</v>
      </c>
      <c r="J224" s="1" t="s">
        <v>1758</v>
      </c>
      <c r="K224" s="1" t="s">
        <v>1758</v>
      </c>
      <c r="L224" s="1" t="s">
        <v>1239</v>
      </c>
      <c r="M224" s="1" t="s">
        <v>108</v>
      </c>
      <c r="N224" s="1" t="s">
        <v>1706</v>
      </c>
      <c r="O224" s="1" t="s">
        <v>1712</v>
      </c>
      <c r="P224" s="1" t="s">
        <v>1758</v>
      </c>
      <c r="Q224" s="1" t="s">
        <v>1758</v>
      </c>
      <c r="R224" s="1" t="s">
        <v>1761</v>
      </c>
      <c r="S224" s="1" t="s">
        <v>1813</v>
      </c>
      <c r="T224" s="1" t="s">
        <v>1788</v>
      </c>
      <c r="U224" s="1" t="s">
        <v>1814</v>
      </c>
      <c r="V224" s="1" t="s">
        <v>1814</v>
      </c>
      <c r="W224" s="1" t="s">
        <v>1758</v>
      </c>
    </row>
    <row r="225" spans="1:23" hidden="1">
      <c r="A225" s="1" t="s">
        <v>2246</v>
      </c>
      <c r="B225" s="1" t="s">
        <v>2247</v>
      </c>
      <c r="C225" s="1" t="s">
        <v>1756</v>
      </c>
      <c r="D225" s="1" t="s">
        <v>1757</v>
      </c>
      <c r="E225" s="1" t="s">
        <v>1713</v>
      </c>
      <c r="F225" s="1" t="s">
        <v>1785</v>
      </c>
      <c r="G225" s="1" t="s">
        <v>1759</v>
      </c>
      <c r="H225" s="1" t="s">
        <v>1760</v>
      </c>
      <c r="I225" s="1" t="s">
        <v>1758</v>
      </c>
      <c r="J225" s="1" t="s">
        <v>1758</v>
      </c>
      <c r="K225" s="1" t="s">
        <v>1758</v>
      </c>
      <c r="L225" s="1" t="s">
        <v>1239</v>
      </c>
      <c r="M225" s="1" t="s">
        <v>108</v>
      </c>
      <c r="N225" s="1" t="s">
        <v>1706</v>
      </c>
      <c r="O225" s="1" t="s">
        <v>1706</v>
      </c>
      <c r="P225" s="1" t="s">
        <v>1714</v>
      </c>
      <c r="Q225" s="1" t="s">
        <v>1758</v>
      </c>
      <c r="R225" s="1" t="s">
        <v>1761</v>
      </c>
      <c r="S225" s="1" t="s">
        <v>1813</v>
      </c>
      <c r="T225" s="1" t="s">
        <v>1788</v>
      </c>
      <c r="U225" s="1" t="s">
        <v>1814</v>
      </c>
      <c r="V225" s="1" t="s">
        <v>1814</v>
      </c>
      <c r="W225" s="1" t="s">
        <v>1758</v>
      </c>
    </row>
    <row r="226" spans="1:23" hidden="1">
      <c r="A226" s="1" t="s">
        <v>2248</v>
      </c>
      <c r="B226" s="1" t="s">
        <v>2249</v>
      </c>
      <c r="C226" s="1" t="s">
        <v>1756</v>
      </c>
      <c r="D226" s="1" t="s">
        <v>1757</v>
      </c>
      <c r="E226" s="1" t="s">
        <v>1731</v>
      </c>
      <c r="F226" s="1" t="s">
        <v>1785</v>
      </c>
      <c r="G226" s="1" t="s">
        <v>1759</v>
      </c>
      <c r="H226" s="1" t="s">
        <v>1760</v>
      </c>
      <c r="I226" s="1" t="s">
        <v>1758</v>
      </c>
      <c r="J226" s="1" t="s">
        <v>1758</v>
      </c>
      <c r="K226" s="1" t="s">
        <v>1758</v>
      </c>
      <c r="L226" s="1" t="s">
        <v>1239</v>
      </c>
      <c r="M226" s="1" t="s">
        <v>108</v>
      </c>
      <c r="N226" s="1" t="s">
        <v>1706</v>
      </c>
      <c r="O226" s="1" t="s">
        <v>1706</v>
      </c>
      <c r="P226" s="1" t="s">
        <v>1732</v>
      </c>
      <c r="Q226" s="1" t="s">
        <v>1758</v>
      </c>
      <c r="R226" s="1" t="s">
        <v>1761</v>
      </c>
      <c r="S226" s="1" t="s">
        <v>1806</v>
      </c>
      <c r="T226" s="1" t="s">
        <v>1788</v>
      </c>
      <c r="U226" s="1" t="s">
        <v>1764</v>
      </c>
      <c r="V226" s="1" t="s">
        <v>1764</v>
      </c>
      <c r="W226" s="1" t="s">
        <v>1758</v>
      </c>
    </row>
    <row r="227" spans="1:23" hidden="1">
      <c r="A227" s="1" t="s">
        <v>577</v>
      </c>
      <c r="B227" s="1" t="s">
        <v>2250</v>
      </c>
      <c r="C227" s="1" t="s">
        <v>1756</v>
      </c>
      <c r="D227" s="1" t="s">
        <v>1757</v>
      </c>
      <c r="E227" s="1" t="s">
        <v>576</v>
      </c>
      <c r="F227" s="1" t="s">
        <v>1785</v>
      </c>
      <c r="G227" s="1" t="s">
        <v>1759</v>
      </c>
      <c r="H227" s="1" t="s">
        <v>1760</v>
      </c>
      <c r="I227" s="1" t="s">
        <v>1758</v>
      </c>
      <c r="J227" s="1" t="s">
        <v>1758</v>
      </c>
      <c r="K227" s="1" t="s">
        <v>1758</v>
      </c>
      <c r="L227" s="1" t="s">
        <v>1239</v>
      </c>
      <c r="M227" s="1" t="s">
        <v>108</v>
      </c>
      <c r="N227" s="1" t="s">
        <v>109</v>
      </c>
      <c r="O227" s="1" t="s">
        <v>573</v>
      </c>
      <c r="P227" s="1" t="s">
        <v>573</v>
      </c>
      <c r="Q227" s="1" t="s">
        <v>1758</v>
      </c>
      <c r="R227" s="1" t="s">
        <v>1761</v>
      </c>
      <c r="S227" s="1" t="s">
        <v>1787</v>
      </c>
      <c r="T227" s="1" t="s">
        <v>1788</v>
      </c>
      <c r="U227" s="1" t="s">
        <v>1789</v>
      </c>
      <c r="V227" s="1" t="s">
        <v>1789</v>
      </c>
      <c r="W227" s="1" t="s">
        <v>1758</v>
      </c>
    </row>
    <row r="228" spans="1:23" hidden="1">
      <c r="A228" s="1" t="s">
        <v>200</v>
      </c>
      <c r="B228" s="1" t="s">
        <v>2251</v>
      </c>
      <c r="C228" s="1" t="s">
        <v>1756</v>
      </c>
      <c r="D228" s="1" t="s">
        <v>1757</v>
      </c>
      <c r="E228" s="1" t="s">
        <v>199</v>
      </c>
      <c r="F228" s="1" t="s">
        <v>1785</v>
      </c>
      <c r="G228" s="1" t="s">
        <v>1759</v>
      </c>
      <c r="H228" s="1" t="s">
        <v>1760</v>
      </c>
      <c r="I228" s="1" t="s">
        <v>1758</v>
      </c>
      <c r="J228" s="1" t="s">
        <v>1758</v>
      </c>
      <c r="K228" s="1" t="s">
        <v>1758</v>
      </c>
      <c r="L228" s="1" t="s">
        <v>1239</v>
      </c>
      <c r="M228" s="1" t="s">
        <v>108</v>
      </c>
      <c r="N228" s="1" t="s">
        <v>109</v>
      </c>
      <c r="O228" s="1" t="s">
        <v>196</v>
      </c>
      <c r="P228" s="1" t="s">
        <v>196</v>
      </c>
      <c r="Q228" s="1" t="s">
        <v>1758</v>
      </c>
      <c r="R228" s="1" t="s">
        <v>1761</v>
      </c>
      <c r="S228" s="1" t="s">
        <v>1813</v>
      </c>
      <c r="T228" s="1" t="s">
        <v>1788</v>
      </c>
      <c r="U228" s="1" t="s">
        <v>1814</v>
      </c>
      <c r="V228" s="1" t="s">
        <v>1814</v>
      </c>
      <c r="W228" s="1" t="s">
        <v>1758</v>
      </c>
    </row>
    <row r="229" spans="1:23" hidden="1">
      <c r="A229" s="1" t="s">
        <v>115</v>
      </c>
      <c r="B229" s="1" t="s">
        <v>2252</v>
      </c>
      <c r="C229" s="1" t="s">
        <v>1756</v>
      </c>
      <c r="D229" s="1" t="s">
        <v>1757</v>
      </c>
      <c r="E229" s="1" t="s">
        <v>114</v>
      </c>
      <c r="F229" s="1" t="s">
        <v>1785</v>
      </c>
      <c r="G229" s="1" t="s">
        <v>1759</v>
      </c>
      <c r="H229" s="1" t="s">
        <v>1760</v>
      </c>
      <c r="I229" s="1" t="s">
        <v>1758</v>
      </c>
      <c r="J229" s="1" t="s">
        <v>1758</v>
      </c>
      <c r="K229" s="1" t="s">
        <v>1758</v>
      </c>
      <c r="L229" s="1" t="s">
        <v>1239</v>
      </c>
      <c r="M229" s="1" t="s">
        <v>108</v>
      </c>
      <c r="N229" s="1" t="s">
        <v>109</v>
      </c>
      <c r="O229" s="1" t="s">
        <v>110</v>
      </c>
      <c r="P229" s="1" t="s">
        <v>110</v>
      </c>
      <c r="Q229" s="1" t="s">
        <v>1758</v>
      </c>
      <c r="R229" s="1" t="s">
        <v>1761</v>
      </c>
      <c r="S229" s="1" t="s">
        <v>1767</v>
      </c>
      <c r="T229" s="1" t="s">
        <v>1788</v>
      </c>
      <c r="U229" s="1" t="s">
        <v>1769</v>
      </c>
      <c r="V229" s="1" t="s">
        <v>1769</v>
      </c>
      <c r="W229" s="1" t="s">
        <v>1758</v>
      </c>
    </row>
    <row r="230" spans="1:23" hidden="1">
      <c r="A230" s="1" t="s">
        <v>495</v>
      </c>
      <c r="B230" s="1" t="s">
        <v>2253</v>
      </c>
      <c r="C230" s="1" t="s">
        <v>1756</v>
      </c>
      <c r="D230" s="1" t="s">
        <v>1757</v>
      </c>
      <c r="E230" s="1" t="s">
        <v>114</v>
      </c>
      <c r="F230" s="1" t="s">
        <v>1785</v>
      </c>
      <c r="G230" s="1" t="s">
        <v>1759</v>
      </c>
      <c r="H230" s="1" t="s">
        <v>1760</v>
      </c>
      <c r="I230" s="1" t="s">
        <v>1758</v>
      </c>
      <c r="J230" s="1" t="s">
        <v>1758</v>
      </c>
      <c r="K230" s="1" t="s">
        <v>1758</v>
      </c>
      <c r="L230" s="1" t="s">
        <v>1239</v>
      </c>
      <c r="M230" s="1" t="s">
        <v>108</v>
      </c>
      <c r="N230" s="1" t="s">
        <v>109</v>
      </c>
      <c r="O230" s="1" t="s">
        <v>110</v>
      </c>
      <c r="P230" s="1" t="s">
        <v>110</v>
      </c>
      <c r="Q230" s="1" t="s">
        <v>1758</v>
      </c>
      <c r="R230" s="1" t="s">
        <v>1761</v>
      </c>
      <c r="S230" s="1" t="s">
        <v>1806</v>
      </c>
      <c r="T230" s="1" t="s">
        <v>1788</v>
      </c>
      <c r="U230" s="1" t="s">
        <v>1764</v>
      </c>
      <c r="V230" s="1" t="s">
        <v>1764</v>
      </c>
      <c r="W230" s="1" t="s">
        <v>1758</v>
      </c>
    </row>
    <row r="231" spans="1:23" hidden="1">
      <c r="A231" s="1" t="s">
        <v>221</v>
      </c>
      <c r="B231" s="1" t="s">
        <v>2254</v>
      </c>
      <c r="C231" s="1" t="s">
        <v>1756</v>
      </c>
      <c r="D231" s="1" t="s">
        <v>1757</v>
      </c>
      <c r="E231" s="1" t="s">
        <v>114</v>
      </c>
      <c r="F231" s="1" t="s">
        <v>1785</v>
      </c>
      <c r="G231" s="1" t="s">
        <v>1759</v>
      </c>
      <c r="H231" s="1" t="s">
        <v>1760</v>
      </c>
      <c r="I231" s="1" t="s">
        <v>1758</v>
      </c>
      <c r="J231" s="1" t="s">
        <v>1758</v>
      </c>
      <c r="K231" s="1" t="s">
        <v>1758</v>
      </c>
      <c r="L231" s="1" t="s">
        <v>1239</v>
      </c>
      <c r="M231" s="1" t="s">
        <v>108</v>
      </c>
      <c r="N231" s="1" t="s">
        <v>109</v>
      </c>
      <c r="O231" s="1" t="s">
        <v>110</v>
      </c>
      <c r="P231" s="1" t="s">
        <v>110</v>
      </c>
      <c r="Q231" s="1" t="s">
        <v>1758</v>
      </c>
      <c r="R231" s="1" t="s">
        <v>1761</v>
      </c>
      <c r="S231" s="1" t="s">
        <v>1813</v>
      </c>
      <c r="T231" s="1" t="s">
        <v>1788</v>
      </c>
      <c r="U231" s="1" t="s">
        <v>1814</v>
      </c>
      <c r="V231" s="1" t="s">
        <v>1814</v>
      </c>
      <c r="W231" s="1" t="s">
        <v>1758</v>
      </c>
    </row>
    <row r="232" spans="1:23" hidden="1">
      <c r="A232" s="1" t="s">
        <v>2255</v>
      </c>
      <c r="B232" s="1" t="s">
        <v>2256</v>
      </c>
      <c r="C232" s="1" t="s">
        <v>1756</v>
      </c>
      <c r="D232" s="1" t="s">
        <v>1757</v>
      </c>
      <c r="E232" s="1" t="s">
        <v>173</v>
      </c>
      <c r="F232" s="1" t="s">
        <v>1785</v>
      </c>
      <c r="G232" s="1" t="s">
        <v>1759</v>
      </c>
      <c r="H232" s="1" t="s">
        <v>1760</v>
      </c>
      <c r="I232" s="1" t="s">
        <v>1758</v>
      </c>
      <c r="J232" s="1" t="s">
        <v>1758</v>
      </c>
      <c r="K232" s="1" t="s">
        <v>1758</v>
      </c>
      <c r="L232" s="1" t="s">
        <v>1239</v>
      </c>
      <c r="M232" s="1" t="s">
        <v>108</v>
      </c>
      <c r="N232" s="1" t="s">
        <v>109</v>
      </c>
      <c r="O232" s="1" t="s">
        <v>170</v>
      </c>
      <c r="P232" s="1" t="s">
        <v>170</v>
      </c>
      <c r="Q232" s="1" t="s">
        <v>1758</v>
      </c>
      <c r="R232" s="1" t="s">
        <v>1761</v>
      </c>
      <c r="S232" s="1" t="s">
        <v>1813</v>
      </c>
      <c r="T232" s="1" t="s">
        <v>1788</v>
      </c>
      <c r="U232" s="1" t="s">
        <v>1814</v>
      </c>
      <c r="V232" s="1" t="s">
        <v>1814</v>
      </c>
      <c r="W232" s="1" t="s">
        <v>1758</v>
      </c>
    </row>
    <row r="233" spans="1:23" hidden="1">
      <c r="A233" s="1" t="s">
        <v>590</v>
      </c>
      <c r="B233" s="1" t="s">
        <v>2257</v>
      </c>
      <c r="C233" s="1" t="s">
        <v>1756</v>
      </c>
      <c r="D233" s="1" t="s">
        <v>1757</v>
      </c>
      <c r="E233" s="1" t="s">
        <v>589</v>
      </c>
      <c r="F233" s="1" t="s">
        <v>1785</v>
      </c>
      <c r="G233" s="1" t="s">
        <v>1759</v>
      </c>
      <c r="H233" s="1" t="s">
        <v>1760</v>
      </c>
      <c r="I233" s="1" t="s">
        <v>1758</v>
      </c>
      <c r="J233" s="1" t="s">
        <v>1758</v>
      </c>
      <c r="K233" s="1" t="s">
        <v>1758</v>
      </c>
      <c r="L233" s="1" t="s">
        <v>1239</v>
      </c>
      <c r="M233" s="1" t="s">
        <v>108</v>
      </c>
      <c r="N233" s="1" t="s">
        <v>109</v>
      </c>
      <c r="O233" s="1" t="s">
        <v>586</v>
      </c>
      <c r="P233" s="1" t="s">
        <v>586</v>
      </c>
      <c r="Q233" s="1" t="s">
        <v>1758</v>
      </c>
      <c r="R233" s="1" t="s">
        <v>1761</v>
      </c>
      <c r="S233" s="1" t="s">
        <v>1813</v>
      </c>
      <c r="T233" s="1" t="s">
        <v>1788</v>
      </c>
      <c r="U233" s="1" t="s">
        <v>1814</v>
      </c>
      <c r="V233" s="1" t="s">
        <v>1814</v>
      </c>
      <c r="W233" s="1" t="s">
        <v>1758</v>
      </c>
    </row>
    <row r="234" spans="1:23" hidden="1">
      <c r="A234" s="1" t="s">
        <v>156</v>
      </c>
      <c r="B234" s="1" t="s">
        <v>2258</v>
      </c>
      <c r="C234" s="1" t="s">
        <v>1756</v>
      </c>
      <c r="D234" s="1" t="s">
        <v>1757</v>
      </c>
      <c r="E234" s="1" t="s">
        <v>155</v>
      </c>
      <c r="F234" s="1" t="s">
        <v>1785</v>
      </c>
      <c r="G234" s="1" t="s">
        <v>1759</v>
      </c>
      <c r="H234" s="1" t="s">
        <v>1760</v>
      </c>
      <c r="I234" s="1" t="s">
        <v>1758</v>
      </c>
      <c r="J234" s="1" t="s">
        <v>1758</v>
      </c>
      <c r="K234" s="1" t="s">
        <v>1758</v>
      </c>
      <c r="L234" s="1" t="s">
        <v>1239</v>
      </c>
      <c r="M234" s="1" t="s">
        <v>108</v>
      </c>
      <c r="N234" s="1" t="s">
        <v>109</v>
      </c>
      <c r="O234" s="1" t="s">
        <v>152</v>
      </c>
      <c r="P234" s="1" t="s">
        <v>152</v>
      </c>
      <c r="Q234" s="1" t="s">
        <v>1758</v>
      </c>
      <c r="R234" s="1" t="s">
        <v>1761</v>
      </c>
      <c r="S234" s="1" t="s">
        <v>1813</v>
      </c>
      <c r="T234" s="1" t="s">
        <v>1788</v>
      </c>
      <c r="U234" s="1" t="s">
        <v>1814</v>
      </c>
      <c r="V234" s="1" t="s">
        <v>1814</v>
      </c>
      <c r="W234" s="1" t="s">
        <v>1758</v>
      </c>
    </row>
    <row r="235" spans="1:23" hidden="1">
      <c r="A235" s="1" t="s">
        <v>646</v>
      </c>
      <c r="B235" s="1" t="s">
        <v>2259</v>
      </c>
      <c r="C235" s="1" t="s">
        <v>1756</v>
      </c>
      <c r="D235" s="1" t="s">
        <v>1757</v>
      </c>
      <c r="E235" s="1" t="s">
        <v>155</v>
      </c>
      <c r="F235" s="1" t="s">
        <v>1785</v>
      </c>
      <c r="G235" s="1" t="s">
        <v>1759</v>
      </c>
      <c r="H235" s="1" t="s">
        <v>1760</v>
      </c>
      <c r="I235" s="1" t="s">
        <v>1758</v>
      </c>
      <c r="J235" s="1" t="s">
        <v>1758</v>
      </c>
      <c r="K235" s="1" t="s">
        <v>1758</v>
      </c>
      <c r="L235" s="1" t="s">
        <v>1239</v>
      </c>
      <c r="M235" s="1" t="s">
        <v>108</v>
      </c>
      <c r="N235" s="1" t="s">
        <v>109</v>
      </c>
      <c r="O235" s="1" t="s">
        <v>152</v>
      </c>
      <c r="P235" s="1" t="s">
        <v>152</v>
      </c>
      <c r="Q235" s="1" t="s">
        <v>1758</v>
      </c>
      <c r="R235" s="1" t="s">
        <v>1761</v>
      </c>
      <c r="S235" s="1" t="s">
        <v>1813</v>
      </c>
      <c r="T235" s="1" t="s">
        <v>1788</v>
      </c>
      <c r="U235" s="1" t="s">
        <v>1814</v>
      </c>
      <c r="V235" s="1" t="s">
        <v>1814</v>
      </c>
      <c r="W235" s="1" t="s">
        <v>1758</v>
      </c>
    </row>
    <row r="236" spans="1:23" hidden="1">
      <c r="A236" s="1" t="s">
        <v>2260</v>
      </c>
      <c r="B236" s="1" t="s">
        <v>2261</v>
      </c>
      <c r="C236" s="1" t="s">
        <v>1756</v>
      </c>
      <c r="D236" s="1" t="s">
        <v>1757</v>
      </c>
      <c r="E236" s="1" t="s">
        <v>114</v>
      </c>
      <c r="F236" s="1" t="s">
        <v>1785</v>
      </c>
      <c r="G236" s="1" t="s">
        <v>1759</v>
      </c>
      <c r="H236" s="1" t="s">
        <v>1760</v>
      </c>
      <c r="I236" s="1" t="s">
        <v>1758</v>
      </c>
      <c r="J236" s="1" t="s">
        <v>1758</v>
      </c>
      <c r="K236" s="1" t="s">
        <v>1758</v>
      </c>
      <c r="L236" s="1" t="s">
        <v>1239</v>
      </c>
      <c r="M236" s="1" t="s">
        <v>108</v>
      </c>
      <c r="N236" s="1" t="s">
        <v>109</v>
      </c>
      <c r="O236" s="1" t="s">
        <v>110</v>
      </c>
      <c r="P236" s="1" t="s">
        <v>110</v>
      </c>
      <c r="Q236" s="1" t="s">
        <v>1758</v>
      </c>
      <c r="R236" s="1" t="s">
        <v>1761</v>
      </c>
      <c r="S236" s="1" t="s">
        <v>1813</v>
      </c>
      <c r="T236" s="1" t="s">
        <v>1788</v>
      </c>
      <c r="U236" s="1" t="s">
        <v>1814</v>
      </c>
      <c r="V236" s="1" t="s">
        <v>1814</v>
      </c>
      <c r="W236" s="1" t="s">
        <v>1758</v>
      </c>
    </row>
    <row r="237" spans="1:23" hidden="1">
      <c r="A237" s="1" t="s">
        <v>373</v>
      </c>
      <c r="B237" s="1" t="s">
        <v>2262</v>
      </c>
      <c r="C237" s="1" t="s">
        <v>1756</v>
      </c>
      <c r="D237" s="1" t="s">
        <v>1757</v>
      </c>
      <c r="E237" s="1" t="s">
        <v>189</v>
      </c>
      <c r="F237" s="1" t="s">
        <v>1785</v>
      </c>
      <c r="G237" s="1" t="s">
        <v>1759</v>
      </c>
      <c r="H237" s="1" t="s">
        <v>1760</v>
      </c>
      <c r="I237" s="1" t="s">
        <v>1758</v>
      </c>
      <c r="J237" s="1" t="s">
        <v>1758</v>
      </c>
      <c r="K237" s="1" t="s">
        <v>1758</v>
      </c>
      <c r="L237" s="1" t="s">
        <v>1239</v>
      </c>
      <c r="M237" s="1" t="s">
        <v>108</v>
      </c>
      <c r="N237" s="1" t="s">
        <v>109</v>
      </c>
      <c r="O237" s="1" t="s">
        <v>186</v>
      </c>
      <c r="P237" s="1" t="s">
        <v>186</v>
      </c>
      <c r="Q237" s="1" t="s">
        <v>1758</v>
      </c>
      <c r="R237" s="1" t="s">
        <v>1761</v>
      </c>
      <c r="S237" s="1" t="s">
        <v>1813</v>
      </c>
      <c r="T237" s="1" t="s">
        <v>1788</v>
      </c>
      <c r="U237" s="1" t="s">
        <v>1814</v>
      </c>
      <c r="V237" s="1" t="s">
        <v>1814</v>
      </c>
      <c r="W237" s="1" t="s">
        <v>1758</v>
      </c>
    </row>
    <row r="238" spans="1:23" hidden="1">
      <c r="A238" s="1" t="s">
        <v>146</v>
      </c>
      <c r="B238" s="1" t="s">
        <v>2263</v>
      </c>
      <c r="C238" s="1" t="s">
        <v>1756</v>
      </c>
      <c r="D238" s="1" t="s">
        <v>1757</v>
      </c>
      <c r="E238" s="1" t="s">
        <v>114</v>
      </c>
      <c r="F238" s="1" t="s">
        <v>1785</v>
      </c>
      <c r="G238" s="1" t="s">
        <v>1759</v>
      </c>
      <c r="H238" s="1" t="s">
        <v>1760</v>
      </c>
      <c r="I238" s="1" t="s">
        <v>1758</v>
      </c>
      <c r="J238" s="1" t="s">
        <v>1758</v>
      </c>
      <c r="K238" s="1" t="s">
        <v>1758</v>
      </c>
      <c r="L238" s="1" t="s">
        <v>1239</v>
      </c>
      <c r="M238" s="1" t="s">
        <v>108</v>
      </c>
      <c r="N238" s="1" t="s">
        <v>109</v>
      </c>
      <c r="O238" s="1" t="s">
        <v>110</v>
      </c>
      <c r="P238" s="1" t="s">
        <v>110</v>
      </c>
      <c r="Q238" s="1" t="s">
        <v>1758</v>
      </c>
      <c r="R238" s="1" t="s">
        <v>1761</v>
      </c>
      <c r="S238" s="1" t="s">
        <v>1813</v>
      </c>
      <c r="T238" s="1" t="s">
        <v>1788</v>
      </c>
      <c r="U238" s="1" t="s">
        <v>1814</v>
      </c>
      <c r="V238" s="1" t="s">
        <v>1814</v>
      </c>
      <c r="W238" s="1" t="s">
        <v>1758</v>
      </c>
    </row>
    <row r="239" spans="1:23" hidden="1">
      <c r="A239" s="1" t="s">
        <v>329</v>
      </c>
      <c r="B239" s="1" t="s">
        <v>2264</v>
      </c>
      <c r="C239" s="1" t="s">
        <v>1756</v>
      </c>
      <c r="D239" s="1" t="s">
        <v>1757</v>
      </c>
      <c r="E239" s="1" t="s">
        <v>328</v>
      </c>
      <c r="F239" s="1" t="s">
        <v>1785</v>
      </c>
      <c r="G239" s="1" t="s">
        <v>1759</v>
      </c>
      <c r="H239" s="1" t="s">
        <v>1760</v>
      </c>
      <c r="I239" s="1" t="s">
        <v>1758</v>
      </c>
      <c r="J239" s="1" t="s">
        <v>1758</v>
      </c>
      <c r="K239" s="1" t="s">
        <v>1758</v>
      </c>
      <c r="L239" s="1" t="s">
        <v>1239</v>
      </c>
      <c r="M239" s="1" t="s">
        <v>108</v>
      </c>
      <c r="N239" s="1" t="s">
        <v>109</v>
      </c>
      <c r="O239" s="1" t="s">
        <v>325</v>
      </c>
      <c r="P239" s="1" t="s">
        <v>325</v>
      </c>
      <c r="Q239" s="1" t="s">
        <v>1758</v>
      </c>
      <c r="R239" s="1" t="s">
        <v>1761</v>
      </c>
      <c r="S239" s="1" t="s">
        <v>1813</v>
      </c>
      <c r="T239" s="1" t="s">
        <v>1788</v>
      </c>
      <c r="U239" s="1" t="s">
        <v>1814</v>
      </c>
      <c r="V239" s="1" t="s">
        <v>1814</v>
      </c>
      <c r="W239" s="1" t="s">
        <v>1758</v>
      </c>
    </row>
    <row r="240" spans="1:23" hidden="1">
      <c r="A240" s="1" t="s">
        <v>228</v>
      </c>
      <c r="B240" s="1" t="s">
        <v>2265</v>
      </c>
      <c r="C240" s="1" t="s">
        <v>1756</v>
      </c>
      <c r="D240" s="1" t="s">
        <v>1757</v>
      </c>
      <c r="E240" s="1" t="s">
        <v>114</v>
      </c>
      <c r="F240" s="1" t="s">
        <v>1785</v>
      </c>
      <c r="G240" s="1" t="s">
        <v>1759</v>
      </c>
      <c r="H240" s="1" t="s">
        <v>1760</v>
      </c>
      <c r="I240" s="1" t="s">
        <v>1758</v>
      </c>
      <c r="J240" s="1" t="s">
        <v>1758</v>
      </c>
      <c r="K240" s="1" t="s">
        <v>1758</v>
      </c>
      <c r="L240" s="1" t="s">
        <v>1239</v>
      </c>
      <c r="M240" s="1" t="s">
        <v>108</v>
      </c>
      <c r="N240" s="1" t="s">
        <v>109</v>
      </c>
      <c r="O240" s="1" t="s">
        <v>110</v>
      </c>
      <c r="P240" s="1" t="s">
        <v>110</v>
      </c>
      <c r="Q240" s="1" t="s">
        <v>1758</v>
      </c>
      <c r="R240" s="1" t="s">
        <v>1761</v>
      </c>
      <c r="S240" s="1" t="s">
        <v>1813</v>
      </c>
      <c r="T240" s="1" t="s">
        <v>1788</v>
      </c>
      <c r="U240" s="1" t="s">
        <v>1814</v>
      </c>
      <c r="V240" s="1" t="s">
        <v>1814</v>
      </c>
      <c r="W240" s="1" t="s">
        <v>1758</v>
      </c>
    </row>
    <row r="241" spans="1:23" hidden="1">
      <c r="A241" s="1" t="s">
        <v>519</v>
      </c>
      <c r="B241" s="1" t="s">
        <v>2266</v>
      </c>
      <c r="C241" s="1" t="s">
        <v>1756</v>
      </c>
      <c r="D241" s="1" t="s">
        <v>1757</v>
      </c>
      <c r="E241" s="1" t="s">
        <v>290</v>
      </c>
      <c r="F241" s="1" t="s">
        <v>1785</v>
      </c>
      <c r="G241" s="1" t="s">
        <v>1759</v>
      </c>
      <c r="H241" s="1" t="s">
        <v>1760</v>
      </c>
      <c r="I241" s="1" t="s">
        <v>1758</v>
      </c>
      <c r="J241" s="1" t="s">
        <v>1758</v>
      </c>
      <c r="K241" s="1" t="s">
        <v>1758</v>
      </c>
      <c r="L241" s="1" t="s">
        <v>1239</v>
      </c>
      <c r="M241" s="1" t="s">
        <v>108</v>
      </c>
      <c r="N241" s="1" t="s">
        <v>109</v>
      </c>
      <c r="O241" s="1" t="s">
        <v>287</v>
      </c>
      <c r="P241" s="1" t="s">
        <v>287</v>
      </c>
      <c r="Q241" s="1" t="s">
        <v>1758</v>
      </c>
      <c r="R241" s="1" t="s">
        <v>1761</v>
      </c>
      <c r="S241" s="1" t="s">
        <v>1813</v>
      </c>
      <c r="T241" s="1" t="s">
        <v>1788</v>
      </c>
      <c r="U241" s="1" t="s">
        <v>1814</v>
      </c>
      <c r="V241" s="1" t="s">
        <v>1814</v>
      </c>
      <c r="W241" s="1" t="s">
        <v>1758</v>
      </c>
    </row>
    <row r="242" spans="1:23" hidden="1">
      <c r="A242" s="1" t="s">
        <v>400</v>
      </c>
      <c r="B242" s="1" t="s">
        <v>2267</v>
      </c>
      <c r="C242" s="1" t="s">
        <v>1756</v>
      </c>
      <c r="D242" s="1" t="s">
        <v>1757</v>
      </c>
      <c r="E242" s="1" t="s">
        <v>114</v>
      </c>
      <c r="F242" s="1" t="s">
        <v>1785</v>
      </c>
      <c r="G242" s="1" t="s">
        <v>1759</v>
      </c>
      <c r="H242" s="1" t="s">
        <v>1760</v>
      </c>
      <c r="I242" s="1" t="s">
        <v>1758</v>
      </c>
      <c r="J242" s="1" t="s">
        <v>1758</v>
      </c>
      <c r="K242" s="1" t="s">
        <v>1758</v>
      </c>
      <c r="L242" s="1" t="s">
        <v>1239</v>
      </c>
      <c r="M242" s="1" t="s">
        <v>108</v>
      </c>
      <c r="N242" s="1" t="s">
        <v>109</v>
      </c>
      <c r="O242" s="1" t="s">
        <v>110</v>
      </c>
      <c r="P242" s="1" t="s">
        <v>110</v>
      </c>
      <c r="Q242" s="1" t="s">
        <v>1758</v>
      </c>
      <c r="R242" s="1" t="s">
        <v>1761</v>
      </c>
      <c r="S242" s="1" t="s">
        <v>1787</v>
      </c>
      <c r="T242" s="1" t="s">
        <v>1788</v>
      </c>
      <c r="U242" s="1" t="s">
        <v>1789</v>
      </c>
      <c r="V242" s="1" t="s">
        <v>1789</v>
      </c>
      <c r="W242" s="1" t="s">
        <v>1758</v>
      </c>
    </row>
    <row r="243" spans="1:23" hidden="1">
      <c r="A243" s="1" t="s">
        <v>306</v>
      </c>
      <c r="B243" s="1" t="s">
        <v>2268</v>
      </c>
      <c r="C243" s="1" t="s">
        <v>1756</v>
      </c>
      <c r="D243" s="1" t="s">
        <v>1757</v>
      </c>
      <c r="E243" s="1" t="s">
        <v>305</v>
      </c>
      <c r="F243" s="1" t="s">
        <v>1785</v>
      </c>
      <c r="G243" s="1" t="s">
        <v>1759</v>
      </c>
      <c r="H243" s="1" t="s">
        <v>1760</v>
      </c>
      <c r="I243" s="1" t="s">
        <v>1758</v>
      </c>
      <c r="J243" s="1" t="s">
        <v>1758</v>
      </c>
      <c r="K243" s="1" t="s">
        <v>1758</v>
      </c>
      <c r="L243" s="1" t="s">
        <v>1239</v>
      </c>
      <c r="M243" s="1" t="s">
        <v>108</v>
      </c>
      <c r="N243" s="1" t="s">
        <v>109</v>
      </c>
      <c r="O243" s="1" t="s">
        <v>302</v>
      </c>
      <c r="P243" s="1" t="s">
        <v>302</v>
      </c>
      <c r="Q243" s="1" t="s">
        <v>1758</v>
      </c>
      <c r="R243" s="1" t="s">
        <v>1761</v>
      </c>
      <c r="S243" s="1" t="s">
        <v>1813</v>
      </c>
      <c r="T243" s="1" t="s">
        <v>1788</v>
      </c>
      <c r="U243" s="1" t="s">
        <v>1814</v>
      </c>
      <c r="V243" s="1" t="s">
        <v>1814</v>
      </c>
      <c r="W243" s="1" t="s">
        <v>1758</v>
      </c>
    </row>
    <row r="244" spans="1:23" hidden="1">
      <c r="A244" s="1" t="s">
        <v>545</v>
      </c>
      <c r="B244" s="1" t="s">
        <v>2269</v>
      </c>
      <c r="C244" s="1" t="s">
        <v>1756</v>
      </c>
      <c r="D244" s="1" t="s">
        <v>1757</v>
      </c>
      <c r="E244" s="1" t="s">
        <v>189</v>
      </c>
      <c r="F244" s="1" t="s">
        <v>1785</v>
      </c>
      <c r="G244" s="1" t="s">
        <v>1759</v>
      </c>
      <c r="H244" s="1" t="s">
        <v>1760</v>
      </c>
      <c r="I244" s="1" t="s">
        <v>1758</v>
      </c>
      <c r="J244" s="1" t="s">
        <v>1758</v>
      </c>
      <c r="K244" s="1" t="s">
        <v>1758</v>
      </c>
      <c r="L244" s="1" t="s">
        <v>1239</v>
      </c>
      <c r="M244" s="1" t="s">
        <v>108</v>
      </c>
      <c r="N244" s="1" t="s">
        <v>109</v>
      </c>
      <c r="O244" s="1" t="s">
        <v>186</v>
      </c>
      <c r="P244" s="1" t="s">
        <v>186</v>
      </c>
      <c r="Q244" s="1" t="s">
        <v>1758</v>
      </c>
      <c r="R244" s="1" t="s">
        <v>1761</v>
      </c>
      <c r="S244" s="1" t="s">
        <v>1813</v>
      </c>
      <c r="T244" s="1" t="s">
        <v>1788</v>
      </c>
      <c r="U244" s="1" t="s">
        <v>1814</v>
      </c>
      <c r="V244" s="1" t="s">
        <v>1814</v>
      </c>
      <c r="W244" s="1" t="s">
        <v>1758</v>
      </c>
    </row>
    <row r="245" spans="1:23" hidden="1">
      <c r="A245" s="1" t="s">
        <v>181</v>
      </c>
      <c r="B245" s="1" t="s">
        <v>2270</v>
      </c>
      <c r="C245" s="1" t="s">
        <v>1756</v>
      </c>
      <c r="D245" s="1" t="s">
        <v>1757</v>
      </c>
      <c r="E245" s="1" t="s">
        <v>114</v>
      </c>
      <c r="F245" s="1" t="s">
        <v>1785</v>
      </c>
      <c r="G245" s="1" t="s">
        <v>1759</v>
      </c>
      <c r="H245" s="1" t="s">
        <v>1760</v>
      </c>
      <c r="I245" s="1" t="s">
        <v>1758</v>
      </c>
      <c r="J245" s="1" t="s">
        <v>1758</v>
      </c>
      <c r="K245" s="1" t="s">
        <v>1758</v>
      </c>
      <c r="L245" s="1" t="s">
        <v>1239</v>
      </c>
      <c r="M245" s="1" t="s">
        <v>108</v>
      </c>
      <c r="N245" s="1" t="s">
        <v>109</v>
      </c>
      <c r="O245" s="1" t="s">
        <v>110</v>
      </c>
      <c r="P245" s="1" t="s">
        <v>110</v>
      </c>
      <c r="Q245" s="1" t="s">
        <v>1758</v>
      </c>
      <c r="R245" s="1" t="s">
        <v>1761</v>
      </c>
      <c r="S245" s="1" t="s">
        <v>1813</v>
      </c>
      <c r="T245" s="1" t="s">
        <v>1788</v>
      </c>
      <c r="U245" s="1" t="s">
        <v>1814</v>
      </c>
      <c r="V245" s="1" t="s">
        <v>1814</v>
      </c>
      <c r="W245" s="1" t="s">
        <v>1758</v>
      </c>
    </row>
    <row r="246" spans="1:23" hidden="1">
      <c r="A246" s="1" t="s">
        <v>407</v>
      </c>
      <c r="B246" s="1" t="s">
        <v>2271</v>
      </c>
      <c r="C246" s="1" t="s">
        <v>1756</v>
      </c>
      <c r="D246" s="1" t="s">
        <v>1757</v>
      </c>
      <c r="E246" s="1" t="s">
        <v>173</v>
      </c>
      <c r="F246" s="1" t="s">
        <v>1785</v>
      </c>
      <c r="G246" s="1" t="s">
        <v>1759</v>
      </c>
      <c r="H246" s="1" t="s">
        <v>1760</v>
      </c>
      <c r="I246" s="1" t="s">
        <v>1758</v>
      </c>
      <c r="J246" s="1" t="s">
        <v>1758</v>
      </c>
      <c r="K246" s="1" t="s">
        <v>1758</v>
      </c>
      <c r="L246" s="1" t="s">
        <v>1239</v>
      </c>
      <c r="M246" s="1" t="s">
        <v>108</v>
      </c>
      <c r="N246" s="1" t="s">
        <v>109</v>
      </c>
      <c r="O246" s="1" t="s">
        <v>170</v>
      </c>
      <c r="P246" s="1" t="s">
        <v>170</v>
      </c>
      <c r="Q246" s="1" t="s">
        <v>1758</v>
      </c>
      <c r="R246" s="1" t="s">
        <v>1761</v>
      </c>
      <c r="S246" s="1" t="s">
        <v>1813</v>
      </c>
      <c r="T246" s="1" t="s">
        <v>1788</v>
      </c>
      <c r="U246" s="1" t="s">
        <v>1814</v>
      </c>
      <c r="V246" s="1" t="s">
        <v>1814</v>
      </c>
      <c r="W246" s="1" t="s">
        <v>1758</v>
      </c>
    </row>
    <row r="247" spans="1:23" hidden="1">
      <c r="A247" s="1" t="s">
        <v>818</v>
      </c>
      <c r="B247" s="1" t="s">
        <v>2272</v>
      </c>
      <c r="C247" s="1" t="s">
        <v>1756</v>
      </c>
      <c r="D247" s="1" t="s">
        <v>1757</v>
      </c>
      <c r="E247" s="1" t="s">
        <v>2273</v>
      </c>
      <c r="F247" s="1" t="s">
        <v>1785</v>
      </c>
      <c r="G247" s="1" t="s">
        <v>1759</v>
      </c>
      <c r="H247" s="1" t="s">
        <v>1760</v>
      </c>
      <c r="I247" s="1" t="s">
        <v>1758</v>
      </c>
      <c r="J247" s="1" t="s">
        <v>1758</v>
      </c>
      <c r="K247" s="1" t="s">
        <v>1758</v>
      </c>
      <c r="L247" s="1" t="s">
        <v>1239</v>
      </c>
      <c r="M247" s="1" t="s">
        <v>108</v>
      </c>
      <c r="N247" s="1" t="s">
        <v>109</v>
      </c>
      <c r="O247" s="1" t="s">
        <v>815</v>
      </c>
      <c r="P247" s="1" t="s">
        <v>1758</v>
      </c>
      <c r="Q247" s="1" t="s">
        <v>1758</v>
      </c>
      <c r="R247" s="1" t="s">
        <v>1761</v>
      </c>
      <c r="S247" s="1" t="s">
        <v>1813</v>
      </c>
      <c r="T247" s="1" t="s">
        <v>1788</v>
      </c>
      <c r="U247" s="1" t="s">
        <v>1814</v>
      </c>
      <c r="V247" s="1" t="s">
        <v>1814</v>
      </c>
      <c r="W247" s="1" t="s">
        <v>1758</v>
      </c>
    </row>
    <row r="248" spans="1:23" hidden="1">
      <c r="A248" s="1" t="s">
        <v>415</v>
      </c>
      <c r="B248" s="1" t="s">
        <v>2274</v>
      </c>
      <c r="C248" s="1" t="s">
        <v>1756</v>
      </c>
      <c r="D248" s="1" t="s">
        <v>1757</v>
      </c>
      <c r="E248" s="1" t="s">
        <v>114</v>
      </c>
      <c r="F248" s="1" t="s">
        <v>1785</v>
      </c>
      <c r="G248" s="1" t="s">
        <v>1759</v>
      </c>
      <c r="H248" s="1" t="s">
        <v>1760</v>
      </c>
      <c r="I248" s="1" t="s">
        <v>1758</v>
      </c>
      <c r="J248" s="1" t="s">
        <v>1758</v>
      </c>
      <c r="K248" s="1" t="s">
        <v>1758</v>
      </c>
      <c r="L248" s="1" t="s">
        <v>1239</v>
      </c>
      <c r="M248" s="1" t="s">
        <v>108</v>
      </c>
      <c r="N248" s="1" t="s">
        <v>109</v>
      </c>
      <c r="O248" s="1" t="s">
        <v>110</v>
      </c>
      <c r="P248" s="1" t="s">
        <v>110</v>
      </c>
      <c r="Q248" s="1" t="s">
        <v>1758</v>
      </c>
      <c r="R248" s="1" t="s">
        <v>1761</v>
      </c>
      <c r="S248" s="1" t="s">
        <v>1787</v>
      </c>
      <c r="T248" s="1" t="s">
        <v>1788</v>
      </c>
      <c r="U248" s="1" t="s">
        <v>1789</v>
      </c>
      <c r="V248" s="1" t="s">
        <v>1789</v>
      </c>
      <c r="W248" s="1" t="s">
        <v>1758</v>
      </c>
    </row>
    <row r="249" spans="1:23" hidden="1">
      <c r="A249" s="1" t="s">
        <v>2275</v>
      </c>
      <c r="B249" s="1" t="s">
        <v>2276</v>
      </c>
      <c r="C249" s="1" t="s">
        <v>1756</v>
      </c>
      <c r="D249" s="1" t="s">
        <v>1757</v>
      </c>
      <c r="E249" s="1" t="s">
        <v>1448</v>
      </c>
      <c r="F249" s="1" t="s">
        <v>1785</v>
      </c>
      <c r="G249" s="1" t="s">
        <v>1759</v>
      </c>
      <c r="H249" s="1" t="s">
        <v>1760</v>
      </c>
      <c r="I249" s="1" t="s">
        <v>1758</v>
      </c>
      <c r="J249" s="1" t="s">
        <v>1758</v>
      </c>
      <c r="K249" s="1" t="s">
        <v>1758</v>
      </c>
      <c r="L249" s="1" t="s">
        <v>1239</v>
      </c>
      <c r="M249" s="1" t="s">
        <v>108</v>
      </c>
      <c r="N249" s="1" t="s">
        <v>1450</v>
      </c>
      <c r="O249" s="1" t="s">
        <v>1450</v>
      </c>
      <c r="P249" s="1" t="s">
        <v>1449</v>
      </c>
      <c r="Q249" s="1" t="s">
        <v>1758</v>
      </c>
      <c r="R249" s="1" t="s">
        <v>1761</v>
      </c>
      <c r="S249" s="1" t="s">
        <v>1806</v>
      </c>
      <c r="T249" s="1" t="s">
        <v>1788</v>
      </c>
      <c r="U249" s="1" t="s">
        <v>1764</v>
      </c>
      <c r="V249" s="1" t="s">
        <v>1764</v>
      </c>
      <c r="W249" s="1" t="s">
        <v>1758</v>
      </c>
    </row>
    <row r="250" spans="1:23" hidden="1">
      <c r="A250" s="1" t="s">
        <v>2277</v>
      </c>
      <c r="B250" s="1" t="s">
        <v>2278</v>
      </c>
      <c r="C250" s="1" t="s">
        <v>1756</v>
      </c>
      <c r="D250" s="1" t="s">
        <v>1757</v>
      </c>
      <c r="E250" s="1" t="s">
        <v>1451</v>
      </c>
      <c r="F250" s="1" t="s">
        <v>1785</v>
      </c>
      <c r="G250" s="1" t="s">
        <v>1759</v>
      </c>
      <c r="H250" s="1" t="s">
        <v>1760</v>
      </c>
      <c r="I250" s="1" t="s">
        <v>1758</v>
      </c>
      <c r="J250" s="1" t="s">
        <v>1758</v>
      </c>
      <c r="K250" s="1" t="s">
        <v>1758</v>
      </c>
      <c r="L250" s="1" t="s">
        <v>1239</v>
      </c>
      <c r="M250" s="1" t="s">
        <v>108</v>
      </c>
      <c r="N250" s="1" t="s">
        <v>1450</v>
      </c>
      <c r="O250" s="1" t="s">
        <v>1450</v>
      </c>
      <c r="P250" s="1" t="s">
        <v>1452</v>
      </c>
      <c r="Q250" s="1" t="s">
        <v>1758</v>
      </c>
      <c r="R250" s="1" t="s">
        <v>1761</v>
      </c>
      <c r="S250" s="1" t="s">
        <v>1813</v>
      </c>
      <c r="T250" s="1" t="s">
        <v>1788</v>
      </c>
      <c r="U250" s="1" t="s">
        <v>1814</v>
      </c>
      <c r="V250" s="1" t="s">
        <v>1814</v>
      </c>
      <c r="W250" s="1" t="s">
        <v>1758</v>
      </c>
    </row>
    <row r="251" spans="1:23" hidden="1">
      <c r="A251" s="1" t="s">
        <v>2279</v>
      </c>
      <c r="B251" s="1" t="s">
        <v>2280</v>
      </c>
      <c r="C251" s="1" t="s">
        <v>1756</v>
      </c>
      <c r="D251" s="1" t="s">
        <v>1757</v>
      </c>
      <c r="E251" s="1" t="s">
        <v>1453</v>
      </c>
      <c r="F251" s="1" t="s">
        <v>1785</v>
      </c>
      <c r="G251" s="1" t="s">
        <v>1759</v>
      </c>
      <c r="H251" s="1" t="s">
        <v>1760</v>
      </c>
      <c r="I251" s="1" t="s">
        <v>1758</v>
      </c>
      <c r="J251" s="1" t="s">
        <v>1758</v>
      </c>
      <c r="K251" s="1" t="s">
        <v>1758</v>
      </c>
      <c r="L251" s="1" t="s">
        <v>1239</v>
      </c>
      <c r="M251" s="1" t="s">
        <v>108</v>
      </c>
      <c r="N251" s="1" t="s">
        <v>1450</v>
      </c>
      <c r="O251" s="1" t="s">
        <v>1450</v>
      </c>
      <c r="P251" s="1" t="s">
        <v>1454</v>
      </c>
      <c r="Q251" s="1" t="s">
        <v>1758</v>
      </c>
      <c r="R251" s="1" t="s">
        <v>1761</v>
      </c>
      <c r="S251" s="1" t="s">
        <v>1813</v>
      </c>
      <c r="T251" s="1" t="s">
        <v>1788</v>
      </c>
      <c r="U251" s="1" t="s">
        <v>1814</v>
      </c>
      <c r="V251" s="1" t="s">
        <v>1814</v>
      </c>
      <c r="W251" s="1" t="s">
        <v>1758</v>
      </c>
    </row>
    <row r="252" spans="1:23" hidden="1">
      <c r="A252" s="1" t="s">
        <v>2281</v>
      </c>
      <c r="B252" s="1" t="s">
        <v>2282</v>
      </c>
      <c r="C252" s="1" t="s">
        <v>1756</v>
      </c>
      <c r="D252" s="1" t="s">
        <v>1757</v>
      </c>
      <c r="E252" s="1" t="s">
        <v>1448</v>
      </c>
      <c r="F252" s="1" t="s">
        <v>1785</v>
      </c>
      <c r="G252" s="1" t="s">
        <v>1759</v>
      </c>
      <c r="H252" s="1" t="s">
        <v>1760</v>
      </c>
      <c r="I252" s="1" t="s">
        <v>1758</v>
      </c>
      <c r="J252" s="1" t="s">
        <v>1758</v>
      </c>
      <c r="K252" s="1" t="s">
        <v>1758</v>
      </c>
      <c r="L252" s="1" t="s">
        <v>1239</v>
      </c>
      <c r="M252" s="1" t="s">
        <v>108</v>
      </c>
      <c r="N252" s="1" t="s">
        <v>1450</v>
      </c>
      <c r="O252" s="1" t="s">
        <v>1450</v>
      </c>
      <c r="P252" s="1" t="s">
        <v>1449</v>
      </c>
      <c r="Q252" s="1" t="s">
        <v>1758</v>
      </c>
      <c r="R252" s="1" t="s">
        <v>1761</v>
      </c>
      <c r="S252" s="1" t="s">
        <v>1806</v>
      </c>
      <c r="T252" s="1" t="s">
        <v>1788</v>
      </c>
      <c r="U252" s="1" t="s">
        <v>1764</v>
      </c>
      <c r="V252" s="1" t="s">
        <v>1764</v>
      </c>
      <c r="W252" s="1" t="s">
        <v>1758</v>
      </c>
    </row>
    <row r="253" spans="1:23" hidden="1">
      <c r="A253" s="1" t="s">
        <v>2283</v>
      </c>
      <c r="B253" s="1" t="s">
        <v>2284</v>
      </c>
      <c r="C253" s="1" t="s">
        <v>1756</v>
      </c>
      <c r="D253" s="1" t="s">
        <v>1757</v>
      </c>
      <c r="E253" s="1" t="s">
        <v>1448</v>
      </c>
      <c r="F253" s="1" t="s">
        <v>1785</v>
      </c>
      <c r="G253" s="1" t="s">
        <v>1759</v>
      </c>
      <c r="H253" s="1" t="s">
        <v>1760</v>
      </c>
      <c r="I253" s="1" t="s">
        <v>1758</v>
      </c>
      <c r="J253" s="1" t="s">
        <v>1758</v>
      </c>
      <c r="K253" s="1" t="s">
        <v>1758</v>
      </c>
      <c r="L253" s="1" t="s">
        <v>1239</v>
      </c>
      <c r="M253" s="1" t="s">
        <v>108</v>
      </c>
      <c r="N253" s="1" t="s">
        <v>1450</v>
      </c>
      <c r="O253" s="1" t="s">
        <v>1450</v>
      </c>
      <c r="P253" s="1" t="s">
        <v>1449</v>
      </c>
      <c r="Q253" s="1" t="s">
        <v>1758</v>
      </c>
      <c r="R253" s="1" t="s">
        <v>1761</v>
      </c>
      <c r="S253" s="1" t="s">
        <v>1813</v>
      </c>
      <c r="T253" s="1" t="s">
        <v>1788</v>
      </c>
      <c r="U253" s="1" t="s">
        <v>1814</v>
      </c>
      <c r="V253" s="1" t="s">
        <v>1814</v>
      </c>
      <c r="W253" s="1" t="s">
        <v>1758</v>
      </c>
    </row>
    <row r="254" spans="1:23" hidden="1">
      <c r="A254" s="1" t="s">
        <v>2285</v>
      </c>
      <c r="B254" s="1" t="s">
        <v>2286</v>
      </c>
      <c r="C254" s="1" t="s">
        <v>1756</v>
      </c>
      <c r="D254" s="1" t="s">
        <v>1757</v>
      </c>
      <c r="E254" s="1" t="s">
        <v>1457</v>
      </c>
      <c r="F254" s="1" t="s">
        <v>1785</v>
      </c>
      <c r="G254" s="1" t="s">
        <v>1759</v>
      </c>
      <c r="H254" s="1" t="s">
        <v>1760</v>
      </c>
      <c r="I254" s="1" t="s">
        <v>1758</v>
      </c>
      <c r="J254" s="1" t="s">
        <v>1758</v>
      </c>
      <c r="K254" s="1" t="s">
        <v>1758</v>
      </c>
      <c r="L254" s="1" t="s">
        <v>1239</v>
      </c>
      <c r="M254" s="1" t="s">
        <v>108</v>
      </c>
      <c r="N254" s="1" t="s">
        <v>1450</v>
      </c>
      <c r="O254" s="1" t="s">
        <v>1450</v>
      </c>
      <c r="P254" s="1" t="s">
        <v>1458</v>
      </c>
      <c r="Q254" s="1" t="s">
        <v>1758</v>
      </c>
      <c r="R254" s="1" t="s">
        <v>1761</v>
      </c>
      <c r="S254" s="1" t="s">
        <v>1813</v>
      </c>
      <c r="T254" s="1" t="s">
        <v>1788</v>
      </c>
      <c r="U254" s="1" t="s">
        <v>1814</v>
      </c>
      <c r="V254" s="1" t="s">
        <v>1814</v>
      </c>
      <c r="W254" s="1" t="s">
        <v>1758</v>
      </c>
    </row>
    <row r="255" spans="1:23" hidden="1">
      <c r="A255" s="1" t="s">
        <v>2287</v>
      </c>
      <c r="B255" s="1" t="s">
        <v>2288</v>
      </c>
      <c r="C255" s="1" t="s">
        <v>1756</v>
      </c>
      <c r="D255" s="1" t="s">
        <v>1757</v>
      </c>
      <c r="E255" s="1" t="s">
        <v>1459</v>
      </c>
      <c r="F255" s="1" t="s">
        <v>1785</v>
      </c>
      <c r="G255" s="1" t="s">
        <v>1759</v>
      </c>
      <c r="H255" s="1" t="s">
        <v>1760</v>
      </c>
      <c r="I255" s="1" t="s">
        <v>1758</v>
      </c>
      <c r="J255" s="1" t="s">
        <v>1758</v>
      </c>
      <c r="K255" s="1" t="s">
        <v>1758</v>
      </c>
      <c r="L255" s="1" t="s">
        <v>1239</v>
      </c>
      <c r="M255" s="1" t="s">
        <v>108</v>
      </c>
      <c r="N255" s="1" t="s">
        <v>1450</v>
      </c>
      <c r="O255" s="1" t="s">
        <v>1450</v>
      </c>
      <c r="P255" s="1" t="s">
        <v>1460</v>
      </c>
      <c r="Q255" s="1" t="s">
        <v>1758</v>
      </c>
      <c r="R255" s="1" t="s">
        <v>1761</v>
      </c>
      <c r="S255" s="1" t="s">
        <v>1806</v>
      </c>
      <c r="T255" s="1" t="s">
        <v>1788</v>
      </c>
      <c r="U255" s="1" t="s">
        <v>1764</v>
      </c>
      <c r="V255" s="1" t="s">
        <v>1764</v>
      </c>
      <c r="W255" s="1" t="s">
        <v>1758</v>
      </c>
    </row>
    <row r="256" spans="1:23" hidden="1">
      <c r="A256" s="1" t="s">
        <v>2289</v>
      </c>
      <c r="B256" s="1" t="s">
        <v>2290</v>
      </c>
      <c r="C256" s="1" t="s">
        <v>1756</v>
      </c>
      <c r="D256" s="1" t="s">
        <v>1757</v>
      </c>
      <c r="E256" s="1" t="s">
        <v>1469</v>
      </c>
      <c r="F256" s="1" t="s">
        <v>1785</v>
      </c>
      <c r="G256" s="1" t="s">
        <v>1759</v>
      </c>
      <c r="H256" s="1" t="s">
        <v>1760</v>
      </c>
      <c r="I256" s="1" t="s">
        <v>1758</v>
      </c>
      <c r="J256" s="1" t="s">
        <v>1758</v>
      </c>
      <c r="K256" s="1" t="s">
        <v>1758</v>
      </c>
      <c r="L256" s="1" t="s">
        <v>1239</v>
      </c>
      <c r="M256" s="1" t="s">
        <v>108</v>
      </c>
      <c r="N256" s="1" t="s">
        <v>1450</v>
      </c>
      <c r="O256" s="1" t="s">
        <v>1450</v>
      </c>
      <c r="P256" s="1" t="s">
        <v>1470</v>
      </c>
      <c r="Q256" s="1" t="s">
        <v>1758</v>
      </c>
      <c r="R256" s="1" t="s">
        <v>1761</v>
      </c>
      <c r="S256" s="1" t="s">
        <v>1813</v>
      </c>
      <c r="T256" s="1" t="s">
        <v>1788</v>
      </c>
      <c r="U256" s="1" t="s">
        <v>1814</v>
      </c>
      <c r="V256" s="1" t="s">
        <v>1814</v>
      </c>
      <c r="W256" s="1" t="s">
        <v>1758</v>
      </c>
    </row>
    <row r="257" spans="1:23" hidden="1">
      <c r="A257" s="1" t="s">
        <v>2291</v>
      </c>
      <c r="B257" s="1" t="s">
        <v>2292</v>
      </c>
      <c r="C257" s="1" t="s">
        <v>1756</v>
      </c>
      <c r="D257" s="1" t="s">
        <v>1757</v>
      </c>
      <c r="E257" s="1" t="s">
        <v>1463</v>
      </c>
      <c r="F257" s="1" t="s">
        <v>1785</v>
      </c>
      <c r="G257" s="1" t="s">
        <v>1759</v>
      </c>
      <c r="H257" s="1" t="s">
        <v>1760</v>
      </c>
      <c r="I257" s="1" t="s">
        <v>1758</v>
      </c>
      <c r="J257" s="1" t="s">
        <v>1758</v>
      </c>
      <c r="K257" s="1" t="s">
        <v>1758</v>
      </c>
      <c r="L257" s="1" t="s">
        <v>1239</v>
      </c>
      <c r="M257" s="1" t="s">
        <v>108</v>
      </c>
      <c r="N257" s="1" t="s">
        <v>1450</v>
      </c>
      <c r="O257" s="1" t="s">
        <v>1450</v>
      </c>
      <c r="P257" s="1" t="s">
        <v>1464</v>
      </c>
      <c r="Q257" s="1" t="s">
        <v>1758</v>
      </c>
      <c r="R257" s="1" t="s">
        <v>1761</v>
      </c>
      <c r="S257" s="1" t="s">
        <v>1813</v>
      </c>
      <c r="T257" s="1" t="s">
        <v>1788</v>
      </c>
      <c r="U257" s="1" t="s">
        <v>1814</v>
      </c>
      <c r="V257" s="1" t="s">
        <v>1814</v>
      </c>
      <c r="W257" s="1" t="s">
        <v>1758</v>
      </c>
    </row>
    <row r="258" spans="1:23" hidden="1">
      <c r="A258" s="1" t="s">
        <v>2293</v>
      </c>
      <c r="B258" s="1" t="s">
        <v>2294</v>
      </c>
      <c r="C258" s="1" t="s">
        <v>1756</v>
      </c>
      <c r="D258" s="1" t="s">
        <v>1757</v>
      </c>
      <c r="E258" s="1" t="s">
        <v>1465</v>
      </c>
      <c r="F258" s="1" t="s">
        <v>1785</v>
      </c>
      <c r="G258" s="1" t="s">
        <v>1759</v>
      </c>
      <c r="H258" s="1" t="s">
        <v>1760</v>
      </c>
      <c r="I258" s="1" t="s">
        <v>1758</v>
      </c>
      <c r="J258" s="1" t="s">
        <v>1758</v>
      </c>
      <c r="K258" s="1" t="s">
        <v>1758</v>
      </c>
      <c r="L258" s="1" t="s">
        <v>1239</v>
      </c>
      <c r="M258" s="1" t="s">
        <v>108</v>
      </c>
      <c r="N258" s="1" t="s">
        <v>1450</v>
      </c>
      <c r="O258" s="1" t="s">
        <v>1450</v>
      </c>
      <c r="P258" s="1" t="s">
        <v>1466</v>
      </c>
      <c r="Q258" s="1" t="s">
        <v>1758</v>
      </c>
      <c r="R258" s="1" t="s">
        <v>1761</v>
      </c>
      <c r="S258" s="1" t="s">
        <v>1813</v>
      </c>
      <c r="T258" s="1" t="s">
        <v>1788</v>
      </c>
      <c r="U258" s="1" t="s">
        <v>1814</v>
      </c>
      <c r="V258" s="1" t="s">
        <v>1814</v>
      </c>
      <c r="W258" s="1" t="s">
        <v>1758</v>
      </c>
    </row>
    <row r="259" spans="1:23" hidden="1">
      <c r="A259" s="1" t="s">
        <v>2295</v>
      </c>
      <c r="B259" s="1" t="s">
        <v>2296</v>
      </c>
      <c r="C259" s="1" t="s">
        <v>1756</v>
      </c>
      <c r="D259" s="1" t="s">
        <v>1757</v>
      </c>
      <c r="E259" s="1" t="s">
        <v>1448</v>
      </c>
      <c r="F259" s="1" t="s">
        <v>1785</v>
      </c>
      <c r="G259" s="1" t="s">
        <v>1759</v>
      </c>
      <c r="H259" s="1" t="s">
        <v>1760</v>
      </c>
      <c r="I259" s="1" t="s">
        <v>1758</v>
      </c>
      <c r="J259" s="1" t="s">
        <v>1758</v>
      </c>
      <c r="K259" s="1" t="s">
        <v>1758</v>
      </c>
      <c r="L259" s="1" t="s">
        <v>1239</v>
      </c>
      <c r="M259" s="1" t="s">
        <v>108</v>
      </c>
      <c r="N259" s="1" t="s">
        <v>1450</v>
      </c>
      <c r="O259" s="1" t="s">
        <v>1450</v>
      </c>
      <c r="P259" s="1" t="s">
        <v>1449</v>
      </c>
      <c r="Q259" s="1" t="s">
        <v>1758</v>
      </c>
      <c r="R259" s="1" t="s">
        <v>1761</v>
      </c>
      <c r="S259" s="1" t="s">
        <v>1813</v>
      </c>
      <c r="T259" s="1" t="s">
        <v>1788</v>
      </c>
      <c r="U259" s="1" t="s">
        <v>1814</v>
      </c>
      <c r="V259" s="1" t="s">
        <v>1814</v>
      </c>
      <c r="W259" s="1" t="s">
        <v>1758</v>
      </c>
    </row>
    <row r="260" spans="1:23" hidden="1">
      <c r="A260" s="1" t="s">
        <v>2297</v>
      </c>
      <c r="B260" s="1" t="s">
        <v>2298</v>
      </c>
      <c r="C260" s="1" t="s">
        <v>1756</v>
      </c>
      <c r="D260" s="1" t="s">
        <v>1757</v>
      </c>
      <c r="E260" s="1" t="s">
        <v>1497</v>
      </c>
      <c r="F260" s="1" t="s">
        <v>1785</v>
      </c>
      <c r="G260" s="1" t="s">
        <v>1759</v>
      </c>
      <c r="H260" s="1" t="s">
        <v>1760</v>
      </c>
      <c r="I260" s="1" t="s">
        <v>1758</v>
      </c>
      <c r="J260" s="1" t="s">
        <v>1758</v>
      </c>
      <c r="K260" s="1" t="s">
        <v>1758</v>
      </c>
      <c r="L260" s="1" t="s">
        <v>1239</v>
      </c>
      <c r="M260" s="1" t="s">
        <v>108</v>
      </c>
      <c r="N260" s="1" t="s">
        <v>1499</v>
      </c>
      <c r="O260" s="1" t="s">
        <v>1499</v>
      </c>
      <c r="P260" s="1" t="s">
        <v>1498</v>
      </c>
      <c r="Q260" s="1" t="s">
        <v>1758</v>
      </c>
      <c r="R260" s="1" t="s">
        <v>1761</v>
      </c>
      <c r="S260" s="1" t="s">
        <v>1806</v>
      </c>
      <c r="T260" s="1" t="s">
        <v>1788</v>
      </c>
      <c r="U260" s="1" t="s">
        <v>1764</v>
      </c>
      <c r="V260" s="1" t="s">
        <v>1764</v>
      </c>
      <c r="W260" s="1" t="s">
        <v>1758</v>
      </c>
    </row>
    <row r="261" spans="1:23" hidden="1">
      <c r="A261" s="1" t="s">
        <v>2299</v>
      </c>
      <c r="B261" s="1" t="s">
        <v>2300</v>
      </c>
      <c r="C261" s="1" t="s">
        <v>1756</v>
      </c>
      <c r="D261" s="1" t="s">
        <v>1757</v>
      </c>
      <c r="E261" s="1" t="s">
        <v>1502</v>
      </c>
      <c r="F261" s="1" t="s">
        <v>1785</v>
      </c>
      <c r="G261" s="1" t="s">
        <v>1759</v>
      </c>
      <c r="H261" s="1" t="s">
        <v>1760</v>
      </c>
      <c r="I261" s="1" t="s">
        <v>1758</v>
      </c>
      <c r="J261" s="1" t="s">
        <v>1758</v>
      </c>
      <c r="K261" s="1" t="s">
        <v>1758</v>
      </c>
      <c r="L261" s="1" t="s">
        <v>1239</v>
      </c>
      <c r="M261" s="1" t="s">
        <v>108</v>
      </c>
      <c r="N261" s="1" t="s">
        <v>1499</v>
      </c>
      <c r="O261" s="1" t="s">
        <v>1499</v>
      </c>
      <c r="P261" s="1" t="s">
        <v>1503</v>
      </c>
      <c r="Q261" s="1" t="s">
        <v>1758</v>
      </c>
      <c r="R261" s="1" t="s">
        <v>1761</v>
      </c>
      <c r="S261" s="1" t="s">
        <v>1806</v>
      </c>
      <c r="T261" s="1" t="s">
        <v>1788</v>
      </c>
      <c r="U261" s="1" t="s">
        <v>1764</v>
      </c>
      <c r="V261" s="1" t="s">
        <v>1764</v>
      </c>
      <c r="W261" s="1" t="s">
        <v>1758</v>
      </c>
    </row>
    <row r="262" spans="1:23" hidden="1">
      <c r="A262" s="1" t="s">
        <v>2301</v>
      </c>
      <c r="B262" s="1" t="s">
        <v>2302</v>
      </c>
      <c r="C262" s="1" t="s">
        <v>1756</v>
      </c>
      <c r="D262" s="1" t="s">
        <v>1757</v>
      </c>
      <c r="E262" s="1" t="s">
        <v>1508</v>
      </c>
      <c r="F262" s="1" t="s">
        <v>1785</v>
      </c>
      <c r="G262" s="1" t="s">
        <v>1759</v>
      </c>
      <c r="H262" s="1" t="s">
        <v>1760</v>
      </c>
      <c r="I262" s="1" t="s">
        <v>1758</v>
      </c>
      <c r="J262" s="1" t="s">
        <v>1758</v>
      </c>
      <c r="K262" s="1" t="s">
        <v>1758</v>
      </c>
      <c r="L262" s="1" t="s">
        <v>1239</v>
      </c>
      <c r="M262" s="1" t="s">
        <v>108</v>
      </c>
      <c r="N262" s="1" t="s">
        <v>1499</v>
      </c>
      <c r="O262" s="1" t="s">
        <v>1499</v>
      </c>
      <c r="P262" s="1" t="s">
        <v>1509</v>
      </c>
      <c r="Q262" s="1" t="s">
        <v>1758</v>
      </c>
      <c r="R262" s="1" t="s">
        <v>1761</v>
      </c>
      <c r="S262" s="1" t="s">
        <v>1806</v>
      </c>
      <c r="T262" s="1" t="s">
        <v>1788</v>
      </c>
      <c r="U262" s="1" t="s">
        <v>1764</v>
      </c>
      <c r="V262" s="1" t="s">
        <v>1764</v>
      </c>
      <c r="W262" s="1" t="s">
        <v>1758</v>
      </c>
    </row>
    <row r="263" spans="1:23" hidden="1">
      <c r="A263" s="1" t="s">
        <v>2303</v>
      </c>
      <c r="B263" s="1" t="s">
        <v>2304</v>
      </c>
      <c r="C263" s="1" t="s">
        <v>1756</v>
      </c>
      <c r="D263" s="1" t="s">
        <v>1757</v>
      </c>
      <c r="E263" s="1" t="s">
        <v>1510</v>
      </c>
      <c r="F263" s="1" t="s">
        <v>1785</v>
      </c>
      <c r="G263" s="1" t="s">
        <v>1759</v>
      </c>
      <c r="H263" s="1" t="s">
        <v>1760</v>
      </c>
      <c r="I263" s="1" t="s">
        <v>1758</v>
      </c>
      <c r="J263" s="1" t="s">
        <v>1758</v>
      </c>
      <c r="K263" s="1" t="s">
        <v>1758</v>
      </c>
      <c r="L263" s="1" t="s">
        <v>1239</v>
      </c>
      <c r="M263" s="1" t="s">
        <v>108</v>
      </c>
      <c r="N263" s="1" t="s">
        <v>1499</v>
      </c>
      <c r="O263" s="1" t="s">
        <v>1499</v>
      </c>
      <c r="P263" s="1" t="s">
        <v>1511</v>
      </c>
      <c r="Q263" s="1" t="s">
        <v>1758</v>
      </c>
      <c r="R263" s="1" t="s">
        <v>1761</v>
      </c>
      <c r="S263" s="1" t="s">
        <v>1813</v>
      </c>
      <c r="T263" s="1" t="s">
        <v>1788</v>
      </c>
      <c r="U263" s="1" t="s">
        <v>1814</v>
      </c>
      <c r="V263" s="1" t="s">
        <v>1814</v>
      </c>
      <c r="W263" s="1" t="s">
        <v>1758</v>
      </c>
    </row>
    <row r="264" spans="1:23" hidden="1">
      <c r="A264" s="1" t="s">
        <v>2305</v>
      </c>
      <c r="B264" s="1" t="s">
        <v>2306</v>
      </c>
      <c r="C264" s="1" t="s">
        <v>1756</v>
      </c>
      <c r="D264" s="1" t="s">
        <v>1757</v>
      </c>
      <c r="E264" s="1" t="s">
        <v>1512</v>
      </c>
      <c r="F264" s="1" t="s">
        <v>1785</v>
      </c>
      <c r="G264" s="1" t="s">
        <v>1759</v>
      </c>
      <c r="H264" s="1" t="s">
        <v>1760</v>
      </c>
      <c r="I264" s="1" t="s">
        <v>1758</v>
      </c>
      <c r="J264" s="1" t="s">
        <v>1758</v>
      </c>
      <c r="K264" s="1" t="s">
        <v>1758</v>
      </c>
      <c r="L264" s="1" t="s">
        <v>1239</v>
      </c>
      <c r="M264" s="1" t="s">
        <v>108</v>
      </c>
      <c r="N264" s="1" t="s">
        <v>1499</v>
      </c>
      <c r="O264" s="1" t="s">
        <v>1499</v>
      </c>
      <c r="P264" s="1" t="s">
        <v>1513</v>
      </c>
      <c r="Q264" s="1" t="s">
        <v>1758</v>
      </c>
      <c r="R264" s="1" t="s">
        <v>1761</v>
      </c>
      <c r="S264" s="1" t="s">
        <v>1813</v>
      </c>
      <c r="T264" s="1" t="s">
        <v>1788</v>
      </c>
      <c r="U264" s="1" t="s">
        <v>1814</v>
      </c>
      <c r="V264" s="1" t="s">
        <v>1814</v>
      </c>
      <c r="W264" s="1" t="s">
        <v>1758</v>
      </c>
    </row>
    <row r="265" spans="1:23" hidden="1">
      <c r="A265" s="1" t="s">
        <v>2307</v>
      </c>
      <c r="B265" s="1" t="s">
        <v>2308</v>
      </c>
      <c r="C265" s="1" t="s">
        <v>1756</v>
      </c>
      <c r="D265" s="1" t="s">
        <v>1757</v>
      </c>
      <c r="E265" s="1" t="s">
        <v>1497</v>
      </c>
      <c r="F265" s="1" t="s">
        <v>1785</v>
      </c>
      <c r="G265" s="1" t="s">
        <v>1759</v>
      </c>
      <c r="H265" s="1" t="s">
        <v>1760</v>
      </c>
      <c r="I265" s="1" t="s">
        <v>1758</v>
      </c>
      <c r="J265" s="1" t="s">
        <v>1758</v>
      </c>
      <c r="K265" s="1" t="s">
        <v>1758</v>
      </c>
      <c r="L265" s="1" t="s">
        <v>1239</v>
      </c>
      <c r="M265" s="1" t="s">
        <v>108</v>
      </c>
      <c r="N265" s="1" t="s">
        <v>1499</v>
      </c>
      <c r="O265" s="1" t="s">
        <v>1499</v>
      </c>
      <c r="P265" s="1" t="s">
        <v>1498</v>
      </c>
      <c r="Q265" s="1" t="s">
        <v>1758</v>
      </c>
      <c r="R265" s="1" t="s">
        <v>1761</v>
      </c>
      <c r="S265" s="1" t="s">
        <v>1806</v>
      </c>
      <c r="T265" s="1" t="s">
        <v>1788</v>
      </c>
      <c r="U265" s="1" t="s">
        <v>1764</v>
      </c>
      <c r="V265" s="1" t="s">
        <v>1764</v>
      </c>
      <c r="W265" s="1" t="s">
        <v>1758</v>
      </c>
    </row>
    <row r="266" spans="1:23" hidden="1">
      <c r="A266" s="1" t="s">
        <v>2309</v>
      </c>
      <c r="B266" s="1" t="s">
        <v>2310</v>
      </c>
      <c r="C266" s="1" t="s">
        <v>1756</v>
      </c>
      <c r="D266" s="1" t="s">
        <v>1757</v>
      </c>
      <c r="E266" s="1" t="s">
        <v>1514</v>
      </c>
      <c r="F266" s="1" t="s">
        <v>1785</v>
      </c>
      <c r="G266" s="1" t="s">
        <v>1759</v>
      </c>
      <c r="H266" s="1" t="s">
        <v>1760</v>
      </c>
      <c r="I266" s="1" t="s">
        <v>1758</v>
      </c>
      <c r="J266" s="1" t="s">
        <v>1758</v>
      </c>
      <c r="K266" s="1" t="s">
        <v>1758</v>
      </c>
      <c r="L266" s="1" t="s">
        <v>1239</v>
      </c>
      <c r="M266" s="1" t="s">
        <v>108</v>
      </c>
      <c r="N266" s="1" t="s">
        <v>1499</v>
      </c>
      <c r="O266" s="1" t="s">
        <v>1499</v>
      </c>
      <c r="P266" s="1" t="s">
        <v>1515</v>
      </c>
      <c r="Q266" s="1" t="s">
        <v>1758</v>
      </c>
      <c r="R266" s="1" t="s">
        <v>1761</v>
      </c>
      <c r="S266" s="1" t="s">
        <v>1806</v>
      </c>
      <c r="T266" s="1" t="s">
        <v>1788</v>
      </c>
      <c r="U266" s="1" t="s">
        <v>1764</v>
      </c>
      <c r="V266" s="1" t="s">
        <v>1764</v>
      </c>
      <c r="W266" s="1" t="s">
        <v>1758</v>
      </c>
    </row>
    <row r="267" spans="1:23" hidden="1">
      <c r="A267" s="1" t="s">
        <v>2311</v>
      </c>
      <c r="B267" s="1" t="s">
        <v>2312</v>
      </c>
      <c r="C267" s="1" t="s">
        <v>1756</v>
      </c>
      <c r="D267" s="1" t="s">
        <v>1757</v>
      </c>
      <c r="E267" s="1" t="s">
        <v>1514</v>
      </c>
      <c r="F267" s="1" t="s">
        <v>1785</v>
      </c>
      <c r="G267" s="1" t="s">
        <v>1759</v>
      </c>
      <c r="H267" s="1" t="s">
        <v>1760</v>
      </c>
      <c r="I267" s="1" t="s">
        <v>1758</v>
      </c>
      <c r="J267" s="1" t="s">
        <v>1758</v>
      </c>
      <c r="K267" s="1" t="s">
        <v>1758</v>
      </c>
      <c r="L267" s="1" t="s">
        <v>1239</v>
      </c>
      <c r="M267" s="1" t="s">
        <v>108</v>
      </c>
      <c r="N267" s="1" t="s">
        <v>1499</v>
      </c>
      <c r="O267" s="1" t="s">
        <v>1499</v>
      </c>
      <c r="P267" s="1" t="s">
        <v>1515</v>
      </c>
      <c r="Q267" s="1" t="s">
        <v>1758</v>
      </c>
      <c r="R267" s="1" t="s">
        <v>1761</v>
      </c>
      <c r="S267" s="1" t="s">
        <v>1806</v>
      </c>
      <c r="T267" s="1" t="s">
        <v>1788</v>
      </c>
      <c r="U267" s="1" t="s">
        <v>1764</v>
      </c>
      <c r="V267" s="1" t="s">
        <v>1764</v>
      </c>
      <c r="W267" s="1" t="s">
        <v>1758</v>
      </c>
    </row>
    <row r="268" spans="1:23" hidden="1">
      <c r="A268" s="1" t="s">
        <v>2313</v>
      </c>
      <c r="B268" s="1" t="s">
        <v>2314</v>
      </c>
      <c r="C268" s="1" t="s">
        <v>1756</v>
      </c>
      <c r="D268" s="1" t="s">
        <v>1757</v>
      </c>
      <c r="E268" s="1" t="s">
        <v>1516</v>
      </c>
      <c r="F268" s="1" t="s">
        <v>1785</v>
      </c>
      <c r="G268" s="1" t="s">
        <v>1759</v>
      </c>
      <c r="H268" s="1" t="s">
        <v>1760</v>
      </c>
      <c r="I268" s="1" t="s">
        <v>1758</v>
      </c>
      <c r="J268" s="1" t="s">
        <v>1758</v>
      </c>
      <c r="K268" s="1" t="s">
        <v>1758</v>
      </c>
      <c r="L268" s="1" t="s">
        <v>1239</v>
      </c>
      <c r="M268" s="1" t="s">
        <v>108</v>
      </c>
      <c r="N268" s="1" t="s">
        <v>1499</v>
      </c>
      <c r="O268" s="1" t="s">
        <v>1499</v>
      </c>
      <c r="P268" s="1" t="s">
        <v>1517</v>
      </c>
      <c r="Q268" s="1" t="s">
        <v>1758</v>
      </c>
      <c r="R268" s="1" t="s">
        <v>1761</v>
      </c>
      <c r="S268" s="1" t="s">
        <v>1787</v>
      </c>
      <c r="T268" s="1" t="s">
        <v>1788</v>
      </c>
      <c r="U268" s="1" t="s">
        <v>1789</v>
      </c>
      <c r="V268" s="1" t="s">
        <v>1789</v>
      </c>
      <c r="W268" s="1" t="s">
        <v>1758</v>
      </c>
    </row>
    <row r="269" spans="1:23" hidden="1">
      <c r="A269" s="1" t="s">
        <v>2315</v>
      </c>
      <c r="B269" s="1" t="s">
        <v>2316</v>
      </c>
      <c r="C269" s="1" t="s">
        <v>1756</v>
      </c>
      <c r="D269" s="1" t="s">
        <v>1757</v>
      </c>
      <c r="E269" s="1" t="s">
        <v>1518</v>
      </c>
      <c r="F269" s="1" t="s">
        <v>1785</v>
      </c>
      <c r="G269" s="1" t="s">
        <v>1759</v>
      </c>
      <c r="H269" s="1" t="s">
        <v>1760</v>
      </c>
      <c r="I269" s="1" t="s">
        <v>1758</v>
      </c>
      <c r="J269" s="1" t="s">
        <v>1758</v>
      </c>
      <c r="K269" s="1" t="s">
        <v>1758</v>
      </c>
      <c r="L269" s="1" t="s">
        <v>1239</v>
      </c>
      <c r="M269" s="1" t="s">
        <v>108</v>
      </c>
      <c r="N269" s="1" t="s">
        <v>1499</v>
      </c>
      <c r="O269" s="1" t="s">
        <v>1499</v>
      </c>
      <c r="P269" s="1" t="s">
        <v>1519</v>
      </c>
      <c r="Q269" s="1" t="s">
        <v>1758</v>
      </c>
      <c r="R269" s="1" t="s">
        <v>1761</v>
      </c>
      <c r="S269" s="1" t="s">
        <v>1813</v>
      </c>
      <c r="T269" s="1" t="s">
        <v>1788</v>
      </c>
      <c r="U269" s="1" t="s">
        <v>1814</v>
      </c>
      <c r="V269" s="1" t="s">
        <v>1814</v>
      </c>
      <c r="W269" s="1" t="s">
        <v>1758</v>
      </c>
    </row>
    <row r="270" spans="1:23" hidden="1">
      <c r="A270" s="1" t="s">
        <v>2317</v>
      </c>
      <c r="B270" s="1" t="s">
        <v>2318</v>
      </c>
      <c r="C270" s="1" t="s">
        <v>1756</v>
      </c>
      <c r="D270" s="1" t="s">
        <v>1757</v>
      </c>
      <c r="E270" s="1" t="s">
        <v>1522</v>
      </c>
      <c r="F270" s="1" t="s">
        <v>1785</v>
      </c>
      <c r="G270" s="1" t="s">
        <v>1759</v>
      </c>
      <c r="H270" s="1" t="s">
        <v>1760</v>
      </c>
      <c r="I270" s="1" t="s">
        <v>1758</v>
      </c>
      <c r="J270" s="1" t="s">
        <v>1758</v>
      </c>
      <c r="K270" s="1" t="s">
        <v>1758</v>
      </c>
      <c r="L270" s="1" t="s">
        <v>1239</v>
      </c>
      <c r="M270" s="1" t="s">
        <v>108</v>
      </c>
      <c r="N270" s="1" t="s">
        <v>1499</v>
      </c>
      <c r="O270" s="1" t="s">
        <v>1499</v>
      </c>
      <c r="P270" s="1" t="s">
        <v>1523</v>
      </c>
      <c r="Q270" s="1" t="s">
        <v>1758</v>
      </c>
      <c r="R270" s="1" t="s">
        <v>1761</v>
      </c>
      <c r="S270" s="1" t="s">
        <v>1813</v>
      </c>
      <c r="T270" s="1" t="s">
        <v>1788</v>
      </c>
      <c r="U270" s="1" t="s">
        <v>1814</v>
      </c>
      <c r="V270" s="1" t="s">
        <v>1814</v>
      </c>
      <c r="W270" s="1" t="s">
        <v>1758</v>
      </c>
    </row>
    <row r="271" spans="1:23" hidden="1">
      <c r="A271" s="1" t="s">
        <v>2319</v>
      </c>
      <c r="B271" s="1" t="s">
        <v>2320</v>
      </c>
      <c r="C271" s="1" t="s">
        <v>1756</v>
      </c>
      <c r="D271" s="1" t="s">
        <v>1757</v>
      </c>
      <c r="E271" s="1" t="s">
        <v>1520</v>
      </c>
      <c r="F271" s="1" t="s">
        <v>1785</v>
      </c>
      <c r="G271" s="1" t="s">
        <v>1759</v>
      </c>
      <c r="H271" s="1" t="s">
        <v>1760</v>
      </c>
      <c r="I271" s="1" t="s">
        <v>1758</v>
      </c>
      <c r="J271" s="1" t="s">
        <v>1758</v>
      </c>
      <c r="K271" s="1" t="s">
        <v>1758</v>
      </c>
      <c r="L271" s="1" t="s">
        <v>1239</v>
      </c>
      <c r="M271" s="1" t="s">
        <v>108</v>
      </c>
      <c r="N271" s="1" t="s">
        <v>1499</v>
      </c>
      <c r="O271" s="1" t="s">
        <v>1499</v>
      </c>
      <c r="P271" s="1" t="s">
        <v>1521</v>
      </c>
      <c r="Q271" s="1" t="s">
        <v>1758</v>
      </c>
      <c r="R271" s="1" t="s">
        <v>1761</v>
      </c>
      <c r="S271" s="1" t="s">
        <v>1813</v>
      </c>
      <c r="T271" s="1" t="s">
        <v>1788</v>
      </c>
      <c r="U271" s="1" t="s">
        <v>1814</v>
      </c>
      <c r="V271" s="1" t="s">
        <v>1814</v>
      </c>
      <c r="W271" s="1" t="s">
        <v>1758</v>
      </c>
    </row>
    <row r="272" spans="1:23" hidden="1">
      <c r="A272" s="1" t="s">
        <v>2321</v>
      </c>
      <c r="B272" s="1" t="s">
        <v>2322</v>
      </c>
      <c r="C272" s="1" t="s">
        <v>1756</v>
      </c>
      <c r="D272" s="1" t="s">
        <v>1757</v>
      </c>
      <c r="E272" s="1" t="s">
        <v>1583</v>
      </c>
      <c r="F272" s="1" t="s">
        <v>1785</v>
      </c>
      <c r="G272" s="1" t="s">
        <v>1759</v>
      </c>
      <c r="H272" s="1" t="s">
        <v>1760</v>
      </c>
      <c r="I272" s="1" t="s">
        <v>1758</v>
      </c>
      <c r="J272" s="1" t="s">
        <v>1758</v>
      </c>
      <c r="K272" s="1" t="s">
        <v>1758</v>
      </c>
      <c r="L272" s="1" t="s">
        <v>1239</v>
      </c>
      <c r="M272" s="1" t="s">
        <v>108</v>
      </c>
      <c r="N272" s="1" t="s">
        <v>1572</v>
      </c>
      <c r="O272" s="1" t="s">
        <v>1572</v>
      </c>
      <c r="P272" s="1" t="s">
        <v>1584</v>
      </c>
      <c r="Q272" s="1" t="s">
        <v>1758</v>
      </c>
      <c r="R272" s="1" t="s">
        <v>1761</v>
      </c>
      <c r="S272" s="1" t="s">
        <v>1767</v>
      </c>
      <c r="T272" s="1" t="s">
        <v>1788</v>
      </c>
      <c r="U272" s="1" t="s">
        <v>1769</v>
      </c>
      <c r="V272" s="1" t="s">
        <v>1769</v>
      </c>
      <c r="W272" s="1" t="s">
        <v>1758</v>
      </c>
    </row>
    <row r="273" spans="1:23" hidden="1">
      <c r="A273" s="1" t="s">
        <v>2323</v>
      </c>
      <c r="B273" s="1" t="s">
        <v>2324</v>
      </c>
      <c r="C273" s="1" t="s">
        <v>1756</v>
      </c>
      <c r="D273" s="1" t="s">
        <v>1757</v>
      </c>
      <c r="E273" s="1" t="s">
        <v>1575</v>
      </c>
      <c r="F273" s="1" t="s">
        <v>1785</v>
      </c>
      <c r="G273" s="1" t="s">
        <v>1759</v>
      </c>
      <c r="H273" s="1" t="s">
        <v>1760</v>
      </c>
      <c r="I273" s="1" t="s">
        <v>1758</v>
      </c>
      <c r="J273" s="1" t="s">
        <v>1758</v>
      </c>
      <c r="K273" s="1" t="s">
        <v>1758</v>
      </c>
      <c r="L273" s="1" t="s">
        <v>1239</v>
      </c>
      <c r="M273" s="1" t="s">
        <v>108</v>
      </c>
      <c r="N273" s="1" t="s">
        <v>1572</v>
      </c>
      <c r="O273" s="1" t="s">
        <v>1572</v>
      </c>
      <c r="P273" s="1" t="s">
        <v>1576</v>
      </c>
      <c r="Q273" s="1" t="s">
        <v>1758</v>
      </c>
      <c r="R273" s="1" t="s">
        <v>1761</v>
      </c>
      <c r="S273" s="1" t="s">
        <v>1813</v>
      </c>
      <c r="T273" s="1" t="s">
        <v>1788</v>
      </c>
      <c r="U273" s="1" t="s">
        <v>1814</v>
      </c>
      <c r="V273" s="1" t="s">
        <v>1814</v>
      </c>
      <c r="W273" s="1" t="s">
        <v>1758</v>
      </c>
    </row>
    <row r="274" spans="1:23" hidden="1">
      <c r="A274" s="1" t="s">
        <v>2325</v>
      </c>
      <c r="B274" s="1" t="s">
        <v>2326</v>
      </c>
      <c r="C274" s="1" t="s">
        <v>1756</v>
      </c>
      <c r="D274" s="1" t="s">
        <v>1757</v>
      </c>
      <c r="E274" s="1" t="s">
        <v>1579</v>
      </c>
      <c r="F274" s="1" t="s">
        <v>1785</v>
      </c>
      <c r="G274" s="1" t="s">
        <v>1759</v>
      </c>
      <c r="H274" s="1" t="s">
        <v>1760</v>
      </c>
      <c r="I274" s="1" t="s">
        <v>1758</v>
      </c>
      <c r="J274" s="1" t="s">
        <v>1758</v>
      </c>
      <c r="K274" s="1" t="s">
        <v>1758</v>
      </c>
      <c r="L274" s="1" t="s">
        <v>1239</v>
      </c>
      <c r="M274" s="1" t="s">
        <v>108</v>
      </c>
      <c r="N274" s="1" t="s">
        <v>1572</v>
      </c>
      <c r="O274" s="1" t="s">
        <v>1572</v>
      </c>
      <c r="P274" s="1" t="s">
        <v>1580</v>
      </c>
      <c r="Q274" s="1" t="s">
        <v>1758</v>
      </c>
      <c r="R274" s="1" t="s">
        <v>1761</v>
      </c>
      <c r="S274" s="1" t="s">
        <v>1813</v>
      </c>
      <c r="T274" s="1" t="s">
        <v>1788</v>
      </c>
      <c r="U274" s="1" t="s">
        <v>1814</v>
      </c>
      <c r="V274" s="1" t="s">
        <v>1814</v>
      </c>
      <c r="W274" s="1" t="s">
        <v>1758</v>
      </c>
    </row>
    <row r="275" spans="1:23" hidden="1">
      <c r="A275" s="1" t="s">
        <v>2327</v>
      </c>
      <c r="B275" s="1" t="s">
        <v>2328</v>
      </c>
      <c r="C275" s="1" t="s">
        <v>1756</v>
      </c>
      <c r="D275" s="1" t="s">
        <v>1757</v>
      </c>
      <c r="E275" s="1" t="s">
        <v>1583</v>
      </c>
      <c r="F275" s="1" t="s">
        <v>1785</v>
      </c>
      <c r="G275" s="1" t="s">
        <v>1759</v>
      </c>
      <c r="H275" s="1" t="s">
        <v>1760</v>
      </c>
      <c r="I275" s="1" t="s">
        <v>1758</v>
      </c>
      <c r="J275" s="1" t="s">
        <v>1758</v>
      </c>
      <c r="K275" s="1" t="s">
        <v>1758</v>
      </c>
      <c r="L275" s="1" t="s">
        <v>1239</v>
      </c>
      <c r="M275" s="1" t="s">
        <v>108</v>
      </c>
      <c r="N275" s="1" t="s">
        <v>1572</v>
      </c>
      <c r="O275" s="1" t="s">
        <v>1572</v>
      </c>
      <c r="P275" s="1" t="s">
        <v>1584</v>
      </c>
      <c r="Q275" s="1" t="s">
        <v>1758</v>
      </c>
      <c r="R275" s="1" t="s">
        <v>1761</v>
      </c>
      <c r="S275" s="1" t="s">
        <v>1806</v>
      </c>
      <c r="T275" s="1" t="s">
        <v>1788</v>
      </c>
      <c r="U275" s="1" t="s">
        <v>1764</v>
      </c>
      <c r="V275" s="1" t="s">
        <v>1764</v>
      </c>
      <c r="W275" s="1" t="s">
        <v>1758</v>
      </c>
    </row>
    <row r="276" spans="1:23" hidden="1">
      <c r="A276" s="1" t="s">
        <v>2329</v>
      </c>
      <c r="B276" s="1" t="s">
        <v>2330</v>
      </c>
      <c r="C276" s="1" t="s">
        <v>1756</v>
      </c>
      <c r="D276" s="1" t="s">
        <v>1757</v>
      </c>
      <c r="E276" s="1" t="s">
        <v>1581</v>
      </c>
      <c r="F276" s="1" t="s">
        <v>1785</v>
      </c>
      <c r="G276" s="1" t="s">
        <v>1759</v>
      </c>
      <c r="H276" s="1" t="s">
        <v>1760</v>
      </c>
      <c r="I276" s="1" t="s">
        <v>1758</v>
      </c>
      <c r="J276" s="1" t="s">
        <v>1758</v>
      </c>
      <c r="K276" s="1" t="s">
        <v>1758</v>
      </c>
      <c r="L276" s="1" t="s">
        <v>1239</v>
      </c>
      <c r="M276" s="1" t="s">
        <v>108</v>
      </c>
      <c r="N276" s="1" t="s">
        <v>1572</v>
      </c>
      <c r="O276" s="1" t="s">
        <v>1572</v>
      </c>
      <c r="P276" s="1" t="s">
        <v>1582</v>
      </c>
      <c r="Q276" s="1" t="s">
        <v>1758</v>
      </c>
      <c r="R276" s="1" t="s">
        <v>1761</v>
      </c>
      <c r="S276" s="1" t="s">
        <v>1813</v>
      </c>
      <c r="T276" s="1" t="s">
        <v>1788</v>
      </c>
      <c r="U276" s="1" t="s">
        <v>1814</v>
      </c>
      <c r="V276" s="1" t="s">
        <v>1814</v>
      </c>
      <c r="W276" s="1" t="s">
        <v>1758</v>
      </c>
    </row>
    <row r="277" spans="1:23" hidden="1">
      <c r="A277" s="1" t="s">
        <v>2331</v>
      </c>
      <c r="B277" s="1" t="s">
        <v>2332</v>
      </c>
      <c r="C277" s="1" t="s">
        <v>1756</v>
      </c>
      <c r="D277" s="1" t="s">
        <v>1757</v>
      </c>
      <c r="E277" s="1" t="s">
        <v>1583</v>
      </c>
      <c r="F277" s="1" t="s">
        <v>1785</v>
      </c>
      <c r="G277" s="1" t="s">
        <v>1759</v>
      </c>
      <c r="H277" s="1" t="s">
        <v>1760</v>
      </c>
      <c r="I277" s="1" t="s">
        <v>1758</v>
      </c>
      <c r="J277" s="1" t="s">
        <v>1758</v>
      </c>
      <c r="K277" s="1" t="s">
        <v>1758</v>
      </c>
      <c r="L277" s="1" t="s">
        <v>1239</v>
      </c>
      <c r="M277" s="1" t="s">
        <v>108</v>
      </c>
      <c r="N277" s="1" t="s">
        <v>1572</v>
      </c>
      <c r="O277" s="1" t="s">
        <v>1572</v>
      </c>
      <c r="P277" s="1" t="s">
        <v>1584</v>
      </c>
      <c r="Q277" s="1" t="s">
        <v>1758</v>
      </c>
      <c r="R277" s="1" t="s">
        <v>1761</v>
      </c>
      <c r="S277" s="1" t="s">
        <v>1813</v>
      </c>
      <c r="T277" s="1" t="s">
        <v>1788</v>
      </c>
      <c r="U277" s="1" t="s">
        <v>1814</v>
      </c>
      <c r="V277" s="1" t="s">
        <v>1814</v>
      </c>
      <c r="W277" s="1" t="s">
        <v>1758</v>
      </c>
    </row>
    <row r="278" spans="1:23" hidden="1">
      <c r="A278" s="1" t="s">
        <v>2333</v>
      </c>
      <c r="B278" s="1" t="s">
        <v>2334</v>
      </c>
      <c r="C278" s="1" t="s">
        <v>1756</v>
      </c>
      <c r="D278" s="1" t="s">
        <v>1757</v>
      </c>
      <c r="E278" s="1" t="s">
        <v>1585</v>
      </c>
      <c r="F278" s="1" t="s">
        <v>1785</v>
      </c>
      <c r="G278" s="1" t="s">
        <v>1759</v>
      </c>
      <c r="H278" s="1" t="s">
        <v>1760</v>
      </c>
      <c r="I278" s="1" t="s">
        <v>1758</v>
      </c>
      <c r="J278" s="1" t="s">
        <v>1758</v>
      </c>
      <c r="K278" s="1" t="s">
        <v>1758</v>
      </c>
      <c r="L278" s="1" t="s">
        <v>1239</v>
      </c>
      <c r="M278" s="1" t="s">
        <v>108</v>
      </c>
      <c r="N278" s="1" t="s">
        <v>1572</v>
      </c>
      <c r="O278" s="1" t="s">
        <v>1572</v>
      </c>
      <c r="P278" s="1" t="s">
        <v>1586</v>
      </c>
      <c r="Q278" s="1" t="s">
        <v>1758</v>
      </c>
      <c r="R278" s="1" t="s">
        <v>1761</v>
      </c>
      <c r="S278" s="1" t="s">
        <v>1813</v>
      </c>
      <c r="T278" s="1" t="s">
        <v>1788</v>
      </c>
      <c r="U278" s="1" t="s">
        <v>1814</v>
      </c>
      <c r="V278" s="1" t="s">
        <v>1814</v>
      </c>
      <c r="W278" s="1" t="s">
        <v>1758</v>
      </c>
    </row>
    <row r="279" spans="1:23" hidden="1">
      <c r="A279" s="1" t="s">
        <v>2335</v>
      </c>
      <c r="B279" s="1" t="s">
        <v>2336</v>
      </c>
      <c r="C279" s="1" t="s">
        <v>1756</v>
      </c>
      <c r="D279" s="1" t="s">
        <v>1757</v>
      </c>
      <c r="E279" s="1" t="s">
        <v>1587</v>
      </c>
      <c r="F279" s="1" t="s">
        <v>1785</v>
      </c>
      <c r="G279" s="1" t="s">
        <v>1759</v>
      </c>
      <c r="H279" s="1" t="s">
        <v>1760</v>
      </c>
      <c r="I279" s="1" t="s">
        <v>1758</v>
      </c>
      <c r="J279" s="1" t="s">
        <v>1758</v>
      </c>
      <c r="K279" s="1" t="s">
        <v>1758</v>
      </c>
      <c r="L279" s="1" t="s">
        <v>1239</v>
      </c>
      <c r="M279" s="1" t="s">
        <v>108</v>
      </c>
      <c r="N279" s="1" t="s">
        <v>1572</v>
      </c>
      <c r="O279" s="1" t="s">
        <v>1572</v>
      </c>
      <c r="P279" s="1" t="s">
        <v>1588</v>
      </c>
      <c r="Q279" s="1" t="s">
        <v>1758</v>
      </c>
      <c r="R279" s="1" t="s">
        <v>1761</v>
      </c>
      <c r="S279" s="1" t="s">
        <v>1813</v>
      </c>
      <c r="T279" s="1" t="s">
        <v>1788</v>
      </c>
      <c r="U279" s="1" t="s">
        <v>1814</v>
      </c>
      <c r="V279" s="1" t="s">
        <v>1814</v>
      </c>
      <c r="W279" s="1" t="s">
        <v>1758</v>
      </c>
    </row>
    <row r="280" spans="1:23" hidden="1">
      <c r="A280" s="1" t="s">
        <v>2337</v>
      </c>
      <c r="B280" s="1" t="s">
        <v>2338</v>
      </c>
      <c r="C280" s="1" t="s">
        <v>1756</v>
      </c>
      <c r="D280" s="1" t="s">
        <v>1757</v>
      </c>
      <c r="E280" s="1" t="s">
        <v>1589</v>
      </c>
      <c r="F280" s="1" t="s">
        <v>1785</v>
      </c>
      <c r="G280" s="1" t="s">
        <v>1759</v>
      </c>
      <c r="H280" s="1" t="s">
        <v>1760</v>
      </c>
      <c r="I280" s="1" t="s">
        <v>1758</v>
      </c>
      <c r="J280" s="1" t="s">
        <v>1758</v>
      </c>
      <c r="K280" s="1" t="s">
        <v>1758</v>
      </c>
      <c r="L280" s="1" t="s">
        <v>1239</v>
      </c>
      <c r="M280" s="1" t="s">
        <v>108</v>
      </c>
      <c r="N280" s="1" t="s">
        <v>1572</v>
      </c>
      <c r="O280" s="1" t="s">
        <v>1572</v>
      </c>
      <c r="P280" s="1" t="s">
        <v>1590</v>
      </c>
      <c r="Q280" s="1" t="s">
        <v>1758</v>
      </c>
      <c r="R280" s="1" t="s">
        <v>1761</v>
      </c>
      <c r="S280" s="1" t="s">
        <v>1813</v>
      </c>
      <c r="T280" s="1" t="s">
        <v>1788</v>
      </c>
      <c r="U280" s="1" t="s">
        <v>1814</v>
      </c>
      <c r="V280" s="1" t="s">
        <v>1814</v>
      </c>
      <c r="W280" s="1" t="s">
        <v>1758</v>
      </c>
    </row>
    <row r="281" spans="1:23" hidden="1">
      <c r="A281" s="1" t="s">
        <v>2339</v>
      </c>
      <c r="B281" s="1" t="s">
        <v>2340</v>
      </c>
      <c r="C281" s="1" t="s">
        <v>1756</v>
      </c>
      <c r="D281" s="1" t="s">
        <v>1757</v>
      </c>
      <c r="E281" s="1" t="s">
        <v>1591</v>
      </c>
      <c r="F281" s="1" t="s">
        <v>1785</v>
      </c>
      <c r="G281" s="1" t="s">
        <v>1759</v>
      </c>
      <c r="H281" s="1" t="s">
        <v>1760</v>
      </c>
      <c r="I281" s="1" t="s">
        <v>1758</v>
      </c>
      <c r="J281" s="1" t="s">
        <v>1758</v>
      </c>
      <c r="K281" s="1" t="s">
        <v>1758</v>
      </c>
      <c r="L281" s="1" t="s">
        <v>1239</v>
      </c>
      <c r="M281" s="1" t="s">
        <v>108</v>
      </c>
      <c r="N281" s="1" t="s">
        <v>1572</v>
      </c>
      <c r="O281" s="1" t="s">
        <v>1572</v>
      </c>
      <c r="P281" s="1" t="s">
        <v>1592</v>
      </c>
      <c r="Q281" s="1" t="s">
        <v>1758</v>
      </c>
      <c r="R281" s="1" t="s">
        <v>1761</v>
      </c>
      <c r="S281" s="1" t="s">
        <v>1813</v>
      </c>
      <c r="T281" s="1" t="s">
        <v>1788</v>
      </c>
      <c r="U281" s="1" t="s">
        <v>1814</v>
      </c>
      <c r="V281" s="1" t="s">
        <v>1814</v>
      </c>
      <c r="W281" s="1" t="s">
        <v>1758</v>
      </c>
    </row>
    <row r="282" spans="1:23" hidden="1">
      <c r="A282" s="1" t="s">
        <v>2341</v>
      </c>
      <c r="B282" s="1" t="s">
        <v>2342</v>
      </c>
      <c r="C282" s="1" t="s">
        <v>1756</v>
      </c>
      <c r="D282" s="1" t="s">
        <v>1757</v>
      </c>
      <c r="E282" s="1" t="s">
        <v>1593</v>
      </c>
      <c r="F282" s="1" t="s">
        <v>1785</v>
      </c>
      <c r="G282" s="1" t="s">
        <v>1759</v>
      </c>
      <c r="H282" s="1" t="s">
        <v>1760</v>
      </c>
      <c r="I282" s="1" t="s">
        <v>1758</v>
      </c>
      <c r="J282" s="1" t="s">
        <v>1758</v>
      </c>
      <c r="K282" s="1" t="s">
        <v>1758</v>
      </c>
      <c r="L282" s="1" t="s">
        <v>1239</v>
      </c>
      <c r="M282" s="1" t="s">
        <v>108</v>
      </c>
      <c r="N282" s="1" t="s">
        <v>1572</v>
      </c>
      <c r="O282" s="1" t="s">
        <v>1572</v>
      </c>
      <c r="P282" s="1" t="s">
        <v>1594</v>
      </c>
      <c r="Q282" s="1" t="s">
        <v>1758</v>
      </c>
      <c r="R282" s="1" t="s">
        <v>1761</v>
      </c>
      <c r="S282" s="1" t="s">
        <v>1813</v>
      </c>
      <c r="T282" s="1" t="s">
        <v>1788</v>
      </c>
      <c r="U282" s="1" t="s">
        <v>1814</v>
      </c>
      <c r="V282" s="1" t="s">
        <v>1814</v>
      </c>
      <c r="W282" s="1" t="s">
        <v>1758</v>
      </c>
    </row>
    <row r="283" spans="1:23" hidden="1">
      <c r="A283" s="1" t="s">
        <v>2343</v>
      </c>
      <c r="B283" s="1" t="s">
        <v>2344</v>
      </c>
      <c r="C283" s="1" t="s">
        <v>1756</v>
      </c>
      <c r="D283" s="1" t="s">
        <v>1757</v>
      </c>
      <c r="E283" s="1" t="s">
        <v>1595</v>
      </c>
      <c r="F283" s="1" t="s">
        <v>1785</v>
      </c>
      <c r="G283" s="1" t="s">
        <v>1759</v>
      </c>
      <c r="H283" s="1" t="s">
        <v>1760</v>
      </c>
      <c r="I283" s="1" t="s">
        <v>1758</v>
      </c>
      <c r="J283" s="1" t="s">
        <v>1758</v>
      </c>
      <c r="K283" s="1" t="s">
        <v>1758</v>
      </c>
      <c r="L283" s="1" t="s">
        <v>1239</v>
      </c>
      <c r="M283" s="1" t="s">
        <v>108</v>
      </c>
      <c r="N283" s="1" t="s">
        <v>1572</v>
      </c>
      <c r="O283" s="1" t="s">
        <v>1572</v>
      </c>
      <c r="P283" s="1" t="s">
        <v>1596</v>
      </c>
      <c r="Q283" s="1" t="s">
        <v>1758</v>
      </c>
      <c r="R283" s="1" t="s">
        <v>1761</v>
      </c>
      <c r="S283" s="1" t="s">
        <v>1813</v>
      </c>
      <c r="T283" s="1" t="s">
        <v>1788</v>
      </c>
      <c r="U283" s="1" t="s">
        <v>1814</v>
      </c>
      <c r="V283" s="1" t="s">
        <v>1814</v>
      </c>
      <c r="W283" s="1" t="s">
        <v>1758</v>
      </c>
    </row>
    <row r="284" spans="1:23" hidden="1">
      <c r="A284" s="1" t="s">
        <v>2345</v>
      </c>
      <c r="B284" s="1" t="s">
        <v>2346</v>
      </c>
      <c r="C284" s="1" t="s">
        <v>1756</v>
      </c>
      <c r="D284" s="1" t="s">
        <v>1757</v>
      </c>
      <c r="E284" s="1" t="s">
        <v>1583</v>
      </c>
      <c r="F284" s="1" t="s">
        <v>1785</v>
      </c>
      <c r="G284" s="1" t="s">
        <v>1759</v>
      </c>
      <c r="H284" s="1" t="s">
        <v>1760</v>
      </c>
      <c r="I284" s="1" t="s">
        <v>1758</v>
      </c>
      <c r="J284" s="1" t="s">
        <v>1758</v>
      </c>
      <c r="K284" s="1" t="s">
        <v>1758</v>
      </c>
      <c r="L284" s="1" t="s">
        <v>1239</v>
      </c>
      <c r="M284" s="1" t="s">
        <v>108</v>
      </c>
      <c r="N284" s="1" t="s">
        <v>1572</v>
      </c>
      <c r="O284" s="1" t="s">
        <v>1572</v>
      </c>
      <c r="P284" s="1" t="s">
        <v>1584</v>
      </c>
      <c r="Q284" s="1" t="s">
        <v>1758</v>
      </c>
      <c r="R284" s="1" t="s">
        <v>1761</v>
      </c>
      <c r="S284" s="1" t="s">
        <v>1767</v>
      </c>
      <c r="T284" s="1" t="s">
        <v>1788</v>
      </c>
      <c r="U284" s="1" t="s">
        <v>1769</v>
      </c>
      <c r="V284" s="1" t="s">
        <v>1769</v>
      </c>
      <c r="W284" s="1" t="s">
        <v>1758</v>
      </c>
    </row>
    <row r="285" spans="1:23" hidden="1">
      <c r="A285" s="1" t="s">
        <v>2347</v>
      </c>
      <c r="B285" s="1" t="s">
        <v>2348</v>
      </c>
      <c r="C285" s="1" t="s">
        <v>1756</v>
      </c>
      <c r="D285" s="1" t="s">
        <v>1757</v>
      </c>
      <c r="E285" s="1" t="s">
        <v>1577</v>
      </c>
      <c r="F285" s="1" t="s">
        <v>1785</v>
      </c>
      <c r="G285" s="1" t="s">
        <v>1759</v>
      </c>
      <c r="H285" s="1" t="s">
        <v>1760</v>
      </c>
      <c r="I285" s="1" t="s">
        <v>1758</v>
      </c>
      <c r="J285" s="1" t="s">
        <v>1758</v>
      </c>
      <c r="K285" s="1" t="s">
        <v>1758</v>
      </c>
      <c r="L285" s="1" t="s">
        <v>1239</v>
      </c>
      <c r="M285" s="1" t="s">
        <v>108</v>
      </c>
      <c r="N285" s="1" t="s">
        <v>1572</v>
      </c>
      <c r="O285" s="1" t="s">
        <v>1572</v>
      </c>
      <c r="P285" s="1" t="s">
        <v>1578</v>
      </c>
      <c r="Q285" s="1" t="s">
        <v>1758</v>
      </c>
      <c r="R285" s="1" t="s">
        <v>1761</v>
      </c>
      <c r="S285" s="1" t="s">
        <v>1813</v>
      </c>
      <c r="T285" s="1" t="s">
        <v>1788</v>
      </c>
      <c r="U285" s="1" t="s">
        <v>1814</v>
      </c>
      <c r="V285" s="1" t="s">
        <v>1814</v>
      </c>
      <c r="W285" s="1" t="s">
        <v>1758</v>
      </c>
    </row>
    <row r="286" spans="1:23" hidden="1">
      <c r="A286" s="1" t="s">
        <v>2349</v>
      </c>
      <c r="B286" s="1" t="s">
        <v>2350</v>
      </c>
      <c r="C286" s="1" t="s">
        <v>1756</v>
      </c>
      <c r="D286" s="1" t="s">
        <v>1757</v>
      </c>
      <c r="E286" s="1" t="s">
        <v>1597</v>
      </c>
      <c r="F286" s="1" t="s">
        <v>1785</v>
      </c>
      <c r="G286" s="1" t="s">
        <v>1759</v>
      </c>
      <c r="H286" s="1" t="s">
        <v>1760</v>
      </c>
      <c r="I286" s="1" t="s">
        <v>1758</v>
      </c>
      <c r="J286" s="1" t="s">
        <v>1758</v>
      </c>
      <c r="K286" s="1" t="s">
        <v>1758</v>
      </c>
      <c r="L286" s="1" t="s">
        <v>1239</v>
      </c>
      <c r="M286" s="1" t="s">
        <v>108</v>
      </c>
      <c r="N286" s="1" t="s">
        <v>1572</v>
      </c>
      <c r="O286" s="1" t="s">
        <v>1572</v>
      </c>
      <c r="P286" s="1" t="s">
        <v>1598</v>
      </c>
      <c r="Q286" s="1" t="s">
        <v>1758</v>
      </c>
      <c r="R286" s="1" t="s">
        <v>1761</v>
      </c>
      <c r="S286" s="1" t="s">
        <v>1813</v>
      </c>
      <c r="T286" s="1" t="s">
        <v>1788</v>
      </c>
      <c r="U286" s="1" t="s">
        <v>1814</v>
      </c>
      <c r="V286" s="1" t="s">
        <v>1814</v>
      </c>
      <c r="W286" s="1" t="s">
        <v>1758</v>
      </c>
    </row>
    <row r="287" spans="1:23" hidden="1">
      <c r="A287" s="1" t="s">
        <v>2351</v>
      </c>
      <c r="B287" s="1" t="s">
        <v>2352</v>
      </c>
      <c r="C287" s="1" t="s">
        <v>1756</v>
      </c>
      <c r="D287" s="1" t="s">
        <v>1757</v>
      </c>
      <c r="E287" s="1" t="s">
        <v>1610</v>
      </c>
      <c r="F287" s="1" t="s">
        <v>1785</v>
      </c>
      <c r="G287" s="1" t="s">
        <v>1759</v>
      </c>
      <c r="H287" s="1" t="s">
        <v>1760</v>
      </c>
      <c r="I287" s="1" t="s">
        <v>1758</v>
      </c>
      <c r="J287" s="1" t="s">
        <v>1758</v>
      </c>
      <c r="K287" s="1" t="s">
        <v>1758</v>
      </c>
      <c r="L287" s="1" t="s">
        <v>1239</v>
      </c>
      <c r="M287" s="1" t="s">
        <v>108</v>
      </c>
      <c r="N287" s="1" t="s">
        <v>1601</v>
      </c>
      <c r="O287" s="1" t="s">
        <v>1601</v>
      </c>
      <c r="P287" s="1" t="s">
        <v>1611</v>
      </c>
      <c r="Q287" s="1" t="s">
        <v>1758</v>
      </c>
      <c r="R287" s="1" t="s">
        <v>1761</v>
      </c>
      <c r="S287" s="1" t="s">
        <v>1813</v>
      </c>
      <c r="T287" s="1" t="s">
        <v>1788</v>
      </c>
      <c r="U287" s="1" t="s">
        <v>1814</v>
      </c>
      <c r="V287" s="1" t="s">
        <v>1814</v>
      </c>
      <c r="W287" s="1" t="s">
        <v>1758</v>
      </c>
    </row>
    <row r="288" spans="1:23" hidden="1">
      <c r="A288" s="1" t="s">
        <v>2353</v>
      </c>
      <c r="B288" s="1" t="s">
        <v>2354</v>
      </c>
      <c r="C288" s="1" t="s">
        <v>1756</v>
      </c>
      <c r="D288" s="1" t="s">
        <v>1757</v>
      </c>
      <c r="E288" s="1" t="s">
        <v>1606</v>
      </c>
      <c r="F288" s="1" t="s">
        <v>1785</v>
      </c>
      <c r="G288" s="1" t="s">
        <v>1759</v>
      </c>
      <c r="H288" s="1" t="s">
        <v>1760</v>
      </c>
      <c r="I288" s="1" t="s">
        <v>1758</v>
      </c>
      <c r="J288" s="1" t="s">
        <v>1758</v>
      </c>
      <c r="K288" s="1" t="s">
        <v>1758</v>
      </c>
      <c r="L288" s="1" t="s">
        <v>1239</v>
      </c>
      <c r="M288" s="1" t="s">
        <v>108</v>
      </c>
      <c r="N288" s="1" t="s">
        <v>1601</v>
      </c>
      <c r="O288" s="1" t="s">
        <v>1601</v>
      </c>
      <c r="P288" s="1" t="s">
        <v>1607</v>
      </c>
      <c r="Q288" s="1" t="s">
        <v>1758</v>
      </c>
      <c r="R288" s="1" t="s">
        <v>1761</v>
      </c>
      <c r="S288" s="1" t="s">
        <v>1813</v>
      </c>
      <c r="T288" s="1" t="s">
        <v>1788</v>
      </c>
      <c r="U288" s="1" t="s">
        <v>1814</v>
      </c>
      <c r="V288" s="1" t="s">
        <v>1814</v>
      </c>
      <c r="W288" s="1" t="s">
        <v>1758</v>
      </c>
    </row>
    <row r="289" spans="1:23" hidden="1">
      <c r="A289" s="1" t="s">
        <v>2355</v>
      </c>
      <c r="B289" s="1" t="s">
        <v>2356</v>
      </c>
      <c r="C289" s="1" t="s">
        <v>1756</v>
      </c>
      <c r="D289" s="1" t="s">
        <v>1757</v>
      </c>
      <c r="E289" s="1" t="s">
        <v>2357</v>
      </c>
      <c r="F289" s="1" t="s">
        <v>1785</v>
      </c>
      <c r="G289" s="1" t="s">
        <v>1759</v>
      </c>
      <c r="H289" s="1" t="s">
        <v>1760</v>
      </c>
      <c r="I289" s="1" t="s">
        <v>1758</v>
      </c>
      <c r="J289" s="1" t="s">
        <v>1758</v>
      </c>
      <c r="K289" s="1" t="s">
        <v>1758</v>
      </c>
      <c r="L289" s="1" t="s">
        <v>1239</v>
      </c>
      <c r="M289" s="1" t="s">
        <v>108</v>
      </c>
      <c r="N289" s="1" t="s">
        <v>1601</v>
      </c>
      <c r="O289" s="1" t="s">
        <v>2358</v>
      </c>
      <c r="P289" s="1" t="s">
        <v>1758</v>
      </c>
      <c r="Q289" s="1" t="s">
        <v>1758</v>
      </c>
      <c r="R289" s="1" t="s">
        <v>1761</v>
      </c>
      <c r="S289" s="1" t="s">
        <v>1813</v>
      </c>
      <c r="T289" s="1" t="s">
        <v>1788</v>
      </c>
      <c r="U289" s="1" t="s">
        <v>1814</v>
      </c>
      <c r="V289" s="1" t="s">
        <v>1814</v>
      </c>
      <c r="W289" s="1" t="s">
        <v>1758</v>
      </c>
    </row>
    <row r="290" spans="1:23" hidden="1">
      <c r="A290" s="1" t="s">
        <v>2359</v>
      </c>
      <c r="B290" s="1" t="s">
        <v>2360</v>
      </c>
      <c r="C290" s="1" t="s">
        <v>1756</v>
      </c>
      <c r="D290" s="1" t="s">
        <v>1757</v>
      </c>
      <c r="E290" s="1" t="s">
        <v>1616</v>
      </c>
      <c r="F290" s="1" t="s">
        <v>1785</v>
      </c>
      <c r="G290" s="1" t="s">
        <v>1759</v>
      </c>
      <c r="H290" s="1" t="s">
        <v>1760</v>
      </c>
      <c r="I290" s="1" t="s">
        <v>1758</v>
      </c>
      <c r="J290" s="1" t="s">
        <v>1758</v>
      </c>
      <c r="K290" s="1" t="s">
        <v>1758</v>
      </c>
      <c r="L290" s="1" t="s">
        <v>1239</v>
      </c>
      <c r="M290" s="1" t="s">
        <v>108</v>
      </c>
      <c r="N290" s="1" t="s">
        <v>1601</v>
      </c>
      <c r="O290" s="1" t="s">
        <v>1601</v>
      </c>
      <c r="P290" s="1" t="s">
        <v>1617</v>
      </c>
      <c r="Q290" s="1" t="s">
        <v>1758</v>
      </c>
      <c r="R290" s="1" t="s">
        <v>1761</v>
      </c>
      <c r="S290" s="1" t="s">
        <v>1813</v>
      </c>
      <c r="T290" s="1" t="s">
        <v>1788</v>
      </c>
      <c r="U290" s="1" t="s">
        <v>1814</v>
      </c>
      <c r="V290" s="1" t="s">
        <v>1814</v>
      </c>
      <c r="W290" s="1" t="s">
        <v>1758</v>
      </c>
    </row>
    <row r="291" spans="1:23" hidden="1">
      <c r="A291" s="1" t="s">
        <v>2361</v>
      </c>
      <c r="B291" s="1" t="s">
        <v>2362</v>
      </c>
      <c r="C291" s="1" t="s">
        <v>1756</v>
      </c>
      <c r="D291" s="1" t="s">
        <v>1757</v>
      </c>
      <c r="E291" s="1" t="s">
        <v>2363</v>
      </c>
      <c r="F291" s="1" t="s">
        <v>1785</v>
      </c>
      <c r="G291" s="1" t="s">
        <v>1759</v>
      </c>
      <c r="H291" s="1" t="s">
        <v>1760</v>
      </c>
      <c r="I291" s="1" t="s">
        <v>1758</v>
      </c>
      <c r="J291" s="1" t="s">
        <v>1758</v>
      </c>
      <c r="K291" s="1" t="s">
        <v>1758</v>
      </c>
      <c r="L291" s="1" t="s">
        <v>1239</v>
      </c>
      <c r="M291" s="1" t="s">
        <v>108</v>
      </c>
      <c r="N291" s="1" t="s">
        <v>1601</v>
      </c>
      <c r="O291" s="1" t="s">
        <v>2364</v>
      </c>
      <c r="P291" s="1" t="s">
        <v>1758</v>
      </c>
      <c r="Q291" s="1" t="s">
        <v>1758</v>
      </c>
      <c r="R291" s="1" t="s">
        <v>1761</v>
      </c>
      <c r="S291" s="1" t="s">
        <v>1813</v>
      </c>
      <c r="T291" s="1" t="s">
        <v>1788</v>
      </c>
      <c r="U291" s="1" t="s">
        <v>1814</v>
      </c>
      <c r="V291" s="1" t="s">
        <v>1814</v>
      </c>
      <c r="W291" s="1" t="s">
        <v>1758</v>
      </c>
    </row>
    <row r="292" spans="1:23" hidden="1">
      <c r="A292" s="1" t="s">
        <v>2365</v>
      </c>
      <c r="B292" s="1" t="s">
        <v>2366</v>
      </c>
      <c r="C292" s="1" t="s">
        <v>1756</v>
      </c>
      <c r="D292" s="1" t="s">
        <v>1757</v>
      </c>
      <c r="E292" s="1" t="s">
        <v>1608</v>
      </c>
      <c r="F292" s="1" t="s">
        <v>1785</v>
      </c>
      <c r="G292" s="1" t="s">
        <v>1759</v>
      </c>
      <c r="H292" s="1" t="s">
        <v>1760</v>
      </c>
      <c r="I292" s="1" t="s">
        <v>1758</v>
      </c>
      <c r="J292" s="1" t="s">
        <v>1758</v>
      </c>
      <c r="K292" s="1" t="s">
        <v>1758</v>
      </c>
      <c r="L292" s="1" t="s">
        <v>1239</v>
      </c>
      <c r="M292" s="1" t="s">
        <v>108</v>
      </c>
      <c r="N292" s="1" t="s">
        <v>1601</v>
      </c>
      <c r="O292" s="1" t="s">
        <v>1601</v>
      </c>
      <c r="P292" s="1" t="s">
        <v>1609</v>
      </c>
      <c r="Q292" s="1" t="s">
        <v>1758</v>
      </c>
      <c r="R292" s="1" t="s">
        <v>1761</v>
      </c>
      <c r="S292" s="1" t="s">
        <v>1813</v>
      </c>
      <c r="T292" s="1" t="s">
        <v>1788</v>
      </c>
      <c r="U292" s="1" t="s">
        <v>1814</v>
      </c>
      <c r="V292" s="1" t="s">
        <v>1814</v>
      </c>
      <c r="W292" s="1" t="s">
        <v>1758</v>
      </c>
    </row>
    <row r="293" spans="1:23" hidden="1">
      <c r="A293" s="1" t="s">
        <v>2367</v>
      </c>
      <c r="B293" s="1" t="s">
        <v>2368</v>
      </c>
      <c r="C293" s="1" t="s">
        <v>1756</v>
      </c>
      <c r="D293" s="1" t="s">
        <v>1757</v>
      </c>
      <c r="E293" s="1" t="s">
        <v>1610</v>
      </c>
      <c r="F293" s="1" t="s">
        <v>1785</v>
      </c>
      <c r="G293" s="1" t="s">
        <v>1759</v>
      </c>
      <c r="H293" s="1" t="s">
        <v>1760</v>
      </c>
      <c r="I293" s="1" t="s">
        <v>1758</v>
      </c>
      <c r="J293" s="1" t="s">
        <v>1758</v>
      </c>
      <c r="K293" s="1" t="s">
        <v>1758</v>
      </c>
      <c r="L293" s="1" t="s">
        <v>1239</v>
      </c>
      <c r="M293" s="1" t="s">
        <v>108</v>
      </c>
      <c r="N293" s="1" t="s">
        <v>1601</v>
      </c>
      <c r="O293" s="1" t="s">
        <v>1601</v>
      </c>
      <c r="P293" s="1" t="s">
        <v>1611</v>
      </c>
      <c r="Q293" s="1" t="s">
        <v>1758</v>
      </c>
      <c r="R293" s="1" t="s">
        <v>1761</v>
      </c>
      <c r="S293" s="1" t="s">
        <v>1813</v>
      </c>
      <c r="T293" s="1" t="s">
        <v>1788</v>
      </c>
      <c r="U293" s="1" t="s">
        <v>1814</v>
      </c>
      <c r="V293" s="1" t="s">
        <v>1814</v>
      </c>
      <c r="W293" s="1" t="s">
        <v>1758</v>
      </c>
    </row>
    <row r="294" spans="1:23" hidden="1">
      <c r="A294" s="1" t="s">
        <v>2369</v>
      </c>
      <c r="B294" s="1" t="s">
        <v>2370</v>
      </c>
      <c r="C294" s="1" t="s">
        <v>1756</v>
      </c>
      <c r="D294" s="1" t="s">
        <v>1757</v>
      </c>
      <c r="E294" s="1" t="s">
        <v>1618</v>
      </c>
      <c r="F294" s="1" t="s">
        <v>1785</v>
      </c>
      <c r="G294" s="1" t="s">
        <v>1759</v>
      </c>
      <c r="H294" s="1" t="s">
        <v>1760</v>
      </c>
      <c r="I294" s="1" t="s">
        <v>1758</v>
      </c>
      <c r="J294" s="1" t="s">
        <v>1758</v>
      </c>
      <c r="K294" s="1" t="s">
        <v>1758</v>
      </c>
      <c r="L294" s="1" t="s">
        <v>1239</v>
      </c>
      <c r="M294" s="1" t="s">
        <v>108</v>
      </c>
      <c r="N294" s="1" t="s">
        <v>1601</v>
      </c>
      <c r="O294" s="1" t="s">
        <v>1601</v>
      </c>
      <c r="P294" s="1" t="s">
        <v>1619</v>
      </c>
      <c r="Q294" s="1" t="s">
        <v>1758</v>
      </c>
      <c r="R294" s="1" t="s">
        <v>1761</v>
      </c>
      <c r="S294" s="1" t="s">
        <v>1787</v>
      </c>
      <c r="T294" s="1" t="s">
        <v>1788</v>
      </c>
      <c r="U294" s="1" t="s">
        <v>1789</v>
      </c>
      <c r="V294" s="1" t="s">
        <v>1789</v>
      </c>
      <c r="W294" s="1" t="s">
        <v>1758</v>
      </c>
    </row>
    <row r="295" spans="1:23" hidden="1">
      <c r="A295" s="1" t="s">
        <v>2371</v>
      </c>
      <c r="B295" s="1" t="s">
        <v>2372</v>
      </c>
      <c r="C295" s="1" t="s">
        <v>1756</v>
      </c>
      <c r="D295" s="1" t="s">
        <v>1757</v>
      </c>
      <c r="E295" s="1" t="s">
        <v>1618</v>
      </c>
      <c r="F295" s="1" t="s">
        <v>1785</v>
      </c>
      <c r="G295" s="1" t="s">
        <v>1759</v>
      </c>
      <c r="H295" s="1" t="s">
        <v>1760</v>
      </c>
      <c r="I295" s="1" t="s">
        <v>1758</v>
      </c>
      <c r="J295" s="1" t="s">
        <v>1758</v>
      </c>
      <c r="K295" s="1" t="s">
        <v>1758</v>
      </c>
      <c r="L295" s="1" t="s">
        <v>1239</v>
      </c>
      <c r="M295" s="1" t="s">
        <v>108</v>
      </c>
      <c r="N295" s="1" t="s">
        <v>1601</v>
      </c>
      <c r="O295" s="1" t="s">
        <v>1601</v>
      </c>
      <c r="P295" s="1" t="s">
        <v>1619</v>
      </c>
      <c r="Q295" s="1" t="s">
        <v>1758</v>
      </c>
      <c r="R295" s="1" t="s">
        <v>1761</v>
      </c>
      <c r="S295" s="1" t="s">
        <v>1787</v>
      </c>
      <c r="T295" s="1" t="s">
        <v>1788</v>
      </c>
      <c r="U295" s="1" t="s">
        <v>1789</v>
      </c>
      <c r="V295" s="1" t="s">
        <v>1789</v>
      </c>
      <c r="W295" s="1" t="s">
        <v>1758</v>
      </c>
    </row>
    <row r="296" spans="1:23" hidden="1">
      <c r="A296" s="1" t="s">
        <v>2373</v>
      </c>
      <c r="B296" s="1" t="s">
        <v>2374</v>
      </c>
      <c r="C296" s="1" t="s">
        <v>1756</v>
      </c>
      <c r="D296" s="1" t="s">
        <v>1757</v>
      </c>
      <c r="E296" s="1" t="s">
        <v>1599</v>
      </c>
      <c r="F296" s="1" t="s">
        <v>1785</v>
      </c>
      <c r="G296" s="1" t="s">
        <v>1759</v>
      </c>
      <c r="H296" s="1" t="s">
        <v>1760</v>
      </c>
      <c r="I296" s="1" t="s">
        <v>1758</v>
      </c>
      <c r="J296" s="1" t="s">
        <v>1758</v>
      </c>
      <c r="K296" s="1" t="s">
        <v>1758</v>
      </c>
      <c r="L296" s="1" t="s">
        <v>1239</v>
      </c>
      <c r="M296" s="1" t="s">
        <v>108</v>
      </c>
      <c r="N296" s="1" t="s">
        <v>1601</v>
      </c>
      <c r="O296" s="1" t="s">
        <v>1601</v>
      </c>
      <c r="P296" s="1" t="s">
        <v>1600</v>
      </c>
      <c r="Q296" s="1" t="s">
        <v>1758</v>
      </c>
      <c r="R296" s="1" t="s">
        <v>1761</v>
      </c>
      <c r="S296" s="1" t="s">
        <v>1813</v>
      </c>
      <c r="T296" s="1" t="s">
        <v>1788</v>
      </c>
      <c r="U296" s="1" t="s">
        <v>1814</v>
      </c>
      <c r="V296" s="1" t="s">
        <v>1814</v>
      </c>
      <c r="W296" s="1" t="s">
        <v>1758</v>
      </c>
    </row>
    <row r="297" spans="1:23" hidden="1">
      <c r="A297" s="1" t="s">
        <v>2375</v>
      </c>
      <c r="B297" s="1" t="s">
        <v>2376</v>
      </c>
      <c r="C297" s="1" t="s">
        <v>1756</v>
      </c>
      <c r="D297" s="1" t="s">
        <v>1757</v>
      </c>
      <c r="E297" s="1" t="s">
        <v>1620</v>
      </c>
      <c r="F297" s="1" t="s">
        <v>1785</v>
      </c>
      <c r="G297" s="1" t="s">
        <v>1759</v>
      </c>
      <c r="H297" s="1" t="s">
        <v>1760</v>
      </c>
      <c r="I297" s="1" t="s">
        <v>1758</v>
      </c>
      <c r="J297" s="1" t="s">
        <v>1758</v>
      </c>
      <c r="K297" s="1" t="s">
        <v>1758</v>
      </c>
      <c r="L297" s="1" t="s">
        <v>1239</v>
      </c>
      <c r="M297" s="1" t="s">
        <v>108</v>
      </c>
      <c r="N297" s="1" t="s">
        <v>1601</v>
      </c>
      <c r="O297" s="1" t="s">
        <v>1601</v>
      </c>
      <c r="P297" s="1" t="s">
        <v>1621</v>
      </c>
      <c r="Q297" s="1" t="s">
        <v>1758</v>
      </c>
      <c r="R297" s="1" t="s">
        <v>1761</v>
      </c>
      <c r="S297" s="1" t="s">
        <v>1813</v>
      </c>
      <c r="T297" s="1" t="s">
        <v>1788</v>
      </c>
      <c r="U297" s="1" t="s">
        <v>1814</v>
      </c>
      <c r="V297" s="1" t="s">
        <v>1814</v>
      </c>
      <c r="W297" s="1" t="s">
        <v>1758</v>
      </c>
    </row>
    <row r="298" spans="1:23" hidden="1">
      <c r="A298" s="1" t="s">
        <v>2377</v>
      </c>
      <c r="B298" s="1" t="s">
        <v>2378</v>
      </c>
      <c r="C298" s="1" t="s">
        <v>1756</v>
      </c>
      <c r="D298" s="1" t="s">
        <v>1757</v>
      </c>
      <c r="E298" s="1" t="s">
        <v>1644</v>
      </c>
      <c r="F298" s="1" t="s">
        <v>1785</v>
      </c>
      <c r="G298" s="1" t="s">
        <v>1759</v>
      </c>
      <c r="H298" s="1" t="s">
        <v>1760</v>
      </c>
      <c r="I298" s="1" t="s">
        <v>1758</v>
      </c>
      <c r="J298" s="1" t="s">
        <v>1758</v>
      </c>
      <c r="K298" s="1" t="s">
        <v>1758</v>
      </c>
      <c r="L298" s="1" t="s">
        <v>1239</v>
      </c>
      <c r="M298" s="1" t="s">
        <v>108</v>
      </c>
      <c r="N298" s="1" t="s">
        <v>1641</v>
      </c>
      <c r="O298" s="1" t="s">
        <v>1641</v>
      </c>
      <c r="P298" s="1" t="s">
        <v>1645</v>
      </c>
      <c r="Q298" s="1" t="s">
        <v>1758</v>
      </c>
      <c r="R298" s="1" t="s">
        <v>1761</v>
      </c>
      <c r="S298" s="1" t="s">
        <v>1787</v>
      </c>
      <c r="T298" s="1" t="s">
        <v>1788</v>
      </c>
      <c r="U298" s="1" t="s">
        <v>1789</v>
      </c>
      <c r="V298" s="1" t="s">
        <v>1789</v>
      </c>
      <c r="W298" s="1" t="s">
        <v>1758</v>
      </c>
    </row>
    <row r="299" spans="1:23" hidden="1">
      <c r="A299" s="1" t="s">
        <v>2379</v>
      </c>
      <c r="B299" s="1" t="s">
        <v>2380</v>
      </c>
      <c r="C299" s="1" t="s">
        <v>1756</v>
      </c>
      <c r="D299" s="1" t="s">
        <v>1757</v>
      </c>
      <c r="E299" s="1" t="s">
        <v>1648</v>
      </c>
      <c r="F299" s="1" t="s">
        <v>1785</v>
      </c>
      <c r="G299" s="1" t="s">
        <v>1759</v>
      </c>
      <c r="H299" s="1" t="s">
        <v>1760</v>
      </c>
      <c r="I299" s="1" t="s">
        <v>1758</v>
      </c>
      <c r="J299" s="1" t="s">
        <v>1758</v>
      </c>
      <c r="K299" s="1" t="s">
        <v>1758</v>
      </c>
      <c r="L299" s="1" t="s">
        <v>1239</v>
      </c>
      <c r="M299" s="1" t="s">
        <v>108</v>
      </c>
      <c r="N299" s="1" t="s">
        <v>1641</v>
      </c>
      <c r="O299" s="1" t="s">
        <v>1641</v>
      </c>
      <c r="P299" s="1" t="s">
        <v>1649</v>
      </c>
      <c r="Q299" s="1" t="s">
        <v>1758</v>
      </c>
      <c r="R299" s="1" t="s">
        <v>1761</v>
      </c>
      <c r="S299" s="1" t="s">
        <v>1813</v>
      </c>
      <c r="T299" s="1" t="s">
        <v>1788</v>
      </c>
      <c r="U299" s="1" t="s">
        <v>1814</v>
      </c>
      <c r="V299" s="1" t="s">
        <v>1814</v>
      </c>
      <c r="W299" s="1" t="s">
        <v>1758</v>
      </c>
    </row>
    <row r="300" spans="1:23" hidden="1">
      <c r="A300" s="1" t="s">
        <v>2381</v>
      </c>
      <c r="B300" s="1" t="s">
        <v>2382</v>
      </c>
      <c r="C300" s="1" t="s">
        <v>1756</v>
      </c>
      <c r="D300" s="1" t="s">
        <v>1757</v>
      </c>
      <c r="E300" s="1" t="s">
        <v>1639</v>
      </c>
      <c r="F300" s="1" t="s">
        <v>1785</v>
      </c>
      <c r="G300" s="1" t="s">
        <v>1759</v>
      </c>
      <c r="H300" s="1" t="s">
        <v>1760</v>
      </c>
      <c r="I300" s="1" t="s">
        <v>1758</v>
      </c>
      <c r="J300" s="1" t="s">
        <v>1758</v>
      </c>
      <c r="K300" s="1" t="s">
        <v>1758</v>
      </c>
      <c r="L300" s="1" t="s">
        <v>1239</v>
      </c>
      <c r="M300" s="1" t="s">
        <v>108</v>
      </c>
      <c r="N300" s="1" t="s">
        <v>1641</v>
      </c>
      <c r="O300" s="1" t="s">
        <v>1641</v>
      </c>
      <c r="P300" s="1" t="s">
        <v>1640</v>
      </c>
      <c r="Q300" s="1" t="s">
        <v>1758</v>
      </c>
      <c r="R300" s="1" t="s">
        <v>1761</v>
      </c>
      <c r="S300" s="1" t="s">
        <v>1813</v>
      </c>
      <c r="T300" s="1" t="s">
        <v>1788</v>
      </c>
      <c r="U300" s="1" t="s">
        <v>1814</v>
      </c>
      <c r="V300" s="1" t="s">
        <v>1814</v>
      </c>
      <c r="W300" s="1" t="s">
        <v>1758</v>
      </c>
    </row>
    <row r="301" spans="1:23" hidden="1">
      <c r="A301" s="1" t="s">
        <v>2383</v>
      </c>
      <c r="B301" s="1" t="s">
        <v>2384</v>
      </c>
      <c r="C301" s="1" t="s">
        <v>1756</v>
      </c>
      <c r="D301" s="1" t="s">
        <v>1757</v>
      </c>
      <c r="E301" s="1" t="s">
        <v>1650</v>
      </c>
      <c r="F301" s="1" t="s">
        <v>1785</v>
      </c>
      <c r="G301" s="1" t="s">
        <v>1759</v>
      </c>
      <c r="H301" s="1" t="s">
        <v>1760</v>
      </c>
      <c r="I301" s="1" t="s">
        <v>1758</v>
      </c>
      <c r="J301" s="1" t="s">
        <v>1758</v>
      </c>
      <c r="K301" s="1" t="s">
        <v>1758</v>
      </c>
      <c r="L301" s="1" t="s">
        <v>1239</v>
      </c>
      <c r="M301" s="1" t="s">
        <v>108</v>
      </c>
      <c r="N301" s="1" t="s">
        <v>1641</v>
      </c>
      <c r="O301" s="1" t="s">
        <v>1641</v>
      </c>
      <c r="P301" s="1" t="s">
        <v>1651</v>
      </c>
      <c r="Q301" s="1" t="s">
        <v>1758</v>
      </c>
      <c r="R301" s="1" t="s">
        <v>1761</v>
      </c>
      <c r="S301" s="1" t="s">
        <v>1813</v>
      </c>
      <c r="T301" s="1" t="s">
        <v>1788</v>
      </c>
      <c r="U301" s="1" t="s">
        <v>1814</v>
      </c>
      <c r="V301" s="1" t="s">
        <v>1814</v>
      </c>
      <c r="W301" s="1" t="s">
        <v>1758</v>
      </c>
    </row>
    <row r="302" spans="1:23" hidden="1">
      <c r="A302" s="1" t="s">
        <v>2385</v>
      </c>
      <c r="B302" s="1" t="s">
        <v>2386</v>
      </c>
      <c r="C302" s="1" t="s">
        <v>1756</v>
      </c>
      <c r="D302" s="1" t="s">
        <v>1757</v>
      </c>
      <c r="E302" s="1" t="s">
        <v>1664</v>
      </c>
      <c r="F302" s="1" t="s">
        <v>1785</v>
      </c>
      <c r="G302" s="1" t="s">
        <v>1759</v>
      </c>
      <c r="H302" s="1" t="s">
        <v>1760</v>
      </c>
      <c r="I302" s="1" t="s">
        <v>1758</v>
      </c>
      <c r="J302" s="1" t="s">
        <v>1758</v>
      </c>
      <c r="K302" s="1" t="s">
        <v>1758</v>
      </c>
      <c r="L302" s="1" t="s">
        <v>1239</v>
      </c>
      <c r="M302" s="1" t="s">
        <v>108</v>
      </c>
      <c r="N302" s="1" t="s">
        <v>1641</v>
      </c>
      <c r="O302" s="1" t="s">
        <v>1641</v>
      </c>
      <c r="P302" s="1" t="s">
        <v>1665</v>
      </c>
      <c r="Q302" s="1" t="s">
        <v>1758</v>
      </c>
      <c r="R302" s="1" t="s">
        <v>1761</v>
      </c>
      <c r="S302" s="1" t="s">
        <v>1806</v>
      </c>
      <c r="T302" s="1" t="s">
        <v>1788</v>
      </c>
      <c r="U302" s="1" t="s">
        <v>1764</v>
      </c>
      <c r="V302" s="1" t="s">
        <v>1764</v>
      </c>
      <c r="W302" s="1" t="s">
        <v>1758</v>
      </c>
    </row>
    <row r="303" spans="1:23" hidden="1">
      <c r="A303" s="1" t="s">
        <v>2387</v>
      </c>
      <c r="B303" s="1" t="s">
        <v>2388</v>
      </c>
      <c r="C303" s="1" t="s">
        <v>1756</v>
      </c>
      <c r="D303" s="1" t="s">
        <v>1757</v>
      </c>
      <c r="E303" s="1" t="s">
        <v>1656</v>
      </c>
      <c r="F303" s="1" t="s">
        <v>1785</v>
      </c>
      <c r="G303" s="1" t="s">
        <v>1759</v>
      </c>
      <c r="H303" s="1" t="s">
        <v>1760</v>
      </c>
      <c r="I303" s="1" t="s">
        <v>1758</v>
      </c>
      <c r="J303" s="1" t="s">
        <v>1758</v>
      </c>
      <c r="K303" s="1" t="s">
        <v>1758</v>
      </c>
      <c r="L303" s="1" t="s">
        <v>1239</v>
      </c>
      <c r="M303" s="1" t="s">
        <v>108</v>
      </c>
      <c r="N303" s="1" t="s">
        <v>1641</v>
      </c>
      <c r="O303" s="1" t="s">
        <v>1641</v>
      </c>
      <c r="P303" s="1" t="s">
        <v>1657</v>
      </c>
      <c r="Q303" s="1" t="s">
        <v>1758</v>
      </c>
      <c r="R303" s="1" t="s">
        <v>1761</v>
      </c>
      <c r="S303" s="1" t="s">
        <v>1813</v>
      </c>
      <c r="T303" s="1" t="s">
        <v>1788</v>
      </c>
      <c r="U303" s="1" t="s">
        <v>1814</v>
      </c>
      <c r="V303" s="1" t="s">
        <v>1814</v>
      </c>
      <c r="W303" s="1" t="s">
        <v>1758</v>
      </c>
    </row>
    <row r="304" spans="1:23" hidden="1">
      <c r="A304" s="1" t="s">
        <v>366</v>
      </c>
      <c r="B304" s="1" t="s">
        <v>2389</v>
      </c>
      <c r="C304" s="1" t="s">
        <v>1756</v>
      </c>
      <c r="D304" s="1" t="s">
        <v>1757</v>
      </c>
      <c r="E304" s="1" t="s">
        <v>365</v>
      </c>
      <c r="F304" s="1" t="s">
        <v>1785</v>
      </c>
      <c r="G304" s="1" t="s">
        <v>1759</v>
      </c>
      <c r="H304" s="1" t="s">
        <v>1760</v>
      </c>
      <c r="I304" s="1" t="s">
        <v>1758</v>
      </c>
      <c r="J304" s="1" t="s">
        <v>1758</v>
      </c>
      <c r="K304" s="1" t="s">
        <v>1758</v>
      </c>
      <c r="L304" s="1" t="s">
        <v>1239</v>
      </c>
      <c r="M304" s="1" t="s">
        <v>108</v>
      </c>
      <c r="N304" s="1" t="s">
        <v>109</v>
      </c>
      <c r="O304" s="1" t="s">
        <v>362</v>
      </c>
      <c r="P304" s="1" t="s">
        <v>362</v>
      </c>
      <c r="Q304" s="1" t="s">
        <v>1758</v>
      </c>
      <c r="R304" s="1" t="s">
        <v>1761</v>
      </c>
      <c r="S304" s="1" t="s">
        <v>1787</v>
      </c>
      <c r="T304" s="1" t="s">
        <v>1788</v>
      </c>
      <c r="U304" s="1" t="s">
        <v>1789</v>
      </c>
      <c r="V304" s="1" t="s">
        <v>1789</v>
      </c>
      <c r="W304" s="1" t="s">
        <v>1758</v>
      </c>
    </row>
    <row r="305" spans="1:23" hidden="1">
      <c r="A305" s="1" t="s">
        <v>633</v>
      </c>
      <c r="B305" s="1" t="s">
        <v>2390</v>
      </c>
      <c r="C305" s="1" t="s">
        <v>1756</v>
      </c>
      <c r="D305" s="1" t="s">
        <v>1757</v>
      </c>
      <c r="E305" s="1" t="s">
        <v>173</v>
      </c>
      <c r="F305" s="1" t="s">
        <v>1785</v>
      </c>
      <c r="G305" s="1" t="s">
        <v>1759</v>
      </c>
      <c r="H305" s="1" t="s">
        <v>1760</v>
      </c>
      <c r="I305" s="1" t="s">
        <v>1758</v>
      </c>
      <c r="J305" s="1" t="s">
        <v>1758</v>
      </c>
      <c r="K305" s="1" t="s">
        <v>1758</v>
      </c>
      <c r="L305" s="1" t="s">
        <v>1239</v>
      </c>
      <c r="M305" s="1" t="s">
        <v>108</v>
      </c>
      <c r="N305" s="1" t="s">
        <v>109</v>
      </c>
      <c r="O305" s="1" t="s">
        <v>170</v>
      </c>
      <c r="P305" s="1" t="s">
        <v>170</v>
      </c>
      <c r="Q305" s="1" t="s">
        <v>1758</v>
      </c>
      <c r="R305" s="1" t="s">
        <v>1761</v>
      </c>
      <c r="S305" s="1" t="s">
        <v>1813</v>
      </c>
      <c r="T305" s="1" t="s">
        <v>1788</v>
      </c>
      <c r="U305" s="1" t="s">
        <v>1814</v>
      </c>
      <c r="V305" s="1" t="s">
        <v>1814</v>
      </c>
      <c r="W305" s="1" t="s">
        <v>1758</v>
      </c>
    </row>
    <row r="306" spans="1:23" hidden="1">
      <c r="A306" s="1" t="s">
        <v>291</v>
      </c>
      <c r="B306" s="1" t="s">
        <v>2391</v>
      </c>
      <c r="C306" s="1" t="s">
        <v>1756</v>
      </c>
      <c r="D306" s="1" t="s">
        <v>1757</v>
      </c>
      <c r="E306" s="1" t="s">
        <v>290</v>
      </c>
      <c r="F306" s="1" t="s">
        <v>1785</v>
      </c>
      <c r="G306" s="1" t="s">
        <v>1759</v>
      </c>
      <c r="H306" s="1" t="s">
        <v>1760</v>
      </c>
      <c r="I306" s="1" t="s">
        <v>1758</v>
      </c>
      <c r="J306" s="1" t="s">
        <v>1758</v>
      </c>
      <c r="K306" s="1" t="s">
        <v>1758</v>
      </c>
      <c r="L306" s="1" t="s">
        <v>1239</v>
      </c>
      <c r="M306" s="1" t="s">
        <v>108</v>
      </c>
      <c r="N306" s="1" t="s">
        <v>109</v>
      </c>
      <c r="O306" s="1" t="s">
        <v>287</v>
      </c>
      <c r="P306" s="1" t="s">
        <v>287</v>
      </c>
      <c r="Q306" s="1" t="s">
        <v>1758</v>
      </c>
      <c r="R306" s="1" t="s">
        <v>1761</v>
      </c>
      <c r="S306" s="1" t="s">
        <v>1813</v>
      </c>
      <c r="T306" s="1" t="s">
        <v>1788</v>
      </c>
      <c r="U306" s="1" t="s">
        <v>1814</v>
      </c>
      <c r="V306" s="1" t="s">
        <v>1814</v>
      </c>
      <c r="W306" s="1" t="s">
        <v>1758</v>
      </c>
    </row>
    <row r="307" spans="1:23" hidden="1">
      <c r="A307" s="1" t="s">
        <v>358</v>
      </c>
      <c r="B307" s="1" t="s">
        <v>2392</v>
      </c>
      <c r="C307" s="1" t="s">
        <v>1756</v>
      </c>
      <c r="D307" s="1" t="s">
        <v>1757</v>
      </c>
      <c r="E307" s="1" t="s">
        <v>357</v>
      </c>
      <c r="F307" s="1" t="s">
        <v>1785</v>
      </c>
      <c r="G307" s="1" t="s">
        <v>1759</v>
      </c>
      <c r="H307" s="1" t="s">
        <v>1760</v>
      </c>
      <c r="I307" s="1" t="s">
        <v>1758</v>
      </c>
      <c r="J307" s="1" t="s">
        <v>1758</v>
      </c>
      <c r="K307" s="1" t="s">
        <v>1758</v>
      </c>
      <c r="L307" s="1" t="s">
        <v>1239</v>
      </c>
      <c r="M307" s="1" t="s">
        <v>108</v>
      </c>
      <c r="N307" s="1" t="s">
        <v>109</v>
      </c>
      <c r="O307" s="1" t="s">
        <v>354</v>
      </c>
      <c r="P307" s="1" t="s">
        <v>354</v>
      </c>
      <c r="Q307" s="1" t="s">
        <v>1758</v>
      </c>
      <c r="R307" s="1" t="s">
        <v>1761</v>
      </c>
      <c r="S307" s="1" t="s">
        <v>1813</v>
      </c>
      <c r="T307" s="1" t="s">
        <v>1788</v>
      </c>
      <c r="U307" s="1" t="s">
        <v>1814</v>
      </c>
      <c r="V307" s="1" t="s">
        <v>1814</v>
      </c>
      <c r="W307" s="1" t="s">
        <v>1758</v>
      </c>
    </row>
    <row r="308" spans="1:23" hidden="1">
      <c r="A308" s="1" t="s">
        <v>446</v>
      </c>
      <c r="B308" s="1" t="s">
        <v>2393</v>
      </c>
      <c r="C308" s="1" t="s">
        <v>1756</v>
      </c>
      <c r="D308" s="1" t="s">
        <v>1757</v>
      </c>
      <c r="E308" s="1" t="s">
        <v>114</v>
      </c>
      <c r="F308" s="1" t="s">
        <v>1785</v>
      </c>
      <c r="G308" s="1" t="s">
        <v>1759</v>
      </c>
      <c r="H308" s="1" t="s">
        <v>1760</v>
      </c>
      <c r="I308" s="1" t="s">
        <v>1758</v>
      </c>
      <c r="J308" s="1" t="s">
        <v>1758</v>
      </c>
      <c r="K308" s="1" t="s">
        <v>1758</v>
      </c>
      <c r="L308" s="1" t="s">
        <v>1239</v>
      </c>
      <c r="M308" s="1" t="s">
        <v>108</v>
      </c>
      <c r="N308" s="1" t="s">
        <v>109</v>
      </c>
      <c r="O308" s="1" t="s">
        <v>110</v>
      </c>
      <c r="P308" s="1" t="s">
        <v>110</v>
      </c>
      <c r="Q308" s="1" t="s">
        <v>1758</v>
      </c>
      <c r="R308" s="1" t="s">
        <v>1761</v>
      </c>
      <c r="S308" s="1" t="s">
        <v>1813</v>
      </c>
      <c r="T308" s="1" t="s">
        <v>1788</v>
      </c>
      <c r="U308" s="1" t="s">
        <v>1814</v>
      </c>
      <c r="V308" s="1" t="s">
        <v>1814</v>
      </c>
      <c r="W308" s="1" t="s">
        <v>1758</v>
      </c>
    </row>
    <row r="309" spans="1:23" hidden="1">
      <c r="A309" s="1" t="s">
        <v>621</v>
      </c>
      <c r="B309" s="1" t="s">
        <v>2394</v>
      </c>
      <c r="C309" s="1" t="s">
        <v>1756</v>
      </c>
      <c r="D309" s="1" t="s">
        <v>1757</v>
      </c>
      <c r="E309" s="1" t="s">
        <v>620</v>
      </c>
      <c r="F309" s="1" t="s">
        <v>1785</v>
      </c>
      <c r="G309" s="1" t="s">
        <v>1759</v>
      </c>
      <c r="H309" s="1" t="s">
        <v>1760</v>
      </c>
      <c r="I309" s="1" t="s">
        <v>1758</v>
      </c>
      <c r="J309" s="1" t="s">
        <v>1758</v>
      </c>
      <c r="K309" s="1" t="s">
        <v>1758</v>
      </c>
      <c r="L309" s="1" t="s">
        <v>1239</v>
      </c>
      <c r="M309" s="1" t="s">
        <v>108</v>
      </c>
      <c r="N309" s="1" t="s">
        <v>109</v>
      </c>
      <c r="O309" s="1" t="s">
        <v>617</v>
      </c>
      <c r="P309" s="1" t="s">
        <v>617</v>
      </c>
      <c r="Q309" s="1" t="s">
        <v>1758</v>
      </c>
      <c r="R309" s="1" t="s">
        <v>1761</v>
      </c>
      <c r="S309" s="1" t="s">
        <v>1813</v>
      </c>
      <c r="T309" s="1" t="s">
        <v>1788</v>
      </c>
      <c r="U309" s="1" t="s">
        <v>1814</v>
      </c>
      <c r="V309" s="1" t="s">
        <v>1814</v>
      </c>
      <c r="W309" s="1" t="s">
        <v>1758</v>
      </c>
    </row>
    <row r="310" spans="1:23" hidden="1">
      <c r="A310" s="1" t="s">
        <v>704</v>
      </c>
      <c r="B310" s="1" t="s">
        <v>2395</v>
      </c>
      <c r="C310" s="1" t="s">
        <v>1756</v>
      </c>
      <c r="D310" s="1" t="s">
        <v>1757</v>
      </c>
      <c r="E310" s="1" t="s">
        <v>114</v>
      </c>
      <c r="F310" s="1" t="s">
        <v>1785</v>
      </c>
      <c r="G310" s="1" t="s">
        <v>1759</v>
      </c>
      <c r="H310" s="1" t="s">
        <v>1760</v>
      </c>
      <c r="I310" s="1" t="s">
        <v>1758</v>
      </c>
      <c r="J310" s="1" t="s">
        <v>1758</v>
      </c>
      <c r="K310" s="1" t="s">
        <v>1758</v>
      </c>
      <c r="L310" s="1" t="s">
        <v>1239</v>
      </c>
      <c r="M310" s="1" t="s">
        <v>108</v>
      </c>
      <c r="N310" s="1" t="s">
        <v>109</v>
      </c>
      <c r="O310" s="1" t="s">
        <v>110</v>
      </c>
      <c r="P310" s="1" t="s">
        <v>110</v>
      </c>
      <c r="Q310" s="1" t="s">
        <v>1758</v>
      </c>
      <c r="R310" s="1" t="s">
        <v>1761</v>
      </c>
      <c r="S310" s="1" t="s">
        <v>1813</v>
      </c>
      <c r="T310" s="1" t="s">
        <v>1873</v>
      </c>
      <c r="U310" s="1" t="s">
        <v>1758</v>
      </c>
      <c r="V310" s="1" t="s">
        <v>1758</v>
      </c>
      <c r="W310" s="1" t="s">
        <v>1764</v>
      </c>
    </row>
    <row r="311" spans="1:23" hidden="1">
      <c r="A311" s="1" t="s">
        <v>2396</v>
      </c>
      <c r="B311" s="1" t="s">
        <v>2397</v>
      </c>
      <c r="C311" s="1" t="s">
        <v>1756</v>
      </c>
      <c r="D311" s="1" t="s">
        <v>1757</v>
      </c>
      <c r="E311" s="1" t="s">
        <v>1795</v>
      </c>
      <c r="F311" s="1" t="s">
        <v>1785</v>
      </c>
      <c r="G311" s="1" t="s">
        <v>1759</v>
      </c>
      <c r="H311" s="1" t="s">
        <v>1760</v>
      </c>
      <c r="I311" s="1" t="s">
        <v>1758</v>
      </c>
      <c r="J311" s="1" t="s">
        <v>1758</v>
      </c>
      <c r="K311" s="1" t="s">
        <v>1758</v>
      </c>
      <c r="L311" s="1" t="s">
        <v>1239</v>
      </c>
      <c r="M311" s="1" t="s">
        <v>108</v>
      </c>
      <c r="N311" s="1" t="s">
        <v>1341</v>
      </c>
      <c r="O311" s="1" t="s">
        <v>1348</v>
      </c>
      <c r="P311" s="1" t="s">
        <v>1758</v>
      </c>
      <c r="Q311" s="1" t="s">
        <v>1758</v>
      </c>
      <c r="R311" s="1" t="s">
        <v>1761</v>
      </c>
      <c r="S311" s="1" t="s">
        <v>1813</v>
      </c>
      <c r="T311" s="1" t="s">
        <v>1873</v>
      </c>
      <c r="U311" s="1" t="s">
        <v>1758</v>
      </c>
      <c r="V311" s="1" t="s">
        <v>1758</v>
      </c>
      <c r="W311" s="1" t="s">
        <v>1764</v>
      </c>
    </row>
    <row r="312" spans="1:23" hidden="1">
      <c r="A312" s="1" t="s">
        <v>278</v>
      </c>
      <c r="B312" s="1" t="s">
        <v>2398</v>
      </c>
      <c r="C312" s="1" t="s">
        <v>1756</v>
      </c>
      <c r="D312" s="1" t="s">
        <v>1757</v>
      </c>
      <c r="E312" s="1" t="s">
        <v>277</v>
      </c>
      <c r="F312" s="1" t="s">
        <v>1758</v>
      </c>
      <c r="G312" s="1" t="s">
        <v>1759</v>
      </c>
      <c r="H312" s="1" t="s">
        <v>1760</v>
      </c>
      <c r="I312" s="1" t="s">
        <v>1758</v>
      </c>
      <c r="J312" s="1" t="s">
        <v>1758</v>
      </c>
      <c r="K312" s="1" t="s">
        <v>1758</v>
      </c>
      <c r="L312" s="1" t="s">
        <v>1239</v>
      </c>
      <c r="M312" s="1" t="s">
        <v>108</v>
      </c>
      <c r="N312" s="1" t="s">
        <v>109</v>
      </c>
      <c r="O312" s="1" t="s">
        <v>109</v>
      </c>
      <c r="P312" s="1" t="s">
        <v>110</v>
      </c>
      <c r="Q312" s="1" t="s">
        <v>1758</v>
      </c>
      <c r="R312" s="1" t="s">
        <v>1798</v>
      </c>
      <c r="S312" s="1" t="s">
        <v>2399</v>
      </c>
      <c r="T312" s="1" t="s">
        <v>1768</v>
      </c>
      <c r="U312" s="1" t="s">
        <v>1814</v>
      </c>
      <c r="V312" s="1" t="s">
        <v>1814</v>
      </c>
      <c r="W312" s="1" t="s">
        <v>1758</v>
      </c>
    </row>
    <row r="313" spans="1:23" hidden="1">
      <c r="A313" s="1" t="s">
        <v>2400</v>
      </c>
      <c r="B313" s="1" t="s">
        <v>2401</v>
      </c>
      <c r="C313" s="1" t="s">
        <v>1756</v>
      </c>
      <c r="D313" s="1" t="s">
        <v>1757</v>
      </c>
      <c r="E313" s="1" t="s">
        <v>1702</v>
      </c>
      <c r="F313" s="1" t="s">
        <v>1758</v>
      </c>
      <c r="G313" s="1" t="s">
        <v>1759</v>
      </c>
      <c r="H313" s="1" t="s">
        <v>1760</v>
      </c>
      <c r="I313" s="1" t="s">
        <v>1758</v>
      </c>
      <c r="J313" s="1" t="s">
        <v>1758</v>
      </c>
      <c r="K313" s="1" t="s">
        <v>1758</v>
      </c>
      <c r="L313" s="1" t="s">
        <v>1239</v>
      </c>
      <c r="M313" s="1" t="s">
        <v>108</v>
      </c>
      <c r="N313" s="1" t="s">
        <v>1670</v>
      </c>
      <c r="O313" s="1" t="s">
        <v>1670</v>
      </c>
      <c r="P313" s="1" t="s">
        <v>1703</v>
      </c>
      <c r="Q313" s="1" t="s">
        <v>1758</v>
      </c>
      <c r="R313" s="1" t="s">
        <v>1798</v>
      </c>
      <c r="S313" s="1" t="s">
        <v>2399</v>
      </c>
      <c r="T313" s="1" t="s">
        <v>1768</v>
      </c>
      <c r="U313" s="1" t="s">
        <v>1814</v>
      </c>
      <c r="V313" s="1" t="s">
        <v>1814</v>
      </c>
      <c r="W313" s="1" t="s">
        <v>1758</v>
      </c>
    </row>
    <row r="314" spans="1:23" hidden="1">
      <c r="A314" s="1" t="s">
        <v>2402</v>
      </c>
      <c r="B314" s="1" t="s">
        <v>2403</v>
      </c>
      <c r="C314" s="1" t="s">
        <v>1756</v>
      </c>
      <c r="D314" s="1" t="s">
        <v>1757</v>
      </c>
      <c r="E314" s="1" t="s">
        <v>1524</v>
      </c>
      <c r="F314" s="1" t="s">
        <v>1758</v>
      </c>
      <c r="G314" s="1" t="s">
        <v>1759</v>
      </c>
      <c r="H314" s="1" t="s">
        <v>1760</v>
      </c>
      <c r="I314" s="1" t="s">
        <v>1758</v>
      </c>
      <c r="J314" s="1" t="s">
        <v>1758</v>
      </c>
      <c r="K314" s="1" t="s">
        <v>1758</v>
      </c>
      <c r="L314" s="1" t="s">
        <v>1239</v>
      </c>
      <c r="M314" s="1" t="s">
        <v>108</v>
      </c>
      <c r="N314" s="1" t="s">
        <v>1526</v>
      </c>
      <c r="O314" s="1" t="s">
        <v>1526</v>
      </c>
      <c r="P314" s="1" t="s">
        <v>1525</v>
      </c>
      <c r="Q314" s="1" t="s">
        <v>1758</v>
      </c>
      <c r="R314" s="1" t="s">
        <v>1798</v>
      </c>
      <c r="S314" s="1" t="s">
        <v>2399</v>
      </c>
      <c r="T314" s="1" t="s">
        <v>1768</v>
      </c>
      <c r="U314" s="1" t="s">
        <v>1814</v>
      </c>
      <c r="V314" s="1" t="s">
        <v>1814</v>
      </c>
      <c r="W314" s="1" t="s">
        <v>1758</v>
      </c>
    </row>
    <row r="315" spans="1:23" hidden="1">
      <c r="A315" s="1" t="s">
        <v>2404</v>
      </c>
      <c r="B315" s="1" t="s">
        <v>2405</v>
      </c>
      <c r="C315" s="1" t="s">
        <v>1756</v>
      </c>
      <c r="D315" s="1" t="s">
        <v>1757</v>
      </c>
      <c r="E315" s="1" t="s">
        <v>1678</v>
      </c>
      <c r="F315" s="1" t="s">
        <v>1758</v>
      </c>
      <c r="G315" s="1" t="s">
        <v>1759</v>
      </c>
      <c r="H315" s="1" t="s">
        <v>1760</v>
      </c>
      <c r="I315" s="1" t="s">
        <v>1758</v>
      </c>
      <c r="J315" s="1" t="s">
        <v>1758</v>
      </c>
      <c r="K315" s="1" t="s">
        <v>1758</v>
      </c>
      <c r="L315" s="1" t="s">
        <v>1239</v>
      </c>
      <c r="M315" s="1" t="s">
        <v>108</v>
      </c>
      <c r="N315" s="1" t="s">
        <v>1670</v>
      </c>
      <c r="O315" s="1" t="s">
        <v>1670</v>
      </c>
      <c r="P315" s="1" t="s">
        <v>1679</v>
      </c>
      <c r="Q315" s="1" t="s">
        <v>1758</v>
      </c>
      <c r="R315" s="1" t="s">
        <v>1798</v>
      </c>
      <c r="S315" s="1" t="s">
        <v>2399</v>
      </c>
      <c r="T315" s="1" t="s">
        <v>1768</v>
      </c>
      <c r="U315" s="1" t="s">
        <v>1814</v>
      </c>
      <c r="V315" s="1" t="s">
        <v>1814</v>
      </c>
      <c r="W315" s="1" t="s">
        <v>1758</v>
      </c>
    </row>
    <row r="316" spans="1:23" hidden="1">
      <c r="A316" s="1" t="s">
        <v>2406</v>
      </c>
      <c r="B316" s="1" t="s">
        <v>2407</v>
      </c>
      <c r="C316" s="1" t="s">
        <v>1756</v>
      </c>
      <c r="D316" s="1" t="s">
        <v>1757</v>
      </c>
      <c r="E316" s="1" t="s">
        <v>1356</v>
      </c>
      <c r="F316" s="1" t="s">
        <v>1758</v>
      </c>
      <c r="G316" s="1" t="s">
        <v>1759</v>
      </c>
      <c r="H316" s="1" t="s">
        <v>1760</v>
      </c>
      <c r="I316" s="1" t="s">
        <v>1758</v>
      </c>
      <c r="J316" s="1" t="s">
        <v>1758</v>
      </c>
      <c r="K316" s="1" t="s">
        <v>1758</v>
      </c>
      <c r="L316" s="1" t="s">
        <v>1239</v>
      </c>
      <c r="M316" s="1" t="s">
        <v>108</v>
      </c>
      <c r="N316" s="1" t="s">
        <v>1332</v>
      </c>
      <c r="O316" s="1" t="s">
        <v>1332</v>
      </c>
      <c r="P316" s="1" t="s">
        <v>1357</v>
      </c>
      <c r="Q316" s="1" t="s">
        <v>1758</v>
      </c>
      <c r="R316" s="1" t="s">
        <v>2176</v>
      </c>
      <c r="S316" s="1" t="s">
        <v>2399</v>
      </c>
      <c r="T316" s="1" t="s">
        <v>1768</v>
      </c>
      <c r="U316" s="1" t="s">
        <v>1814</v>
      </c>
      <c r="V316" s="1" t="s">
        <v>1814</v>
      </c>
      <c r="W316" s="1" t="s">
        <v>1758</v>
      </c>
    </row>
    <row r="317" spans="1:23" hidden="1">
      <c r="A317" s="1" t="s">
        <v>2408</v>
      </c>
      <c r="B317" s="1" t="s">
        <v>2409</v>
      </c>
      <c r="C317" s="1" t="s">
        <v>1756</v>
      </c>
      <c r="D317" s="1" t="s">
        <v>1757</v>
      </c>
      <c r="E317" s="1" t="s">
        <v>1556</v>
      </c>
      <c r="F317" s="1" t="s">
        <v>1758</v>
      </c>
      <c r="G317" s="1" t="s">
        <v>1759</v>
      </c>
      <c r="H317" s="1" t="s">
        <v>1760</v>
      </c>
      <c r="I317" s="1" t="s">
        <v>1758</v>
      </c>
      <c r="J317" s="1" t="s">
        <v>1758</v>
      </c>
      <c r="K317" s="1" t="s">
        <v>1758</v>
      </c>
      <c r="L317" s="1" t="s">
        <v>1239</v>
      </c>
      <c r="M317" s="1" t="s">
        <v>108</v>
      </c>
      <c r="N317" s="1" t="s">
        <v>1547</v>
      </c>
      <c r="O317" s="1" t="s">
        <v>1547</v>
      </c>
      <c r="P317" s="1" t="s">
        <v>1557</v>
      </c>
      <c r="Q317" s="1" t="s">
        <v>1758</v>
      </c>
      <c r="R317" s="1" t="s">
        <v>2176</v>
      </c>
      <c r="S317" s="1" t="s">
        <v>2399</v>
      </c>
      <c r="T317" s="1" t="s">
        <v>1768</v>
      </c>
      <c r="U317" s="1" t="s">
        <v>1814</v>
      </c>
      <c r="V317" s="1" t="s">
        <v>1814</v>
      </c>
      <c r="W317" s="1" t="s">
        <v>1758</v>
      </c>
    </row>
    <row r="318" spans="1:23" hidden="1">
      <c r="A318" s="1" t="s">
        <v>2410</v>
      </c>
      <c r="B318" s="1" t="s">
        <v>2411</v>
      </c>
      <c r="C318" s="1" t="s">
        <v>1756</v>
      </c>
      <c r="D318" s="1" t="s">
        <v>1757</v>
      </c>
      <c r="E318" s="1" t="s">
        <v>1278</v>
      </c>
      <c r="F318" s="1" t="s">
        <v>1758</v>
      </c>
      <c r="G318" s="1" t="s">
        <v>1759</v>
      </c>
      <c r="H318" s="1" t="s">
        <v>1760</v>
      </c>
      <c r="I318" s="1" t="s">
        <v>1758</v>
      </c>
      <c r="J318" s="1" t="s">
        <v>1758</v>
      </c>
      <c r="K318" s="1" t="s">
        <v>1758</v>
      </c>
      <c r="L318" s="1" t="s">
        <v>1239</v>
      </c>
      <c r="M318" s="1" t="s">
        <v>108</v>
      </c>
      <c r="N318" s="1" t="s">
        <v>1274</v>
      </c>
      <c r="O318" s="1" t="s">
        <v>1274</v>
      </c>
      <c r="P318" s="1" t="s">
        <v>1279</v>
      </c>
      <c r="Q318" s="1" t="s">
        <v>1758</v>
      </c>
      <c r="R318" s="1" t="s">
        <v>1798</v>
      </c>
      <c r="S318" s="1" t="s">
        <v>2399</v>
      </c>
      <c r="T318" s="1" t="s">
        <v>1768</v>
      </c>
      <c r="U318" s="1" t="s">
        <v>1814</v>
      </c>
      <c r="V318" s="1" t="s">
        <v>1814</v>
      </c>
      <c r="W318" s="1" t="s">
        <v>1758</v>
      </c>
    </row>
    <row r="319" spans="1:23" hidden="1">
      <c r="A319" s="1" t="s">
        <v>607</v>
      </c>
      <c r="B319" s="1" t="s">
        <v>2412</v>
      </c>
      <c r="C319" s="1" t="s">
        <v>1756</v>
      </c>
      <c r="D319" s="1" t="s">
        <v>1757</v>
      </c>
      <c r="E319" s="1" t="s">
        <v>606</v>
      </c>
      <c r="F319" s="1" t="s">
        <v>1758</v>
      </c>
      <c r="G319" s="1" t="s">
        <v>1759</v>
      </c>
      <c r="H319" s="1" t="s">
        <v>1760</v>
      </c>
      <c r="I319" s="1" t="s">
        <v>1758</v>
      </c>
      <c r="J319" s="1" t="s">
        <v>1758</v>
      </c>
      <c r="K319" s="1" t="s">
        <v>1758</v>
      </c>
      <c r="L319" s="1" t="s">
        <v>1239</v>
      </c>
      <c r="M319" s="1" t="s">
        <v>108</v>
      </c>
      <c r="N319" s="1" t="s">
        <v>109</v>
      </c>
      <c r="O319" s="1" t="s">
        <v>603</v>
      </c>
      <c r="P319" s="1" t="s">
        <v>1758</v>
      </c>
      <c r="Q319" s="1" t="s">
        <v>1758</v>
      </c>
      <c r="R319" s="1" t="s">
        <v>1798</v>
      </c>
      <c r="S319" s="1" t="s">
        <v>2399</v>
      </c>
      <c r="T319" s="1" t="s">
        <v>1768</v>
      </c>
      <c r="U319" s="1" t="s">
        <v>1814</v>
      </c>
      <c r="V319" s="1" t="s">
        <v>1814</v>
      </c>
      <c r="W319" s="1" t="s">
        <v>1758</v>
      </c>
    </row>
    <row r="320" spans="1:23" hidden="1">
      <c r="A320" s="1" t="s">
        <v>2413</v>
      </c>
      <c r="B320" s="1" t="s">
        <v>2414</v>
      </c>
      <c r="C320" s="1" t="s">
        <v>1756</v>
      </c>
      <c r="D320" s="1" t="s">
        <v>1757</v>
      </c>
      <c r="E320" s="1" t="s">
        <v>1678</v>
      </c>
      <c r="F320" s="1" t="s">
        <v>1758</v>
      </c>
      <c r="G320" s="1" t="s">
        <v>1759</v>
      </c>
      <c r="H320" s="1" t="s">
        <v>1760</v>
      </c>
      <c r="I320" s="1" t="s">
        <v>1758</v>
      </c>
      <c r="J320" s="1" t="s">
        <v>1758</v>
      </c>
      <c r="K320" s="1" t="s">
        <v>1758</v>
      </c>
      <c r="L320" s="1" t="s">
        <v>1239</v>
      </c>
      <c r="M320" s="1" t="s">
        <v>108</v>
      </c>
      <c r="N320" s="1" t="s">
        <v>1670</v>
      </c>
      <c r="O320" s="1" t="s">
        <v>1670</v>
      </c>
      <c r="P320" s="1" t="s">
        <v>1679</v>
      </c>
      <c r="Q320" s="1" t="s">
        <v>1758</v>
      </c>
      <c r="R320" s="1" t="s">
        <v>1798</v>
      </c>
      <c r="S320" s="1" t="s">
        <v>2399</v>
      </c>
      <c r="T320" s="1" t="s">
        <v>1768</v>
      </c>
      <c r="U320" s="1" t="s">
        <v>1814</v>
      </c>
      <c r="V320" s="1" t="s">
        <v>1814</v>
      </c>
      <c r="W320" s="1" t="s">
        <v>1758</v>
      </c>
    </row>
    <row r="321" spans="1:23" hidden="1">
      <c r="A321" s="1" t="s">
        <v>2415</v>
      </c>
      <c r="B321" s="1" t="s">
        <v>2416</v>
      </c>
      <c r="C321" s="1" t="s">
        <v>1756</v>
      </c>
      <c r="D321" s="1" t="s">
        <v>1757</v>
      </c>
      <c r="E321" s="1" t="s">
        <v>1371</v>
      </c>
      <c r="F321" s="1" t="s">
        <v>1758</v>
      </c>
      <c r="G321" s="1" t="s">
        <v>1759</v>
      </c>
      <c r="H321" s="1" t="s">
        <v>1760</v>
      </c>
      <c r="I321" s="1" t="s">
        <v>1758</v>
      </c>
      <c r="J321" s="1" t="s">
        <v>1758</v>
      </c>
      <c r="K321" s="1" t="s">
        <v>1758</v>
      </c>
      <c r="L321" s="1" t="s">
        <v>1239</v>
      </c>
      <c r="M321" s="1" t="s">
        <v>108</v>
      </c>
      <c r="N321" s="1" t="s">
        <v>1368</v>
      </c>
      <c r="O321" s="1" t="s">
        <v>1368</v>
      </c>
      <c r="P321" s="1" t="s">
        <v>1372</v>
      </c>
      <c r="Q321" s="1" t="s">
        <v>1758</v>
      </c>
      <c r="R321" s="1" t="s">
        <v>2176</v>
      </c>
      <c r="S321" s="1" t="s">
        <v>2399</v>
      </c>
      <c r="T321" s="1" t="s">
        <v>1768</v>
      </c>
      <c r="U321" s="1" t="s">
        <v>1814</v>
      </c>
      <c r="V321" s="1" t="s">
        <v>1814</v>
      </c>
      <c r="W321" s="1" t="s">
        <v>1758</v>
      </c>
    </row>
    <row r="322" spans="1:23" hidden="1">
      <c r="A322" s="1" t="s">
        <v>2417</v>
      </c>
      <c r="B322" s="1" t="s">
        <v>2418</v>
      </c>
      <c r="C322" s="1" t="s">
        <v>1756</v>
      </c>
      <c r="D322" s="1" t="s">
        <v>1757</v>
      </c>
      <c r="E322" s="1" t="s">
        <v>1401</v>
      </c>
      <c r="F322" s="1" t="s">
        <v>1758</v>
      </c>
      <c r="G322" s="1" t="s">
        <v>1759</v>
      </c>
      <c r="H322" s="1" t="s">
        <v>1760</v>
      </c>
      <c r="I322" s="1" t="s">
        <v>1758</v>
      </c>
      <c r="J322" s="1" t="s">
        <v>1758</v>
      </c>
      <c r="K322" s="1" t="s">
        <v>1758</v>
      </c>
      <c r="L322" s="1" t="s">
        <v>1239</v>
      </c>
      <c r="M322" s="1" t="s">
        <v>108</v>
      </c>
      <c r="N322" s="1" t="s">
        <v>1387</v>
      </c>
      <c r="O322" s="1" t="s">
        <v>1387</v>
      </c>
      <c r="P322" s="1" t="s">
        <v>1402</v>
      </c>
      <c r="Q322" s="1" t="s">
        <v>1758</v>
      </c>
      <c r="R322" s="1" t="s">
        <v>2176</v>
      </c>
      <c r="S322" s="1" t="s">
        <v>2399</v>
      </c>
      <c r="T322" s="1" t="s">
        <v>1768</v>
      </c>
      <c r="U322" s="1" t="s">
        <v>1814</v>
      </c>
      <c r="V322" s="1" t="s">
        <v>1814</v>
      </c>
      <c r="W322" s="1" t="s">
        <v>1758</v>
      </c>
    </row>
    <row r="323" spans="1:23" hidden="1">
      <c r="A323" s="1" t="s">
        <v>2419</v>
      </c>
      <c r="B323" s="1" t="s">
        <v>2420</v>
      </c>
      <c r="C323" s="1" t="s">
        <v>1756</v>
      </c>
      <c r="D323" s="1" t="s">
        <v>1757</v>
      </c>
      <c r="E323" s="1" t="s">
        <v>1682</v>
      </c>
      <c r="F323" s="1" t="s">
        <v>1758</v>
      </c>
      <c r="G323" s="1" t="s">
        <v>1759</v>
      </c>
      <c r="H323" s="1" t="s">
        <v>1760</v>
      </c>
      <c r="I323" s="1" t="s">
        <v>1758</v>
      </c>
      <c r="J323" s="1" t="s">
        <v>1758</v>
      </c>
      <c r="K323" s="1" t="s">
        <v>1758</v>
      </c>
      <c r="L323" s="1" t="s">
        <v>1239</v>
      </c>
      <c r="M323" s="1" t="s">
        <v>108</v>
      </c>
      <c r="N323" s="1" t="s">
        <v>1670</v>
      </c>
      <c r="O323" s="1" t="s">
        <v>1670</v>
      </c>
      <c r="P323" s="1" t="s">
        <v>1683</v>
      </c>
      <c r="Q323" s="1" t="s">
        <v>1758</v>
      </c>
      <c r="R323" s="1" t="s">
        <v>1798</v>
      </c>
      <c r="S323" s="1" t="s">
        <v>2421</v>
      </c>
      <c r="T323" s="1" t="s">
        <v>1768</v>
      </c>
      <c r="U323" s="1" t="s">
        <v>1814</v>
      </c>
      <c r="V323" s="1" t="s">
        <v>1814</v>
      </c>
      <c r="W323" s="1" t="s">
        <v>1758</v>
      </c>
    </row>
    <row r="324" spans="1:23" hidden="1">
      <c r="A324" s="1" t="s">
        <v>2422</v>
      </c>
      <c r="B324" s="1" t="s">
        <v>2423</v>
      </c>
      <c r="C324" s="1" t="s">
        <v>1756</v>
      </c>
      <c r="D324" s="1" t="s">
        <v>1757</v>
      </c>
      <c r="E324" s="1" t="s">
        <v>1483</v>
      </c>
      <c r="F324" s="1" t="s">
        <v>1758</v>
      </c>
      <c r="G324" s="1" t="s">
        <v>1759</v>
      </c>
      <c r="H324" s="1" t="s">
        <v>1760</v>
      </c>
      <c r="I324" s="1" t="s">
        <v>1758</v>
      </c>
      <c r="J324" s="1" t="s">
        <v>1758</v>
      </c>
      <c r="K324" s="1" t="s">
        <v>1758</v>
      </c>
      <c r="L324" s="1" t="s">
        <v>1239</v>
      </c>
      <c r="M324" s="1" t="s">
        <v>108</v>
      </c>
      <c r="N324" s="1" t="s">
        <v>1240</v>
      </c>
      <c r="O324" s="1" t="s">
        <v>1315</v>
      </c>
      <c r="P324" s="1" t="s">
        <v>1484</v>
      </c>
      <c r="Q324" s="1" t="s">
        <v>1758</v>
      </c>
      <c r="R324" s="1" t="s">
        <v>1761</v>
      </c>
      <c r="S324" s="1" t="s">
        <v>1787</v>
      </c>
      <c r="T324" s="1" t="s">
        <v>1788</v>
      </c>
      <c r="U324" s="1" t="s">
        <v>1789</v>
      </c>
      <c r="V324" s="1" t="s">
        <v>1814</v>
      </c>
      <c r="W324" s="1" t="s">
        <v>1758</v>
      </c>
    </row>
    <row r="325" spans="1:23" hidden="1">
      <c r="A325" s="1" t="s">
        <v>2424</v>
      </c>
      <c r="B325" s="1" t="s">
        <v>2425</v>
      </c>
      <c r="C325" s="1" t="s">
        <v>2426</v>
      </c>
      <c r="D325" s="1" t="s">
        <v>1757</v>
      </c>
      <c r="E325" s="1" t="s">
        <v>1779</v>
      </c>
      <c r="F325" s="1" t="s">
        <v>1758</v>
      </c>
      <c r="G325" s="1" t="s">
        <v>1759</v>
      </c>
      <c r="H325" s="1" t="s">
        <v>1760</v>
      </c>
      <c r="I325" s="1" t="s">
        <v>1758</v>
      </c>
      <c r="J325" s="1" t="s">
        <v>1758</v>
      </c>
      <c r="K325" s="1" t="s">
        <v>1758</v>
      </c>
      <c r="L325" s="1" t="s">
        <v>1239</v>
      </c>
      <c r="M325" s="1" t="s">
        <v>108</v>
      </c>
      <c r="N325" s="1" t="s">
        <v>1240</v>
      </c>
      <c r="O325" s="1" t="s">
        <v>1241</v>
      </c>
      <c r="P325" s="1" t="s">
        <v>1758</v>
      </c>
      <c r="Q325" s="1" t="s">
        <v>1758</v>
      </c>
      <c r="R325" s="1" t="s">
        <v>1761</v>
      </c>
      <c r="S325" s="1" t="s">
        <v>2427</v>
      </c>
      <c r="T325" s="1" t="s">
        <v>1768</v>
      </c>
      <c r="U325" s="1" t="s">
        <v>1764</v>
      </c>
      <c r="V325" s="1" t="s">
        <v>1764</v>
      </c>
      <c r="W325" s="1" t="s">
        <v>1758</v>
      </c>
    </row>
    <row r="326" spans="1:23" hidden="1">
      <c r="A326" s="1" t="s">
        <v>2428</v>
      </c>
      <c r="B326" s="1" t="s">
        <v>2429</v>
      </c>
      <c r="C326" s="1" t="s">
        <v>2426</v>
      </c>
      <c r="D326" s="1" t="s">
        <v>1757</v>
      </c>
      <c r="E326" s="1" t="s">
        <v>1772</v>
      </c>
      <c r="F326" s="1" t="s">
        <v>1758</v>
      </c>
      <c r="G326" s="1" t="s">
        <v>1759</v>
      </c>
      <c r="H326" s="1" t="s">
        <v>1760</v>
      </c>
      <c r="I326" s="1" t="s">
        <v>1758</v>
      </c>
      <c r="J326" s="1" t="s">
        <v>1758</v>
      </c>
      <c r="K326" s="1" t="s">
        <v>1758</v>
      </c>
      <c r="L326" s="1" t="s">
        <v>1239</v>
      </c>
      <c r="M326" s="1" t="s">
        <v>108</v>
      </c>
      <c r="N326" s="1" t="s">
        <v>1341</v>
      </c>
      <c r="O326" s="1" t="s">
        <v>1342</v>
      </c>
      <c r="P326" s="1" t="s">
        <v>1758</v>
      </c>
      <c r="Q326" s="1" t="s">
        <v>1758</v>
      </c>
      <c r="R326" s="1" t="s">
        <v>1761</v>
      </c>
      <c r="S326" s="1" t="s">
        <v>2430</v>
      </c>
      <c r="T326" s="1" t="s">
        <v>1768</v>
      </c>
      <c r="U326" s="1" t="s">
        <v>1764</v>
      </c>
      <c r="V326" s="1" t="s">
        <v>1095</v>
      </c>
      <c r="W326" s="1" t="s">
        <v>1758</v>
      </c>
    </row>
    <row r="327" spans="1:23" hidden="1">
      <c r="A327" s="1" t="s">
        <v>2431</v>
      </c>
      <c r="B327" s="1" t="s">
        <v>2432</v>
      </c>
      <c r="C327" s="1" t="s">
        <v>2426</v>
      </c>
      <c r="D327" s="1" t="s">
        <v>1757</v>
      </c>
      <c r="E327" s="1" t="s">
        <v>1795</v>
      </c>
      <c r="F327" s="1" t="s">
        <v>1758</v>
      </c>
      <c r="G327" s="1" t="s">
        <v>1759</v>
      </c>
      <c r="H327" s="1" t="s">
        <v>1760</v>
      </c>
      <c r="I327" s="1" t="s">
        <v>1758</v>
      </c>
      <c r="J327" s="1" t="s">
        <v>1758</v>
      </c>
      <c r="K327" s="1" t="s">
        <v>1758</v>
      </c>
      <c r="L327" s="1" t="s">
        <v>1239</v>
      </c>
      <c r="M327" s="1" t="s">
        <v>108</v>
      </c>
      <c r="N327" s="1" t="s">
        <v>1341</v>
      </c>
      <c r="O327" s="1" t="s">
        <v>1348</v>
      </c>
      <c r="P327" s="1" t="s">
        <v>1758</v>
      </c>
      <c r="Q327" s="1" t="s">
        <v>1758</v>
      </c>
      <c r="R327" s="1" t="s">
        <v>1761</v>
      </c>
      <c r="S327" s="1" t="s">
        <v>1787</v>
      </c>
      <c r="T327" s="1" t="s">
        <v>1768</v>
      </c>
      <c r="U327" s="1" t="s">
        <v>1789</v>
      </c>
      <c r="V327" s="1" t="s">
        <v>1789</v>
      </c>
      <c r="W327" s="1" t="s">
        <v>1758</v>
      </c>
    </row>
    <row r="328" spans="1:23" hidden="1">
      <c r="A328" s="1" t="s">
        <v>2433</v>
      </c>
      <c r="B328" s="1" t="s">
        <v>2434</v>
      </c>
      <c r="C328" s="1" t="s">
        <v>1756</v>
      </c>
      <c r="D328" s="1" t="s">
        <v>1757</v>
      </c>
      <c r="E328" s="1" t="s">
        <v>1485</v>
      </c>
      <c r="F328" s="1" t="s">
        <v>1758</v>
      </c>
      <c r="G328" s="1" t="s">
        <v>1759</v>
      </c>
      <c r="H328" s="1" t="s">
        <v>1760</v>
      </c>
      <c r="I328" s="1" t="s">
        <v>1758</v>
      </c>
      <c r="J328" s="1" t="s">
        <v>1758</v>
      </c>
      <c r="K328" s="1" t="s">
        <v>1758</v>
      </c>
      <c r="L328" s="1" t="s">
        <v>1239</v>
      </c>
      <c r="M328" s="1" t="s">
        <v>108</v>
      </c>
      <c r="N328" s="1" t="s">
        <v>1240</v>
      </c>
      <c r="O328" s="1" t="s">
        <v>1315</v>
      </c>
      <c r="P328" s="1" t="s">
        <v>1486</v>
      </c>
      <c r="Q328" s="1" t="s">
        <v>2435</v>
      </c>
      <c r="R328" s="1" t="s">
        <v>1761</v>
      </c>
      <c r="S328" s="1" t="s">
        <v>2436</v>
      </c>
      <c r="T328" s="1" t="s">
        <v>1768</v>
      </c>
      <c r="U328" s="1" t="s">
        <v>1115</v>
      </c>
      <c r="V328" s="1" t="s">
        <v>1764</v>
      </c>
      <c r="W328" s="1" t="s">
        <v>1758</v>
      </c>
    </row>
    <row r="329" spans="1:23" hidden="1">
      <c r="A329" s="1" t="s">
        <v>2437</v>
      </c>
      <c r="B329" s="1" t="s">
        <v>2438</v>
      </c>
      <c r="C329" s="1" t="s">
        <v>2426</v>
      </c>
      <c r="D329" s="1" t="s">
        <v>1757</v>
      </c>
      <c r="E329" s="1" t="s">
        <v>1872</v>
      </c>
      <c r="F329" s="1" t="s">
        <v>1758</v>
      </c>
      <c r="G329" s="1" t="s">
        <v>1759</v>
      </c>
      <c r="H329" s="1" t="s">
        <v>1760</v>
      </c>
      <c r="I329" s="1" t="s">
        <v>1758</v>
      </c>
      <c r="J329" s="1" t="s">
        <v>1758</v>
      </c>
      <c r="K329" s="1" t="s">
        <v>1758</v>
      </c>
      <c r="L329" s="1" t="s">
        <v>1239</v>
      </c>
      <c r="M329" s="1" t="s">
        <v>108</v>
      </c>
      <c r="N329" s="1" t="s">
        <v>1240</v>
      </c>
      <c r="O329" s="1" t="s">
        <v>1315</v>
      </c>
      <c r="P329" s="1" t="s">
        <v>1758</v>
      </c>
      <c r="Q329" s="1" t="s">
        <v>1758</v>
      </c>
      <c r="R329" s="1" t="s">
        <v>1761</v>
      </c>
      <c r="S329" s="1" t="s">
        <v>1787</v>
      </c>
      <c r="T329" s="1" t="s">
        <v>1768</v>
      </c>
      <c r="U329" s="1" t="s">
        <v>1789</v>
      </c>
      <c r="V329" s="1" t="s">
        <v>1789</v>
      </c>
      <c r="W329" s="1" t="s">
        <v>1758</v>
      </c>
    </row>
    <row r="330" spans="1:23" hidden="1">
      <c r="A330" s="1" t="s">
        <v>2439</v>
      </c>
      <c r="B330" s="1" t="s">
        <v>2440</v>
      </c>
      <c r="C330" s="1" t="s">
        <v>2426</v>
      </c>
      <c r="D330" s="1" t="s">
        <v>1757</v>
      </c>
      <c r="E330" s="1" t="s">
        <v>1872</v>
      </c>
      <c r="F330" s="1" t="s">
        <v>1758</v>
      </c>
      <c r="G330" s="1" t="s">
        <v>1759</v>
      </c>
      <c r="H330" s="1" t="s">
        <v>1760</v>
      </c>
      <c r="I330" s="1" t="s">
        <v>1758</v>
      </c>
      <c r="J330" s="1" t="s">
        <v>1758</v>
      </c>
      <c r="K330" s="1" t="s">
        <v>1758</v>
      </c>
      <c r="L330" s="1" t="s">
        <v>1239</v>
      </c>
      <c r="M330" s="1" t="s">
        <v>108</v>
      </c>
      <c r="N330" s="1" t="s">
        <v>1240</v>
      </c>
      <c r="O330" s="1" t="s">
        <v>1315</v>
      </c>
      <c r="P330" s="1" t="s">
        <v>1758</v>
      </c>
      <c r="Q330" s="1" t="s">
        <v>1758</v>
      </c>
      <c r="R330" s="1" t="s">
        <v>1761</v>
      </c>
      <c r="S330" s="1" t="s">
        <v>1787</v>
      </c>
      <c r="T330" s="1" t="s">
        <v>1768</v>
      </c>
      <c r="U330" s="1" t="s">
        <v>1789</v>
      </c>
      <c r="V330" s="1" t="s">
        <v>1789</v>
      </c>
      <c r="W330" s="1" t="s">
        <v>1758</v>
      </c>
    </row>
    <row r="331" spans="1:23" hidden="1">
      <c r="A331" s="1" t="s">
        <v>2441</v>
      </c>
      <c r="B331" s="1" t="s">
        <v>2442</v>
      </c>
      <c r="C331" s="1" t="s">
        <v>1756</v>
      </c>
      <c r="D331" s="1" t="s">
        <v>1757</v>
      </c>
      <c r="E331" s="1" t="s">
        <v>1583</v>
      </c>
      <c r="F331" s="1" t="s">
        <v>1785</v>
      </c>
      <c r="G331" s="1" t="s">
        <v>1759</v>
      </c>
      <c r="H331" s="1" t="s">
        <v>1760</v>
      </c>
      <c r="I331" s="1" t="s">
        <v>1758</v>
      </c>
      <c r="J331" s="1" t="s">
        <v>1758</v>
      </c>
      <c r="K331" s="1" t="s">
        <v>1758</v>
      </c>
      <c r="L331" s="1" t="s">
        <v>1239</v>
      </c>
      <c r="M331" s="1" t="s">
        <v>108</v>
      </c>
      <c r="N331" s="1" t="s">
        <v>1572</v>
      </c>
      <c r="O331" s="1" t="s">
        <v>1572</v>
      </c>
      <c r="P331" s="1" t="s">
        <v>1584</v>
      </c>
      <c r="Q331" s="1" t="s">
        <v>1758</v>
      </c>
      <c r="R331" s="1" t="s">
        <v>1761</v>
      </c>
      <c r="S331" s="1" t="s">
        <v>1813</v>
      </c>
      <c r="T331" s="1" t="s">
        <v>1788</v>
      </c>
      <c r="U331" s="1" t="s">
        <v>1814</v>
      </c>
      <c r="V331" s="1" t="s">
        <v>1814</v>
      </c>
      <c r="W331" s="1" t="s">
        <v>1758</v>
      </c>
    </row>
    <row r="332" spans="1:23" hidden="1">
      <c r="A332" s="1" t="s">
        <v>2443</v>
      </c>
      <c r="B332" s="1" t="s">
        <v>2444</v>
      </c>
      <c r="C332" s="1" t="s">
        <v>1756</v>
      </c>
      <c r="D332" s="1" t="s">
        <v>1757</v>
      </c>
      <c r="E332" s="1" t="s">
        <v>1731</v>
      </c>
      <c r="F332" s="1" t="s">
        <v>1785</v>
      </c>
      <c r="G332" s="1" t="s">
        <v>1759</v>
      </c>
      <c r="H332" s="1" t="s">
        <v>1760</v>
      </c>
      <c r="I332" s="1" t="s">
        <v>1758</v>
      </c>
      <c r="J332" s="1" t="s">
        <v>1758</v>
      </c>
      <c r="K332" s="1" t="s">
        <v>1758</v>
      </c>
      <c r="L332" s="1" t="s">
        <v>1239</v>
      </c>
      <c r="M332" s="1" t="s">
        <v>108</v>
      </c>
      <c r="N332" s="1" t="s">
        <v>1706</v>
      </c>
      <c r="O332" s="1" t="s">
        <v>1706</v>
      </c>
      <c r="P332" s="1" t="s">
        <v>1732</v>
      </c>
      <c r="Q332" s="1" t="s">
        <v>1758</v>
      </c>
      <c r="R332" s="1" t="s">
        <v>1761</v>
      </c>
      <c r="S332" s="1" t="s">
        <v>1806</v>
      </c>
      <c r="T332" s="1" t="s">
        <v>1768</v>
      </c>
      <c r="U332" s="1" t="s">
        <v>1764</v>
      </c>
      <c r="V332" s="1" t="s">
        <v>1764</v>
      </c>
      <c r="W332" s="1" t="s">
        <v>1758</v>
      </c>
    </row>
    <row r="333" spans="1:23" hidden="1">
      <c r="A333" s="1" t="s">
        <v>740</v>
      </c>
      <c r="B333" s="1" t="s">
        <v>2445</v>
      </c>
      <c r="C333" s="1" t="s">
        <v>1756</v>
      </c>
      <c r="D333" s="1" t="s">
        <v>1757</v>
      </c>
      <c r="E333" s="1" t="s">
        <v>739</v>
      </c>
      <c r="F333" s="1" t="s">
        <v>1785</v>
      </c>
      <c r="G333" s="1" t="s">
        <v>1759</v>
      </c>
      <c r="H333" s="1" t="s">
        <v>1760</v>
      </c>
      <c r="I333" s="1" t="s">
        <v>1758</v>
      </c>
      <c r="J333" s="1" t="s">
        <v>1758</v>
      </c>
      <c r="K333" s="1" t="s">
        <v>1758</v>
      </c>
      <c r="L333" s="1" t="s">
        <v>1239</v>
      </c>
      <c r="M333" s="1" t="s">
        <v>108</v>
      </c>
      <c r="N333" s="1" t="s">
        <v>109</v>
      </c>
      <c r="O333" s="1" t="s">
        <v>736</v>
      </c>
      <c r="P333" s="1" t="s">
        <v>736</v>
      </c>
      <c r="Q333" s="1" t="s">
        <v>1758</v>
      </c>
      <c r="R333" s="1" t="s">
        <v>1798</v>
      </c>
      <c r="S333" s="1" t="s">
        <v>1813</v>
      </c>
      <c r="T333" s="1" t="s">
        <v>1768</v>
      </c>
      <c r="U333" s="1" t="s">
        <v>1814</v>
      </c>
      <c r="V333" s="1" t="s">
        <v>1814</v>
      </c>
      <c r="W333" s="1" t="s">
        <v>1758</v>
      </c>
    </row>
    <row r="334" spans="1:23" hidden="1">
      <c r="A334" s="1" t="s">
        <v>2446</v>
      </c>
      <c r="B334" s="1" t="s">
        <v>2447</v>
      </c>
      <c r="C334" s="1" t="s">
        <v>1756</v>
      </c>
      <c r="D334" s="1" t="s">
        <v>1757</v>
      </c>
      <c r="E334" s="1" t="s">
        <v>114</v>
      </c>
      <c r="F334" s="1" t="s">
        <v>1785</v>
      </c>
      <c r="G334" s="1" t="s">
        <v>1759</v>
      </c>
      <c r="H334" s="1" t="s">
        <v>1760</v>
      </c>
      <c r="I334" s="1" t="s">
        <v>1758</v>
      </c>
      <c r="J334" s="1" t="s">
        <v>1758</v>
      </c>
      <c r="K334" s="1" t="s">
        <v>1758</v>
      </c>
      <c r="L334" s="1" t="s">
        <v>1239</v>
      </c>
      <c r="M334" s="1" t="s">
        <v>108</v>
      </c>
      <c r="N334" s="1" t="s">
        <v>109</v>
      </c>
      <c r="O334" s="1" t="s">
        <v>110</v>
      </c>
      <c r="P334" s="1" t="s">
        <v>110</v>
      </c>
      <c r="Q334" s="1" t="s">
        <v>1758</v>
      </c>
      <c r="R334" s="1" t="s">
        <v>1761</v>
      </c>
      <c r="S334" s="1" t="s">
        <v>1813</v>
      </c>
      <c r="T334" s="1" t="s">
        <v>1768</v>
      </c>
      <c r="U334" s="1" t="s">
        <v>1814</v>
      </c>
      <c r="V334" s="1" t="s">
        <v>1814</v>
      </c>
      <c r="W334" s="1" t="s">
        <v>1758</v>
      </c>
    </row>
    <row r="335" spans="1:23" hidden="1">
      <c r="A335" s="1" t="s">
        <v>2448</v>
      </c>
      <c r="B335" s="1" t="s">
        <v>2449</v>
      </c>
      <c r="C335" s="1" t="s">
        <v>1756</v>
      </c>
      <c r="D335" s="1" t="s">
        <v>1757</v>
      </c>
      <c r="E335" s="1" t="s">
        <v>1330</v>
      </c>
      <c r="F335" s="1" t="s">
        <v>1785</v>
      </c>
      <c r="G335" s="1" t="s">
        <v>1759</v>
      </c>
      <c r="H335" s="1" t="s">
        <v>1760</v>
      </c>
      <c r="I335" s="1" t="s">
        <v>1758</v>
      </c>
      <c r="J335" s="1" t="s">
        <v>1758</v>
      </c>
      <c r="K335" s="1" t="s">
        <v>1758</v>
      </c>
      <c r="L335" s="1" t="s">
        <v>1239</v>
      </c>
      <c r="M335" s="1" t="s">
        <v>108</v>
      </c>
      <c r="N335" s="1" t="s">
        <v>1332</v>
      </c>
      <c r="O335" s="1" t="s">
        <v>1332</v>
      </c>
      <c r="P335" s="1" t="s">
        <v>1331</v>
      </c>
      <c r="Q335" s="1" t="s">
        <v>1758</v>
      </c>
      <c r="R335" s="1" t="s">
        <v>1798</v>
      </c>
      <c r="S335" s="1" t="s">
        <v>1806</v>
      </c>
      <c r="T335" s="1" t="s">
        <v>1768</v>
      </c>
      <c r="U335" s="1" t="s">
        <v>1764</v>
      </c>
      <c r="V335" s="1" t="s">
        <v>1764</v>
      </c>
      <c r="W335" s="1" t="s">
        <v>1758</v>
      </c>
    </row>
    <row r="336" spans="1:23" hidden="1">
      <c r="A336" s="1" t="s">
        <v>2450</v>
      </c>
      <c r="B336" s="1" t="s">
        <v>2451</v>
      </c>
      <c r="C336" s="1" t="s">
        <v>1756</v>
      </c>
      <c r="D336" s="1" t="s">
        <v>1757</v>
      </c>
      <c r="E336" s="1" t="s">
        <v>1405</v>
      </c>
      <c r="F336" s="1" t="s">
        <v>1785</v>
      </c>
      <c r="G336" s="1" t="s">
        <v>1759</v>
      </c>
      <c r="H336" s="1" t="s">
        <v>1760</v>
      </c>
      <c r="I336" s="1" t="s">
        <v>1758</v>
      </c>
      <c r="J336" s="1" t="s">
        <v>1758</v>
      </c>
      <c r="K336" s="1" t="s">
        <v>1758</v>
      </c>
      <c r="L336" s="1" t="s">
        <v>1239</v>
      </c>
      <c r="M336" s="1" t="s">
        <v>108</v>
      </c>
      <c r="N336" s="1" t="s">
        <v>1387</v>
      </c>
      <c r="O336" s="1" t="s">
        <v>1387</v>
      </c>
      <c r="P336" s="1" t="s">
        <v>1406</v>
      </c>
      <c r="Q336" s="1" t="s">
        <v>1758</v>
      </c>
      <c r="R336" s="1" t="s">
        <v>1798</v>
      </c>
      <c r="S336" s="1" t="s">
        <v>1813</v>
      </c>
      <c r="T336" s="1" t="s">
        <v>1788</v>
      </c>
      <c r="U336" s="1" t="s">
        <v>1814</v>
      </c>
      <c r="V336" s="1" t="s">
        <v>1814</v>
      </c>
      <c r="W336" s="1" t="s">
        <v>1758</v>
      </c>
    </row>
    <row r="337" spans="1:23" hidden="1">
      <c r="A337" s="1" t="s">
        <v>2452</v>
      </c>
      <c r="B337" s="1" t="s">
        <v>2453</v>
      </c>
      <c r="C337" s="1" t="s">
        <v>1756</v>
      </c>
      <c r="D337" s="1" t="s">
        <v>1757</v>
      </c>
      <c r="E337" s="1" t="s">
        <v>1662</v>
      </c>
      <c r="F337" s="1" t="s">
        <v>1758</v>
      </c>
      <c r="G337" s="1" t="s">
        <v>1759</v>
      </c>
      <c r="H337" s="1" t="s">
        <v>1760</v>
      </c>
      <c r="I337" s="1" t="s">
        <v>1758</v>
      </c>
      <c r="J337" s="1" t="s">
        <v>1758</v>
      </c>
      <c r="K337" s="1" t="s">
        <v>1758</v>
      </c>
      <c r="L337" s="1" t="s">
        <v>1239</v>
      </c>
      <c r="M337" s="1" t="s">
        <v>108</v>
      </c>
      <c r="N337" s="1" t="s">
        <v>1641</v>
      </c>
      <c r="O337" s="1" t="s">
        <v>1641</v>
      </c>
      <c r="P337" s="1" t="s">
        <v>1663</v>
      </c>
      <c r="Q337" s="1" t="s">
        <v>1758</v>
      </c>
      <c r="R337" s="1" t="s">
        <v>1798</v>
      </c>
      <c r="S337" s="1" t="s">
        <v>1813</v>
      </c>
      <c r="T337" s="1" t="s">
        <v>1768</v>
      </c>
      <c r="U337" s="1" t="s">
        <v>1814</v>
      </c>
      <c r="V337" s="1" t="s">
        <v>1814</v>
      </c>
      <c r="W337" s="1" t="s">
        <v>1758</v>
      </c>
    </row>
    <row r="338" spans="1:23" hidden="1">
      <c r="A338" s="1" t="s">
        <v>2454</v>
      </c>
      <c r="B338" s="1" t="s">
        <v>2455</v>
      </c>
      <c r="C338" s="1" t="s">
        <v>1756</v>
      </c>
      <c r="D338" s="1" t="s">
        <v>1757</v>
      </c>
      <c r="E338" s="1" t="s">
        <v>1694</v>
      </c>
      <c r="F338" s="1" t="s">
        <v>1758</v>
      </c>
      <c r="G338" s="1" t="s">
        <v>1759</v>
      </c>
      <c r="H338" s="1" t="s">
        <v>1760</v>
      </c>
      <c r="I338" s="1" t="s">
        <v>1758</v>
      </c>
      <c r="J338" s="1" t="s">
        <v>1758</v>
      </c>
      <c r="K338" s="1" t="s">
        <v>1758</v>
      </c>
      <c r="L338" s="1" t="s">
        <v>1239</v>
      </c>
      <c r="M338" s="1" t="s">
        <v>108</v>
      </c>
      <c r="N338" s="1" t="s">
        <v>1670</v>
      </c>
      <c r="O338" s="1" t="s">
        <v>1670</v>
      </c>
      <c r="P338" s="1" t="s">
        <v>1695</v>
      </c>
      <c r="Q338" s="1" t="s">
        <v>1758</v>
      </c>
      <c r="R338" s="1" t="s">
        <v>1798</v>
      </c>
      <c r="S338" s="1" t="s">
        <v>1813</v>
      </c>
      <c r="T338" s="1" t="s">
        <v>1768</v>
      </c>
      <c r="U338" s="1" t="s">
        <v>1814</v>
      </c>
      <c r="V338" s="1" t="s">
        <v>1814</v>
      </c>
      <c r="W338" s="1" t="s">
        <v>1758</v>
      </c>
    </row>
    <row r="339" spans="1:23" hidden="1">
      <c r="A339" s="1" t="s">
        <v>207</v>
      </c>
      <c r="B339" s="1" t="s">
        <v>2456</v>
      </c>
      <c r="C339" s="1" t="s">
        <v>1756</v>
      </c>
      <c r="D339" s="1" t="s">
        <v>1757</v>
      </c>
      <c r="E339" s="1" t="s">
        <v>189</v>
      </c>
      <c r="F339" s="1" t="s">
        <v>1785</v>
      </c>
      <c r="G339" s="1" t="s">
        <v>1759</v>
      </c>
      <c r="H339" s="1" t="s">
        <v>1760</v>
      </c>
      <c r="I339" s="1" t="s">
        <v>1758</v>
      </c>
      <c r="J339" s="1" t="s">
        <v>1758</v>
      </c>
      <c r="K339" s="1" t="s">
        <v>1758</v>
      </c>
      <c r="L339" s="1" t="s">
        <v>1239</v>
      </c>
      <c r="M339" s="1" t="s">
        <v>108</v>
      </c>
      <c r="N339" s="1" t="s">
        <v>109</v>
      </c>
      <c r="O339" s="1" t="s">
        <v>186</v>
      </c>
      <c r="P339" s="1" t="s">
        <v>186</v>
      </c>
      <c r="Q339" s="1" t="s">
        <v>1758</v>
      </c>
      <c r="R339" s="1" t="s">
        <v>1798</v>
      </c>
      <c r="S339" s="1" t="s">
        <v>1813</v>
      </c>
      <c r="T339" s="1" t="s">
        <v>1768</v>
      </c>
      <c r="U339" s="1" t="s">
        <v>1814</v>
      </c>
      <c r="V339" s="1" t="s">
        <v>1814</v>
      </c>
      <c r="W339" s="1" t="s">
        <v>1758</v>
      </c>
    </row>
    <row r="340" spans="1:23" hidden="1">
      <c r="A340" s="1" t="s">
        <v>320</v>
      </c>
      <c r="B340" s="1" t="s">
        <v>2457</v>
      </c>
      <c r="C340" s="1" t="s">
        <v>1756</v>
      </c>
      <c r="D340" s="1" t="s">
        <v>1757</v>
      </c>
      <c r="E340" s="1" t="s">
        <v>305</v>
      </c>
      <c r="F340" s="1" t="s">
        <v>1758</v>
      </c>
      <c r="G340" s="1" t="s">
        <v>1759</v>
      </c>
      <c r="H340" s="1" t="s">
        <v>1760</v>
      </c>
      <c r="I340" s="1" t="s">
        <v>1758</v>
      </c>
      <c r="J340" s="1" t="s">
        <v>1758</v>
      </c>
      <c r="K340" s="1" t="s">
        <v>1758</v>
      </c>
      <c r="L340" s="1" t="s">
        <v>1239</v>
      </c>
      <c r="M340" s="1" t="s">
        <v>108</v>
      </c>
      <c r="N340" s="1" t="s">
        <v>109</v>
      </c>
      <c r="O340" s="1" t="s">
        <v>302</v>
      </c>
      <c r="P340" s="1" t="s">
        <v>302</v>
      </c>
      <c r="Q340" s="1" t="s">
        <v>1758</v>
      </c>
      <c r="R340" s="1" t="s">
        <v>1798</v>
      </c>
      <c r="S340" s="1" t="s">
        <v>1813</v>
      </c>
      <c r="T340" s="1" t="s">
        <v>1768</v>
      </c>
      <c r="U340" s="1" t="s">
        <v>1814</v>
      </c>
      <c r="V340" s="1" t="s">
        <v>1814</v>
      </c>
      <c r="W340" s="1" t="s">
        <v>1758</v>
      </c>
    </row>
    <row r="341" spans="1:23" hidden="1">
      <c r="A341" s="1" t="s">
        <v>763</v>
      </c>
      <c r="B341" s="1" t="s">
        <v>2458</v>
      </c>
      <c r="C341" s="1" t="s">
        <v>1756</v>
      </c>
      <c r="D341" s="1" t="s">
        <v>1757</v>
      </c>
      <c r="E341" s="1" t="s">
        <v>114</v>
      </c>
      <c r="F341" s="1" t="s">
        <v>1785</v>
      </c>
      <c r="G341" s="1" t="s">
        <v>1759</v>
      </c>
      <c r="H341" s="1" t="s">
        <v>1760</v>
      </c>
      <c r="I341" s="1" t="s">
        <v>1758</v>
      </c>
      <c r="J341" s="1" t="s">
        <v>1758</v>
      </c>
      <c r="K341" s="1" t="s">
        <v>1758</v>
      </c>
      <c r="L341" s="1" t="s">
        <v>1239</v>
      </c>
      <c r="M341" s="1" t="s">
        <v>108</v>
      </c>
      <c r="N341" s="1" t="s">
        <v>109</v>
      </c>
      <c r="O341" s="1" t="s">
        <v>110</v>
      </c>
      <c r="P341" s="1" t="s">
        <v>110</v>
      </c>
      <c r="Q341" s="1" t="s">
        <v>1758</v>
      </c>
      <c r="R341" s="1" t="s">
        <v>1798</v>
      </c>
      <c r="S341" s="1" t="s">
        <v>1813</v>
      </c>
      <c r="T341" s="1" t="s">
        <v>1768</v>
      </c>
      <c r="U341" s="1" t="s">
        <v>1814</v>
      </c>
      <c r="V341" s="1" t="s">
        <v>1814</v>
      </c>
      <c r="W341" s="1" t="s">
        <v>1758</v>
      </c>
    </row>
    <row r="342" spans="1:23" hidden="1">
      <c r="A342" s="1" t="s">
        <v>2459</v>
      </c>
      <c r="B342" s="1" t="s">
        <v>2460</v>
      </c>
      <c r="C342" s="1" t="s">
        <v>1756</v>
      </c>
      <c r="D342" s="1" t="s">
        <v>1757</v>
      </c>
      <c r="E342" s="1" t="s">
        <v>1583</v>
      </c>
      <c r="F342" s="1" t="s">
        <v>1758</v>
      </c>
      <c r="G342" s="1" t="s">
        <v>1759</v>
      </c>
      <c r="H342" s="1" t="s">
        <v>1760</v>
      </c>
      <c r="I342" s="1" t="s">
        <v>1758</v>
      </c>
      <c r="J342" s="1" t="s">
        <v>1758</v>
      </c>
      <c r="K342" s="1" t="s">
        <v>1758</v>
      </c>
      <c r="L342" s="1" t="s">
        <v>1239</v>
      </c>
      <c r="M342" s="1" t="s">
        <v>108</v>
      </c>
      <c r="N342" s="1" t="s">
        <v>1572</v>
      </c>
      <c r="O342" s="1" t="s">
        <v>1572</v>
      </c>
      <c r="P342" s="1" t="s">
        <v>1584</v>
      </c>
      <c r="Q342" s="1" t="s">
        <v>1758</v>
      </c>
      <c r="R342" s="1" t="s">
        <v>1798</v>
      </c>
      <c r="S342" s="1" t="s">
        <v>1813</v>
      </c>
      <c r="T342" s="1" t="s">
        <v>1768</v>
      </c>
      <c r="U342" s="1" t="s">
        <v>1814</v>
      </c>
      <c r="V342" s="1" t="s">
        <v>1814</v>
      </c>
      <c r="W342" s="1" t="s">
        <v>1758</v>
      </c>
    </row>
    <row r="343" spans="1:23" hidden="1">
      <c r="A343" s="1" t="s">
        <v>2461</v>
      </c>
      <c r="B343" s="1" t="s">
        <v>2462</v>
      </c>
      <c r="C343" s="1" t="s">
        <v>1756</v>
      </c>
      <c r="D343" s="1" t="s">
        <v>1757</v>
      </c>
      <c r="E343" s="1" t="s">
        <v>1564</v>
      </c>
      <c r="F343" s="1" t="s">
        <v>1785</v>
      </c>
      <c r="G343" s="1" t="s">
        <v>1759</v>
      </c>
      <c r="H343" s="1" t="s">
        <v>1760</v>
      </c>
      <c r="I343" s="1" t="s">
        <v>1758</v>
      </c>
      <c r="J343" s="1" t="s">
        <v>1758</v>
      </c>
      <c r="K343" s="1" t="s">
        <v>1758</v>
      </c>
      <c r="L343" s="1" t="s">
        <v>1239</v>
      </c>
      <c r="M343" s="1" t="s">
        <v>108</v>
      </c>
      <c r="N343" s="1" t="s">
        <v>1547</v>
      </c>
      <c r="O343" s="1" t="s">
        <v>1547</v>
      </c>
      <c r="P343" s="1" t="s">
        <v>1565</v>
      </c>
      <c r="Q343" s="1" t="s">
        <v>1758</v>
      </c>
      <c r="R343" s="1" t="s">
        <v>1798</v>
      </c>
      <c r="S343" s="1" t="s">
        <v>1806</v>
      </c>
      <c r="T343" s="1" t="s">
        <v>1768</v>
      </c>
      <c r="U343" s="1" t="s">
        <v>1764</v>
      </c>
      <c r="V343" s="1" t="s">
        <v>1764</v>
      </c>
      <c r="W343" s="1" t="s">
        <v>1758</v>
      </c>
    </row>
    <row r="344" spans="1:23">
      <c r="A344" s="1" t="s">
        <v>258</v>
      </c>
      <c r="B344" s="1" t="s">
        <v>2463</v>
      </c>
      <c r="C344" s="1" t="s">
        <v>1756</v>
      </c>
      <c r="D344" s="1" t="s">
        <v>1757</v>
      </c>
      <c r="E344" s="1" t="s">
        <v>114</v>
      </c>
      <c r="F344" s="1" t="s">
        <v>1785</v>
      </c>
      <c r="G344" s="1" t="s">
        <v>1759</v>
      </c>
      <c r="H344" s="1" t="s">
        <v>1760</v>
      </c>
      <c r="I344" s="1" t="s">
        <v>1758</v>
      </c>
      <c r="J344" s="1" t="s">
        <v>1758</v>
      </c>
      <c r="K344" s="1" t="s">
        <v>1758</v>
      </c>
      <c r="L344" s="1" t="s">
        <v>1239</v>
      </c>
      <c r="M344" s="1" t="s">
        <v>108</v>
      </c>
      <c r="N344" s="1" t="s">
        <v>109</v>
      </c>
      <c r="O344" s="1" t="s">
        <v>110</v>
      </c>
      <c r="P344" s="1" t="s">
        <v>110</v>
      </c>
      <c r="Q344" s="1" t="s">
        <v>1758</v>
      </c>
      <c r="R344" s="1" t="s">
        <v>1761</v>
      </c>
      <c r="S344" s="1" t="s">
        <v>1813</v>
      </c>
      <c r="T344" s="1" t="s">
        <v>1768</v>
      </c>
      <c r="U344" s="1" t="s">
        <v>1814</v>
      </c>
      <c r="V344" s="1" t="s">
        <v>1814</v>
      </c>
      <c r="W344" s="1" t="s">
        <v>1758</v>
      </c>
    </row>
    <row r="345" spans="1:23" hidden="1">
      <c r="A345" s="1" t="s">
        <v>2464</v>
      </c>
      <c r="B345" s="1" t="s">
        <v>2465</v>
      </c>
      <c r="C345" s="1" t="s">
        <v>1756</v>
      </c>
      <c r="D345" s="1" t="s">
        <v>1757</v>
      </c>
      <c r="E345" s="1" t="s">
        <v>1664</v>
      </c>
      <c r="F345" s="1" t="s">
        <v>1785</v>
      </c>
      <c r="G345" s="1" t="s">
        <v>1759</v>
      </c>
      <c r="H345" s="1" t="s">
        <v>1760</v>
      </c>
      <c r="I345" s="1" t="s">
        <v>1758</v>
      </c>
      <c r="J345" s="1" t="s">
        <v>1758</v>
      </c>
      <c r="K345" s="1" t="s">
        <v>1758</v>
      </c>
      <c r="L345" s="1" t="s">
        <v>1239</v>
      </c>
      <c r="M345" s="1" t="s">
        <v>108</v>
      </c>
      <c r="N345" s="1" t="s">
        <v>1641</v>
      </c>
      <c r="O345" s="1" t="s">
        <v>1641</v>
      </c>
      <c r="P345" s="1" t="s">
        <v>1665</v>
      </c>
      <c r="Q345" s="1" t="s">
        <v>1758</v>
      </c>
      <c r="R345" s="1" t="s">
        <v>1798</v>
      </c>
      <c r="S345" s="1" t="s">
        <v>1813</v>
      </c>
      <c r="T345" s="1" t="s">
        <v>1788</v>
      </c>
      <c r="U345" s="1" t="s">
        <v>1814</v>
      </c>
      <c r="V345" s="1" t="s">
        <v>1814</v>
      </c>
      <c r="W345" s="1" t="s">
        <v>1758</v>
      </c>
    </row>
    <row r="346" spans="1:23" hidden="1">
      <c r="A346" s="1" t="s">
        <v>190</v>
      </c>
      <c r="B346" s="1" t="s">
        <v>2466</v>
      </c>
      <c r="C346" s="1" t="s">
        <v>1756</v>
      </c>
      <c r="D346" s="1" t="s">
        <v>1757</v>
      </c>
      <c r="E346" s="1" t="s">
        <v>189</v>
      </c>
      <c r="F346" s="1" t="s">
        <v>1785</v>
      </c>
      <c r="G346" s="1" t="s">
        <v>1759</v>
      </c>
      <c r="H346" s="1" t="s">
        <v>1760</v>
      </c>
      <c r="I346" s="1" t="s">
        <v>1758</v>
      </c>
      <c r="J346" s="1" t="s">
        <v>1758</v>
      </c>
      <c r="K346" s="1" t="s">
        <v>1758</v>
      </c>
      <c r="L346" s="1" t="s">
        <v>1239</v>
      </c>
      <c r="M346" s="1" t="s">
        <v>108</v>
      </c>
      <c r="N346" s="1" t="s">
        <v>109</v>
      </c>
      <c r="O346" s="1" t="s">
        <v>186</v>
      </c>
      <c r="P346" s="1" t="s">
        <v>186</v>
      </c>
      <c r="Q346" s="1" t="s">
        <v>1758</v>
      </c>
      <c r="R346" s="1" t="s">
        <v>1786</v>
      </c>
      <c r="S346" s="1" t="s">
        <v>1806</v>
      </c>
      <c r="T346" s="1" t="s">
        <v>1768</v>
      </c>
      <c r="U346" s="1" t="s">
        <v>1764</v>
      </c>
      <c r="V346" s="1" t="s">
        <v>1764</v>
      </c>
      <c r="W346" s="1" t="s">
        <v>1758</v>
      </c>
    </row>
    <row r="347" spans="1:23" hidden="1">
      <c r="A347" s="1" t="s">
        <v>2467</v>
      </c>
      <c r="B347" s="1" t="s">
        <v>2468</v>
      </c>
      <c r="C347" s="1" t="s">
        <v>1756</v>
      </c>
      <c r="D347" s="1" t="s">
        <v>1757</v>
      </c>
      <c r="E347" s="1" t="s">
        <v>1654</v>
      </c>
      <c r="F347" s="1" t="s">
        <v>1758</v>
      </c>
      <c r="G347" s="1" t="s">
        <v>1759</v>
      </c>
      <c r="H347" s="1" t="s">
        <v>1760</v>
      </c>
      <c r="I347" s="1" t="s">
        <v>1758</v>
      </c>
      <c r="J347" s="1" t="s">
        <v>1758</v>
      </c>
      <c r="K347" s="1" t="s">
        <v>1758</v>
      </c>
      <c r="L347" s="1" t="s">
        <v>1239</v>
      </c>
      <c r="M347" s="1" t="s">
        <v>108</v>
      </c>
      <c r="N347" s="1" t="s">
        <v>1641</v>
      </c>
      <c r="O347" s="1" t="s">
        <v>1641</v>
      </c>
      <c r="P347" s="1" t="s">
        <v>1655</v>
      </c>
      <c r="Q347" s="1" t="s">
        <v>1758</v>
      </c>
      <c r="R347" s="1" t="s">
        <v>1798</v>
      </c>
      <c r="S347" s="1" t="s">
        <v>1813</v>
      </c>
      <c r="T347" s="1" t="s">
        <v>1768</v>
      </c>
      <c r="U347" s="1" t="s">
        <v>1814</v>
      </c>
      <c r="V347" s="1" t="s">
        <v>1814</v>
      </c>
      <c r="W347" s="1" t="s">
        <v>1758</v>
      </c>
    </row>
    <row r="348" spans="1:23" hidden="1">
      <c r="A348" s="1" t="s">
        <v>2469</v>
      </c>
      <c r="B348" s="1" t="s">
        <v>2470</v>
      </c>
      <c r="C348" s="1" t="s">
        <v>1756</v>
      </c>
      <c r="D348" s="1" t="s">
        <v>1757</v>
      </c>
      <c r="E348" s="1" t="s">
        <v>2471</v>
      </c>
      <c r="F348" s="1" t="s">
        <v>1758</v>
      </c>
      <c r="G348" s="1" t="s">
        <v>1759</v>
      </c>
      <c r="H348" s="1" t="s">
        <v>1760</v>
      </c>
      <c r="I348" s="1" t="s">
        <v>1758</v>
      </c>
      <c r="J348" s="1" t="s">
        <v>1758</v>
      </c>
      <c r="K348" s="1" t="s">
        <v>1758</v>
      </c>
      <c r="L348" s="1" t="s">
        <v>1239</v>
      </c>
      <c r="M348" s="1" t="s">
        <v>108</v>
      </c>
      <c r="N348" s="1" t="s">
        <v>1240</v>
      </c>
      <c r="O348" s="1" t="s">
        <v>1284</v>
      </c>
      <c r="P348" s="1" t="s">
        <v>1758</v>
      </c>
      <c r="Q348" s="1" t="s">
        <v>1758</v>
      </c>
      <c r="R348" s="1" t="s">
        <v>1786</v>
      </c>
      <c r="S348" s="1" t="s">
        <v>1813</v>
      </c>
      <c r="T348" s="1" t="s">
        <v>1768</v>
      </c>
      <c r="U348" s="1" t="s">
        <v>1814</v>
      </c>
      <c r="V348" s="1" t="s">
        <v>1814</v>
      </c>
      <c r="W348" s="1" t="s">
        <v>1758</v>
      </c>
    </row>
    <row r="349" spans="1:23" hidden="1">
      <c r="A349" s="1" t="s">
        <v>2472</v>
      </c>
      <c r="B349" s="1" t="s">
        <v>2473</v>
      </c>
      <c r="C349" s="1" t="s">
        <v>1756</v>
      </c>
      <c r="D349" s="1" t="s">
        <v>1757</v>
      </c>
      <c r="E349" s="1" t="s">
        <v>1276</v>
      </c>
      <c r="F349" s="1" t="s">
        <v>1758</v>
      </c>
      <c r="G349" s="1" t="s">
        <v>1759</v>
      </c>
      <c r="H349" s="1" t="s">
        <v>1760</v>
      </c>
      <c r="I349" s="1" t="s">
        <v>1758</v>
      </c>
      <c r="J349" s="1" t="s">
        <v>1758</v>
      </c>
      <c r="K349" s="1" t="s">
        <v>1758</v>
      </c>
      <c r="L349" s="1" t="s">
        <v>1239</v>
      </c>
      <c r="M349" s="1" t="s">
        <v>108</v>
      </c>
      <c r="N349" s="1" t="s">
        <v>1240</v>
      </c>
      <c r="O349" s="1" t="s">
        <v>1259</v>
      </c>
      <c r="P349" s="1" t="s">
        <v>1277</v>
      </c>
      <c r="Q349" s="1" t="s">
        <v>1758</v>
      </c>
      <c r="R349" s="1" t="s">
        <v>1798</v>
      </c>
      <c r="S349" s="1" t="s">
        <v>1813</v>
      </c>
      <c r="T349" s="1" t="s">
        <v>1768</v>
      </c>
      <c r="U349" s="1" t="s">
        <v>1814</v>
      </c>
      <c r="V349" s="1" t="s">
        <v>1814</v>
      </c>
      <c r="W349" s="1" t="s">
        <v>1758</v>
      </c>
    </row>
    <row r="350" spans="1:23" hidden="1">
      <c r="A350" s="1" t="s">
        <v>2474</v>
      </c>
      <c r="B350" s="1" t="s">
        <v>2475</v>
      </c>
      <c r="C350" s="1" t="s">
        <v>1756</v>
      </c>
      <c r="D350" s="1" t="s">
        <v>1757</v>
      </c>
      <c r="E350" s="1" t="s">
        <v>2476</v>
      </c>
      <c r="F350" s="1" t="s">
        <v>1758</v>
      </c>
      <c r="G350" s="1" t="s">
        <v>1759</v>
      </c>
      <c r="H350" s="1" t="s">
        <v>1760</v>
      </c>
      <c r="I350" s="1" t="s">
        <v>1758</v>
      </c>
      <c r="J350" s="1" t="s">
        <v>1758</v>
      </c>
      <c r="K350" s="1" t="s">
        <v>1758</v>
      </c>
      <c r="L350" s="1" t="s">
        <v>1239</v>
      </c>
      <c r="M350" s="1" t="s">
        <v>108</v>
      </c>
      <c r="N350" s="1" t="s">
        <v>1641</v>
      </c>
      <c r="O350" s="1" t="s">
        <v>1653</v>
      </c>
      <c r="P350" s="1" t="s">
        <v>1758</v>
      </c>
      <c r="Q350" s="1" t="s">
        <v>1758</v>
      </c>
      <c r="R350" s="1" t="s">
        <v>1798</v>
      </c>
      <c r="S350" s="1" t="s">
        <v>1813</v>
      </c>
      <c r="T350" s="1" t="s">
        <v>1768</v>
      </c>
      <c r="U350" s="1" t="s">
        <v>1814</v>
      </c>
      <c r="V350" s="1" t="s">
        <v>1814</v>
      </c>
      <c r="W350" s="1" t="s">
        <v>1758</v>
      </c>
    </row>
    <row r="351" spans="1:23" hidden="1">
      <c r="A351" s="1" t="s">
        <v>2477</v>
      </c>
      <c r="B351" s="1" t="s">
        <v>2478</v>
      </c>
      <c r="C351" s="1" t="s">
        <v>1756</v>
      </c>
      <c r="D351" s="1" t="s">
        <v>1757</v>
      </c>
      <c r="E351" s="1" t="s">
        <v>1772</v>
      </c>
      <c r="F351" s="1" t="s">
        <v>1785</v>
      </c>
      <c r="G351" s="1" t="s">
        <v>1759</v>
      </c>
      <c r="H351" s="1" t="s">
        <v>1760</v>
      </c>
      <c r="I351" s="1" t="s">
        <v>1758</v>
      </c>
      <c r="J351" s="1" t="s">
        <v>1758</v>
      </c>
      <c r="K351" s="1" t="s">
        <v>1758</v>
      </c>
      <c r="L351" s="1" t="s">
        <v>1239</v>
      </c>
      <c r="M351" s="1" t="s">
        <v>108</v>
      </c>
      <c r="N351" s="1" t="s">
        <v>1341</v>
      </c>
      <c r="O351" s="1" t="s">
        <v>1342</v>
      </c>
      <c r="P351" s="1" t="s">
        <v>1758</v>
      </c>
      <c r="Q351" s="1" t="s">
        <v>1758</v>
      </c>
      <c r="R351" s="1" t="s">
        <v>1761</v>
      </c>
      <c r="S351" s="1" t="s">
        <v>1813</v>
      </c>
      <c r="T351" s="1" t="s">
        <v>1768</v>
      </c>
      <c r="U351" s="1" t="s">
        <v>1814</v>
      </c>
      <c r="V351" s="1" t="s">
        <v>1814</v>
      </c>
      <c r="W351" s="1" t="s">
        <v>1758</v>
      </c>
    </row>
    <row r="352" spans="1:23" hidden="1">
      <c r="A352" s="1" t="s">
        <v>2479</v>
      </c>
      <c r="B352" s="1" t="s">
        <v>2480</v>
      </c>
      <c r="C352" s="1" t="s">
        <v>1756</v>
      </c>
      <c r="D352" s="1" t="s">
        <v>1757</v>
      </c>
      <c r="E352" s="1" t="s">
        <v>1795</v>
      </c>
      <c r="F352" s="1" t="s">
        <v>1785</v>
      </c>
      <c r="G352" s="1" t="s">
        <v>1759</v>
      </c>
      <c r="H352" s="1" t="s">
        <v>1760</v>
      </c>
      <c r="I352" s="1" t="s">
        <v>1758</v>
      </c>
      <c r="J352" s="1" t="s">
        <v>1758</v>
      </c>
      <c r="K352" s="1" t="s">
        <v>1758</v>
      </c>
      <c r="L352" s="1" t="s">
        <v>1239</v>
      </c>
      <c r="M352" s="1" t="s">
        <v>108</v>
      </c>
      <c r="N352" s="1" t="s">
        <v>1341</v>
      </c>
      <c r="O352" s="1" t="s">
        <v>1348</v>
      </c>
      <c r="P352" s="1" t="s">
        <v>1758</v>
      </c>
      <c r="Q352" s="1" t="s">
        <v>1758</v>
      </c>
      <c r="R352" s="1" t="s">
        <v>1761</v>
      </c>
      <c r="S352" s="1" t="s">
        <v>1813</v>
      </c>
      <c r="T352" s="1" t="s">
        <v>1768</v>
      </c>
      <c r="U352" s="1" t="s">
        <v>1814</v>
      </c>
      <c r="V352" s="1" t="s">
        <v>1814</v>
      </c>
      <c r="W352" s="1" t="s">
        <v>1758</v>
      </c>
    </row>
    <row r="353" spans="1:23" hidden="1">
      <c r="A353" s="1" t="s">
        <v>2481</v>
      </c>
      <c r="B353" s="1" t="s">
        <v>2482</v>
      </c>
      <c r="C353" s="1" t="s">
        <v>1756</v>
      </c>
      <c r="D353" s="1" t="s">
        <v>1757</v>
      </c>
      <c r="E353" s="1" t="s">
        <v>1772</v>
      </c>
      <c r="F353" s="1" t="s">
        <v>1785</v>
      </c>
      <c r="G353" s="1" t="s">
        <v>1759</v>
      </c>
      <c r="H353" s="1" t="s">
        <v>1760</v>
      </c>
      <c r="I353" s="1" t="s">
        <v>1758</v>
      </c>
      <c r="J353" s="1" t="s">
        <v>1758</v>
      </c>
      <c r="K353" s="1" t="s">
        <v>1758</v>
      </c>
      <c r="L353" s="1" t="s">
        <v>1239</v>
      </c>
      <c r="M353" s="1" t="s">
        <v>108</v>
      </c>
      <c r="N353" s="1" t="s">
        <v>1341</v>
      </c>
      <c r="O353" s="1" t="s">
        <v>1342</v>
      </c>
      <c r="P353" s="1" t="s">
        <v>1758</v>
      </c>
      <c r="Q353" s="1" t="s">
        <v>1758</v>
      </c>
      <c r="R353" s="1" t="s">
        <v>1761</v>
      </c>
      <c r="S353" s="1" t="s">
        <v>1787</v>
      </c>
      <c r="T353" s="1" t="s">
        <v>1768</v>
      </c>
      <c r="U353" s="1" t="s">
        <v>1789</v>
      </c>
      <c r="V353" s="1" t="s">
        <v>1789</v>
      </c>
      <c r="W353" s="1" t="s">
        <v>1758</v>
      </c>
    </row>
    <row r="354" spans="1:23" hidden="1">
      <c r="A354" s="1" t="s">
        <v>2483</v>
      </c>
      <c r="B354" s="1" t="s">
        <v>2484</v>
      </c>
      <c r="C354" s="1" t="s">
        <v>1756</v>
      </c>
      <c r="D354" s="1" t="s">
        <v>1757</v>
      </c>
      <c r="E354" s="1" t="s">
        <v>1776</v>
      </c>
      <c r="F354" s="1" t="s">
        <v>1785</v>
      </c>
      <c r="G354" s="1" t="s">
        <v>1759</v>
      </c>
      <c r="H354" s="1" t="s">
        <v>1760</v>
      </c>
      <c r="I354" s="1" t="s">
        <v>1758</v>
      </c>
      <c r="J354" s="1" t="s">
        <v>1758</v>
      </c>
      <c r="K354" s="1" t="s">
        <v>1758</v>
      </c>
      <c r="L354" s="1" t="s">
        <v>1239</v>
      </c>
      <c r="M354" s="1" t="s">
        <v>108</v>
      </c>
      <c r="N354" s="1" t="s">
        <v>1240</v>
      </c>
      <c r="O354" s="1" t="s">
        <v>1259</v>
      </c>
      <c r="P354" s="1" t="s">
        <v>1758</v>
      </c>
      <c r="Q354" s="1" t="s">
        <v>1758</v>
      </c>
      <c r="R354" s="1" t="s">
        <v>1761</v>
      </c>
      <c r="S354" s="1" t="s">
        <v>1787</v>
      </c>
      <c r="T354" s="1" t="s">
        <v>1768</v>
      </c>
      <c r="U354" s="1" t="s">
        <v>1789</v>
      </c>
      <c r="V354" s="1" t="s">
        <v>1789</v>
      </c>
      <c r="W354" s="1" t="s">
        <v>1758</v>
      </c>
    </row>
    <row r="355" spans="1:23" hidden="1">
      <c r="A355" s="1" t="s">
        <v>2485</v>
      </c>
      <c r="B355" s="1" t="s">
        <v>2486</v>
      </c>
      <c r="C355" s="1" t="s">
        <v>1756</v>
      </c>
      <c r="D355" s="1" t="s">
        <v>1757</v>
      </c>
      <c r="E355" s="1" t="s">
        <v>1776</v>
      </c>
      <c r="F355" s="1" t="s">
        <v>1785</v>
      </c>
      <c r="G355" s="1" t="s">
        <v>1759</v>
      </c>
      <c r="H355" s="1" t="s">
        <v>1760</v>
      </c>
      <c r="I355" s="1" t="s">
        <v>1758</v>
      </c>
      <c r="J355" s="1" t="s">
        <v>1758</v>
      </c>
      <c r="K355" s="1" t="s">
        <v>1758</v>
      </c>
      <c r="L355" s="1" t="s">
        <v>1239</v>
      </c>
      <c r="M355" s="1" t="s">
        <v>108</v>
      </c>
      <c r="N355" s="1" t="s">
        <v>1240</v>
      </c>
      <c r="O355" s="1" t="s">
        <v>1259</v>
      </c>
      <c r="P355" s="1" t="s">
        <v>1758</v>
      </c>
      <c r="Q355" s="1" t="s">
        <v>1758</v>
      </c>
      <c r="R355" s="1" t="s">
        <v>1761</v>
      </c>
      <c r="S355" s="1" t="s">
        <v>1813</v>
      </c>
      <c r="T355" s="1" t="s">
        <v>1768</v>
      </c>
      <c r="U355" s="1" t="s">
        <v>1814</v>
      </c>
      <c r="V355" s="1" t="s">
        <v>1814</v>
      </c>
      <c r="W355" s="1" t="s">
        <v>1758</v>
      </c>
    </row>
    <row r="356" spans="1:23" hidden="1">
      <c r="A356" s="1" t="s">
        <v>2487</v>
      </c>
      <c r="B356" s="1" t="s">
        <v>2488</v>
      </c>
      <c r="C356" s="1" t="s">
        <v>1756</v>
      </c>
      <c r="D356" s="1" t="s">
        <v>1757</v>
      </c>
      <c r="E356" s="1" t="s">
        <v>1772</v>
      </c>
      <c r="F356" s="1" t="s">
        <v>1785</v>
      </c>
      <c r="G356" s="1" t="s">
        <v>1759</v>
      </c>
      <c r="H356" s="1" t="s">
        <v>1760</v>
      </c>
      <c r="I356" s="1" t="s">
        <v>1758</v>
      </c>
      <c r="J356" s="1" t="s">
        <v>1758</v>
      </c>
      <c r="K356" s="1" t="s">
        <v>1758</v>
      </c>
      <c r="L356" s="1" t="s">
        <v>1239</v>
      </c>
      <c r="M356" s="1" t="s">
        <v>108</v>
      </c>
      <c r="N356" s="1" t="s">
        <v>1341</v>
      </c>
      <c r="O356" s="1" t="s">
        <v>1342</v>
      </c>
      <c r="P356" s="1" t="s">
        <v>1758</v>
      </c>
      <c r="Q356" s="1" t="s">
        <v>1758</v>
      </c>
      <c r="R356" s="1" t="s">
        <v>1761</v>
      </c>
      <c r="S356" s="1" t="s">
        <v>1787</v>
      </c>
      <c r="T356" s="1" t="s">
        <v>1768</v>
      </c>
      <c r="U356" s="1" t="s">
        <v>1789</v>
      </c>
      <c r="V356" s="1" t="s">
        <v>1789</v>
      </c>
      <c r="W356" s="1" t="s">
        <v>1758</v>
      </c>
    </row>
    <row r="357" spans="1:23" hidden="1">
      <c r="A357" s="1" t="s">
        <v>2489</v>
      </c>
      <c r="B357" s="1" t="s">
        <v>2490</v>
      </c>
      <c r="C357" s="1" t="s">
        <v>1756</v>
      </c>
      <c r="D357" s="1" t="s">
        <v>1757</v>
      </c>
      <c r="E357" s="1" t="s">
        <v>1772</v>
      </c>
      <c r="F357" s="1" t="s">
        <v>1758</v>
      </c>
      <c r="G357" s="1" t="s">
        <v>1759</v>
      </c>
      <c r="H357" s="1" t="s">
        <v>1760</v>
      </c>
      <c r="I357" s="1" t="s">
        <v>1758</v>
      </c>
      <c r="J357" s="1" t="s">
        <v>1758</v>
      </c>
      <c r="K357" s="1" t="s">
        <v>1758</v>
      </c>
      <c r="L357" s="1" t="s">
        <v>1239</v>
      </c>
      <c r="M357" s="1" t="s">
        <v>108</v>
      </c>
      <c r="N357" s="1" t="s">
        <v>1341</v>
      </c>
      <c r="O357" s="1" t="s">
        <v>1342</v>
      </c>
      <c r="P357" s="1" t="s">
        <v>1758</v>
      </c>
      <c r="Q357" s="1" t="s">
        <v>1758</v>
      </c>
      <c r="R357" s="1" t="s">
        <v>1761</v>
      </c>
      <c r="S357" s="1" t="s">
        <v>1813</v>
      </c>
      <c r="T357" s="1" t="s">
        <v>1768</v>
      </c>
      <c r="U357" s="1" t="s">
        <v>1814</v>
      </c>
      <c r="V357" s="1" t="s">
        <v>1814</v>
      </c>
      <c r="W357" s="1" t="s">
        <v>1758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autoFilter ref="A1:W357" xr:uid="{00000000-0009-0000-0000-000005000000}">
    <filterColumn colId="1">
      <filters>
        <filter val="儋州那大人民路商圈"/>
      </filters>
    </filterColumn>
  </autoFilter>
  <phoneticPr fontId="1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2026-06-10T01:47:36Z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09BEB135D69D481F88431B47A10C67DF_12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