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Config" sheetId="2" r:id="rId5"/>
    <sheet state="visible" name="Datos" sheetId="3" r:id="rId6"/>
    <sheet state="visible" name="Gráficos" sheetId="4" r:id="rId7"/>
  </sheets>
  <definedNames>
    <definedName hidden="1" localSheetId="2" name="_xlnm._FilterDatabase">Datos!$A$12:$G$19</definedName>
  </definedNames>
  <calcPr/>
  <extLst>
    <ext uri="GoogleSheetsCustomDataVersion1">
      <go:sheetsCustomData xmlns:go="http://customooxmlschemas.google.com/" r:id="rId8" roundtripDataSignature="AMtx7mjl3h+UlnYz7/rdaFhGTWlQg37Jcg=="/>
    </ext>
  </extLst>
</workbook>
</file>

<file path=xl/sharedStrings.xml><?xml version="1.0" encoding="utf-8"?>
<sst xmlns="http://schemas.openxmlformats.org/spreadsheetml/2006/main" count="141" uniqueCount="74">
  <si>
    <t>Proyecto</t>
  </si>
  <si>
    <t>Facturacion de Articulos Informaticos</t>
  </si>
  <si>
    <t>Nº de sprint</t>
  </si>
  <si>
    <t>Inicio</t>
  </si>
  <si>
    <t>Días</t>
  </si>
  <si>
    <t>Jornada</t>
  </si>
  <si>
    <t>TAREAS</t>
  </si>
  <si>
    <t>EQUIPO</t>
  </si>
  <si>
    <t>FESTIVOS</t>
  </si>
  <si>
    <t>TIPOS</t>
  </si>
  <si>
    <t>ESTADOS</t>
  </si>
  <si>
    <t>Análisis</t>
  </si>
  <si>
    <t>Pendiente</t>
  </si>
  <si>
    <t>Maria Jose</t>
  </si>
  <si>
    <t>Codificación</t>
  </si>
  <si>
    <t>En curso</t>
  </si>
  <si>
    <t>Patrcia</t>
  </si>
  <si>
    <t>Documentacion</t>
  </si>
  <si>
    <t>Terminada</t>
  </si>
  <si>
    <t>Dennis</t>
  </si>
  <si>
    <t>Pruebas</t>
  </si>
  <si>
    <t>Eliminada</t>
  </si>
  <si>
    <t>Karem</t>
  </si>
  <si>
    <t>Reunión</t>
  </si>
  <si>
    <t>SPRINT</t>
  </si>
  <si>
    <t>INICIO</t>
  </si>
  <si>
    <t>DURACIÓN</t>
  </si>
  <si>
    <t>V</t>
  </si>
  <si>
    <t>J</t>
  </si>
  <si>
    <t>L</t>
  </si>
  <si>
    <t>M</t>
  </si>
  <si>
    <t>Mi</t>
  </si>
  <si>
    <t>Tareas pendientes</t>
  </si>
  <si>
    <t>Horas de trabajo pendientes</t>
  </si>
  <si>
    <t>PILA DEL SPRINT</t>
  </si>
  <si>
    <t>ESFUERZO</t>
  </si>
  <si>
    <t>Backlog ID</t>
  </si>
  <si>
    <t>Tarea</t>
  </si>
  <si>
    <t>Tipo</t>
  </si>
  <si>
    <t>Estado</t>
  </si>
  <si>
    <t>Responsable</t>
  </si>
  <si>
    <t>BACK001</t>
  </si>
  <si>
    <t>Creacion de matriz Hu</t>
  </si>
  <si>
    <t>BACK002</t>
  </si>
  <si>
    <t>Creacion de Requerimientos Funcionales</t>
  </si>
  <si>
    <t>BACK003</t>
  </si>
  <si>
    <t>Modelado de base de datos</t>
  </si>
  <si>
    <t>BACK004</t>
  </si>
  <si>
    <t>Creacion de inicio de sesion</t>
  </si>
  <si>
    <t>BACK005</t>
  </si>
  <si>
    <t>Actualizar del perfil del proyecto</t>
  </si>
  <si>
    <t>BACK006</t>
  </si>
  <si>
    <t>Desarrollar Prueba Caja Blanca</t>
  </si>
  <si>
    <t>BACK007</t>
  </si>
  <si>
    <t>Actualizar de matriz Hu</t>
  </si>
  <si>
    <t>BACK008</t>
  </si>
  <si>
    <t>BACK009</t>
  </si>
  <si>
    <t>BACK010</t>
  </si>
  <si>
    <t>Mostrar Nómina</t>
  </si>
  <si>
    <t>BACK011</t>
  </si>
  <si>
    <t>Ingresar al sistema como padre de familia</t>
  </si>
  <si>
    <t>BACK012</t>
  </si>
  <si>
    <t>BACK013</t>
  </si>
  <si>
    <t xml:space="preserve">Permitir el ingreso, actualización y eliminación de de alumnos por parte del administrador </t>
  </si>
  <si>
    <t>BACK014</t>
  </si>
  <si>
    <t xml:space="preserve">Registro de alumnos </t>
  </si>
  <si>
    <t>BACK015</t>
  </si>
  <si>
    <t xml:space="preserve">Registro de notas de los estudiantes  </t>
  </si>
  <si>
    <t>BACK016</t>
  </si>
  <si>
    <t>Permitir el registro de usuarios en la aplicación web</t>
  </si>
  <si>
    <t>BACK017</t>
  </si>
  <si>
    <t xml:space="preserve">Permitir la salida del sistema </t>
  </si>
  <si>
    <t>BACK018</t>
  </si>
  <si>
    <t>DÍAS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</si>
</sst>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C0A]d\-mmm\-yy"/>
    <numFmt numFmtId="165" formatCode="d-mmm-yy"/>
    <numFmt numFmtId="166" formatCode="[$-C0A]d\-mmm"/>
  </numFmts>
  <fonts count="14">
    <font>
      <sz val="10.0"/>
      <color rgb="FF000000"/>
      <name val="Arial"/>
    </font>
    <font>
      <sz val="10.0"/>
      <color theme="1"/>
      <name val="Arial"/>
    </font>
    <font/>
    <font>
      <b/>
      <sz val="10.0"/>
      <color rgb="FF808080"/>
      <name val="Arial"/>
    </font>
    <font>
      <color theme="1"/>
      <name val="Arial"/>
    </font>
    <font>
      <b/>
      <sz val="10.0"/>
      <color theme="1"/>
      <name val="Arial"/>
    </font>
    <font>
      <sz val="10.0"/>
      <color rgb="FF808080"/>
      <name val="Arial"/>
    </font>
    <font>
      <sz val="10.0"/>
      <color rgb="FFC0C0C0"/>
      <name val="Arial"/>
    </font>
    <font>
      <sz val="8.0"/>
      <color theme="1"/>
      <name val="Arial"/>
    </font>
    <font>
      <sz val="10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4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808080"/>
      </left>
      <top style="thin">
        <color rgb="FFC0C0C0"/>
      </top>
      <bottom style="thin">
        <color rgb="FF808080"/>
      </bottom>
    </border>
    <border>
      <top style="thin">
        <color rgb="FFC0C0C0"/>
      </top>
      <bottom style="thin">
        <color rgb="FF808080"/>
      </bottom>
    </border>
    <border>
      <right style="thin">
        <color rgb="FF808080"/>
      </right>
      <top style="thin">
        <color rgb="FFC0C0C0"/>
      </top>
      <bottom style="thin">
        <color rgb="FF808080"/>
      </bottom>
    </border>
    <border>
      <left style="thin">
        <color rgb="FFC0C0C0"/>
      </left>
      <right style="thin">
        <color rgb="FFFFFFFF"/>
      </right>
      <top style="thin">
        <color rgb="FFC0C0C0"/>
      </top>
    </border>
    <border>
      <left style="thin">
        <color rgb="FFFFFFFF"/>
      </left>
      <right style="thin">
        <color rgb="FFFFFFFF"/>
      </right>
      <top style="thin">
        <color rgb="FFC0C0C0"/>
      </top>
    </border>
    <border>
      <left style="thin">
        <color rgb="FFFFFFFF"/>
      </left>
      <right style="thin">
        <color rgb="FFC0C0C0"/>
      </right>
      <top style="thin">
        <color rgb="FFC0C0C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C0C0C0"/>
      </left>
      <top style="thin">
        <color rgb="FFC0C0C0"/>
      </top>
      <bottom/>
    </border>
    <border>
      <top style="thin">
        <color rgb="FFC0C0C0"/>
      </top>
      <bottom/>
    </border>
    <border>
      <left style="thin">
        <color rgb="FFFFFFFF"/>
      </left>
      <right/>
      <top style="thin">
        <color rgb="FFC0C0C0"/>
      </top>
    </border>
    <border>
      <left style="thin">
        <color rgb="FFC0C0C0"/>
      </left>
      <right/>
      <top/>
      <bottom style="thin">
        <color rgb="FFC0C0C0"/>
      </bottom>
    </border>
    <border>
      <left/>
      <right/>
      <top/>
      <bottom style="thin">
        <color rgb="FFC0C0C0"/>
      </bottom>
    </border>
    <border>
      <left style="thin">
        <color rgb="FFFFFFFF"/>
      </left>
      <right style="thin">
        <color rgb="FFFFFFFF"/>
      </right>
      <bottom style="thin">
        <color rgb="FFC0C0C0"/>
      </bottom>
    </border>
    <border>
      <left style="thin">
        <color rgb="FFFFFFFF"/>
      </left>
      <right/>
      <bottom style="thin">
        <color rgb="FFC0C0C0"/>
      </bottom>
    </border>
    <border>
      <left style="thin">
        <color rgb="FF808080"/>
      </left>
      <right style="thin">
        <color rgb="FF808080"/>
      </right>
    </border>
    <border>
      <left style="thin">
        <color rgb="FF808080"/>
      </left>
    </border>
    <border>
      <left style="thin">
        <color rgb="FF808080"/>
      </left>
      <bottom style="thin">
        <color rgb="FF80808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/>
    </border>
    <border>
      <left style="thin">
        <color rgb="FFC0C0C0"/>
      </left>
      <right/>
      <top style="thin">
        <color rgb="FFC0C0C0"/>
      </top>
      <bottom style="thin">
        <color rgb="FF00000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right style="thin">
        <color rgb="FFC0C0C0"/>
      </right>
    </border>
    <border>
      <left/>
      <top/>
      <bottom/>
    </border>
    <border>
      <top/>
      <bottom/>
    </border>
    <border>
      <right style="thin">
        <color rgb="FFC0C0C0"/>
      </right>
      <top/>
      <bottom/>
    </border>
    <border>
      <left/>
      <top style="thin">
        <color rgb="FFC0C0C0"/>
      </top>
    </border>
    <border>
      <top style="thin">
        <color rgb="FFC0C0C0"/>
      </top>
    </border>
    <border>
      <left/>
      <bottom style="thin">
        <color rgb="FFC0C0C0"/>
      </bottom>
    </border>
    <border>
      <bottom style="thin">
        <color rgb="FFC0C0C0"/>
      </bottom>
    </border>
    <border>
      <left style="thin">
        <color rgb="FF7B7B7B"/>
      </left>
      <top style="thin">
        <color rgb="FF7B7B7B"/>
      </top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right/>
    </border>
    <border>
      <left style="thin">
        <color rgb="FFC0C0C0"/>
      </left>
      <right style="thin">
        <color rgb="FFC0C0C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right style="thin">
        <color rgb="FFC0C0C0"/>
      </right>
      <top style="thin">
        <color rgb="FF000000"/>
      </top>
      <bottom style="thin">
        <color rgb="FFC0C0C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FFFFFF"/>
      </right>
      <top style="thin">
        <color rgb="FF808080"/>
      </top>
      <bottom style="thin">
        <color rgb="FF808080"/>
      </bottom>
    </border>
    <border>
      <left style="thin">
        <color rgb="FFFFFFFF"/>
      </lef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10" fillId="0" fontId="4" numFmtId="0" xfId="0" applyAlignment="1" applyBorder="1" applyFont="1">
      <alignment horizontal="center" vertical="bottom"/>
    </xf>
    <xf borderId="10" fillId="0" fontId="4" numFmtId="164" xfId="0" applyAlignment="1" applyBorder="1" applyFont="1" applyNumberFormat="1">
      <alignment horizontal="center" vertical="bottom"/>
    </xf>
    <xf borderId="10" fillId="0" fontId="4" numFmtId="1" xfId="0" applyAlignment="1" applyBorder="1" applyFont="1" applyNumberFormat="1">
      <alignment horizontal="center" vertical="bottom"/>
    </xf>
    <xf borderId="11" fillId="0" fontId="1" numFmtId="0" xfId="0" applyAlignment="1" applyBorder="1" applyFont="1">
      <alignment horizontal="center" readingOrder="0"/>
    </xf>
    <xf borderId="11" fillId="0" fontId="1" numFmtId="164" xfId="0" applyAlignment="1" applyBorder="1" applyFont="1" applyNumberFormat="1">
      <alignment horizontal="center" readingOrder="0"/>
    </xf>
    <xf borderId="11" fillId="0" fontId="1" numFmtId="1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/>
    </xf>
    <xf borderId="12" fillId="0" fontId="1" numFmtId="164" xfId="0" applyAlignment="1" applyBorder="1" applyFont="1" applyNumberFormat="1">
      <alignment horizontal="center"/>
    </xf>
    <xf borderId="12" fillId="0" fontId="1" numFmtId="1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13" fillId="2" fontId="5" numFmtId="0" xfId="0" applyAlignment="1" applyBorder="1" applyFont="1">
      <alignment horizontal="center"/>
    </xf>
    <xf borderId="14" fillId="0" fontId="2" numFmtId="0" xfId="0" applyBorder="1" applyFont="1"/>
    <xf borderId="8" fillId="2" fontId="5" numFmtId="0" xfId="0" applyAlignment="1" applyBorder="1" applyFont="1">
      <alignment horizontal="center" vertical="center"/>
    </xf>
    <xf borderId="15" fillId="2" fontId="5" numFmtId="0" xfId="0" applyAlignment="1" applyBorder="1" applyFont="1">
      <alignment horizontal="center" vertical="center"/>
    </xf>
    <xf borderId="16" fillId="2" fontId="5" numFmtId="0" xfId="0" applyAlignment="1" applyBorder="1" applyFont="1">
      <alignment horizontal="center"/>
    </xf>
    <xf borderId="17" fillId="2" fontId="5" numFmtId="0" xfId="0" applyAlignment="1" applyBorder="1" applyFont="1">
      <alignment horizontal="center"/>
    </xf>
    <xf borderId="18" fillId="0" fontId="2" numFmtId="0" xfId="0" applyBorder="1" applyFont="1"/>
    <xf borderId="19" fillId="0" fontId="2" numFmtId="0" xfId="0" applyBorder="1" applyFont="1"/>
    <xf borderId="20" fillId="0" fontId="1" numFmtId="49" xfId="0" applyBorder="1" applyFont="1" applyNumberFormat="1"/>
    <xf borderId="21" fillId="0" fontId="1" numFmtId="49" xfId="0" applyBorder="1" applyFont="1" applyNumberFormat="1"/>
    <xf borderId="0" fillId="0" fontId="4" numFmtId="49" xfId="0" applyAlignment="1" applyFont="1" applyNumberFormat="1">
      <alignment vertical="bottom"/>
    </xf>
    <xf borderId="20" fillId="0" fontId="1" numFmtId="166" xfId="0" applyAlignment="1" applyBorder="1" applyFont="1" applyNumberFormat="1">
      <alignment horizontal="left"/>
    </xf>
    <xf borderId="11" fillId="0" fontId="1" numFmtId="49" xfId="0" applyBorder="1" applyFont="1" applyNumberFormat="1"/>
    <xf borderId="22" fillId="0" fontId="1" numFmtId="49" xfId="0" applyBorder="1" applyFont="1" applyNumberFormat="1"/>
    <xf borderId="11" fillId="0" fontId="1" numFmtId="166" xfId="0" applyAlignment="1" applyBorder="1" applyFont="1" applyNumberFormat="1">
      <alignment horizontal="left"/>
    </xf>
    <xf borderId="0" fillId="0" fontId="1" numFmtId="164" xfId="0" applyFont="1" applyNumberFormat="1"/>
    <xf borderId="0" fillId="0" fontId="1" numFmtId="0" xfId="0" applyFont="1"/>
    <xf borderId="23" fillId="2" fontId="1" numFmtId="0" xfId="0" applyAlignment="1" applyBorder="1" applyFont="1">
      <alignment horizontal="center"/>
    </xf>
    <xf borderId="23" fillId="3" fontId="6" numFmtId="0" xfId="0" applyAlignment="1" applyBorder="1" applyFill="1" applyFont="1">
      <alignment horizontal="center"/>
    </xf>
    <xf borderId="23" fillId="3" fontId="6" numFmtId="164" xfId="0" applyAlignment="1" applyBorder="1" applyFont="1" applyNumberFormat="1">
      <alignment horizontal="center"/>
    </xf>
    <xf borderId="23" fillId="3" fontId="6" numFmtId="1" xfId="0" applyAlignment="1" applyBorder="1" applyFont="1" applyNumberFormat="1">
      <alignment horizontal="center"/>
    </xf>
    <xf borderId="0" fillId="0" fontId="1" numFmtId="166" xfId="0" applyFont="1" applyNumberFormat="1"/>
    <xf borderId="23" fillId="3" fontId="6" numFmtId="0" xfId="0" applyAlignment="1" applyBorder="1" applyFont="1">
      <alignment horizontal="center" readingOrder="0"/>
    </xf>
    <xf borderId="24" fillId="3" fontId="6" numFmtId="0" xfId="0" applyAlignment="1" applyBorder="1" applyFont="1">
      <alignment horizontal="center"/>
    </xf>
    <xf borderId="24" fillId="3" fontId="6" numFmtId="0" xfId="0" applyAlignment="1" applyBorder="1" applyFont="1">
      <alignment horizontal="center" readingOrder="0"/>
    </xf>
    <xf borderId="25" fillId="3" fontId="6" numFmtId="0" xfId="0" applyAlignment="1" applyBorder="1" applyFont="1">
      <alignment horizontal="center"/>
    </xf>
    <xf borderId="26" fillId="3" fontId="6" numFmtId="0" xfId="0" applyBorder="1" applyFont="1"/>
    <xf borderId="0" fillId="0" fontId="1" numFmtId="0" xfId="0" applyAlignment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27" fillId="3" fontId="6" numFmtId="166" xfId="0" applyAlignment="1" applyBorder="1" applyFont="1" applyNumberFormat="1">
      <alignment horizontal="center" textRotation="90" vertical="center"/>
    </xf>
    <xf borderId="0" fillId="3" fontId="6" numFmtId="166" xfId="0" applyAlignment="1" applyFont="1" applyNumberFormat="1">
      <alignment horizontal="center" textRotation="90" vertical="center"/>
    </xf>
    <xf borderId="10" fillId="3" fontId="6" numFmtId="166" xfId="0" applyAlignment="1" applyBorder="1" applyFont="1" applyNumberFormat="1">
      <alignment horizontal="center" textRotation="90" vertical="center"/>
    </xf>
    <xf borderId="28" fillId="3" fontId="6" numFmtId="166" xfId="0" applyAlignment="1" applyBorder="1" applyFont="1" applyNumberFormat="1">
      <alignment textRotation="90" vertical="center"/>
    </xf>
    <xf borderId="10" fillId="3" fontId="6" numFmtId="166" xfId="0" applyAlignment="1" applyBorder="1" applyFont="1" applyNumberFormat="1">
      <alignment horizontal="center" readingOrder="0" textRotation="90" vertical="center"/>
    </xf>
    <xf borderId="0" fillId="0" fontId="1" numFmtId="0" xfId="0" applyAlignment="1" applyFont="1">
      <alignment horizontal="right" vertical="center"/>
    </xf>
    <xf borderId="24" fillId="4" fontId="1" numFmtId="1" xfId="0" applyAlignment="1" applyBorder="1" applyFill="1" applyFont="1" applyNumberFormat="1">
      <alignment horizontal="right" vertical="center"/>
    </xf>
    <xf borderId="29" fillId="4" fontId="1" numFmtId="1" xfId="0" applyAlignment="1" applyBorder="1" applyFont="1" applyNumberFormat="1">
      <alignment horizontal="right" vertical="center"/>
    </xf>
    <xf borderId="23" fillId="3" fontId="7" numFmtId="49" xfId="0" applyBorder="1" applyFont="1" applyNumberFormat="1"/>
    <xf borderId="0" fillId="0" fontId="1" numFmtId="0" xfId="0" applyAlignment="1" applyFont="1">
      <alignment horizontal="right"/>
    </xf>
    <xf borderId="30" fillId="0" fontId="2" numFmtId="0" xfId="0" applyBorder="1" applyFont="1"/>
    <xf borderId="24" fillId="4" fontId="8" numFmtId="0" xfId="0" applyBorder="1" applyFont="1"/>
    <xf borderId="31" fillId="2" fontId="5" numFmtId="0" xfId="0" applyAlignment="1" applyBorder="1" applyFont="1">
      <alignment horizontal="center"/>
    </xf>
    <xf borderId="32" fillId="0" fontId="2" numFmtId="0" xfId="0" applyBorder="1" applyFont="1"/>
    <xf borderId="33" fillId="0" fontId="2" numFmtId="0" xfId="0" applyBorder="1" applyFont="1"/>
    <xf borderId="34" fillId="2" fontId="5" numFmtId="0" xfId="0" applyAlignment="1" applyBorder="1" applyFont="1">
      <alignment horizontal="center" vertical="center"/>
    </xf>
    <xf borderId="35" fillId="0" fontId="2" numFmtId="0" xfId="0" applyBorder="1" applyFont="1"/>
    <xf borderId="23" fillId="2" fontId="5" numFmtId="0" xfId="0" applyAlignment="1" applyBorder="1" applyFont="1">
      <alignment horizontal="center"/>
    </xf>
    <xf borderId="36" fillId="0" fontId="2" numFmtId="0" xfId="0" applyBorder="1" applyFont="1"/>
    <xf borderId="37" fillId="0" fontId="2" numFmtId="0" xfId="0" applyBorder="1" applyFont="1"/>
    <xf borderId="38" fillId="0" fontId="9" numFmtId="0" xfId="0" applyBorder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24" fillId="0" fontId="1" numFmtId="0" xfId="0" applyBorder="1" applyFont="1"/>
    <xf borderId="39" fillId="0" fontId="1" numFmtId="0" xfId="0" applyBorder="1" applyFont="1"/>
    <xf borderId="39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0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9" numFmtId="0" xfId="0" applyBorder="1" applyFont="1"/>
    <xf borderId="24" fillId="0" fontId="1" numFmtId="0" xfId="0" applyAlignment="1" applyBorder="1" applyFont="1">
      <alignment readingOrder="0"/>
    </xf>
    <xf borderId="40" fillId="0" fontId="1" numFmtId="0" xfId="0" applyBorder="1" applyFont="1"/>
    <xf borderId="10" fillId="5" fontId="4" numFmtId="0" xfId="0" applyAlignment="1" applyBorder="1" applyFill="1" applyFont="1">
      <alignment shrinkToFit="0" vertical="bottom" wrapText="0"/>
    </xf>
    <xf borderId="41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9" numFmtId="0" xfId="0" applyFont="1"/>
    <xf borderId="4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43" fillId="0" fontId="4" numFmtId="0" xfId="0" applyAlignment="1" applyBorder="1" applyFont="1">
      <alignment vertical="bottom"/>
    </xf>
    <xf borderId="44" fillId="0" fontId="2" numFmtId="0" xfId="0" applyBorder="1" applyFont="1"/>
    <xf borderId="45" fillId="0" fontId="2" numFmtId="0" xfId="0" applyBorder="1" applyFont="1"/>
    <xf borderId="0" fillId="5" fontId="4" numFmtId="0" xfId="0" applyAlignment="1" applyFont="1">
      <alignment shrinkToFit="0" vertical="bottom" wrapText="0"/>
    </xf>
    <xf borderId="41" fillId="0" fontId="2" numFmtId="0" xfId="0" applyBorder="1" applyFont="1"/>
    <xf borderId="43" fillId="0" fontId="11" numFmtId="0" xfId="0" applyAlignment="1" applyBorder="1" applyFont="1">
      <alignment horizontal="left" readingOrder="0" shrinkToFit="0" vertical="center" wrapText="1"/>
    </xf>
    <xf borderId="46" fillId="6" fontId="12" numFmtId="0" xfId="0" applyAlignment="1" applyBorder="1" applyFill="1" applyFont="1">
      <alignment horizontal="left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46" fillId="0" fontId="11" numFmtId="0" xfId="0" applyAlignment="1" applyBorder="1" applyFont="1">
      <alignment horizontal="left" readingOrder="0" shrinkToFit="0" vertical="center" wrapText="1"/>
    </xf>
    <xf borderId="46" fillId="0" fontId="12" numFmtId="0" xfId="0" applyAlignment="1" applyBorder="1" applyFont="1">
      <alignment horizontal="left" shrinkToFit="0" vertical="center" wrapText="1"/>
    </xf>
    <xf borderId="0" fillId="5" fontId="13" numFmtId="0" xfId="0" applyFont="1"/>
    <xf borderId="0" fillId="0" fontId="10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49" fillId="2" fontId="1" numFmtId="0" xfId="0" applyAlignment="1" applyBorder="1" applyFont="1">
      <alignment horizontal="center"/>
    </xf>
    <xf borderId="50" fillId="0" fontId="2" numFmtId="0" xfId="0" applyBorder="1" applyFont="1"/>
    <xf borderId="51" fillId="0" fontId="2" numFmtId="0" xfId="0" applyBorder="1" applyFont="1"/>
    <xf borderId="52" fillId="0" fontId="2" numFmtId="0" xfId="0" applyBorder="1" applyFont="1"/>
    <xf borderId="53" fillId="2" fontId="1" numFmtId="164" xfId="0" applyAlignment="1" applyBorder="1" applyFont="1" applyNumberFormat="1">
      <alignment horizontal="center"/>
    </xf>
    <xf borderId="53" fillId="2" fontId="1" numFmtId="0" xfId="0" applyAlignment="1" applyBorder="1" applyFont="1">
      <alignment horizontal="center"/>
    </xf>
    <xf borderId="49" fillId="3" fontId="1" numFmtId="0" xfId="0" applyAlignment="1" applyBorder="1" applyFont="1">
      <alignment horizontal="center"/>
    </xf>
    <xf borderId="49" fillId="3" fontId="1" numFmtId="164" xfId="0" applyAlignment="1" applyBorder="1" applyFont="1" applyNumberFormat="1">
      <alignment horizontal="center"/>
    </xf>
    <xf borderId="49" fillId="3" fontId="1" numFmtId="1" xfId="0" applyAlignment="1" applyBorder="1" applyFont="1" applyNumberFormat="1">
      <alignment horizontal="center"/>
    </xf>
    <xf borderId="23" fillId="3" fontId="8" numFmtId="0" xfId="0" applyBorder="1" applyFont="1"/>
    <xf borderId="23" fillId="3" fontId="8" numFmtId="166" xfId="0" applyAlignment="1" applyBorder="1" applyFont="1" applyNumberFormat="1">
      <alignment textRotation="90" vertical="center"/>
    </xf>
    <xf borderId="23" fillId="3" fontId="8" numFmtId="49" xfId="0" applyBorder="1" applyFont="1" applyNumberFormat="1"/>
    <xf borderId="23" fillId="3" fontId="8" numFmtId="1" xfId="0" applyAlignment="1" applyBorder="1" applyFont="1" applyNumberFormat="1">
      <alignment vertical="center"/>
    </xf>
    <xf borderId="23" fillId="3" fontId="8" numFmtId="49" xfId="0" applyAlignment="1" applyBorder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5">
    <dxf>
      <font/>
      <fill>
        <patternFill patternType="solid">
          <fgColor rgb="FFFFFF99"/>
          <bgColor rgb="FFFFFF99"/>
        </patternFill>
      </fill>
      <border/>
    </dxf>
    <dxf>
      <font/>
      <fill>
        <patternFill patternType="solid">
          <fgColor rgb="FFCCFFFF"/>
          <bgColor rgb="FFCCFFFF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esfuerzo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99CCFF">
                <a:alpha val="30000"/>
              </a:srgbClr>
            </a:solidFill>
            <a:ln cmpd="sng">
              <a:solidFill>
                <a:srgbClr val="99CCFF"/>
              </a:solidFill>
            </a:ln>
          </c:spPr>
          <c:cat>
            <c:strRef>
              <c:f>Datos!$H$8:$N$8</c:f>
            </c:strRef>
          </c:cat>
          <c:val>
            <c:numRef>
              <c:f>Datos!$H$10:$R$10</c:f>
              <c:numCache/>
            </c:numRef>
          </c:val>
        </c:ser>
        <c:axId val="1746118787"/>
        <c:axId val="566720295"/>
      </c:areaChart>
      <c:catAx>
        <c:axId val="17461187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566720295"/>
      </c:catAx>
      <c:valAx>
        <c:axId val="5667202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Horas de trabajo pendientes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1746118787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000">
                <a:solidFill>
                  <a:srgbClr val="000000"/>
                </a:solidFill>
                <a:latin typeface="+mn-lt"/>
              </a:defRPr>
            </a:pPr>
            <a:r>
              <a:rPr b="1" i="0" sz="1000">
                <a:solidFill>
                  <a:srgbClr val="000000"/>
                </a:solidFill>
                <a:latin typeface="+mn-lt"/>
              </a:rPr>
              <a:t>Gráfico de tareas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9525">
              <a:solidFill>
                <a:srgbClr val="3366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Datos!$H$8:$R$8</c:f>
            </c:strRef>
          </c:cat>
          <c:val>
            <c:numRef>
              <c:f>Datos!$H$9:$R$9</c:f>
              <c:numCache/>
            </c:numRef>
          </c:val>
          <c:smooth val="0"/>
        </c:ser>
        <c:axId val="997310760"/>
        <c:axId val="265888498"/>
      </c:lineChart>
      <c:catAx>
        <c:axId val="99731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265888498"/>
      </c:catAx>
      <c:valAx>
        <c:axId val="2658884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Tareas pendientes  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</a:p>
        </c:txPr>
        <c:crossAx val="997310760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190500</xdr:rowOff>
    </xdr:from>
    <xdr:ext cx="6400800" cy="37719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619125</xdr:colOff>
      <xdr:row>4</xdr:row>
      <xdr:rowOff>9525</xdr:rowOff>
    </xdr:from>
    <xdr:ext cx="7058025" cy="2466975"/>
    <xdr:graphicFrame>
      <xdr:nvGraphicFramePr>
        <xdr:cNvPr descr="Chart 0" id="848405217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628650</xdr:colOff>
      <xdr:row>20</xdr:row>
      <xdr:rowOff>9525</xdr:rowOff>
    </xdr:from>
    <xdr:ext cx="7058025" cy="2466975"/>
    <xdr:graphicFrame>
      <xdr:nvGraphicFramePr>
        <xdr:cNvPr descr="Chart 1" id="162487201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38100</xdr:colOff>
      <xdr:row>37</xdr:row>
      <xdr:rowOff>57150</xdr:rowOff>
    </xdr:from>
    <xdr:ext cx="7086600" cy="2486025"/>
    <xdr:pic>
      <xdr:nvPicPr>
        <xdr:cNvPr id="574261122" name="Chart3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/>
  <cols>
    <col customWidth="1" min="1" max="4" width="15.71"/>
    <col customWidth="1" min="5" max="7" width="10.0"/>
  </cols>
  <sheetData>
    <row r="1" ht="12.75" customHeight="1"/>
    <row r="2" ht="12.75" customHeight="1"/>
    <row r="3" ht="12.75" customHeight="1"/>
    <row r="4" ht="12.75" customHeight="1"/>
    <row r="5" ht="12.75" customHeight="1">
      <c r="A5" s="1" t="s">
        <v>0</v>
      </c>
      <c r="B5" s="2"/>
      <c r="C5" s="2"/>
      <c r="D5" s="3"/>
    </row>
    <row r="6" ht="12.75" customHeight="1">
      <c r="A6" s="4" t="s">
        <v>1</v>
      </c>
      <c r="B6" s="5"/>
      <c r="C6" s="5"/>
      <c r="D6" s="6"/>
    </row>
    <row r="7" ht="12.75" customHeight="1"/>
    <row r="8" ht="12.75" customHeight="1">
      <c r="A8" s="7" t="s">
        <v>2</v>
      </c>
      <c r="B8" s="8" t="s">
        <v>3</v>
      </c>
      <c r="C8" s="8" t="s">
        <v>4</v>
      </c>
      <c r="D8" s="9" t="s">
        <v>5</v>
      </c>
    </row>
    <row r="9" ht="12.75" customHeight="1">
      <c r="A9" s="10">
        <v>1.0</v>
      </c>
      <c r="B9" s="11">
        <v>44390.0</v>
      </c>
      <c r="C9" s="12">
        <v>7.0</v>
      </c>
      <c r="D9" s="10">
        <v>5.0</v>
      </c>
    </row>
    <row r="10" ht="12.75" customHeight="1">
      <c r="A10" s="10">
        <v>2.0</v>
      </c>
      <c r="B10" s="11">
        <v>44417.0</v>
      </c>
      <c r="C10" s="12">
        <v>7.0</v>
      </c>
      <c r="D10" s="10">
        <v>5.0</v>
      </c>
    </row>
    <row r="11" ht="12.75" customHeight="1">
      <c r="A11" s="13">
        <v>3.0</v>
      </c>
      <c r="B11" s="14">
        <v>44431.0</v>
      </c>
      <c r="C11" s="15">
        <v>7.0</v>
      </c>
      <c r="D11" s="13">
        <v>5.0</v>
      </c>
    </row>
    <row r="12" ht="12.75" customHeight="1">
      <c r="A12" s="16"/>
      <c r="B12" s="17"/>
      <c r="C12" s="18"/>
      <c r="D12" s="16"/>
    </row>
    <row r="13" ht="12.75" customHeight="1">
      <c r="A13" s="19"/>
      <c r="B13" s="20"/>
      <c r="C13" s="19"/>
      <c r="D13" s="19"/>
    </row>
    <row r="14" ht="12.75" customHeight="1"/>
    <row r="15" ht="12.75" customHeight="1">
      <c r="A15" s="21" t="s">
        <v>6</v>
      </c>
      <c r="B15" s="22"/>
      <c r="C15" s="23" t="s">
        <v>7</v>
      </c>
      <c r="D15" s="24" t="s">
        <v>8</v>
      </c>
    </row>
    <row r="16" ht="12.75" customHeight="1">
      <c r="A16" s="25" t="s">
        <v>9</v>
      </c>
      <c r="B16" s="26" t="s">
        <v>10</v>
      </c>
      <c r="C16" s="27"/>
      <c r="D16" s="28"/>
    </row>
    <row r="17" ht="12.75" customHeight="1">
      <c r="A17" s="29" t="s">
        <v>11</v>
      </c>
      <c r="B17" s="30" t="s">
        <v>12</v>
      </c>
      <c r="C17" s="31" t="s">
        <v>13</v>
      </c>
      <c r="D17" s="32"/>
    </row>
    <row r="18" ht="12.75" customHeight="1">
      <c r="A18" s="29" t="s">
        <v>14</v>
      </c>
      <c r="B18" s="30" t="s">
        <v>15</v>
      </c>
      <c r="C18" s="31" t="s">
        <v>16</v>
      </c>
      <c r="D18" s="32"/>
    </row>
    <row r="19" ht="12.75" customHeight="1">
      <c r="A19" s="29" t="s">
        <v>17</v>
      </c>
      <c r="B19" s="30" t="s">
        <v>18</v>
      </c>
      <c r="C19" s="31" t="s">
        <v>19</v>
      </c>
      <c r="D19" s="32"/>
    </row>
    <row r="20" ht="12.75" customHeight="1">
      <c r="A20" s="29" t="s">
        <v>20</v>
      </c>
      <c r="B20" s="30" t="s">
        <v>21</v>
      </c>
      <c r="C20" s="31" t="s">
        <v>22</v>
      </c>
      <c r="D20" s="32"/>
    </row>
    <row r="21" ht="12.75" customHeight="1">
      <c r="A21" s="29" t="s">
        <v>23</v>
      </c>
      <c r="B21" s="30"/>
      <c r="D21" s="32"/>
    </row>
    <row r="22" ht="12.75" customHeight="1">
      <c r="A22" s="29"/>
      <c r="B22" s="30"/>
      <c r="C22" s="29"/>
      <c r="D22" s="32"/>
    </row>
    <row r="23" ht="12.75" customHeight="1">
      <c r="A23" s="29"/>
      <c r="B23" s="30"/>
      <c r="C23" s="29"/>
      <c r="D23" s="32"/>
    </row>
    <row r="24" ht="12.75" customHeight="1">
      <c r="A24" s="29"/>
      <c r="B24" s="30"/>
      <c r="C24" s="29"/>
      <c r="D24" s="32"/>
    </row>
    <row r="25" ht="12.75" customHeight="1">
      <c r="A25" s="29"/>
      <c r="B25" s="30"/>
      <c r="C25" s="29"/>
      <c r="D25" s="32"/>
    </row>
    <row r="26" ht="12.75" customHeight="1">
      <c r="A26" s="29"/>
      <c r="B26" s="30"/>
      <c r="C26" s="29"/>
      <c r="D26" s="32"/>
    </row>
    <row r="27" ht="12.75" customHeight="1">
      <c r="A27" s="29"/>
      <c r="B27" s="30"/>
      <c r="C27" s="29"/>
      <c r="D27" s="32"/>
    </row>
    <row r="28" ht="12.75" customHeight="1">
      <c r="A28" s="33"/>
      <c r="B28" s="34"/>
      <c r="C28" s="33"/>
      <c r="D28" s="35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>
      <c r="F34" s="36"/>
      <c r="G34" s="36"/>
    </row>
    <row r="35" ht="12.75" customHeight="1">
      <c r="F35" s="36"/>
      <c r="G35" s="36"/>
    </row>
    <row r="36" ht="12.75" customHeight="1">
      <c r="F36" s="36"/>
      <c r="G36" s="36"/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5:D5"/>
    <mergeCell ref="A6:D6"/>
    <mergeCell ref="A15:B15"/>
    <mergeCell ref="C15:C16"/>
    <mergeCell ref="D15:D16"/>
  </mergeCells>
  <dataValidations>
    <dataValidation type="decimal" operator="greaterThanOrEqual" allowBlank="1" showInputMessage="1" showErrorMessage="1" prompt=" - " sqref="A9:A12">
      <formula1>1.0</formula1>
    </dataValidation>
    <dataValidation type="decimal" allowBlank="1" showInputMessage="1" showErrorMessage="1" prompt=" - " sqref="C9:C12">
      <formula1>3.0</formula1>
      <formula2>24.0</formula2>
    </dataValidation>
    <dataValidation type="date" operator="greaterThanOrEqual" allowBlank="1" showInputMessage="1" showErrorMessage="1" prompt=" - " sqref="B9:B12">
      <formula1>1.0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pageSetUpPr/>
  </sheetPr>
  <sheetViews>
    <sheetView showGridLines="0" workbookViewId="0">
      <pane xSplit="7.0" ySplit="12.0" topLeftCell="H13" activePane="bottomRight" state="frozen"/>
      <selection activeCell="H1" sqref="H1" pane="topRight"/>
      <selection activeCell="A13" sqref="A13" pane="bottomLeft"/>
      <selection activeCell="H13" sqref="H13" pane="bottomRight"/>
    </sheetView>
  </sheetViews>
  <sheetFormatPr customHeight="1" defaultColWidth="14.43" defaultRowHeight="15.0"/>
  <cols>
    <col customWidth="1" min="1" max="1" width="14.0"/>
    <col customWidth="1" min="2" max="3" width="10.14"/>
    <col customWidth="1" min="4" max="4" width="12.43"/>
    <col customWidth="1" min="5" max="5" width="18.0"/>
    <col customWidth="1" min="6" max="6" width="19.57"/>
    <col customWidth="1" min="7" max="7" width="20.71"/>
    <col customWidth="1" min="8" max="8" width="15.0"/>
    <col customWidth="1" min="9" max="10" width="3.86"/>
    <col customWidth="1" min="11" max="23" width="4.29"/>
    <col customWidth="1" min="24" max="25" width="10.0"/>
    <col customWidth="1" hidden="1" min="26" max="28" width="10.0"/>
  </cols>
  <sheetData>
    <row r="1" ht="12.75" customHeight="1">
      <c r="A1" s="37"/>
      <c r="B1" s="37"/>
    </row>
    <row r="2" ht="12.75" customHeight="1">
      <c r="A2" s="37"/>
      <c r="C2" s="38" t="s">
        <v>24</v>
      </c>
      <c r="D2" s="38" t="s">
        <v>25</v>
      </c>
      <c r="E2" s="38" t="s">
        <v>26</v>
      </c>
    </row>
    <row r="3" ht="12.75" customHeight="1">
      <c r="A3" s="37"/>
      <c r="C3" s="39">
        <v>1.0</v>
      </c>
      <c r="D3" s="40">
        <f>Config!B9</f>
        <v>44390</v>
      </c>
      <c r="E3" s="41">
        <f>Config!C9</f>
        <v>7</v>
      </c>
      <c r="I3" s="42"/>
      <c r="J3" s="42"/>
    </row>
    <row r="4" ht="12.75" customHeight="1">
      <c r="A4" s="37"/>
      <c r="C4" s="39">
        <v>2.0</v>
      </c>
      <c r="D4" s="40">
        <f>Config!B10</f>
        <v>44417</v>
      </c>
      <c r="E4" s="41">
        <f>Config!C10</f>
        <v>7</v>
      </c>
      <c r="I4" s="42"/>
      <c r="J4" s="42"/>
    </row>
    <row r="5" ht="12.75" customHeight="1">
      <c r="A5" s="37"/>
      <c r="C5" s="43">
        <v>3.0</v>
      </c>
      <c r="D5" s="40">
        <f>Config!B11</f>
        <v>44431</v>
      </c>
      <c r="E5" s="41">
        <f>Config!C11</f>
        <v>7</v>
      </c>
      <c r="I5" s="42"/>
      <c r="J5" s="42"/>
    </row>
    <row r="6" ht="12.75" customHeight="1">
      <c r="A6" s="37"/>
      <c r="B6" s="37"/>
      <c r="C6" s="39"/>
      <c r="D6" s="40" t="str">
        <f>Config!B12</f>
        <v/>
      </c>
      <c r="E6" s="41" t="str">
        <f>Config!C12</f>
        <v/>
      </c>
      <c r="I6" s="42"/>
      <c r="J6" s="42"/>
    </row>
    <row r="7" ht="12.75" customHeight="1">
      <c r="A7" s="37"/>
      <c r="C7" s="39"/>
      <c r="D7" s="40"/>
      <c r="E7" s="41" t="str">
        <f>Config!C13</f>
        <v/>
      </c>
      <c r="H7" s="44" t="s">
        <v>27</v>
      </c>
      <c r="I7" s="45" t="s">
        <v>28</v>
      </c>
      <c r="J7" s="46" t="s">
        <v>29</v>
      </c>
      <c r="K7" s="44" t="s">
        <v>30</v>
      </c>
      <c r="L7" s="44" t="s">
        <v>31</v>
      </c>
      <c r="M7" s="44" t="s">
        <v>28</v>
      </c>
      <c r="N7" s="44" t="str">
        <f>IF(N8=""," ",CHOOSE(WEEKDAY(N8,2),"L","M","X","J","V","S","D"))</f>
        <v>M</v>
      </c>
      <c r="O7" s="47" t="s">
        <v>27</v>
      </c>
      <c r="P7" s="44" t="s">
        <v>29</v>
      </c>
      <c r="Q7" s="44" t="s">
        <v>30</v>
      </c>
      <c r="R7" s="45" t="s">
        <v>27</v>
      </c>
      <c r="S7" s="45" t="s">
        <v>29</v>
      </c>
      <c r="T7" s="44" t="s">
        <v>30</v>
      </c>
      <c r="U7" s="44" t="s">
        <v>30</v>
      </c>
      <c r="V7" s="45" t="s">
        <v>28</v>
      </c>
      <c r="W7" s="44"/>
    </row>
    <row r="8" ht="38.25" customHeight="1">
      <c r="A8" s="48"/>
      <c r="B8" s="48"/>
      <c r="C8" s="48"/>
      <c r="D8" s="49"/>
      <c r="E8" s="48"/>
      <c r="F8" s="48"/>
      <c r="G8" s="48"/>
      <c r="H8" s="50">
        <f>D3</f>
        <v>44390</v>
      </c>
      <c r="I8" s="51">
        <f>H8+2</f>
        <v>44392</v>
      </c>
      <c r="J8" s="52">
        <f>H8+3</f>
        <v>44393</v>
      </c>
      <c r="K8" s="52">
        <f t="shared" ref="K8:N8" si="1">J8+1</f>
        <v>44394</v>
      </c>
      <c r="L8" s="52">
        <f t="shared" si="1"/>
        <v>44395</v>
      </c>
      <c r="M8" s="52">
        <f t="shared" si="1"/>
        <v>44396</v>
      </c>
      <c r="N8" s="52">
        <f t="shared" si="1"/>
        <v>44397</v>
      </c>
      <c r="O8" s="53">
        <f>D4</f>
        <v>44417</v>
      </c>
      <c r="P8" s="52">
        <f>O8+2</f>
        <v>44419</v>
      </c>
      <c r="Q8" s="52">
        <f>P8+1</f>
        <v>44420</v>
      </c>
      <c r="R8" s="54">
        <v>44428.0</v>
      </c>
      <c r="S8" s="54">
        <v>44431.0</v>
      </c>
      <c r="T8" s="52">
        <f t="shared" ref="T8:V8" si="2">S8+1</f>
        <v>44432</v>
      </c>
      <c r="U8" s="52">
        <f t="shared" si="2"/>
        <v>44433</v>
      </c>
      <c r="V8" s="52">
        <f t="shared" si="2"/>
        <v>44434</v>
      </c>
      <c r="W8" s="52"/>
      <c r="X8" s="48"/>
      <c r="Y8" s="48"/>
      <c r="Z8" s="48"/>
      <c r="AA8" s="48"/>
      <c r="AB8" s="48"/>
    </row>
    <row r="9" ht="12.75" customHeight="1">
      <c r="A9" s="48"/>
      <c r="B9" s="48"/>
      <c r="C9" s="48"/>
      <c r="D9" s="48"/>
      <c r="E9" s="55" t="s">
        <v>32</v>
      </c>
      <c r="H9" s="56">
        <f t="shared" ref="H9:V9" si="3">COUNTIF(H13:H999,"&gt;0")</f>
        <v>0</v>
      </c>
      <c r="I9" s="56">
        <f t="shared" si="3"/>
        <v>1</v>
      </c>
      <c r="J9" s="57">
        <f t="shared" si="3"/>
        <v>2</v>
      </c>
      <c r="K9" s="56">
        <f t="shared" si="3"/>
        <v>2</v>
      </c>
      <c r="L9" s="56">
        <f t="shared" si="3"/>
        <v>4</v>
      </c>
      <c r="M9" s="56">
        <f t="shared" si="3"/>
        <v>4</v>
      </c>
      <c r="N9" s="56">
        <f t="shared" si="3"/>
        <v>3</v>
      </c>
      <c r="O9" s="57">
        <f t="shared" si="3"/>
        <v>2</v>
      </c>
      <c r="P9" s="56">
        <f t="shared" si="3"/>
        <v>3</v>
      </c>
      <c r="Q9" s="56">
        <f t="shared" si="3"/>
        <v>4</v>
      </c>
      <c r="R9" s="56">
        <f t="shared" si="3"/>
        <v>2</v>
      </c>
      <c r="S9" s="56">
        <f t="shared" si="3"/>
        <v>3</v>
      </c>
      <c r="T9" s="56">
        <f t="shared" si="3"/>
        <v>4</v>
      </c>
      <c r="U9" s="56">
        <f t="shared" si="3"/>
        <v>3</v>
      </c>
      <c r="V9" s="56">
        <f t="shared" si="3"/>
        <v>2</v>
      </c>
      <c r="W9" s="56"/>
      <c r="X9" s="48"/>
      <c r="Y9" s="48"/>
      <c r="Z9" s="58" t="str">
        <f>Config!A17</f>
        <v>Análisis</v>
      </c>
      <c r="AA9" s="58" t="str">
        <f>Config!B17</f>
        <v>Pendiente</v>
      </c>
      <c r="AB9" s="58" t="str">
        <f>#REF!</f>
        <v>#REF!</v>
      </c>
    </row>
    <row r="10" ht="12.75" customHeight="1">
      <c r="E10" s="59" t="s">
        <v>33</v>
      </c>
      <c r="G10" s="60"/>
      <c r="H10" s="61">
        <f t="shared" ref="H10:V10" si="4">SUM(H12:H999)</f>
        <v>0</v>
      </c>
      <c r="I10" s="61">
        <f t="shared" si="4"/>
        <v>1</v>
      </c>
      <c r="J10" s="61">
        <f t="shared" si="4"/>
        <v>4</v>
      </c>
      <c r="K10" s="61">
        <f t="shared" si="4"/>
        <v>3</v>
      </c>
      <c r="L10" s="61">
        <f t="shared" si="4"/>
        <v>10</v>
      </c>
      <c r="M10" s="61">
        <f t="shared" si="4"/>
        <v>7</v>
      </c>
      <c r="N10" s="61">
        <f t="shared" si="4"/>
        <v>3</v>
      </c>
      <c r="O10" s="61">
        <f t="shared" si="4"/>
        <v>4</v>
      </c>
      <c r="P10" s="61">
        <f t="shared" si="4"/>
        <v>4</v>
      </c>
      <c r="Q10" s="61">
        <f t="shared" si="4"/>
        <v>8</v>
      </c>
      <c r="R10" s="61">
        <f t="shared" si="4"/>
        <v>2</v>
      </c>
      <c r="S10" s="61">
        <f t="shared" si="4"/>
        <v>4</v>
      </c>
      <c r="T10" s="61">
        <f t="shared" si="4"/>
        <v>6</v>
      </c>
      <c r="U10" s="61">
        <f t="shared" si="4"/>
        <v>5</v>
      </c>
      <c r="V10" s="61">
        <f t="shared" si="4"/>
        <v>2</v>
      </c>
      <c r="W10" s="61"/>
      <c r="Z10" s="58" t="str">
        <f>Config!A18</f>
        <v>Codificación</v>
      </c>
      <c r="AA10" s="58" t="str">
        <f>Config!B18</f>
        <v>En curso</v>
      </c>
      <c r="AB10" s="58" t="str">
        <f>Config!C17</f>
        <v>Maria Jose</v>
      </c>
    </row>
    <row r="11" ht="12.75" customHeight="1">
      <c r="A11" s="62" t="s">
        <v>34</v>
      </c>
      <c r="B11" s="63"/>
      <c r="C11" s="63"/>
      <c r="D11" s="63"/>
      <c r="E11" s="63"/>
      <c r="F11" s="63"/>
      <c r="G11" s="64"/>
      <c r="H11" s="65" t="s">
        <v>35</v>
      </c>
      <c r="I11" s="66"/>
      <c r="J11" s="66"/>
      <c r="K11" s="66"/>
      <c r="L11" s="66"/>
      <c r="M11" s="66"/>
      <c r="N11" s="66"/>
      <c r="O11" s="66"/>
      <c r="P11" s="66"/>
      <c r="Q11" s="66"/>
      <c r="R11" s="66"/>
      <c r="Z11" s="58" t="str">
        <f>Config!A19</f>
        <v>Documentacion</v>
      </c>
      <c r="AA11" s="58" t="str">
        <f>Config!B19</f>
        <v>Terminada</v>
      </c>
      <c r="AB11" s="58" t="str">
        <f>Config!C18</f>
        <v>Patrcia</v>
      </c>
    </row>
    <row r="12" ht="12.75" customHeight="1">
      <c r="A12" s="67" t="s">
        <v>36</v>
      </c>
      <c r="B12" s="62" t="s">
        <v>37</v>
      </c>
      <c r="C12" s="63"/>
      <c r="D12" s="63"/>
      <c r="E12" s="67" t="s">
        <v>38</v>
      </c>
      <c r="F12" s="67" t="s">
        <v>39</v>
      </c>
      <c r="G12" s="67" t="s">
        <v>40</v>
      </c>
      <c r="H12" s="68"/>
      <c r="I12" s="69"/>
      <c r="J12" s="69"/>
      <c r="K12" s="69"/>
      <c r="L12" s="69"/>
      <c r="M12" s="69"/>
      <c r="N12" s="69"/>
      <c r="O12" s="69"/>
      <c r="P12" s="69"/>
      <c r="Q12" s="69"/>
      <c r="R12" s="69"/>
      <c r="Z12" s="58" t="str">
        <f>Config!A20</f>
        <v>Pruebas</v>
      </c>
      <c r="AA12" s="58" t="str">
        <f>Config!B20</f>
        <v>Eliminada</v>
      </c>
      <c r="AB12" s="58" t="str">
        <f>Config!C19</f>
        <v>Dennis</v>
      </c>
    </row>
    <row r="13" ht="12.75" customHeight="1">
      <c r="A13" s="70" t="s">
        <v>41</v>
      </c>
      <c r="B13" s="71" t="s">
        <v>42</v>
      </c>
      <c r="C13" s="72"/>
      <c r="D13" s="73"/>
      <c r="E13" s="74" t="s">
        <v>17</v>
      </c>
      <c r="F13" s="74" t="s">
        <v>18</v>
      </c>
      <c r="G13" s="74" t="s">
        <v>13</v>
      </c>
      <c r="H13" s="75"/>
      <c r="I13" s="76">
        <v>1.0</v>
      </c>
      <c r="J13" s="75">
        <v>2.0</v>
      </c>
      <c r="K13" s="76">
        <v>1.0</v>
      </c>
      <c r="L13" s="75">
        <v>2.0</v>
      </c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Z13" s="58" t="str">
        <f>Config!A21</f>
        <v>Reunión</v>
      </c>
      <c r="AA13" s="58" t="str">
        <f>Config!B21</f>
        <v/>
      </c>
      <c r="AB13" s="58" t="str">
        <f>Config!C20</f>
        <v>Karem</v>
      </c>
    </row>
    <row r="14" ht="12.75" customHeight="1">
      <c r="A14" s="70" t="s">
        <v>43</v>
      </c>
      <c r="B14" s="71" t="s">
        <v>44</v>
      </c>
      <c r="C14" s="72"/>
      <c r="D14" s="73"/>
      <c r="E14" s="74" t="s">
        <v>17</v>
      </c>
      <c r="F14" s="74" t="s">
        <v>18</v>
      </c>
      <c r="G14" s="77" t="s">
        <v>16</v>
      </c>
      <c r="H14" s="78"/>
      <c r="I14" s="79"/>
      <c r="J14" s="80"/>
      <c r="K14" s="78"/>
      <c r="L14" s="78">
        <v>3.0</v>
      </c>
      <c r="M14" s="73">
        <v>2.0</v>
      </c>
      <c r="N14" s="74">
        <v>1.0</v>
      </c>
      <c r="O14" s="74"/>
      <c r="P14" s="74"/>
      <c r="Q14" s="74"/>
      <c r="R14" s="74"/>
      <c r="S14" s="74"/>
      <c r="T14" s="74"/>
      <c r="U14" s="74"/>
      <c r="V14" s="74"/>
      <c r="W14" s="74"/>
      <c r="Z14" s="58" t="str">
        <f>Config!A23</f>
        <v/>
      </c>
      <c r="AA14" s="58" t="str">
        <f>Config!B23</f>
        <v/>
      </c>
      <c r="AB14" s="58" t="str">
        <f>Config!C23</f>
        <v/>
      </c>
    </row>
    <row r="15" ht="12.75" customHeight="1">
      <c r="A15" s="70" t="s">
        <v>45</v>
      </c>
      <c r="B15" s="71" t="s">
        <v>46</v>
      </c>
      <c r="C15" s="72"/>
      <c r="D15" s="73"/>
      <c r="E15" s="74" t="s">
        <v>14</v>
      </c>
      <c r="F15" s="74" t="s">
        <v>18</v>
      </c>
      <c r="G15" s="81" t="s">
        <v>16</v>
      </c>
      <c r="H15" s="82"/>
      <c r="I15" s="82"/>
      <c r="J15" s="82">
        <v>2.0</v>
      </c>
      <c r="K15" s="82">
        <v>2.0</v>
      </c>
      <c r="L15" s="82">
        <v>1.0</v>
      </c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Z15" s="58" t="str">
        <f>Config!G17</f>
        <v/>
      </c>
      <c r="AA15" s="58" t="str">
        <f>Config!H17</f>
        <v/>
      </c>
      <c r="AB15" s="58" t="str">
        <f>Config!I17</f>
        <v/>
      </c>
    </row>
    <row r="16" ht="12.75" customHeight="1">
      <c r="A16" s="70" t="s">
        <v>47</v>
      </c>
      <c r="B16" s="71" t="s">
        <v>48</v>
      </c>
      <c r="C16" s="72"/>
      <c r="D16" s="73"/>
      <c r="E16" s="74" t="s">
        <v>14</v>
      </c>
      <c r="F16" s="74" t="s">
        <v>18</v>
      </c>
      <c r="G16" s="81" t="s">
        <v>19</v>
      </c>
      <c r="H16" s="74"/>
      <c r="I16" s="74"/>
      <c r="J16" s="74"/>
      <c r="K16" s="74"/>
      <c r="L16" s="74">
        <v>4.0</v>
      </c>
      <c r="M16" s="74">
        <v>2.0</v>
      </c>
      <c r="N16" s="74"/>
      <c r="O16" s="74"/>
      <c r="P16" s="74"/>
      <c r="Q16" s="74"/>
      <c r="R16" s="74"/>
      <c r="S16" s="74"/>
      <c r="T16" s="74"/>
      <c r="U16" s="74"/>
      <c r="V16" s="74"/>
      <c r="W16" s="74"/>
    </row>
    <row r="17" ht="12.75" customHeight="1">
      <c r="A17" s="70" t="s">
        <v>49</v>
      </c>
      <c r="B17" s="83" t="s">
        <v>50</v>
      </c>
      <c r="C17" s="84"/>
      <c r="D17" s="85"/>
      <c r="E17" s="81" t="s">
        <v>17</v>
      </c>
      <c r="F17" s="81" t="s">
        <v>18</v>
      </c>
      <c r="G17" s="81" t="s">
        <v>13</v>
      </c>
      <c r="H17" s="74"/>
      <c r="I17" s="74"/>
      <c r="J17" s="74"/>
      <c r="K17" s="74"/>
      <c r="L17" s="74"/>
      <c r="M17" s="81">
        <v>1.0</v>
      </c>
      <c r="N17" s="81">
        <v>1.0</v>
      </c>
      <c r="O17" s="74"/>
      <c r="P17" s="74"/>
      <c r="Q17" s="74"/>
      <c r="R17" s="74"/>
      <c r="S17" s="74"/>
      <c r="T17" s="74"/>
      <c r="U17" s="74"/>
      <c r="V17" s="74"/>
      <c r="W17" s="74"/>
    </row>
    <row r="18" ht="12.75" customHeight="1">
      <c r="A18" s="70" t="s">
        <v>51</v>
      </c>
      <c r="B18" s="86" t="s">
        <v>52</v>
      </c>
      <c r="E18" s="81" t="s">
        <v>20</v>
      </c>
      <c r="F18" s="81" t="s">
        <v>18</v>
      </c>
      <c r="G18" s="81" t="s">
        <v>22</v>
      </c>
      <c r="H18" s="74"/>
      <c r="I18" s="74"/>
      <c r="J18" s="74"/>
      <c r="K18" s="74"/>
      <c r="L18" s="74"/>
      <c r="M18" s="74">
        <v>2.0</v>
      </c>
      <c r="N18" s="74">
        <v>1.0</v>
      </c>
      <c r="O18" s="74"/>
      <c r="P18" s="74"/>
      <c r="Q18" s="74"/>
      <c r="R18" s="74"/>
      <c r="S18" s="74"/>
      <c r="T18" s="74"/>
      <c r="U18" s="74"/>
      <c r="V18" s="74"/>
      <c r="W18" s="74"/>
    </row>
    <row r="19" ht="12.75" customHeight="1">
      <c r="A19" s="70" t="s">
        <v>53</v>
      </c>
      <c r="B19" s="77" t="s">
        <v>54</v>
      </c>
      <c r="C19" s="72"/>
      <c r="D19" s="73"/>
      <c r="E19" s="74" t="s">
        <v>17</v>
      </c>
      <c r="F19" s="74" t="s">
        <v>18</v>
      </c>
      <c r="G19" s="74" t="s">
        <v>13</v>
      </c>
      <c r="H19" s="74"/>
      <c r="I19" s="74"/>
      <c r="J19" s="74"/>
      <c r="K19" s="74"/>
      <c r="L19" s="74"/>
      <c r="M19" s="74"/>
      <c r="N19" s="74"/>
      <c r="O19" s="74">
        <v>2.0</v>
      </c>
      <c r="P19" s="81">
        <v>1.0</v>
      </c>
      <c r="Q19" s="74"/>
      <c r="R19" s="74"/>
      <c r="S19" s="74"/>
      <c r="T19" s="74"/>
      <c r="U19" s="74"/>
      <c r="V19" s="74"/>
      <c r="W19" s="74"/>
    </row>
    <row r="20" ht="12.75" customHeight="1">
      <c r="A20" s="70" t="s">
        <v>55</v>
      </c>
      <c r="B20" s="71" t="s">
        <v>44</v>
      </c>
      <c r="C20" s="72"/>
      <c r="D20" s="73"/>
      <c r="E20" s="74" t="s">
        <v>17</v>
      </c>
      <c r="F20" s="74" t="s">
        <v>18</v>
      </c>
      <c r="G20" s="81" t="s">
        <v>16</v>
      </c>
      <c r="H20" s="74"/>
      <c r="I20" s="74"/>
      <c r="J20" s="74"/>
      <c r="K20" s="74"/>
      <c r="L20" s="74"/>
      <c r="M20" s="74"/>
      <c r="N20" s="74"/>
      <c r="O20" s="87"/>
      <c r="P20" s="88">
        <v>1.0</v>
      </c>
      <c r="Q20" s="89">
        <v>1.0</v>
      </c>
      <c r="R20" s="74"/>
      <c r="S20" s="89"/>
      <c r="T20" s="89"/>
      <c r="U20" s="89"/>
      <c r="V20" s="89"/>
      <c r="W20" s="89"/>
    </row>
    <row r="21" ht="12.75" customHeight="1">
      <c r="A21" s="70" t="s">
        <v>56</v>
      </c>
      <c r="B21" s="71" t="s">
        <v>46</v>
      </c>
      <c r="C21" s="72"/>
      <c r="D21" s="73"/>
      <c r="E21" s="74" t="s">
        <v>14</v>
      </c>
      <c r="F21" s="74" t="s">
        <v>18</v>
      </c>
      <c r="G21" s="81" t="s">
        <v>22</v>
      </c>
      <c r="H21" s="74"/>
      <c r="I21" s="74"/>
      <c r="J21" s="74"/>
      <c r="K21" s="74"/>
      <c r="L21" s="74"/>
      <c r="M21" s="74"/>
      <c r="N21" s="74"/>
      <c r="O21" s="74">
        <v>2.0</v>
      </c>
      <c r="P21" s="74">
        <v>2.0</v>
      </c>
      <c r="Q21" s="74">
        <v>1.0</v>
      </c>
      <c r="R21" s="74"/>
      <c r="S21" s="74"/>
      <c r="T21" s="74"/>
      <c r="U21" s="74"/>
      <c r="V21" s="74"/>
      <c r="W21" s="74"/>
    </row>
    <row r="22" ht="12.75" customHeight="1">
      <c r="A22" s="70" t="s">
        <v>57</v>
      </c>
      <c r="B22" s="90" t="s">
        <v>58</v>
      </c>
      <c r="C22" s="91"/>
      <c r="D22" s="92"/>
      <c r="E22" s="74" t="s">
        <v>14</v>
      </c>
      <c r="F22" s="74" t="s">
        <v>18</v>
      </c>
      <c r="G22" s="81" t="s">
        <v>19</v>
      </c>
      <c r="H22" s="74"/>
      <c r="I22" s="74"/>
      <c r="J22" s="74"/>
      <c r="K22" s="74"/>
      <c r="L22" s="74"/>
      <c r="M22" s="74"/>
      <c r="N22" s="74"/>
      <c r="O22" s="74"/>
      <c r="P22" s="74"/>
      <c r="Q22" s="74">
        <v>4.0</v>
      </c>
      <c r="R22" s="74"/>
      <c r="S22" s="74"/>
      <c r="T22" s="74"/>
      <c r="U22" s="74"/>
      <c r="V22" s="74"/>
      <c r="W22" s="74"/>
    </row>
    <row r="23" ht="12.75" customHeight="1">
      <c r="A23" s="70" t="s">
        <v>59</v>
      </c>
      <c r="B23" s="93" t="s">
        <v>60</v>
      </c>
      <c r="D23" s="94"/>
      <c r="E23" s="74" t="s">
        <v>14</v>
      </c>
      <c r="F23" s="74" t="s">
        <v>18</v>
      </c>
      <c r="G23" s="81" t="s">
        <v>19</v>
      </c>
      <c r="H23" s="74"/>
      <c r="I23" s="74"/>
      <c r="J23" s="74"/>
      <c r="K23" s="74"/>
      <c r="L23" s="74"/>
      <c r="M23" s="74"/>
      <c r="N23" s="74"/>
      <c r="O23" s="74"/>
      <c r="P23" s="74"/>
      <c r="Q23" s="74">
        <v>2.0</v>
      </c>
      <c r="R23" s="74"/>
      <c r="S23" s="74"/>
      <c r="T23" s="74"/>
      <c r="U23" s="74"/>
      <c r="V23" s="74"/>
      <c r="W23" s="74"/>
    </row>
    <row r="24" ht="12.75" customHeight="1">
      <c r="A24" s="70" t="s">
        <v>61</v>
      </c>
      <c r="B24" s="77" t="s">
        <v>54</v>
      </c>
      <c r="C24" s="2"/>
      <c r="D24" s="3"/>
      <c r="E24" s="74" t="s">
        <v>17</v>
      </c>
      <c r="F24" s="74" t="s">
        <v>18</v>
      </c>
      <c r="G24" s="74" t="s">
        <v>13</v>
      </c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81">
        <v>1.0</v>
      </c>
      <c r="S24" s="81">
        <v>1.0</v>
      </c>
      <c r="T24" s="81"/>
      <c r="U24" s="74"/>
      <c r="V24" s="74"/>
      <c r="W24" s="74"/>
    </row>
    <row r="25" ht="12.75" customHeight="1">
      <c r="A25" s="70" t="s">
        <v>62</v>
      </c>
      <c r="B25" s="95" t="s">
        <v>63</v>
      </c>
      <c r="C25" s="91"/>
      <c r="D25" s="92"/>
      <c r="E25" s="81" t="s">
        <v>14</v>
      </c>
      <c r="F25" s="74" t="s">
        <v>18</v>
      </c>
      <c r="G25" s="81" t="s">
        <v>19</v>
      </c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81">
        <v>1.0</v>
      </c>
      <c r="S25" s="81">
        <v>2.0</v>
      </c>
      <c r="T25" s="81">
        <v>1.0</v>
      </c>
      <c r="U25" s="74"/>
      <c r="V25" s="74"/>
      <c r="W25" s="74"/>
    </row>
    <row r="26" ht="12.75" customHeight="1">
      <c r="A26" s="70" t="s">
        <v>64</v>
      </c>
      <c r="B26" s="77" t="s">
        <v>65</v>
      </c>
      <c r="C26" s="2"/>
      <c r="D26" s="3"/>
      <c r="E26" s="81" t="s">
        <v>14</v>
      </c>
      <c r="F26" s="74" t="s">
        <v>18</v>
      </c>
      <c r="G26" s="81" t="s">
        <v>16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81">
        <v>1.0</v>
      </c>
      <c r="T26" s="81">
        <v>2.0</v>
      </c>
      <c r="U26" s="74"/>
      <c r="V26" s="74"/>
      <c r="W26" s="74"/>
    </row>
    <row r="27" ht="12.75" customHeight="1">
      <c r="A27" s="70" t="s">
        <v>66</v>
      </c>
      <c r="B27" s="96" t="s">
        <v>67</v>
      </c>
      <c r="C27" s="97"/>
      <c r="D27" s="98"/>
      <c r="E27" s="81" t="s">
        <v>14</v>
      </c>
      <c r="F27" s="81" t="s">
        <v>15</v>
      </c>
      <c r="G27" s="81" t="s">
        <v>22</v>
      </c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81">
        <v>2.0</v>
      </c>
      <c r="U27" s="81">
        <v>1.0</v>
      </c>
      <c r="V27" s="74"/>
      <c r="W27" s="74"/>
    </row>
    <row r="28" ht="12.75" customHeight="1">
      <c r="A28" s="70" t="s">
        <v>68</v>
      </c>
      <c r="B28" s="99" t="s">
        <v>69</v>
      </c>
      <c r="C28" s="97"/>
      <c r="D28" s="98"/>
      <c r="E28" s="81" t="s">
        <v>14</v>
      </c>
      <c r="F28" s="74" t="s">
        <v>18</v>
      </c>
      <c r="G28" s="81" t="s">
        <v>19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81">
        <v>1.0</v>
      </c>
      <c r="U28" s="81">
        <v>3.0</v>
      </c>
      <c r="V28" s="81">
        <v>1.0</v>
      </c>
      <c r="W28" s="74"/>
    </row>
    <row r="29" ht="12.75" customHeight="1">
      <c r="A29" s="70" t="s">
        <v>70</v>
      </c>
      <c r="B29" s="100" t="s">
        <v>71</v>
      </c>
      <c r="C29" s="97"/>
      <c r="D29" s="98"/>
      <c r="E29" s="81" t="s">
        <v>14</v>
      </c>
      <c r="F29" s="74" t="s">
        <v>18</v>
      </c>
      <c r="G29" s="74" t="s">
        <v>13</v>
      </c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81">
        <v>1.0</v>
      </c>
      <c r="V29" s="81">
        <v>1.0</v>
      </c>
      <c r="W29" s="74"/>
    </row>
    <row r="30" ht="12.75" customHeight="1">
      <c r="A30" s="70" t="s">
        <v>72</v>
      </c>
      <c r="B30" s="71"/>
      <c r="C30" s="72"/>
      <c r="D30" s="73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</row>
    <row r="31" ht="12.75" customHeight="1">
      <c r="A31" s="70"/>
      <c r="B31" s="71"/>
      <c r="C31" s="72"/>
      <c r="D31" s="73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</row>
    <row r="32" ht="12.75" customHeight="1">
      <c r="A32" s="87"/>
      <c r="B32" s="71"/>
      <c r="C32" s="72"/>
      <c r="D32" s="73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</row>
    <row r="33" ht="12.75" customHeight="1">
      <c r="A33" s="87"/>
      <c r="B33" s="71"/>
      <c r="C33" s="72"/>
      <c r="D33" s="73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</row>
    <row r="34" ht="12.75" customHeight="1">
      <c r="A34" s="87"/>
      <c r="B34" s="71"/>
      <c r="C34" s="72"/>
      <c r="D34" s="73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</row>
    <row r="35" ht="12.75" customHeight="1">
      <c r="A35" s="87"/>
      <c r="B35" s="71"/>
      <c r="C35" s="72"/>
      <c r="D35" s="73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</row>
    <row r="36" ht="12.75" customHeight="1">
      <c r="A36" s="87"/>
      <c r="B36" s="71"/>
      <c r="C36" s="2"/>
      <c r="D36" s="3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</row>
    <row r="37" ht="12.75" customHeight="1">
      <c r="A37" s="87"/>
      <c r="B37" s="71"/>
      <c r="C37" s="2"/>
      <c r="D37" s="3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</row>
    <row r="38" ht="12.75" customHeight="1">
      <c r="A38" s="87"/>
      <c r="B38" s="101"/>
      <c r="C38" s="72"/>
      <c r="D38" s="73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</row>
    <row r="39" ht="12.75" customHeight="1">
      <c r="A39" s="87"/>
      <c r="B39" s="71"/>
      <c r="C39" s="2"/>
      <c r="D39" s="3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</row>
    <row r="40" ht="12.75" customHeight="1">
      <c r="A40" s="87"/>
      <c r="B40" s="101"/>
      <c r="C40" s="72"/>
      <c r="D40" s="73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</row>
    <row r="41" ht="12.75" customHeight="1">
      <c r="A41" s="74"/>
      <c r="B41" s="71"/>
      <c r="C41" s="2"/>
      <c r="D41" s="3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</row>
    <row r="42" ht="12.75" customHeight="1">
      <c r="A42" s="74"/>
      <c r="B42" s="71"/>
      <c r="C42" s="2"/>
      <c r="D42" s="3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</row>
    <row r="43" ht="12.75" customHeight="1">
      <c r="A43" s="74"/>
      <c r="B43" s="71"/>
      <c r="C43" s="2"/>
      <c r="D43" s="3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</row>
    <row r="44" ht="12.75" customHeight="1">
      <c r="A44" s="74"/>
      <c r="B44" s="71"/>
      <c r="C44" s="2"/>
      <c r="D44" s="3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</row>
    <row r="45" ht="12.75" customHeight="1">
      <c r="A45" s="74"/>
      <c r="B45" s="71"/>
      <c r="C45" s="2"/>
      <c r="D45" s="3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</row>
    <row r="46" ht="12.75" customHeight="1">
      <c r="A46" s="74"/>
      <c r="B46" s="71"/>
      <c r="C46" s="2"/>
      <c r="D46" s="3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</row>
    <row r="47" ht="12.75" customHeight="1">
      <c r="A47" s="74"/>
      <c r="B47" s="71"/>
      <c r="C47" s="2"/>
      <c r="D47" s="3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</row>
    <row r="48" ht="12.75" customHeight="1">
      <c r="A48" s="74"/>
      <c r="B48" s="71"/>
      <c r="C48" s="2"/>
      <c r="D48" s="3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</row>
    <row r="49" ht="12.75" customHeight="1">
      <c r="A49" s="74"/>
      <c r="B49" s="71"/>
      <c r="C49" s="2"/>
      <c r="D49" s="3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</row>
    <row r="50" ht="12.75" customHeight="1">
      <c r="A50" s="74"/>
      <c r="B50" s="71"/>
      <c r="C50" s="2"/>
      <c r="D50" s="3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</row>
    <row r="51" ht="12.75" customHeight="1">
      <c r="A51" s="74"/>
      <c r="B51" s="71"/>
      <c r="C51" s="2"/>
      <c r="D51" s="3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</row>
    <row r="52" ht="12.75" customHeight="1">
      <c r="A52" s="74"/>
      <c r="B52" s="71"/>
      <c r="C52" s="2"/>
      <c r="D52" s="3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</row>
    <row r="53" ht="12.75" customHeight="1">
      <c r="A53" s="74"/>
      <c r="B53" s="71"/>
      <c r="C53" s="2"/>
      <c r="D53" s="3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</row>
    <row r="54" ht="12.75" customHeight="1">
      <c r="A54" s="74"/>
      <c r="B54" s="71"/>
      <c r="C54" s="2"/>
      <c r="D54" s="3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</row>
    <row r="55" ht="12.75" customHeight="1">
      <c r="A55" s="74"/>
      <c r="B55" s="71"/>
      <c r="C55" s="2"/>
      <c r="D55" s="3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</row>
    <row r="56" ht="12.75" customHeight="1">
      <c r="A56" s="74"/>
      <c r="B56" s="71"/>
      <c r="C56" s="2"/>
      <c r="D56" s="3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</row>
    <row r="57" ht="12.75" customHeight="1">
      <c r="A57" s="74"/>
      <c r="B57" s="71"/>
      <c r="C57" s="2"/>
      <c r="D57" s="3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</row>
    <row r="58" ht="12.75" customHeight="1">
      <c r="A58" s="74"/>
      <c r="B58" s="71"/>
      <c r="C58" s="2"/>
      <c r="D58" s="3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</row>
    <row r="59" ht="12.75" customHeight="1">
      <c r="A59" s="74"/>
      <c r="B59" s="71"/>
      <c r="C59" s="2"/>
      <c r="D59" s="3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</row>
    <row r="60" ht="12.75" customHeight="1">
      <c r="A60" s="74"/>
      <c r="B60" s="71"/>
      <c r="C60" s="2"/>
      <c r="D60" s="3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</row>
    <row r="61" ht="12.75" customHeight="1">
      <c r="A61" s="74"/>
      <c r="B61" s="71"/>
      <c r="C61" s="2"/>
      <c r="D61" s="3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</row>
    <row r="62" ht="12.75" customHeight="1">
      <c r="A62" s="74"/>
      <c r="B62" s="71"/>
      <c r="C62" s="2"/>
      <c r="D62" s="3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</row>
    <row r="63" ht="12.75" customHeight="1">
      <c r="A63" s="74"/>
      <c r="B63" s="71"/>
      <c r="C63" s="2"/>
      <c r="D63" s="3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</row>
    <row r="64" ht="12.75" customHeight="1">
      <c r="A64" s="74"/>
      <c r="B64" s="71"/>
      <c r="C64" s="2"/>
      <c r="D64" s="3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</row>
    <row r="65" ht="12.75" customHeight="1">
      <c r="A65" s="74"/>
      <c r="B65" s="71"/>
      <c r="C65" s="2"/>
      <c r="D65" s="3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</row>
    <row r="66" ht="12.75" customHeight="1">
      <c r="A66" s="74"/>
      <c r="B66" s="71"/>
      <c r="C66" s="2"/>
      <c r="D66" s="3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</row>
    <row r="67" ht="12.75" customHeight="1">
      <c r="A67" s="74"/>
      <c r="B67" s="71"/>
      <c r="C67" s="2"/>
      <c r="D67" s="3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</row>
    <row r="68" ht="12.75" customHeight="1">
      <c r="A68" s="74"/>
      <c r="B68" s="71"/>
      <c r="C68" s="2"/>
      <c r="D68" s="3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</row>
    <row r="69" ht="12.75" customHeight="1">
      <c r="A69" s="74"/>
      <c r="B69" s="71"/>
      <c r="C69" s="2"/>
      <c r="D69" s="3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</row>
    <row r="70" ht="12.75" customHeight="1">
      <c r="A70" s="74"/>
      <c r="B70" s="71"/>
      <c r="C70" s="2"/>
      <c r="D70" s="3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</row>
    <row r="71" ht="12.75" customHeight="1">
      <c r="A71" s="74"/>
      <c r="B71" s="71"/>
      <c r="C71" s="2"/>
      <c r="D71" s="3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</row>
    <row r="72" ht="12.75" customHeight="1">
      <c r="A72" s="74"/>
      <c r="B72" s="71"/>
      <c r="C72" s="2"/>
      <c r="D72" s="3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</row>
    <row r="73" ht="12.75" customHeight="1">
      <c r="A73" s="74"/>
      <c r="B73" s="71"/>
      <c r="C73" s="2"/>
      <c r="D73" s="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</row>
    <row r="74" ht="12.75" customHeight="1">
      <c r="A74" s="74"/>
      <c r="B74" s="71"/>
      <c r="C74" s="2"/>
      <c r="D74" s="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</row>
    <row r="75" ht="12.75" customHeight="1">
      <c r="A75" s="74"/>
      <c r="B75" s="71"/>
      <c r="C75" s="2"/>
      <c r="D75" s="3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</row>
    <row r="76" ht="12.75" customHeight="1">
      <c r="A76" s="74"/>
      <c r="B76" s="71"/>
      <c r="C76" s="2"/>
      <c r="D76" s="3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</row>
    <row r="77" ht="12.75" customHeight="1">
      <c r="A77" s="74"/>
      <c r="B77" s="71"/>
      <c r="C77" s="2"/>
      <c r="D77" s="3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</row>
    <row r="78" ht="12.75" customHeight="1">
      <c r="A78" s="74"/>
      <c r="B78" s="71"/>
      <c r="C78" s="2"/>
      <c r="D78" s="3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</row>
    <row r="79" ht="12.75" customHeight="1">
      <c r="A79" s="74"/>
      <c r="B79" s="71"/>
      <c r="C79" s="2"/>
      <c r="D79" s="3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</row>
    <row r="80" ht="12.75" customHeight="1">
      <c r="A80" s="74"/>
      <c r="B80" s="71"/>
      <c r="C80" s="2"/>
      <c r="D80" s="3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</row>
    <row r="81" ht="12.75" customHeight="1">
      <c r="A81" s="74"/>
      <c r="B81" s="71"/>
      <c r="C81" s="2"/>
      <c r="D81" s="3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</row>
    <row r="82" ht="12.75" customHeight="1">
      <c r="A82" s="74"/>
      <c r="B82" s="71"/>
      <c r="C82" s="2"/>
      <c r="D82" s="3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</row>
    <row r="83" ht="12.75" customHeight="1">
      <c r="A83" s="74"/>
      <c r="B83" s="71"/>
      <c r="C83" s="2"/>
      <c r="D83" s="3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</row>
    <row r="84" ht="12.75" customHeight="1">
      <c r="A84" s="74"/>
      <c r="B84" s="71"/>
      <c r="C84" s="2"/>
      <c r="D84" s="3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</row>
    <row r="85" ht="12.75" customHeight="1">
      <c r="A85" s="74"/>
      <c r="B85" s="71"/>
      <c r="C85" s="2"/>
      <c r="D85" s="3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</row>
    <row r="86" ht="12.75" customHeight="1">
      <c r="A86" s="74"/>
      <c r="B86" s="71"/>
      <c r="C86" s="2"/>
      <c r="D86" s="3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</row>
    <row r="87" ht="12.75" customHeight="1">
      <c r="A87" s="74"/>
      <c r="B87" s="71"/>
      <c r="C87" s="2"/>
      <c r="D87" s="3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</row>
    <row r="88" ht="12.75" customHeight="1">
      <c r="A88" s="74"/>
      <c r="B88" s="71"/>
      <c r="C88" s="2"/>
      <c r="D88" s="3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</row>
    <row r="89" ht="12.75" customHeight="1">
      <c r="A89" s="74"/>
      <c r="B89" s="71"/>
      <c r="C89" s="2"/>
      <c r="D89" s="3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</row>
    <row r="90" ht="12.75" customHeight="1">
      <c r="A90" s="74"/>
      <c r="B90" s="71"/>
      <c r="C90" s="2"/>
      <c r="D90" s="3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</row>
    <row r="91" ht="12.75" customHeight="1">
      <c r="A91" s="74"/>
      <c r="B91" s="71"/>
      <c r="C91" s="2"/>
      <c r="D91" s="3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</row>
    <row r="92" ht="12.75" customHeight="1">
      <c r="A92" s="74"/>
      <c r="B92" s="71"/>
      <c r="C92" s="2"/>
      <c r="D92" s="3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</row>
    <row r="93" ht="12.75" customHeight="1">
      <c r="A93" s="74"/>
      <c r="B93" s="71"/>
      <c r="C93" s="2"/>
      <c r="D93" s="3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</row>
    <row r="94" ht="12.75" customHeight="1">
      <c r="A94" s="74"/>
      <c r="B94" s="71"/>
      <c r="C94" s="2"/>
      <c r="D94" s="3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</row>
    <row r="95" ht="12.75" customHeight="1">
      <c r="A95" s="74"/>
      <c r="B95" s="71"/>
      <c r="C95" s="2"/>
      <c r="D95" s="3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</row>
    <row r="96" ht="12.75" customHeight="1">
      <c r="A96" s="74"/>
      <c r="B96" s="71"/>
      <c r="C96" s="2"/>
      <c r="D96" s="3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</row>
    <row r="97" ht="12.75" customHeight="1">
      <c r="A97" s="74"/>
      <c r="B97" s="71"/>
      <c r="C97" s="2"/>
      <c r="D97" s="3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</row>
    <row r="98" ht="12.75" customHeight="1">
      <c r="A98" s="74"/>
      <c r="B98" s="71"/>
      <c r="C98" s="2"/>
      <c r="D98" s="3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</row>
    <row r="99" ht="12.75" customHeight="1">
      <c r="A99" s="74"/>
      <c r="B99" s="71"/>
      <c r="C99" s="2"/>
      <c r="D99" s="3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</row>
    <row r="100" ht="12.75" customHeight="1">
      <c r="A100" s="74"/>
      <c r="B100" s="71"/>
      <c r="C100" s="2"/>
      <c r="D100" s="3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</row>
    <row r="101" ht="12.75" customHeight="1">
      <c r="A101" s="74"/>
      <c r="B101" s="71"/>
      <c r="C101" s="2"/>
      <c r="D101" s="3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</row>
    <row r="102" ht="12.75" customHeight="1">
      <c r="A102" s="74"/>
      <c r="B102" s="71"/>
      <c r="C102" s="2"/>
      <c r="D102" s="3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</row>
    <row r="103" ht="12.75" customHeight="1">
      <c r="A103" s="74"/>
      <c r="B103" s="71"/>
      <c r="C103" s="2"/>
      <c r="D103" s="3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</row>
    <row r="104" ht="12.75" customHeight="1">
      <c r="A104" s="74"/>
      <c r="B104" s="71"/>
      <c r="C104" s="2"/>
      <c r="D104" s="3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</row>
    <row r="105" ht="12.75" customHeight="1">
      <c r="A105" s="74"/>
      <c r="B105" s="71"/>
      <c r="C105" s="2"/>
      <c r="D105" s="3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</row>
    <row r="106" ht="12.75" customHeight="1">
      <c r="A106" s="74"/>
      <c r="B106" s="71"/>
      <c r="C106" s="2"/>
      <c r="D106" s="3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</row>
    <row r="107" ht="12.75" customHeight="1">
      <c r="A107" s="74"/>
      <c r="B107" s="71"/>
      <c r="C107" s="2"/>
      <c r="D107" s="3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</row>
    <row r="108" ht="12.75" customHeight="1">
      <c r="A108" s="74"/>
      <c r="B108" s="71"/>
      <c r="C108" s="2"/>
      <c r="D108" s="3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</row>
    <row r="109" ht="12.75" customHeight="1">
      <c r="A109" s="74"/>
      <c r="B109" s="71"/>
      <c r="C109" s="2"/>
      <c r="D109" s="3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</row>
    <row r="110" ht="12.75" customHeight="1">
      <c r="A110" s="74"/>
      <c r="B110" s="71"/>
      <c r="C110" s="2"/>
      <c r="D110" s="3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</row>
    <row r="111" ht="12.75" customHeight="1">
      <c r="A111" s="74"/>
      <c r="B111" s="71"/>
      <c r="C111" s="2"/>
      <c r="D111" s="3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</row>
    <row r="112" ht="12.75" customHeight="1">
      <c r="A112" s="74"/>
      <c r="B112" s="71"/>
      <c r="C112" s="2"/>
      <c r="D112" s="3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</row>
    <row r="113" ht="12.75" customHeight="1">
      <c r="A113" s="74"/>
      <c r="B113" s="71"/>
      <c r="C113" s="2"/>
      <c r="D113" s="3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</row>
    <row r="114" ht="12.75" customHeight="1">
      <c r="A114" s="74"/>
      <c r="B114" s="71"/>
      <c r="C114" s="2"/>
      <c r="D114" s="3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</row>
    <row r="115" ht="12.75" customHeight="1">
      <c r="A115" s="74"/>
      <c r="B115" s="71"/>
      <c r="C115" s="2"/>
      <c r="D115" s="3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</row>
    <row r="116" ht="12.75" customHeight="1">
      <c r="A116" s="74"/>
      <c r="B116" s="71"/>
      <c r="C116" s="2"/>
      <c r="D116" s="3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</row>
    <row r="117" ht="12.75" customHeight="1">
      <c r="A117" s="74"/>
      <c r="B117" s="71"/>
      <c r="C117" s="2"/>
      <c r="D117" s="3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</row>
    <row r="118" ht="12.75" customHeight="1">
      <c r="A118" s="74"/>
      <c r="B118" s="71"/>
      <c r="C118" s="2"/>
      <c r="D118" s="3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</row>
    <row r="119" ht="12.75" customHeight="1">
      <c r="A119" s="74"/>
      <c r="B119" s="71"/>
      <c r="C119" s="2"/>
      <c r="D119" s="3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</row>
    <row r="120" ht="12.75" customHeight="1">
      <c r="A120" s="74"/>
      <c r="B120" s="71"/>
      <c r="C120" s="2"/>
      <c r="D120" s="3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</row>
    <row r="121" ht="12.75" customHeight="1">
      <c r="A121" s="74"/>
      <c r="B121" s="71"/>
      <c r="C121" s="2"/>
      <c r="D121" s="3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</row>
    <row r="122" ht="12.75" customHeight="1">
      <c r="A122" s="74"/>
      <c r="B122" s="71"/>
      <c r="C122" s="2"/>
      <c r="D122" s="3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</row>
    <row r="123" ht="12.75" customHeight="1">
      <c r="A123" s="74"/>
      <c r="B123" s="71"/>
      <c r="C123" s="2"/>
      <c r="D123" s="3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</row>
    <row r="124" ht="12.75" customHeight="1">
      <c r="A124" s="74"/>
      <c r="B124" s="71"/>
      <c r="C124" s="2"/>
      <c r="D124" s="3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</row>
    <row r="125" ht="12.75" customHeight="1">
      <c r="A125" s="74"/>
      <c r="B125" s="71"/>
      <c r="C125" s="2"/>
      <c r="D125" s="3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</row>
    <row r="126" ht="12.75" customHeight="1">
      <c r="A126" s="74"/>
      <c r="B126" s="71"/>
      <c r="C126" s="2"/>
      <c r="D126" s="3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</row>
    <row r="127" ht="12.75" customHeight="1">
      <c r="A127" s="74"/>
      <c r="B127" s="71"/>
      <c r="C127" s="2"/>
      <c r="D127" s="3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</row>
    <row r="128" ht="12.75" customHeight="1">
      <c r="A128" s="74"/>
      <c r="B128" s="71"/>
      <c r="C128" s="2"/>
      <c r="D128" s="3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</row>
    <row r="129" ht="12.75" customHeight="1">
      <c r="A129" s="74"/>
      <c r="B129" s="71"/>
      <c r="C129" s="2"/>
      <c r="D129" s="3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</row>
    <row r="130" ht="12.75" customHeight="1">
      <c r="A130" s="74"/>
      <c r="B130" s="71"/>
      <c r="C130" s="2"/>
      <c r="D130" s="3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</row>
    <row r="131" ht="12.75" customHeight="1">
      <c r="A131" s="74"/>
      <c r="B131" s="71"/>
      <c r="C131" s="2"/>
      <c r="D131" s="3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</row>
    <row r="132" ht="12.75" customHeight="1">
      <c r="A132" s="74"/>
      <c r="B132" s="71"/>
      <c r="C132" s="2"/>
      <c r="D132" s="3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</row>
    <row r="133" ht="12.75" customHeight="1">
      <c r="A133" s="74"/>
      <c r="B133" s="71"/>
      <c r="C133" s="2"/>
      <c r="D133" s="3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</row>
    <row r="134" ht="12.75" customHeight="1">
      <c r="A134" s="74"/>
      <c r="B134" s="71"/>
      <c r="C134" s="2"/>
      <c r="D134" s="3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</row>
    <row r="135" ht="12.75" customHeight="1">
      <c r="A135" s="74"/>
      <c r="B135" s="71"/>
      <c r="C135" s="2"/>
      <c r="D135" s="3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</row>
    <row r="136" ht="12.75" customHeight="1">
      <c r="A136" s="74"/>
      <c r="B136" s="71"/>
      <c r="C136" s="2"/>
      <c r="D136" s="3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</row>
    <row r="137" ht="12.75" customHeight="1">
      <c r="A137" s="74"/>
      <c r="B137" s="71"/>
      <c r="C137" s="2"/>
      <c r="D137" s="3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</row>
    <row r="138" ht="12.75" customHeight="1">
      <c r="A138" s="74"/>
      <c r="B138" s="71"/>
      <c r="C138" s="2"/>
      <c r="D138" s="3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</row>
    <row r="139" ht="12.75" customHeight="1">
      <c r="A139" s="74"/>
      <c r="B139" s="71"/>
      <c r="C139" s="2"/>
      <c r="D139" s="3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</row>
    <row r="140" ht="12.75" customHeight="1">
      <c r="A140" s="74"/>
      <c r="B140" s="71"/>
      <c r="C140" s="2"/>
      <c r="D140" s="3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</row>
    <row r="141" ht="12.75" customHeight="1">
      <c r="A141" s="74"/>
      <c r="B141" s="71"/>
      <c r="C141" s="2"/>
      <c r="D141" s="3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</row>
    <row r="142" ht="12.75" customHeight="1">
      <c r="A142" s="74"/>
      <c r="B142" s="71"/>
      <c r="C142" s="2"/>
      <c r="D142" s="3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</row>
    <row r="143" ht="12.75" customHeight="1">
      <c r="A143" s="74"/>
      <c r="B143" s="71"/>
      <c r="C143" s="2"/>
      <c r="D143" s="3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</row>
    <row r="144" ht="12.75" customHeight="1">
      <c r="A144" s="74"/>
      <c r="B144" s="71"/>
      <c r="C144" s="2"/>
      <c r="D144" s="3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</row>
    <row r="145" ht="12.75" customHeight="1">
      <c r="A145" s="74"/>
      <c r="B145" s="71"/>
      <c r="C145" s="2"/>
      <c r="D145" s="3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</row>
    <row r="146" ht="12.75" customHeight="1">
      <c r="A146" s="74"/>
      <c r="B146" s="71"/>
      <c r="C146" s="2"/>
      <c r="D146" s="3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</row>
    <row r="147" ht="12.75" customHeight="1">
      <c r="A147" s="74"/>
      <c r="B147" s="71"/>
      <c r="C147" s="2"/>
      <c r="D147" s="3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</row>
    <row r="148" ht="12.75" customHeight="1">
      <c r="A148" s="74"/>
      <c r="B148" s="71"/>
      <c r="C148" s="2"/>
      <c r="D148" s="3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</row>
    <row r="149" ht="12.75" customHeight="1">
      <c r="A149" s="74"/>
      <c r="B149" s="71"/>
      <c r="C149" s="2"/>
      <c r="D149" s="3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</row>
    <row r="150" ht="12.75" customHeight="1">
      <c r="A150" s="74"/>
      <c r="B150" s="71"/>
      <c r="C150" s="2"/>
      <c r="D150" s="3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</row>
    <row r="151" ht="12.75" customHeight="1">
      <c r="A151" s="74"/>
      <c r="B151" s="71"/>
      <c r="C151" s="2"/>
      <c r="D151" s="3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</row>
    <row r="152" ht="12.75" customHeight="1">
      <c r="A152" s="74"/>
      <c r="B152" s="71"/>
      <c r="C152" s="2"/>
      <c r="D152" s="3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</row>
    <row r="153" ht="12.75" customHeight="1">
      <c r="A153" s="74"/>
      <c r="B153" s="71"/>
      <c r="C153" s="2"/>
      <c r="D153" s="3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</row>
    <row r="154" ht="12.75" customHeight="1">
      <c r="A154" s="74"/>
      <c r="B154" s="71"/>
      <c r="C154" s="2"/>
      <c r="D154" s="3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</row>
    <row r="155" ht="12.75" customHeight="1">
      <c r="A155" s="74"/>
      <c r="B155" s="71"/>
      <c r="C155" s="2"/>
      <c r="D155" s="3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</row>
    <row r="156" ht="12.75" customHeight="1">
      <c r="A156" s="74"/>
      <c r="B156" s="71"/>
      <c r="C156" s="2"/>
      <c r="D156" s="3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</row>
    <row r="157" ht="12.75" customHeight="1">
      <c r="A157" s="74"/>
      <c r="B157" s="71"/>
      <c r="C157" s="2"/>
      <c r="D157" s="3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</row>
    <row r="158" ht="12.75" customHeight="1">
      <c r="A158" s="74"/>
      <c r="B158" s="71"/>
      <c r="C158" s="2"/>
      <c r="D158" s="3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</row>
    <row r="159" ht="12.75" customHeight="1">
      <c r="A159" s="74"/>
      <c r="B159" s="71"/>
      <c r="C159" s="2"/>
      <c r="D159" s="3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</row>
    <row r="160" ht="12.75" customHeight="1">
      <c r="A160" s="74"/>
      <c r="B160" s="71"/>
      <c r="C160" s="2"/>
      <c r="D160" s="3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</row>
    <row r="161" ht="12.75" customHeight="1">
      <c r="A161" s="74"/>
      <c r="B161" s="71"/>
      <c r="C161" s="2"/>
      <c r="D161" s="3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</row>
    <row r="162" ht="12.75" customHeight="1">
      <c r="A162" s="74"/>
      <c r="B162" s="71"/>
      <c r="C162" s="2"/>
      <c r="D162" s="3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</row>
    <row r="163" ht="12.75" customHeight="1">
      <c r="A163" s="74"/>
      <c r="B163" s="71"/>
      <c r="C163" s="2"/>
      <c r="D163" s="3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</row>
    <row r="164" ht="12.75" customHeight="1">
      <c r="A164" s="74"/>
      <c r="B164" s="71"/>
      <c r="C164" s="2"/>
      <c r="D164" s="3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</row>
    <row r="165" ht="12.75" customHeight="1">
      <c r="A165" s="74"/>
      <c r="B165" s="71"/>
      <c r="C165" s="2"/>
      <c r="D165" s="3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</row>
    <row r="166" ht="12.75" customHeight="1">
      <c r="A166" s="74"/>
      <c r="B166" s="71"/>
      <c r="C166" s="2"/>
      <c r="D166" s="3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</row>
    <row r="167" ht="12.75" customHeight="1">
      <c r="A167" s="74"/>
      <c r="B167" s="71"/>
      <c r="C167" s="2"/>
      <c r="D167" s="3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</row>
    <row r="168" ht="12.75" customHeight="1">
      <c r="A168" s="74"/>
      <c r="B168" s="71"/>
      <c r="C168" s="2"/>
      <c r="D168" s="3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</row>
    <row r="169" ht="12.75" customHeight="1">
      <c r="A169" s="74"/>
      <c r="B169" s="71"/>
      <c r="C169" s="2"/>
      <c r="D169" s="3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</row>
    <row r="170" ht="12.75" customHeight="1">
      <c r="A170" s="74"/>
      <c r="B170" s="71"/>
      <c r="C170" s="2"/>
      <c r="D170" s="3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</row>
    <row r="171" ht="12.75" customHeight="1">
      <c r="A171" s="74"/>
      <c r="B171" s="71"/>
      <c r="C171" s="2"/>
      <c r="D171" s="3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</row>
    <row r="172" ht="12.75" customHeight="1">
      <c r="A172" s="74"/>
      <c r="B172" s="71"/>
      <c r="C172" s="2"/>
      <c r="D172" s="3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</row>
    <row r="173" ht="12.75" customHeight="1">
      <c r="A173" s="74"/>
      <c r="B173" s="71"/>
      <c r="C173" s="2"/>
      <c r="D173" s="3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</row>
    <row r="174" ht="12.75" customHeight="1">
      <c r="A174" s="74"/>
      <c r="B174" s="71"/>
      <c r="C174" s="2"/>
      <c r="D174" s="3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</row>
    <row r="175" ht="12.75" customHeight="1">
      <c r="A175" s="74"/>
      <c r="B175" s="71"/>
      <c r="C175" s="2"/>
      <c r="D175" s="3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</row>
    <row r="176" ht="12.75" customHeight="1">
      <c r="A176" s="74"/>
      <c r="B176" s="71"/>
      <c r="C176" s="2"/>
      <c r="D176" s="3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</row>
    <row r="177" ht="12.75" customHeight="1">
      <c r="A177" s="74"/>
      <c r="B177" s="71"/>
      <c r="C177" s="2"/>
      <c r="D177" s="3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</row>
    <row r="178" ht="12.75" customHeight="1">
      <c r="A178" s="74"/>
      <c r="B178" s="71"/>
      <c r="C178" s="2"/>
      <c r="D178" s="3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</row>
    <row r="179" ht="12.75" customHeight="1">
      <c r="A179" s="74"/>
      <c r="B179" s="71"/>
      <c r="C179" s="2"/>
      <c r="D179" s="3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</row>
    <row r="180" ht="12.75" customHeight="1">
      <c r="A180" s="74"/>
      <c r="B180" s="71"/>
      <c r="C180" s="2"/>
      <c r="D180" s="3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</row>
    <row r="181" ht="12.75" customHeight="1">
      <c r="A181" s="74"/>
      <c r="B181" s="71"/>
      <c r="C181" s="2"/>
      <c r="D181" s="3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</row>
    <row r="182" ht="12.75" customHeight="1">
      <c r="A182" s="74"/>
      <c r="B182" s="71"/>
      <c r="C182" s="2"/>
      <c r="D182" s="3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</row>
    <row r="183" ht="12.75" customHeight="1">
      <c r="A183" s="74"/>
      <c r="B183" s="71"/>
      <c r="C183" s="2"/>
      <c r="D183" s="3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</row>
    <row r="184" ht="12.75" customHeight="1">
      <c r="A184" s="74"/>
      <c r="B184" s="71"/>
      <c r="C184" s="2"/>
      <c r="D184" s="3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</row>
    <row r="185" ht="12.75" customHeight="1">
      <c r="A185" s="74"/>
      <c r="B185" s="71"/>
      <c r="C185" s="2"/>
      <c r="D185" s="3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</row>
    <row r="186" ht="12.75" customHeight="1">
      <c r="A186" s="74"/>
      <c r="B186" s="71"/>
      <c r="C186" s="2"/>
      <c r="D186" s="3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</row>
    <row r="187" ht="12.75" customHeight="1">
      <c r="A187" s="74"/>
      <c r="B187" s="71"/>
      <c r="C187" s="2"/>
      <c r="D187" s="3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</row>
    <row r="188" ht="12.75" customHeight="1">
      <c r="A188" s="74"/>
      <c r="B188" s="71"/>
      <c r="C188" s="2"/>
      <c r="D188" s="3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</row>
    <row r="189" ht="12.75" customHeight="1">
      <c r="A189" s="74"/>
      <c r="B189" s="71"/>
      <c r="C189" s="2"/>
      <c r="D189" s="3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</row>
    <row r="190" ht="12.75" customHeight="1">
      <c r="A190" s="74"/>
      <c r="B190" s="71"/>
      <c r="C190" s="2"/>
      <c r="D190" s="3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</row>
    <row r="191" ht="12.75" customHeight="1">
      <c r="A191" s="74"/>
      <c r="B191" s="71"/>
      <c r="C191" s="2"/>
      <c r="D191" s="3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</row>
    <row r="192" ht="12.75" customHeight="1">
      <c r="A192" s="74"/>
      <c r="B192" s="71"/>
      <c r="C192" s="2"/>
      <c r="D192" s="3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</row>
    <row r="193" ht="12.75" customHeight="1">
      <c r="A193" s="74"/>
      <c r="B193" s="71"/>
      <c r="C193" s="2"/>
      <c r="D193" s="3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</row>
    <row r="194" ht="12.75" customHeight="1">
      <c r="A194" s="74"/>
      <c r="B194" s="71"/>
      <c r="C194" s="2"/>
      <c r="D194" s="3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</row>
    <row r="195" ht="12.75" customHeight="1">
      <c r="A195" s="74"/>
      <c r="B195" s="71"/>
      <c r="C195" s="2"/>
      <c r="D195" s="3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</row>
    <row r="196" ht="12.75" customHeight="1">
      <c r="A196" s="74"/>
      <c r="B196" s="71"/>
      <c r="C196" s="2"/>
      <c r="D196" s="3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</row>
    <row r="197" ht="12.75" customHeight="1">
      <c r="A197" s="74"/>
      <c r="B197" s="71"/>
      <c r="C197" s="2"/>
      <c r="D197" s="3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</row>
    <row r="198" ht="12.75" customHeight="1">
      <c r="A198" s="74"/>
      <c r="B198" s="71"/>
      <c r="C198" s="2"/>
      <c r="D198" s="3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</row>
    <row r="199" ht="12.75" customHeight="1">
      <c r="A199" s="74"/>
      <c r="B199" s="71"/>
      <c r="C199" s="2"/>
      <c r="D199" s="3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</row>
    <row r="200" ht="12.75" customHeight="1">
      <c r="A200" s="74"/>
      <c r="B200" s="71"/>
      <c r="C200" s="2"/>
      <c r="D200" s="3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</row>
    <row r="201" ht="12.75" customHeight="1">
      <c r="A201" s="74"/>
      <c r="B201" s="71"/>
      <c r="C201" s="2"/>
      <c r="D201" s="3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</row>
    <row r="202" ht="12.75" customHeight="1">
      <c r="A202" s="74"/>
      <c r="B202" s="71"/>
      <c r="C202" s="2"/>
      <c r="D202" s="3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</row>
    <row r="203" ht="12.75" customHeight="1">
      <c r="A203" s="74"/>
      <c r="B203" s="71"/>
      <c r="C203" s="2"/>
      <c r="D203" s="3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</row>
    <row r="204" ht="12.75" customHeight="1">
      <c r="A204" s="74"/>
      <c r="B204" s="71"/>
      <c r="C204" s="2"/>
      <c r="D204" s="3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</row>
    <row r="205" ht="12.75" customHeight="1">
      <c r="A205" s="74"/>
      <c r="B205" s="71"/>
      <c r="C205" s="2"/>
      <c r="D205" s="3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</row>
    <row r="206" ht="12.75" customHeight="1">
      <c r="A206" s="74"/>
      <c r="B206" s="71"/>
      <c r="C206" s="2"/>
      <c r="D206" s="3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</row>
    <row r="207" ht="12.75" customHeight="1">
      <c r="A207" s="74"/>
      <c r="B207" s="71"/>
      <c r="C207" s="2"/>
      <c r="D207" s="3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</row>
    <row r="208" ht="12.75" customHeight="1">
      <c r="A208" s="74"/>
      <c r="B208" s="71"/>
      <c r="C208" s="2"/>
      <c r="D208" s="3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</row>
    <row r="209" ht="12.75" customHeight="1">
      <c r="A209" s="74"/>
      <c r="B209" s="71"/>
      <c r="C209" s="2"/>
      <c r="D209" s="3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</row>
    <row r="210" ht="12.75" customHeight="1">
      <c r="A210" s="74"/>
      <c r="B210" s="71"/>
      <c r="C210" s="2"/>
      <c r="D210" s="3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</row>
    <row r="211" ht="12.75" customHeight="1">
      <c r="A211" s="74"/>
      <c r="B211" s="71"/>
      <c r="C211" s="2"/>
      <c r="D211" s="3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</row>
    <row r="212" ht="12.75" customHeight="1">
      <c r="A212" s="74"/>
      <c r="B212" s="71"/>
      <c r="C212" s="2"/>
      <c r="D212" s="3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</row>
    <row r="213" ht="12.75" customHeight="1">
      <c r="A213" s="74"/>
      <c r="B213" s="71"/>
      <c r="C213" s="2"/>
      <c r="D213" s="3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</row>
    <row r="214" ht="12.75" customHeight="1">
      <c r="A214" s="74"/>
      <c r="B214" s="71"/>
      <c r="C214" s="2"/>
      <c r="D214" s="3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</row>
    <row r="215" ht="12.75" customHeight="1">
      <c r="A215" s="74"/>
      <c r="B215" s="71"/>
      <c r="C215" s="2"/>
      <c r="D215" s="3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</row>
    <row r="216" ht="12.75" customHeight="1">
      <c r="A216" s="74"/>
      <c r="B216" s="71"/>
      <c r="C216" s="2"/>
      <c r="D216" s="3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</row>
    <row r="217" ht="12.75" customHeight="1">
      <c r="A217" s="74"/>
      <c r="B217" s="71"/>
      <c r="C217" s="2"/>
      <c r="D217" s="3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</row>
    <row r="218" ht="12.75" customHeight="1">
      <c r="A218" s="74"/>
      <c r="B218" s="71"/>
      <c r="C218" s="2"/>
      <c r="D218" s="3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</row>
    <row r="219" ht="12.75" customHeight="1">
      <c r="A219" s="74"/>
      <c r="B219" s="71"/>
      <c r="C219" s="2"/>
      <c r="D219" s="3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</row>
    <row r="220" ht="12.75" customHeight="1">
      <c r="E220" s="87"/>
      <c r="F220" s="87"/>
      <c r="G220" s="87"/>
    </row>
    <row r="221" ht="12.75" customHeight="1">
      <c r="E221" s="87"/>
      <c r="F221" s="87"/>
      <c r="G221" s="87"/>
    </row>
    <row r="222" ht="12.75" customHeight="1">
      <c r="E222" s="87"/>
      <c r="F222" s="87"/>
      <c r="G222" s="87"/>
    </row>
    <row r="223" ht="12.75" customHeight="1">
      <c r="E223" s="87"/>
      <c r="F223" s="87"/>
      <c r="G223" s="87"/>
    </row>
    <row r="224" ht="12.75" customHeight="1">
      <c r="E224" s="87"/>
      <c r="F224" s="87"/>
      <c r="G224" s="87"/>
    </row>
    <row r="225" ht="12.75" customHeight="1">
      <c r="E225" s="87"/>
      <c r="F225" s="87"/>
      <c r="G225" s="87"/>
    </row>
    <row r="226" ht="12.75" customHeight="1">
      <c r="E226" s="87"/>
      <c r="F226" s="87"/>
      <c r="G226" s="87"/>
    </row>
    <row r="227" ht="12.75" customHeight="1">
      <c r="E227" s="87"/>
      <c r="F227" s="87"/>
      <c r="G227" s="87"/>
    </row>
    <row r="228" ht="12.75" customHeight="1">
      <c r="E228" s="87"/>
      <c r="F228" s="87"/>
      <c r="G228" s="87"/>
    </row>
    <row r="229" ht="12.75" customHeight="1">
      <c r="E229" s="87"/>
      <c r="F229" s="87"/>
      <c r="G229" s="87"/>
    </row>
    <row r="230" ht="12.75" customHeight="1">
      <c r="E230" s="87"/>
      <c r="F230" s="87"/>
      <c r="G230" s="87"/>
    </row>
    <row r="231" ht="12.75" customHeight="1">
      <c r="E231" s="87"/>
      <c r="F231" s="87"/>
      <c r="G231" s="87"/>
    </row>
    <row r="232" ht="12.75" customHeight="1">
      <c r="E232" s="87"/>
      <c r="F232" s="87"/>
      <c r="G232" s="87"/>
    </row>
    <row r="233" ht="12.75" customHeight="1">
      <c r="E233" s="87"/>
      <c r="F233" s="87"/>
      <c r="G233" s="87"/>
    </row>
    <row r="234" ht="12.75" customHeight="1">
      <c r="E234" s="87"/>
      <c r="F234" s="87"/>
      <c r="G234" s="87"/>
    </row>
    <row r="235" ht="12.75" customHeight="1">
      <c r="E235" s="87"/>
      <c r="F235" s="87"/>
      <c r="G235" s="87"/>
    </row>
    <row r="236" ht="15.75" customHeight="1">
      <c r="E236" s="102"/>
      <c r="F236" s="102"/>
      <c r="G236" s="102"/>
    </row>
    <row r="237" ht="15.75" customHeight="1">
      <c r="E237" s="102"/>
      <c r="F237" s="102"/>
      <c r="G237" s="102"/>
    </row>
    <row r="238" ht="15.75" customHeight="1">
      <c r="E238" s="102"/>
      <c r="F238" s="102"/>
      <c r="G238" s="102"/>
    </row>
    <row r="239" ht="15.75" customHeight="1">
      <c r="E239" s="102"/>
      <c r="F239" s="102"/>
      <c r="G239" s="102"/>
    </row>
    <row r="240" ht="15.75" customHeight="1">
      <c r="E240" s="102"/>
      <c r="F240" s="102"/>
      <c r="G240" s="102"/>
    </row>
    <row r="241" ht="15.75" customHeight="1">
      <c r="E241" s="102"/>
      <c r="F241" s="102"/>
      <c r="G241" s="102"/>
    </row>
    <row r="242" ht="15.75" customHeight="1">
      <c r="E242" s="102"/>
      <c r="F242" s="102"/>
      <c r="G242" s="102"/>
    </row>
    <row r="243" ht="15.75" customHeight="1">
      <c r="E243" s="102"/>
      <c r="F243" s="102"/>
      <c r="G243" s="102"/>
    </row>
    <row r="244" ht="15.75" customHeight="1">
      <c r="E244" s="102"/>
      <c r="F244" s="102"/>
      <c r="G244" s="102"/>
    </row>
    <row r="245" ht="15.75" customHeight="1">
      <c r="E245" s="102"/>
      <c r="F245" s="102"/>
      <c r="G245" s="102"/>
    </row>
    <row r="246" ht="15.75" customHeight="1">
      <c r="E246" s="102"/>
      <c r="F246" s="102"/>
      <c r="G246" s="102"/>
    </row>
    <row r="247" ht="15.75" customHeight="1">
      <c r="E247" s="102"/>
      <c r="F247" s="102"/>
      <c r="G247" s="102"/>
    </row>
    <row r="248" ht="15.75" customHeight="1">
      <c r="E248" s="102"/>
      <c r="F248" s="102"/>
      <c r="G248" s="102"/>
    </row>
    <row r="249" ht="15.75" customHeight="1">
      <c r="E249" s="102"/>
      <c r="F249" s="102"/>
      <c r="G249" s="102"/>
    </row>
    <row r="250" ht="15.75" customHeight="1">
      <c r="E250" s="102"/>
      <c r="F250" s="102"/>
      <c r="G250" s="102"/>
    </row>
    <row r="251" ht="15.75" customHeight="1">
      <c r="E251" s="102"/>
      <c r="F251" s="102"/>
      <c r="G251" s="102"/>
    </row>
    <row r="252" ht="15.75" customHeight="1">
      <c r="E252" s="102"/>
      <c r="F252" s="102"/>
      <c r="G252" s="102"/>
    </row>
    <row r="253" ht="15.75" customHeight="1">
      <c r="E253" s="102"/>
      <c r="F253" s="102"/>
      <c r="G253" s="102"/>
    </row>
    <row r="254" ht="15.75" customHeight="1">
      <c r="E254" s="102"/>
      <c r="F254" s="102"/>
      <c r="G254" s="102"/>
    </row>
    <row r="255" ht="15.75" customHeight="1">
      <c r="E255" s="102"/>
      <c r="F255" s="102"/>
      <c r="G255" s="102"/>
    </row>
    <row r="256" ht="15.75" customHeight="1">
      <c r="E256" s="102"/>
      <c r="F256" s="102"/>
      <c r="G256" s="102"/>
    </row>
    <row r="257" ht="15.75" customHeight="1">
      <c r="E257" s="102"/>
      <c r="F257" s="102"/>
      <c r="G257" s="102"/>
    </row>
    <row r="258" ht="15.75" customHeight="1">
      <c r="E258" s="102"/>
      <c r="F258" s="102"/>
      <c r="G258" s="102"/>
    </row>
    <row r="259" ht="15.75" customHeight="1">
      <c r="E259" s="102"/>
      <c r="F259" s="102"/>
      <c r="G259" s="102"/>
    </row>
    <row r="260" ht="15.75" customHeight="1">
      <c r="E260" s="102"/>
      <c r="F260" s="102"/>
      <c r="G260" s="102"/>
    </row>
    <row r="261" ht="15.75" customHeight="1">
      <c r="E261" s="102"/>
      <c r="F261" s="102"/>
      <c r="G261" s="102"/>
    </row>
    <row r="262" ht="15.75" customHeight="1">
      <c r="E262" s="102"/>
      <c r="F262" s="102"/>
      <c r="G262" s="102"/>
    </row>
    <row r="263" ht="15.75" customHeight="1">
      <c r="E263" s="102"/>
      <c r="F263" s="102"/>
      <c r="G263" s="102"/>
    </row>
    <row r="264" ht="15.75" customHeight="1">
      <c r="E264" s="102"/>
      <c r="F264" s="102"/>
      <c r="G264" s="102"/>
    </row>
    <row r="265" ht="15.75" customHeight="1">
      <c r="E265" s="102"/>
      <c r="F265" s="102"/>
      <c r="G265" s="102"/>
    </row>
    <row r="266" ht="15.75" customHeight="1">
      <c r="E266" s="102"/>
      <c r="F266" s="102"/>
      <c r="G266" s="102"/>
    </row>
    <row r="267" ht="15.75" customHeight="1">
      <c r="E267" s="102"/>
      <c r="F267" s="102"/>
      <c r="G267" s="102"/>
    </row>
    <row r="268" ht="15.75" customHeight="1">
      <c r="E268" s="102"/>
      <c r="F268" s="102"/>
      <c r="G268" s="102"/>
    </row>
    <row r="269" ht="15.75" customHeight="1">
      <c r="E269" s="102"/>
      <c r="F269" s="102"/>
      <c r="G269" s="102"/>
    </row>
    <row r="270" ht="15.75" customHeight="1">
      <c r="E270" s="102"/>
      <c r="F270" s="102"/>
      <c r="G270" s="102"/>
    </row>
    <row r="271" ht="15.75" customHeight="1">
      <c r="E271" s="102"/>
      <c r="F271" s="102"/>
      <c r="G271" s="102"/>
    </row>
    <row r="272" ht="15.75" customHeight="1">
      <c r="E272" s="102"/>
      <c r="F272" s="102"/>
      <c r="G272" s="102"/>
    </row>
    <row r="273" ht="15.75" customHeight="1">
      <c r="E273" s="102"/>
      <c r="F273" s="102"/>
      <c r="G273" s="102"/>
    </row>
    <row r="274" ht="15.75" customHeight="1">
      <c r="E274" s="102"/>
      <c r="F274" s="102"/>
      <c r="G274" s="102"/>
    </row>
    <row r="275" ht="15.75" customHeight="1">
      <c r="E275" s="102"/>
      <c r="F275" s="102"/>
      <c r="G275" s="102"/>
    </row>
    <row r="276" ht="15.75" customHeight="1">
      <c r="E276" s="102"/>
      <c r="F276" s="102"/>
      <c r="G276" s="102"/>
    </row>
    <row r="277" ht="15.75" customHeight="1">
      <c r="E277" s="102"/>
      <c r="F277" s="102"/>
      <c r="G277" s="102"/>
    </row>
    <row r="278" ht="15.75" customHeight="1">
      <c r="E278" s="102"/>
      <c r="F278" s="102"/>
      <c r="G278" s="102"/>
    </row>
    <row r="279" ht="15.75" customHeight="1">
      <c r="E279" s="102"/>
      <c r="F279" s="102"/>
      <c r="G279" s="102"/>
    </row>
    <row r="280" ht="15.75" customHeight="1">
      <c r="E280" s="102"/>
      <c r="F280" s="102"/>
      <c r="G280" s="102"/>
    </row>
    <row r="281" ht="15.75" customHeight="1">
      <c r="E281" s="102"/>
      <c r="F281" s="102"/>
      <c r="G281" s="102"/>
    </row>
    <row r="282" ht="15.75" customHeight="1">
      <c r="E282" s="102"/>
      <c r="F282" s="102"/>
      <c r="G282" s="102"/>
    </row>
    <row r="283" ht="15.75" customHeight="1">
      <c r="E283" s="102"/>
      <c r="F283" s="102"/>
      <c r="G283" s="102"/>
    </row>
    <row r="284" ht="15.75" customHeight="1">
      <c r="E284" s="102"/>
      <c r="F284" s="102"/>
      <c r="G284" s="102"/>
    </row>
    <row r="285" ht="15.75" customHeight="1">
      <c r="E285" s="102"/>
      <c r="F285" s="102"/>
      <c r="G285" s="102"/>
    </row>
    <row r="286" ht="15.75" customHeight="1">
      <c r="E286" s="102"/>
      <c r="F286" s="102"/>
      <c r="G286" s="102"/>
    </row>
    <row r="287" ht="15.75" customHeight="1">
      <c r="E287" s="102"/>
      <c r="F287" s="102"/>
      <c r="G287" s="102"/>
    </row>
    <row r="288" ht="15.75" customHeight="1">
      <c r="E288" s="102"/>
      <c r="F288" s="102"/>
      <c r="G288" s="102"/>
    </row>
    <row r="289" ht="15.75" customHeight="1">
      <c r="E289" s="102"/>
      <c r="F289" s="102"/>
      <c r="G289" s="102"/>
    </row>
    <row r="290" ht="15.75" customHeight="1">
      <c r="E290" s="102"/>
      <c r="F290" s="102"/>
      <c r="G290" s="102"/>
    </row>
    <row r="291" ht="15.75" customHeight="1">
      <c r="E291" s="102"/>
      <c r="F291" s="102"/>
      <c r="G291" s="102"/>
    </row>
    <row r="292" ht="15.75" customHeight="1">
      <c r="E292" s="102"/>
      <c r="F292" s="102"/>
      <c r="G292" s="102"/>
    </row>
    <row r="293" ht="15.75" customHeight="1">
      <c r="E293" s="102"/>
      <c r="F293" s="102"/>
      <c r="G293" s="102"/>
    </row>
    <row r="294" ht="15.75" customHeight="1">
      <c r="E294" s="102"/>
      <c r="F294" s="102"/>
      <c r="G294" s="102"/>
    </row>
    <row r="295" ht="15.75" customHeight="1">
      <c r="E295" s="102"/>
      <c r="F295" s="102"/>
      <c r="G295" s="102"/>
    </row>
    <row r="296" ht="15.75" customHeight="1">
      <c r="E296" s="102"/>
      <c r="F296" s="102"/>
      <c r="G296" s="102"/>
    </row>
    <row r="297" ht="15.75" customHeight="1">
      <c r="E297" s="102"/>
      <c r="F297" s="102"/>
      <c r="G297" s="102"/>
    </row>
    <row r="298" ht="15.75" customHeight="1">
      <c r="E298" s="102"/>
      <c r="F298" s="102"/>
      <c r="G298" s="102"/>
    </row>
    <row r="299" ht="15.75" customHeight="1">
      <c r="E299" s="102"/>
      <c r="F299" s="102"/>
      <c r="G299" s="102"/>
    </row>
    <row r="300" ht="15.75" customHeight="1">
      <c r="E300" s="102"/>
      <c r="F300" s="102"/>
      <c r="G300" s="102"/>
    </row>
    <row r="301" ht="15.75" customHeight="1">
      <c r="E301" s="102"/>
      <c r="F301" s="102"/>
      <c r="G301" s="102"/>
    </row>
    <row r="302" ht="15.75" customHeight="1">
      <c r="E302" s="102"/>
      <c r="F302" s="102"/>
      <c r="G302" s="102"/>
    </row>
    <row r="303" ht="15.75" customHeight="1">
      <c r="E303" s="102"/>
      <c r="F303" s="102"/>
      <c r="G303" s="102"/>
    </row>
    <row r="304" ht="15.75" customHeight="1">
      <c r="E304" s="102"/>
      <c r="F304" s="102"/>
      <c r="G304" s="102"/>
    </row>
    <row r="305" ht="15.75" customHeight="1">
      <c r="E305" s="102"/>
      <c r="F305" s="102"/>
      <c r="G305" s="102"/>
    </row>
    <row r="306" ht="15.75" customHeight="1">
      <c r="E306" s="102"/>
      <c r="F306" s="102"/>
      <c r="G306" s="102"/>
    </row>
    <row r="307" ht="15.75" customHeight="1">
      <c r="E307" s="102"/>
      <c r="F307" s="102"/>
      <c r="G307" s="102"/>
    </row>
    <row r="308" ht="15.75" customHeight="1">
      <c r="E308" s="102"/>
      <c r="F308" s="102"/>
      <c r="G308" s="102"/>
    </row>
    <row r="309" ht="15.75" customHeight="1">
      <c r="E309" s="102"/>
      <c r="F309" s="102"/>
      <c r="G309" s="102"/>
    </row>
    <row r="310" ht="15.75" customHeight="1">
      <c r="E310" s="102"/>
      <c r="F310" s="102"/>
      <c r="G310" s="102"/>
    </row>
    <row r="311" ht="15.75" customHeight="1">
      <c r="E311" s="102"/>
      <c r="F311" s="102"/>
      <c r="G311" s="102"/>
    </row>
    <row r="312" ht="15.75" customHeight="1">
      <c r="E312" s="102"/>
      <c r="F312" s="102"/>
      <c r="G312" s="102"/>
    </row>
    <row r="313" ht="15.75" customHeight="1">
      <c r="E313" s="102"/>
      <c r="F313" s="102"/>
      <c r="G313" s="102"/>
    </row>
    <row r="314" ht="15.75" customHeight="1">
      <c r="E314" s="102"/>
      <c r="F314" s="102"/>
      <c r="G314" s="102"/>
    </row>
    <row r="315" ht="15.75" customHeight="1">
      <c r="E315" s="102"/>
      <c r="F315" s="102"/>
      <c r="G315" s="102"/>
    </row>
    <row r="316" ht="15.75" customHeight="1">
      <c r="E316" s="102"/>
      <c r="F316" s="102"/>
      <c r="G316" s="102"/>
    </row>
    <row r="317" ht="15.75" customHeight="1">
      <c r="E317" s="102"/>
      <c r="F317" s="102"/>
      <c r="G317" s="102"/>
    </row>
    <row r="318" ht="15.75" customHeight="1">
      <c r="E318" s="102"/>
      <c r="F318" s="102"/>
      <c r="G318" s="102"/>
    </row>
    <row r="319" ht="15.75" customHeight="1">
      <c r="E319" s="102"/>
      <c r="F319" s="102"/>
      <c r="G319" s="102"/>
    </row>
    <row r="320" ht="15.75" customHeight="1">
      <c r="E320" s="102"/>
      <c r="F320" s="102"/>
      <c r="G320" s="102"/>
    </row>
    <row r="321" ht="15.75" customHeight="1">
      <c r="E321" s="102"/>
      <c r="F321" s="102"/>
      <c r="G321" s="102"/>
    </row>
    <row r="322" ht="15.75" customHeight="1">
      <c r="E322" s="102"/>
      <c r="F322" s="102"/>
      <c r="G322" s="102"/>
    </row>
    <row r="323" ht="15.75" customHeight="1">
      <c r="E323" s="102"/>
      <c r="F323" s="102"/>
      <c r="G323" s="102"/>
    </row>
    <row r="324" ht="15.75" customHeight="1">
      <c r="E324" s="102"/>
      <c r="F324" s="102"/>
      <c r="G324" s="102"/>
    </row>
    <row r="325" ht="15.75" customHeight="1">
      <c r="E325" s="102"/>
      <c r="F325" s="102"/>
      <c r="G325" s="102"/>
    </row>
    <row r="326" ht="15.75" customHeight="1">
      <c r="E326" s="102"/>
      <c r="F326" s="102"/>
      <c r="G326" s="102"/>
    </row>
    <row r="327" ht="15.75" customHeight="1">
      <c r="E327" s="102"/>
      <c r="F327" s="102"/>
      <c r="G327" s="102"/>
    </row>
    <row r="328" ht="15.75" customHeight="1">
      <c r="E328" s="102"/>
      <c r="F328" s="102"/>
      <c r="G328" s="102"/>
    </row>
    <row r="329" ht="15.75" customHeight="1">
      <c r="E329" s="102"/>
      <c r="F329" s="102"/>
      <c r="G329" s="102"/>
    </row>
    <row r="330" ht="15.75" customHeight="1">
      <c r="E330" s="102"/>
      <c r="F330" s="102"/>
      <c r="G330" s="102"/>
    </row>
    <row r="331" ht="15.75" customHeight="1">
      <c r="E331" s="102"/>
      <c r="F331" s="102"/>
      <c r="G331" s="102"/>
    </row>
    <row r="332" ht="15.75" customHeight="1">
      <c r="E332" s="102"/>
      <c r="F332" s="102"/>
      <c r="G332" s="102"/>
    </row>
    <row r="333" ht="15.75" customHeight="1">
      <c r="E333" s="102"/>
      <c r="F333" s="102"/>
      <c r="G333" s="102"/>
    </row>
    <row r="334" ht="15.75" customHeight="1">
      <c r="E334" s="102"/>
      <c r="F334" s="102"/>
      <c r="G334" s="102"/>
    </row>
    <row r="335" ht="15.75" customHeight="1">
      <c r="E335" s="102"/>
      <c r="F335" s="102"/>
      <c r="G335" s="102"/>
    </row>
    <row r="336" ht="15.75" customHeight="1">
      <c r="E336" s="102"/>
      <c r="F336" s="102"/>
      <c r="G336" s="102"/>
    </row>
    <row r="337" ht="15.75" customHeight="1">
      <c r="E337" s="102"/>
      <c r="F337" s="102"/>
      <c r="G337" s="102"/>
    </row>
    <row r="338" ht="15.75" customHeight="1">
      <c r="E338" s="102"/>
      <c r="F338" s="102"/>
      <c r="G338" s="102"/>
    </row>
    <row r="339" ht="15.75" customHeight="1">
      <c r="E339" s="102"/>
      <c r="F339" s="102"/>
      <c r="G339" s="102"/>
    </row>
    <row r="340" ht="15.75" customHeight="1">
      <c r="E340" s="102"/>
      <c r="F340" s="102"/>
      <c r="G340" s="102"/>
    </row>
    <row r="341" ht="15.75" customHeight="1">
      <c r="E341" s="102"/>
      <c r="F341" s="102"/>
      <c r="G341" s="102"/>
    </row>
    <row r="342" ht="15.75" customHeight="1">
      <c r="E342" s="102"/>
      <c r="F342" s="102"/>
      <c r="G342" s="102"/>
    </row>
    <row r="343" ht="15.75" customHeight="1">
      <c r="E343" s="102"/>
      <c r="F343" s="102"/>
      <c r="G343" s="102"/>
    </row>
    <row r="344" ht="15.75" customHeight="1">
      <c r="E344" s="102"/>
      <c r="F344" s="102"/>
      <c r="G344" s="102"/>
    </row>
    <row r="345" ht="15.75" customHeight="1">
      <c r="E345" s="102"/>
      <c r="F345" s="102"/>
      <c r="G345" s="102"/>
    </row>
    <row r="346" ht="15.75" customHeight="1">
      <c r="E346" s="102"/>
      <c r="F346" s="102"/>
      <c r="G346" s="102"/>
    </row>
    <row r="347" ht="15.75" customHeight="1">
      <c r="E347" s="102"/>
      <c r="F347" s="102"/>
      <c r="G347" s="102"/>
    </row>
    <row r="348" ht="15.75" customHeight="1">
      <c r="E348" s="102"/>
      <c r="F348" s="102"/>
      <c r="G348" s="102"/>
    </row>
    <row r="349" ht="15.75" customHeight="1">
      <c r="E349" s="102"/>
      <c r="F349" s="102"/>
      <c r="G349" s="102"/>
    </row>
    <row r="350" ht="15.75" customHeight="1">
      <c r="E350" s="102"/>
      <c r="F350" s="102"/>
      <c r="G350" s="102"/>
    </row>
    <row r="351" ht="15.75" customHeight="1">
      <c r="E351" s="102"/>
      <c r="F351" s="102"/>
      <c r="G351" s="102"/>
    </row>
    <row r="352" ht="15.75" customHeight="1">
      <c r="E352" s="102"/>
      <c r="F352" s="102"/>
      <c r="G352" s="102"/>
    </row>
    <row r="353" ht="15.75" customHeight="1">
      <c r="E353" s="102"/>
      <c r="F353" s="102"/>
      <c r="G353" s="102"/>
    </row>
    <row r="354" ht="15.75" customHeight="1">
      <c r="E354" s="102"/>
      <c r="F354" s="102"/>
      <c r="G354" s="102"/>
    </row>
    <row r="355" ht="15.75" customHeight="1">
      <c r="E355" s="102"/>
      <c r="F355" s="102"/>
      <c r="G355" s="102"/>
    </row>
    <row r="356" ht="15.75" customHeight="1">
      <c r="E356" s="102"/>
      <c r="F356" s="102"/>
      <c r="G356" s="102"/>
    </row>
    <row r="357" ht="15.75" customHeight="1">
      <c r="E357" s="102"/>
      <c r="F357" s="102"/>
      <c r="G357" s="102"/>
    </row>
    <row r="358" ht="15.75" customHeight="1">
      <c r="E358" s="102"/>
      <c r="F358" s="102"/>
      <c r="G358" s="102"/>
    </row>
    <row r="359" ht="15.75" customHeight="1">
      <c r="E359" s="102"/>
      <c r="F359" s="102"/>
      <c r="G359" s="102"/>
    </row>
    <row r="360" ht="15.75" customHeight="1">
      <c r="E360" s="102"/>
      <c r="F360" s="102"/>
      <c r="G360" s="102"/>
    </row>
    <row r="361" ht="15.75" customHeight="1">
      <c r="E361" s="102"/>
      <c r="F361" s="102"/>
      <c r="G361" s="102"/>
    </row>
    <row r="362" ht="15.75" customHeight="1">
      <c r="E362" s="102"/>
      <c r="F362" s="102"/>
      <c r="G362" s="102"/>
    </row>
    <row r="363" ht="15.75" customHeight="1">
      <c r="E363" s="102"/>
      <c r="F363" s="102"/>
      <c r="G363" s="102"/>
    </row>
    <row r="364" ht="15.75" customHeight="1">
      <c r="E364" s="102"/>
      <c r="F364" s="102"/>
      <c r="G364" s="102"/>
    </row>
    <row r="365" ht="15.75" customHeight="1">
      <c r="E365" s="102"/>
      <c r="F365" s="102"/>
      <c r="G365" s="102"/>
    </row>
    <row r="366" ht="15.75" customHeight="1">
      <c r="E366" s="102"/>
      <c r="F366" s="102"/>
      <c r="G366" s="102"/>
    </row>
    <row r="367" ht="15.75" customHeight="1">
      <c r="E367" s="102"/>
      <c r="F367" s="102"/>
      <c r="G367" s="102"/>
    </row>
    <row r="368" ht="15.75" customHeight="1">
      <c r="E368" s="102"/>
      <c r="F368" s="102"/>
      <c r="G368" s="102"/>
    </row>
    <row r="369" ht="15.75" customHeight="1">
      <c r="E369" s="102"/>
      <c r="F369" s="102"/>
      <c r="G369" s="102"/>
    </row>
    <row r="370" ht="15.75" customHeight="1">
      <c r="E370" s="102"/>
      <c r="F370" s="102"/>
      <c r="G370" s="102"/>
    </row>
    <row r="371" ht="15.75" customHeight="1">
      <c r="E371" s="102"/>
      <c r="F371" s="102"/>
      <c r="G371" s="102"/>
    </row>
    <row r="372" ht="15.75" customHeight="1">
      <c r="E372" s="102"/>
      <c r="F372" s="102"/>
      <c r="G372" s="102"/>
    </row>
    <row r="373" ht="15.75" customHeight="1">
      <c r="E373" s="102"/>
      <c r="F373" s="102"/>
      <c r="G373" s="102"/>
    </row>
    <row r="374" ht="15.75" customHeight="1">
      <c r="E374" s="102"/>
      <c r="F374" s="102"/>
      <c r="G374" s="102"/>
    </row>
    <row r="375" ht="15.75" customHeight="1">
      <c r="E375" s="102"/>
      <c r="F375" s="102"/>
      <c r="G375" s="102"/>
    </row>
    <row r="376" ht="15.75" customHeight="1">
      <c r="E376" s="102"/>
      <c r="F376" s="102"/>
      <c r="G376" s="102"/>
    </row>
    <row r="377" ht="15.75" customHeight="1">
      <c r="E377" s="102"/>
      <c r="F377" s="102"/>
      <c r="G377" s="102"/>
    </row>
    <row r="378" ht="15.75" customHeight="1">
      <c r="E378" s="102"/>
      <c r="F378" s="102"/>
      <c r="G378" s="102"/>
    </row>
    <row r="379" ht="15.75" customHeight="1">
      <c r="E379" s="102"/>
      <c r="F379" s="102"/>
      <c r="G379" s="102"/>
    </row>
    <row r="380" ht="15.75" customHeight="1">
      <c r="E380" s="102"/>
      <c r="F380" s="102"/>
      <c r="G380" s="102"/>
    </row>
    <row r="381" ht="15.75" customHeight="1">
      <c r="E381" s="102"/>
      <c r="F381" s="102"/>
      <c r="G381" s="102"/>
    </row>
    <row r="382" ht="15.75" customHeight="1">
      <c r="E382" s="102"/>
      <c r="F382" s="102"/>
      <c r="G382" s="102"/>
    </row>
    <row r="383" ht="15.75" customHeight="1">
      <c r="E383" s="102"/>
      <c r="F383" s="102"/>
      <c r="G383" s="102"/>
    </row>
    <row r="384" ht="15.75" customHeight="1">
      <c r="E384" s="102"/>
      <c r="F384" s="102"/>
      <c r="G384" s="102"/>
    </row>
    <row r="385" ht="15.75" customHeight="1">
      <c r="E385" s="102"/>
      <c r="F385" s="102"/>
      <c r="G385" s="102"/>
    </row>
    <row r="386" ht="15.75" customHeight="1">
      <c r="E386" s="102"/>
      <c r="F386" s="102"/>
      <c r="G386" s="102"/>
    </row>
    <row r="387" ht="15.75" customHeight="1">
      <c r="E387" s="102"/>
      <c r="F387" s="102"/>
      <c r="G387" s="102"/>
    </row>
    <row r="388" ht="15.75" customHeight="1">
      <c r="E388" s="102"/>
      <c r="F388" s="102"/>
      <c r="G388" s="102"/>
    </row>
    <row r="389" ht="15.75" customHeight="1">
      <c r="E389" s="102"/>
      <c r="F389" s="102"/>
      <c r="G389" s="102"/>
    </row>
    <row r="390" ht="15.75" customHeight="1">
      <c r="E390" s="102"/>
      <c r="F390" s="102"/>
      <c r="G390" s="102"/>
    </row>
    <row r="391" ht="15.75" customHeight="1">
      <c r="E391" s="102"/>
      <c r="F391" s="102"/>
      <c r="G391" s="102"/>
    </row>
    <row r="392" ht="15.75" customHeight="1">
      <c r="E392" s="102"/>
      <c r="F392" s="102"/>
      <c r="G392" s="102"/>
    </row>
    <row r="393" ht="15.75" customHeight="1">
      <c r="E393" s="102"/>
      <c r="F393" s="102"/>
      <c r="G393" s="102"/>
    </row>
    <row r="394" ht="15.75" customHeight="1">
      <c r="E394" s="102"/>
      <c r="F394" s="102"/>
      <c r="G394" s="102"/>
    </row>
    <row r="395" ht="15.75" customHeight="1">
      <c r="E395" s="102"/>
      <c r="F395" s="102"/>
      <c r="G395" s="102"/>
    </row>
    <row r="396" ht="15.75" customHeight="1">
      <c r="E396" s="102"/>
      <c r="F396" s="102"/>
      <c r="G396" s="102"/>
    </row>
    <row r="397" ht="15.75" customHeight="1">
      <c r="E397" s="102"/>
      <c r="F397" s="102"/>
      <c r="G397" s="102"/>
    </row>
    <row r="398" ht="15.75" customHeight="1">
      <c r="E398" s="102"/>
      <c r="F398" s="102"/>
      <c r="G398" s="102"/>
    </row>
    <row r="399" ht="15.75" customHeight="1">
      <c r="E399" s="102"/>
      <c r="F399" s="102"/>
      <c r="G399" s="102"/>
    </row>
    <row r="400" ht="15.75" customHeight="1">
      <c r="E400" s="102"/>
      <c r="F400" s="102"/>
      <c r="G400" s="102"/>
    </row>
    <row r="401" ht="15.75" customHeight="1">
      <c r="E401" s="102"/>
      <c r="F401" s="102"/>
      <c r="G401" s="102"/>
    </row>
    <row r="402" ht="15.75" customHeight="1">
      <c r="E402" s="102"/>
      <c r="F402" s="102"/>
      <c r="G402" s="102"/>
    </row>
    <row r="403" ht="15.75" customHeight="1">
      <c r="E403" s="102"/>
      <c r="F403" s="102"/>
      <c r="G403" s="102"/>
    </row>
    <row r="404" ht="15.75" customHeight="1">
      <c r="E404" s="102"/>
      <c r="F404" s="102"/>
      <c r="G404" s="102"/>
    </row>
    <row r="405" ht="15.75" customHeight="1">
      <c r="E405" s="102"/>
      <c r="F405" s="102"/>
      <c r="G405" s="102"/>
    </row>
    <row r="406" ht="15.75" customHeight="1">
      <c r="E406" s="102"/>
      <c r="F406" s="102"/>
      <c r="G406" s="102"/>
    </row>
    <row r="407" ht="15.75" customHeight="1">
      <c r="E407" s="102"/>
      <c r="F407" s="102"/>
      <c r="G407" s="102"/>
    </row>
    <row r="408" ht="15.75" customHeight="1">
      <c r="E408" s="102"/>
      <c r="F408" s="102"/>
      <c r="G408" s="102"/>
    </row>
    <row r="409" ht="15.75" customHeight="1">
      <c r="E409" s="102"/>
      <c r="F409" s="102"/>
      <c r="G409" s="102"/>
    </row>
    <row r="410" ht="15.75" customHeight="1">
      <c r="E410" s="102"/>
      <c r="F410" s="102"/>
      <c r="G410" s="102"/>
    </row>
    <row r="411" ht="15.75" customHeight="1">
      <c r="E411" s="102"/>
      <c r="F411" s="102"/>
      <c r="G411" s="102"/>
    </row>
    <row r="412" ht="15.75" customHeight="1">
      <c r="E412" s="102"/>
      <c r="F412" s="102"/>
      <c r="G412" s="102"/>
    </row>
    <row r="413" ht="15.75" customHeight="1">
      <c r="E413" s="102"/>
      <c r="F413" s="102"/>
      <c r="G413" s="102"/>
    </row>
    <row r="414" ht="15.75" customHeight="1">
      <c r="E414" s="102"/>
      <c r="F414" s="102"/>
      <c r="G414" s="102"/>
    </row>
    <row r="415" ht="15.75" customHeight="1">
      <c r="E415" s="102"/>
      <c r="F415" s="102"/>
      <c r="G415" s="102"/>
    </row>
    <row r="416" ht="15.75" customHeight="1">
      <c r="E416" s="102"/>
      <c r="F416" s="102"/>
      <c r="G416" s="102"/>
    </row>
    <row r="417" ht="15.75" customHeight="1">
      <c r="E417" s="102"/>
      <c r="F417" s="102"/>
      <c r="G417" s="102"/>
    </row>
    <row r="418" ht="15.75" customHeight="1">
      <c r="E418" s="102"/>
      <c r="F418" s="102"/>
      <c r="G418" s="102"/>
    </row>
    <row r="419" ht="15.75" customHeight="1">
      <c r="E419" s="102"/>
      <c r="F419" s="102"/>
      <c r="G419" s="102"/>
    </row>
    <row r="420" ht="15.75" customHeight="1">
      <c r="E420" s="102"/>
      <c r="F420" s="102"/>
      <c r="G420" s="102"/>
    </row>
    <row r="421" ht="15.75" customHeight="1">
      <c r="E421" s="102"/>
      <c r="F421" s="102"/>
      <c r="G421" s="102"/>
    </row>
    <row r="422" ht="15.75" customHeight="1">
      <c r="E422" s="102"/>
      <c r="F422" s="102"/>
      <c r="G422" s="102"/>
    </row>
    <row r="423" ht="15.75" customHeight="1">
      <c r="E423" s="102"/>
      <c r="F423" s="102"/>
      <c r="G423" s="102"/>
    </row>
    <row r="424" ht="15.75" customHeight="1">
      <c r="E424" s="102"/>
      <c r="F424" s="102"/>
      <c r="G424" s="102"/>
    </row>
    <row r="425" ht="15.75" customHeight="1">
      <c r="E425" s="102"/>
      <c r="F425" s="102"/>
      <c r="G425" s="102"/>
    </row>
    <row r="426" ht="15.75" customHeight="1">
      <c r="E426" s="102"/>
      <c r="F426" s="102"/>
      <c r="G426" s="102"/>
    </row>
    <row r="427" ht="15.75" customHeight="1">
      <c r="E427" s="102"/>
      <c r="F427" s="102"/>
      <c r="G427" s="102"/>
    </row>
    <row r="428" ht="15.75" customHeight="1">
      <c r="E428" s="102"/>
      <c r="F428" s="102"/>
      <c r="G428" s="102"/>
    </row>
    <row r="429" ht="15.75" customHeight="1">
      <c r="E429" s="102"/>
      <c r="F429" s="102"/>
      <c r="G429" s="102"/>
    </row>
    <row r="430" ht="15.75" customHeight="1">
      <c r="E430" s="102"/>
      <c r="F430" s="102"/>
      <c r="G430" s="102"/>
    </row>
    <row r="431" ht="15.75" customHeight="1">
      <c r="E431" s="102"/>
      <c r="F431" s="102"/>
      <c r="G431" s="102"/>
    </row>
    <row r="432" ht="15.75" customHeight="1">
      <c r="E432" s="102"/>
      <c r="F432" s="102"/>
      <c r="G432" s="102"/>
    </row>
    <row r="433" ht="15.75" customHeight="1">
      <c r="E433" s="102"/>
      <c r="F433" s="102"/>
      <c r="G433" s="102"/>
    </row>
    <row r="434" ht="15.75" customHeight="1">
      <c r="E434" s="102"/>
      <c r="F434" s="102"/>
      <c r="G434" s="102"/>
    </row>
    <row r="435" ht="15.75" customHeight="1">
      <c r="E435" s="102"/>
      <c r="F435" s="102"/>
      <c r="G435" s="102"/>
    </row>
    <row r="436" ht="15.75" customHeight="1">
      <c r="E436" s="102"/>
      <c r="F436" s="102"/>
      <c r="G436" s="102"/>
    </row>
    <row r="437" ht="15.75" customHeight="1">
      <c r="E437" s="102"/>
      <c r="F437" s="102"/>
      <c r="G437" s="102"/>
    </row>
    <row r="438" ht="15.75" customHeight="1">
      <c r="E438" s="102"/>
      <c r="F438" s="102"/>
      <c r="G438" s="102"/>
    </row>
    <row r="439" ht="15.75" customHeight="1">
      <c r="E439" s="102"/>
      <c r="F439" s="102"/>
      <c r="G439" s="102"/>
    </row>
    <row r="440" ht="15.75" customHeight="1">
      <c r="E440" s="102"/>
      <c r="F440" s="102"/>
      <c r="G440" s="102"/>
    </row>
    <row r="441" ht="15.75" customHeight="1">
      <c r="E441" s="102"/>
      <c r="F441" s="102"/>
      <c r="G441" s="102"/>
    </row>
    <row r="442" ht="15.75" customHeight="1">
      <c r="E442" s="102"/>
      <c r="F442" s="102"/>
      <c r="G442" s="102"/>
    </row>
    <row r="443" ht="15.75" customHeight="1">
      <c r="E443" s="102"/>
      <c r="F443" s="102"/>
      <c r="G443" s="102"/>
    </row>
    <row r="444" ht="15.75" customHeight="1">
      <c r="E444" s="102"/>
      <c r="F444" s="102"/>
      <c r="G444" s="102"/>
    </row>
    <row r="445" ht="15.75" customHeight="1">
      <c r="E445" s="102"/>
      <c r="F445" s="102"/>
      <c r="G445" s="102"/>
    </row>
    <row r="446" ht="15.75" customHeight="1">
      <c r="E446" s="102"/>
      <c r="F446" s="102"/>
      <c r="G446" s="102"/>
    </row>
    <row r="447" ht="15.75" customHeight="1">
      <c r="E447" s="102"/>
      <c r="F447" s="102"/>
      <c r="G447" s="102"/>
    </row>
    <row r="448" ht="15.75" customHeight="1">
      <c r="E448" s="102"/>
      <c r="F448" s="102"/>
      <c r="G448" s="102"/>
    </row>
    <row r="449" ht="15.75" customHeight="1">
      <c r="E449" s="102"/>
      <c r="F449" s="102"/>
      <c r="G449" s="102"/>
    </row>
    <row r="450" ht="15.75" customHeight="1">
      <c r="E450" s="102"/>
      <c r="F450" s="102"/>
      <c r="G450" s="102"/>
    </row>
    <row r="451" ht="15.75" customHeight="1">
      <c r="E451" s="102"/>
      <c r="F451" s="102"/>
      <c r="G451" s="102"/>
    </row>
    <row r="452" ht="15.75" customHeight="1">
      <c r="E452" s="102"/>
      <c r="F452" s="102"/>
      <c r="G452" s="102"/>
    </row>
    <row r="453" ht="15.75" customHeight="1">
      <c r="E453" s="102"/>
      <c r="F453" s="102"/>
      <c r="G453" s="102"/>
    </row>
    <row r="454" ht="15.75" customHeight="1">
      <c r="E454" s="102"/>
      <c r="F454" s="102"/>
      <c r="G454" s="102"/>
    </row>
    <row r="455" ht="15.75" customHeight="1">
      <c r="E455" s="102"/>
      <c r="F455" s="102"/>
      <c r="G455" s="102"/>
    </row>
    <row r="456" ht="15.75" customHeight="1">
      <c r="E456" s="102"/>
      <c r="F456" s="102"/>
      <c r="G456" s="102"/>
    </row>
    <row r="457" ht="15.75" customHeight="1">
      <c r="E457" s="102"/>
      <c r="F457" s="102"/>
      <c r="G457" s="102"/>
    </row>
    <row r="458" ht="15.75" customHeight="1">
      <c r="E458" s="102"/>
      <c r="F458" s="102"/>
      <c r="G458" s="102"/>
    </row>
    <row r="459" ht="15.75" customHeight="1">
      <c r="E459" s="102"/>
      <c r="F459" s="102"/>
      <c r="G459" s="102"/>
    </row>
    <row r="460" ht="15.75" customHeight="1">
      <c r="E460" s="102"/>
      <c r="F460" s="102"/>
      <c r="G460" s="102"/>
    </row>
    <row r="461" ht="15.75" customHeight="1">
      <c r="E461" s="102"/>
      <c r="F461" s="102"/>
      <c r="G461" s="102"/>
    </row>
    <row r="462" ht="15.75" customHeight="1">
      <c r="E462" s="102"/>
      <c r="F462" s="102"/>
      <c r="G462" s="102"/>
    </row>
    <row r="463" ht="15.75" customHeight="1">
      <c r="E463" s="102"/>
      <c r="F463" s="102"/>
      <c r="G463" s="102"/>
    </row>
    <row r="464" ht="15.75" customHeight="1">
      <c r="E464" s="102"/>
      <c r="F464" s="102"/>
      <c r="G464" s="102"/>
    </row>
    <row r="465" ht="15.75" customHeight="1">
      <c r="E465" s="102"/>
      <c r="F465" s="102"/>
      <c r="G465" s="102"/>
    </row>
    <row r="466" ht="15.75" customHeight="1">
      <c r="E466" s="102"/>
      <c r="F466" s="102"/>
      <c r="G466" s="102"/>
    </row>
    <row r="467" ht="15.75" customHeight="1">
      <c r="E467" s="102"/>
      <c r="F467" s="102"/>
      <c r="G467" s="102"/>
    </row>
    <row r="468" ht="15.75" customHeight="1">
      <c r="E468" s="102"/>
      <c r="F468" s="102"/>
      <c r="G468" s="102"/>
    </row>
    <row r="469" ht="15.75" customHeight="1">
      <c r="E469" s="102"/>
      <c r="F469" s="102"/>
      <c r="G469" s="102"/>
    </row>
    <row r="470" ht="15.75" customHeight="1">
      <c r="E470" s="102"/>
      <c r="F470" s="102"/>
      <c r="G470" s="102"/>
    </row>
    <row r="471" ht="15.75" customHeight="1">
      <c r="E471" s="102"/>
      <c r="F471" s="102"/>
      <c r="G471" s="102"/>
    </row>
    <row r="472" ht="15.75" customHeight="1">
      <c r="E472" s="102"/>
      <c r="F472" s="102"/>
      <c r="G472" s="102"/>
    </row>
    <row r="473" ht="15.75" customHeight="1">
      <c r="E473" s="102"/>
      <c r="F473" s="102"/>
      <c r="G473" s="102"/>
    </row>
    <row r="474" ht="15.75" customHeight="1">
      <c r="E474" s="102"/>
      <c r="F474" s="102"/>
      <c r="G474" s="102"/>
    </row>
    <row r="475" ht="15.75" customHeight="1">
      <c r="E475" s="102"/>
      <c r="F475" s="102"/>
      <c r="G475" s="102"/>
    </row>
    <row r="476" ht="15.75" customHeight="1">
      <c r="E476" s="102"/>
      <c r="F476" s="102"/>
      <c r="G476" s="102"/>
    </row>
    <row r="477" ht="15.75" customHeight="1">
      <c r="E477" s="102"/>
      <c r="F477" s="102"/>
      <c r="G477" s="102"/>
    </row>
    <row r="478" ht="15.75" customHeight="1">
      <c r="E478" s="102"/>
      <c r="F478" s="102"/>
      <c r="G478" s="102"/>
    </row>
    <row r="479" ht="15.75" customHeight="1">
      <c r="E479" s="102"/>
      <c r="F479" s="102"/>
      <c r="G479" s="102"/>
    </row>
    <row r="480" ht="15.75" customHeight="1">
      <c r="E480" s="102"/>
      <c r="F480" s="102"/>
      <c r="G480" s="102"/>
    </row>
    <row r="481" ht="15.75" customHeight="1">
      <c r="E481" s="102"/>
      <c r="F481" s="102"/>
      <c r="G481" s="102"/>
    </row>
    <row r="482" ht="15.75" customHeight="1">
      <c r="E482" s="102"/>
      <c r="F482" s="102"/>
      <c r="G482" s="102"/>
    </row>
    <row r="483" ht="15.75" customHeight="1">
      <c r="E483" s="102"/>
      <c r="F483" s="102"/>
      <c r="G483" s="102"/>
    </row>
    <row r="484" ht="15.75" customHeight="1">
      <c r="E484" s="102"/>
      <c r="F484" s="102"/>
      <c r="G484" s="102"/>
    </row>
    <row r="485" ht="15.75" customHeight="1">
      <c r="E485" s="102"/>
      <c r="F485" s="102"/>
      <c r="G485" s="102"/>
    </row>
    <row r="486" ht="15.75" customHeight="1">
      <c r="E486" s="102"/>
      <c r="F486" s="102"/>
      <c r="G486" s="102"/>
    </row>
    <row r="487" ht="15.75" customHeight="1">
      <c r="E487" s="102"/>
      <c r="F487" s="102"/>
      <c r="G487" s="102"/>
    </row>
    <row r="488" ht="15.75" customHeight="1">
      <c r="E488" s="102"/>
      <c r="F488" s="102"/>
      <c r="G488" s="102"/>
    </row>
    <row r="489" ht="15.75" customHeight="1">
      <c r="E489" s="102"/>
      <c r="F489" s="102"/>
      <c r="G489" s="102"/>
    </row>
    <row r="490" ht="15.75" customHeight="1">
      <c r="E490" s="102"/>
      <c r="F490" s="102"/>
      <c r="G490" s="102"/>
    </row>
    <row r="491" ht="15.75" customHeight="1">
      <c r="E491" s="102"/>
      <c r="F491" s="102"/>
      <c r="G491" s="102"/>
    </row>
    <row r="492" ht="15.75" customHeight="1">
      <c r="E492" s="102"/>
      <c r="F492" s="102"/>
      <c r="G492" s="102"/>
    </row>
    <row r="493" ht="15.75" customHeight="1">
      <c r="E493" s="102"/>
      <c r="F493" s="102"/>
      <c r="G493" s="102"/>
    </row>
    <row r="494" ht="15.75" customHeight="1">
      <c r="E494" s="102"/>
      <c r="F494" s="102"/>
      <c r="G494" s="102"/>
    </row>
    <row r="495" ht="15.75" customHeight="1">
      <c r="E495" s="102"/>
      <c r="F495" s="102"/>
      <c r="G495" s="102"/>
    </row>
    <row r="496" ht="15.75" customHeight="1">
      <c r="E496" s="102"/>
      <c r="F496" s="102"/>
      <c r="G496" s="102"/>
    </row>
    <row r="497" ht="15.75" customHeight="1">
      <c r="E497" s="102"/>
      <c r="F497" s="102"/>
      <c r="G497" s="102"/>
    </row>
    <row r="498" ht="15.75" customHeight="1">
      <c r="E498" s="102"/>
      <c r="F498" s="102"/>
      <c r="G498" s="102"/>
    </row>
    <row r="499" ht="15.75" customHeight="1">
      <c r="E499" s="102"/>
      <c r="F499" s="102"/>
      <c r="G499" s="102"/>
    </row>
    <row r="500" ht="15.75" customHeight="1">
      <c r="E500" s="102"/>
      <c r="F500" s="102"/>
      <c r="G500" s="102"/>
    </row>
    <row r="501" ht="15.75" customHeight="1">
      <c r="E501" s="102"/>
      <c r="F501" s="102"/>
      <c r="G501" s="102"/>
    </row>
    <row r="502" ht="15.75" customHeight="1">
      <c r="E502" s="102"/>
      <c r="F502" s="102"/>
      <c r="G502" s="102"/>
    </row>
    <row r="503" ht="15.75" customHeight="1">
      <c r="E503" s="102"/>
      <c r="F503" s="102"/>
      <c r="G503" s="102"/>
    </row>
    <row r="504" ht="15.75" customHeight="1">
      <c r="E504" s="102"/>
      <c r="F504" s="102"/>
      <c r="G504" s="102"/>
    </row>
    <row r="505" ht="15.75" customHeight="1">
      <c r="E505" s="102"/>
      <c r="F505" s="102"/>
      <c r="G505" s="102"/>
    </row>
    <row r="506" ht="15.75" customHeight="1">
      <c r="E506" s="102"/>
      <c r="F506" s="102"/>
      <c r="G506" s="102"/>
    </row>
    <row r="507" ht="15.75" customHeight="1">
      <c r="E507" s="102"/>
      <c r="F507" s="102"/>
      <c r="G507" s="102"/>
    </row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>
      <c r="E998" s="102"/>
      <c r="F998" s="102"/>
      <c r="G998" s="102"/>
    </row>
    <row r="999" ht="15.75" customHeight="1">
      <c r="E999" s="102"/>
      <c r="F999" s="102"/>
      <c r="G999" s="102"/>
    </row>
    <row r="1000" ht="15.75" customHeight="1"/>
    <row r="1001" ht="15.75" customHeight="1"/>
    <row r="1002" ht="15.75" customHeight="1"/>
    <row r="1003" ht="15.75" customHeight="1"/>
  </sheetData>
  <autoFilter ref="$A$12:$G$19"/>
  <mergeCells count="196">
    <mergeCell ref="E9:G9"/>
    <mergeCell ref="E10:G10"/>
    <mergeCell ref="A11:G11"/>
    <mergeCell ref="H11:R12"/>
    <mergeCell ref="B12:D12"/>
    <mergeCell ref="B18:D18"/>
    <mergeCell ref="B22:D22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25:D25"/>
    <mergeCell ref="B26:D26"/>
    <mergeCell ref="B27:D27"/>
    <mergeCell ref="B28:D28"/>
    <mergeCell ref="B29:D29"/>
    <mergeCell ref="B24:D24"/>
    <mergeCell ref="B23:D23"/>
    <mergeCell ref="B36:D36"/>
    <mergeCell ref="B37:D37"/>
    <mergeCell ref="B39:D39"/>
    <mergeCell ref="B41:D41"/>
    <mergeCell ref="B42:D42"/>
    <mergeCell ref="B43:D43"/>
    <mergeCell ref="B44:D44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13:D213"/>
    <mergeCell ref="B214:D214"/>
    <mergeCell ref="B215:D215"/>
    <mergeCell ref="B216:D216"/>
    <mergeCell ref="B217:D217"/>
    <mergeCell ref="B218:D218"/>
    <mergeCell ref="B219:D219"/>
    <mergeCell ref="B206:D206"/>
    <mergeCell ref="B207:D207"/>
    <mergeCell ref="B208:D208"/>
    <mergeCell ref="B209:D209"/>
    <mergeCell ref="B210:D210"/>
    <mergeCell ref="B211:D211"/>
    <mergeCell ref="B212:D212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</mergeCells>
  <conditionalFormatting sqref="F998:F1003">
    <cfRule type="cellIs" dxfId="0" priority="1" operator="equal">
      <formula>$AA$9</formula>
    </cfRule>
  </conditionalFormatting>
  <conditionalFormatting sqref="F998:F1003">
    <cfRule type="cellIs" dxfId="1" priority="2" operator="equal">
      <formula>$AA$10</formula>
    </cfRule>
  </conditionalFormatting>
  <conditionalFormatting sqref="F36:F1003">
    <cfRule type="cellIs" dxfId="2" priority="3" operator="equal">
      <formula>$AA$11</formula>
    </cfRule>
  </conditionalFormatting>
  <conditionalFormatting sqref="H7:W7">
    <cfRule type="cellIs" dxfId="3" priority="4" operator="equal">
      <formula>"S"</formula>
    </cfRule>
  </conditionalFormatting>
  <conditionalFormatting sqref="H7:W7">
    <cfRule type="cellIs" dxfId="3" priority="5" operator="equal">
      <formula>"D"</formula>
    </cfRule>
  </conditionalFormatting>
  <conditionalFormatting sqref="F13:F18 F36:F1003">
    <cfRule type="cellIs" dxfId="1" priority="6" operator="equal">
      <formula>$AA$9</formula>
    </cfRule>
  </conditionalFormatting>
  <conditionalFormatting sqref="F13:F18 F36:F1003">
    <cfRule type="cellIs" dxfId="4" priority="7" operator="equal">
      <formula>$AA$10</formula>
    </cfRule>
  </conditionalFormatting>
  <conditionalFormatting sqref="F13:F18">
    <cfRule type="cellIs" dxfId="2" priority="8" operator="equal">
      <formula>$AA$11</formula>
    </cfRule>
  </conditionalFormatting>
  <conditionalFormatting sqref="F19:F29">
    <cfRule type="cellIs" dxfId="1" priority="9" operator="equal">
      <formula>$AA$9</formula>
    </cfRule>
  </conditionalFormatting>
  <conditionalFormatting sqref="F19:F29">
    <cfRule type="cellIs" dxfId="4" priority="10" operator="equal">
      <formula>$AA$10</formula>
    </cfRule>
  </conditionalFormatting>
  <conditionalFormatting sqref="F19:F29">
    <cfRule type="cellIs" dxfId="2" priority="11" operator="equal">
      <formula>$AA$11</formula>
    </cfRule>
  </conditionalFormatting>
  <conditionalFormatting sqref="F26:F30">
    <cfRule type="cellIs" dxfId="1" priority="12" operator="equal">
      <formula>$AA$9</formula>
    </cfRule>
  </conditionalFormatting>
  <conditionalFormatting sqref="F26:F30">
    <cfRule type="cellIs" dxfId="4" priority="13" operator="equal">
      <formula>$AA$10</formula>
    </cfRule>
  </conditionalFormatting>
  <conditionalFormatting sqref="F26:F30">
    <cfRule type="cellIs" dxfId="2" priority="14" operator="equal">
      <formula>$AA$11</formula>
    </cfRule>
  </conditionalFormatting>
  <conditionalFormatting sqref="F31:F35">
    <cfRule type="cellIs" dxfId="1" priority="15" operator="equal">
      <formula>$AA$9</formula>
    </cfRule>
  </conditionalFormatting>
  <conditionalFormatting sqref="F31:F35">
    <cfRule type="cellIs" dxfId="4" priority="16" operator="equal">
      <formula>$AA$10</formula>
    </cfRule>
  </conditionalFormatting>
  <conditionalFormatting sqref="F31:F35">
    <cfRule type="cellIs" dxfId="2" priority="17" operator="equal">
      <formula>$AA$11</formula>
    </cfRule>
  </conditionalFormatting>
  <dataValidations>
    <dataValidation type="list" allowBlank="1" showInputMessage="1" showErrorMessage="1" prompt=" - " sqref="G30:G35">
      <formula1>$V$7:$V$13</formula1>
    </dataValidation>
    <dataValidation type="list" allowBlank="1" showInputMessage="1" showErrorMessage="1" prompt=" - " sqref="G13:G29 G36:G507 G998:G999">
      <formula1>$AB$9:$AB$15</formula1>
    </dataValidation>
    <dataValidation type="list" allowBlank="1" showInputMessage="1" showErrorMessage="1" prompt=" - " sqref="F13:F507 F998:F999">
      <formula1>$AA$9:$AA$15</formula1>
    </dataValidation>
    <dataValidation type="list" allowBlank="1" showInputMessage="1" showErrorMessage="1" prompt=" - " sqref="E30:E35">
      <formula1>$T$7:$T$13</formula1>
    </dataValidation>
    <dataValidation type="list" allowBlank="1" showInputMessage="1" showErrorMessage="1" prompt=" - " sqref="E13:E29 E36:E507 E998:E999">
      <formula1>$Z$9:$Z$15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showGridLines="0" workbookViewId="0"/>
  </sheetViews>
  <sheetFormatPr customHeight="1" defaultColWidth="14.43" defaultRowHeight="15.0"/>
  <cols>
    <col customWidth="1" min="1" max="1" width="10.0"/>
    <col customWidth="1" min="2" max="11" width="4.71"/>
    <col customWidth="1" min="12" max="12" width="7.14"/>
    <col customWidth="1" min="13" max="13" width="5.43"/>
    <col customWidth="1" min="14" max="20" width="4.71"/>
    <col customWidth="1" min="21" max="21" width="6.57"/>
    <col customWidth="1" min="22" max="25" width="4.71"/>
    <col customWidth="1" min="26" max="26" width="4.43"/>
  </cols>
  <sheetData>
    <row r="1" ht="12.75" customHeight="1">
      <c r="C1" s="103"/>
      <c r="D1" s="104"/>
      <c r="E1" s="105"/>
    </row>
    <row r="2" ht="12.75" customHeight="1">
      <c r="B2" s="106" t="s">
        <v>0</v>
      </c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8"/>
      <c r="R2" s="106" t="s">
        <v>24</v>
      </c>
      <c r="S2" s="109"/>
      <c r="T2" s="110" t="s">
        <v>25</v>
      </c>
      <c r="U2" s="109"/>
      <c r="V2" s="111" t="s">
        <v>73</v>
      </c>
      <c r="W2" s="108"/>
    </row>
    <row r="3" ht="12.75" customHeight="1">
      <c r="B3" s="112" t="str">
        <f>Config!A6</f>
        <v>Facturacion de Articulos Informaticos</v>
      </c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8"/>
      <c r="R3" s="112">
        <f>Config!A9</f>
        <v>1</v>
      </c>
      <c r="S3" s="108"/>
      <c r="T3" s="113">
        <f>Config!B9</f>
        <v>44390</v>
      </c>
      <c r="U3" s="108"/>
      <c r="V3" s="114">
        <f>Config!C9</f>
        <v>7</v>
      </c>
      <c r="W3" s="108"/>
    </row>
    <row r="4" ht="12.75" customHeight="1">
      <c r="C4" s="103"/>
      <c r="D4" s="104"/>
      <c r="E4" s="105"/>
    </row>
    <row r="5" ht="12.75" customHeight="1">
      <c r="C5" s="103"/>
      <c r="D5" s="104"/>
      <c r="E5" s="105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4.25" customHeight="1"/>
    <row r="57" ht="33.0" customHeight="1">
      <c r="A57" s="115"/>
      <c r="B57" s="116">
        <f>Datos!H8</f>
        <v>44390</v>
      </c>
      <c r="C57" s="116">
        <f>Datos!J8</f>
        <v>44393</v>
      </c>
      <c r="D57" s="116">
        <f>Datos!K8</f>
        <v>44394</v>
      </c>
      <c r="E57" s="116">
        <f>Datos!L8</f>
        <v>44395</v>
      </c>
      <c r="F57" s="116">
        <f>Datos!M8</f>
        <v>44396</v>
      </c>
      <c r="G57" s="116">
        <f>Datos!N8</f>
        <v>44397</v>
      </c>
      <c r="H57" s="116">
        <f>Datos!O8</f>
        <v>44417</v>
      </c>
      <c r="I57" s="116">
        <f>Datos!P8</f>
        <v>44419</v>
      </c>
      <c r="J57" s="116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</row>
    <row r="58" ht="12.75" customHeight="1">
      <c r="A58" s="117" t="str">
        <f>#REF!</f>
        <v>#REF!</v>
      </c>
      <c r="B58" s="118">
        <f>SUMIF(Datos!$G$13:$G$999,$A58,Datos!H$13:H$999)</f>
        <v>0</v>
      </c>
      <c r="C58" s="118">
        <f>SUMIF(Datos!$G$13:$G$999,$A58,Datos!J$13:J$999)</f>
        <v>0</v>
      </c>
      <c r="D58" s="118">
        <f>SUMIF(Datos!$G$13:$G$999,$A58,Datos!K$13:K$999)</f>
        <v>0</v>
      </c>
      <c r="E58" s="118">
        <f>SUMIF(Datos!$G$13:$G$999,$A58,Datos!L$13:L$999)</f>
        <v>0</v>
      </c>
      <c r="F58" s="118">
        <f>SUMIF(Datos!$G$13:$G$999,$A58,Datos!M$13:M$999)</f>
        <v>0</v>
      </c>
      <c r="G58" s="118">
        <f>SUMIF(Datos!$G$13:$G$999,$A58,Datos!N$13:N$999)</f>
        <v>0</v>
      </c>
      <c r="H58" s="118">
        <f>SUMIF(Datos!$G$13:$G$999,$A58,Datos!Q$13:Q$999)</f>
        <v>0</v>
      </c>
      <c r="I58" s="118" t="str">
        <f>SUMIF(Datos!$G$13:$G$999,$A58,#REF!)</f>
        <v>#N/A</v>
      </c>
      <c r="J58" s="118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</row>
    <row r="59" ht="12.75" customHeight="1">
      <c r="A59" s="117" t="str">
        <f>Config!C17</f>
        <v>Maria Jose</v>
      </c>
      <c r="B59" s="118">
        <f>SUMIF(Datos!$G$13:$G$999,$A59,Datos!H$13:H$999)</f>
        <v>0</v>
      </c>
      <c r="C59" s="118">
        <f>SUMIF(Datos!$G$13:$G$999,$A59,Datos!J$13:J$999)</f>
        <v>2</v>
      </c>
      <c r="D59" s="118">
        <f>SUMIF(Datos!$G$13:$G$999,$A59,Datos!K$13:K$999)</f>
        <v>1</v>
      </c>
      <c r="E59" s="118">
        <f>SUMIF(Datos!$G$13:$G$999,$A59,Datos!L$13:L$999)</f>
        <v>2</v>
      </c>
      <c r="F59" s="118">
        <f>SUMIF(Datos!$G$13:$G$999,$A59,Datos!M$13:M$999)</f>
        <v>1</v>
      </c>
      <c r="G59" s="118">
        <f>SUMIF(Datos!$G$13:$G$999,$A59,Datos!N$13:N$999)</f>
        <v>1</v>
      </c>
      <c r="H59" s="118">
        <f>SUMIF(Datos!$G$13:$G$999,$A59,Datos!Q$13:Q$999)</f>
        <v>0</v>
      </c>
      <c r="I59" s="118" t="str">
        <f>SUMIF(Datos!$G$13:$G$999,$A59,#REF!)</f>
        <v>#N/A</v>
      </c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</row>
    <row r="60" ht="12.75" customHeight="1">
      <c r="A60" s="117" t="str">
        <f>Config!C18</f>
        <v>Patrcia</v>
      </c>
      <c r="B60" s="118">
        <f>SUMIF(Datos!$G$13:$G$999,$A60,Datos!H$13:H$999)</f>
        <v>0</v>
      </c>
      <c r="C60" s="118">
        <f>SUMIF(Datos!$G$13:$G$999,$A60,Datos!J$13:J$999)</f>
        <v>2</v>
      </c>
      <c r="D60" s="118">
        <f>SUMIF(Datos!$G$13:$G$999,$A60,Datos!K$13:K$999)</f>
        <v>2</v>
      </c>
      <c r="E60" s="118">
        <f>SUMIF(Datos!$G$13:$G$999,$A60,Datos!L$13:L$999)</f>
        <v>4</v>
      </c>
      <c r="F60" s="118">
        <f>SUMIF(Datos!$G$13:$G$999,$A60,Datos!M$13:M$999)</f>
        <v>2</v>
      </c>
      <c r="G60" s="118">
        <f>SUMIF(Datos!$G$13:$G$999,$A60,Datos!N$13:N$999)</f>
        <v>1</v>
      </c>
      <c r="H60" s="118">
        <f>SUMIF(Datos!$G$13:$G$999,$A60,Datos!Q$13:Q$999)</f>
        <v>1</v>
      </c>
      <c r="I60" s="118" t="str">
        <f>SUMIF(Datos!$G$13:$G$999,$A60,#REF!)</f>
        <v>#N/A</v>
      </c>
      <c r="J60" s="118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</row>
    <row r="61" ht="12.75" customHeight="1">
      <c r="A61" s="119" t="s">
        <v>19</v>
      </c>
      <c r="B61" s="118">
        <f>SUMIF(Datos!$G$13:$G$999,$A61,Datos!H$13:H$999)</f>
        <v>0</v>
      </c>
      <c r="C61" s="118">
        <f>SUMIF(Datos!$G$13:$G$999,$A61,Datos!J$13:J$999)</f>
        <v>0</v>
      </c>
      <c r="D61" s="118">
        <f>SUMIF(Datos!$G$13:$G$999,$A61,Datos!K$13:K$999)</f>
        <v>0</v>
      </c>
      <c r="E61" s="118">
        <f>SUMIF(Datos!$G$13:$G$999,$A61,Datos!L$13:L$999)</f>
        <v>4</v>
      </c>
      <c r="F61" s="118">
        <f>SUMIF(Datos!$G$13:$G$999,$A61,Datos!M$13:M$999)</f>
        <v>2</v>
      </c>
      <c r="G61" s="118">
        <f>SUMIF(Datos!$G$13:$G$999,$A61,Datos!N$13:N$999)</f>
        <v>0</v>
      </c>
      <c r="H61" s="118">
        <f>SUMIF(Datos!$G$13:$G$999,$A61,Datos!Q$13:Q$999)</f>
        <v>6</v>
      </c>
      <c r="I61" s="118" t="str">
        <f>SUMIF(Datos!$G$13:$G$999,$A61,#REF!)</f>
        <v>#N/A</v>
      </c>
      <c r="J61" s="118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</row>
    <row r="62" ht="12.75" customHeight="1">
      <c r="A62" s="117" t="str">
        <f>Config!C20</f>
        <v>Karem</v>
      </c>
      <c r="B62" s="118">
        <f>SUMIF(Datos!$G$13:$G$999,$A62,Datos!H$13:H$999)</f>
        <v>0</v>
      </c>
      <c r="C62" s="118">
        <f>SUMIF(Datos!$G$13:$G$999,$A62,Datos!J$13:J$999)</f>
        <v>0</v>
      </c>
      <c r="D62" s="118">
        <f>SUMIF(Datos!$G$13:$G$999,$A62,Datos!K$13:K$999)</f>
        <v>0</v>
      </c>
      <c r="E62" s="118">
        <f>SUMIF(Datos!$G$13:$G$999,$A62,Datos!L$13:L$999)</f>
        <v>0</v>
      </c>
      <c r="F62" s="118">
        <f>SUMIF(Datos!$G$13:$G$999,$A62,Datos!M$13:M$999)</f>
        <v>2</v>
      </c>
      <c r="G62" s="118">
        <f>SUMIF(Datos!$G$13:$G$999,$A62,Datos!N$13:N$999)</f>
        <v>1</v>
      </c>
      <c r="H62" s="118">
        <f>SUMIF(Datos!$G$13:$G$999,$A62,Datos!Q$13:Q$999)</f>
        <v>1</v>
      </c>
      <c r="I62" s="118" t="str">
        <f>SUMIF(Datos!$G$13:$G$999,$A62,#REF!)</f>
        <v>#N/A</v>
      </c>
      <c r="J62" s="118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</row>
    <row r="63" ht="12.75" customHeight="1">
      <c r="A63" s="117" t="str">
        <f>Config!C22</f>
        <v/>
      </c>
      <c r="B63" s="118">
        <f>SUMIF(Datos!$G$13:$G$999,$A63,Datos!H$13:H$999)</f>
        <v>0</v>
      </c>
      <c r="C63" s="118">
        <f>SUMIF(Datos!$G$13:$G$999,$A63,Datos!J$13:J$999)</f>
        <v>0</v>
      </c>
      <c r="D63" s="118">
        <f>SUMIF(Datos!$G$13:$G$999,$A63,Datos!K$13:K$999)</f>
        <v>0</v>
      </c>
      <c r="E63" s="118">
        <f>SUMIF(Datos!$G$13:$G$999,$A63,Datos!L$13:L$999)</f>
        <v>0</v>
      </c>
      <c r="F63" s="118">
        <f>SUMIF(Datos!$G$13:$G$999,$A63,Datos!M$13:M$999)</f>
        <v>0</v>
      </c>
      <c r="G63" s="118">
        <f>SUMIF(Datos!$G$13:$G$999,$A63,Datos!N$13:N$999)</f>
        <v>0</v>
      </c>
      <c r="H63" s="118">
        <f>SUMIF(Datos!$G$13:$G$999,$A63,Datos!Q$13:Q$999)</f>
        <v>0</v>
      </c>
      <c r="I63" s="118" t="str">
        <f>SUMIF(Datos!$G$13:$G$999,$A63,#REF!)</f>
        <v>#N/A</v>
      </c>
      <c r="J63" s="118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</row>
    <row r="64" ht="12.75" customHeight="1">
      <c r="A64" s="117" t="str">
        <f>Config!C23</f>
        <v/>
      </c>
      <c r="B64" s="118">
        <f>SUMIF(Datos!$G$13:$G$999,$A64,Datos!H$13:H$999)</f>
        <v>0</v>
      </c>
      <c r="C64" s="118">
        <f>SUMIF(Datos!$G$13:$G$999,$A64,Datos!J$13:J$999)</f>
        <v>0</v>
      </c>
      <c r="D64" s="118">
        <f>SUMIF(Datos!$G$13:$G$999,$A64,Datos!K$13:K$999)</f>
        <v>0</v>
      </c>
      <c r="E64" s="118">
        <f>SUMIF(Datos!$G$13:$G$999,$A64,Datos!L$13:L$999)</f>
        <v>0</v>
      </c>
      <c r="F64" s="118">
        <f>SUMIF(Datos!$G$13:$G$999,$A64,Datos!M$13:M$999)</f>
        <v>0</v>
      </c>
      <c r="G64" s="118">
        <f>SUMIF(Datos!$G$13:$G$999,$A64,Datos!N$13:N$999)</f>
        <v>0</v>
      </c>
      <c r="H64" s="118">
        <f>SUMIF(Datos!$G$13:$G$999,$A64,Datos!Q$13:Q$999)</f>
        <v>0</v>
      </c>
      <c r="I64" s="118" t="str">
        <f>SUMIF(Datos!$G$13:$G$999,$A64,#REF!)</f>
        <v>#N/A</v>
      </c>
      <c r="J64" s="118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</row>
    <row r="65" ht="12.75" customHeight="1">
      <c r="A65" s="117" t="str">
        <f>Config!C24</f>
        <v/>
      </c>
      <c r="B65" s="118">
        <f>SUMIF(Datos!$G$13:$G$999,$A65,Datos!H$13:H$999)</f>
        <v>0</v>
      </c>
      <c r="C65" s="118">
        <f>SUMIF(Datos!$G$13:$G$999,$A65,Datos!J$13:J$999)</f>
        <v>0</v>
      </c>
      <c r="D65" s="118">
        <f>SUMIF(Datos!$G$13:$G$999,$A65,Datos!K$13:K$999)</f>
        <v>0</v>
      </c>
      <c r="E65" s="118">
        <f>SUMIF(Datos!$G$13:$G$999,$A65,Datos!L$13:L$999)</f>
        <v>0</v>
      </c>
      <c r="F65" s="118">
        <f>SUMIF(Datos!$G$13:$G$999,$A65,Datos!M$13:M$999)</f>
        <v>0</v>
      </c>
      <c r="G65" s="118">
        <f>SUMIF(Datos!$G$13:$G$999,$A65,Datos!N$13:N$999)</f>
        <v>0</v>
      </c>
      <c r="H65" s="118">
        <f>SUMIF(Datos!$G$13:$G$999,$A65,Datos!Q$13:Q$999)</f>
        <v>0</v>
      </c>
      <c r="I65" s="118" t="str">
        <f>SUMIF(Datos!$G$13:$G$999,$A65,#REF!)</f>
        <v>#N/A</v>
      </c>
      <c r="J65" s="118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</row>
    <row r="66" ht="12.75" customHeight="1">
      <c r="A66" s="117" t="str">
        <f>Config!C25</f>
        <v/>
      </c>
      <c r="B66" s="118">
        <f>SUMIF(Datos!$G$13:$G$999,$A66,Datos!H$13:H$999)</f>
        <v>0</v>
      </c>
      <c r="C66" s="118">
        <f>SUMIF(Datos!$G$13:$G$999,$A66,Datos!J$13:J$999)</f>
        <v>0</v>
      </c>
      <c r="D66" s="118">
        <f>SUMIF(Datos!$G$13:$G$999,$A66,Datos!K$13:K$999)</f>
        <v>0</v>
      </c>
      <c r="E66" s="118">
        <f>SUMIF(Datos!$G$13:$G$999,$A66,Datos!L$13:L$999)</f>
        <v>0</v>
      </c>
      <c r="F66" s="118">
        <f>SUMIF(Datos!$G$13:$G$999,$A66,Datos!M$13:M$999)</f>
        <v>0</v>
      </c>
      <c r="G66" s="118">
        <f>SUMIF(Datos!$G$13:$G$999,$A66,Datos!N$13:N$999)</f>
        <v>0</v>
      </c>
      <c r="H66" s="118">
        <f>SUMIF(Datos!$G$13:$G$999,$A66,Datos!Q$13:Q$999)</f>
        <v>0</v>
      </c>
      <c r="I66" s="118" t="str">
        <f>SUMIF(Datos!$G$13:$G$999,$A66,#REF!)</f>
        <v>#N/A</v>
      </c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</row>
    <row r="67" ht="12.75" customHeight="1">
      <c r="A67" s="117" t="str">
        <f>Config!C26</f>
        <v/>
      </c>
      <c r="B67" s="118">
        <f>SUMIF(Datos!$G$13:$G$999,$A67,Datos!H$13:H$999)</f>
        <v>0</v>
      </c>
      <c r="C67" s="118">
        <f>SUMIF(Datos!$G$13:$G$999,$A67,Datos!J$13:J$999)</f>
        <v>0</v>
      </c>
      <c r="D67" s="118">
        <f>SUMIF(Datos!$G$13:$G$999,$A67,Datos!K$13:K$999)</f>
        <v>0</v>
      </c>
      <c r="E67" s="118">
        <f>SUMIF(Datos!$G$13:$G$999,$A67,Datos!L$13:L$999)</f>
        <v>0</v>
      </c>
      <c r="F67" s="118">
        <f>SUMIF(Datos!$G$13:$G$999,$A67,Datos!M$13:M$999)</f>
        <v>0</v>
      </c>
      <c r="G67" s="118">
        <f>SUMIF(Datos!$G$13:$G$999,$A67,Datos!N$13:N$999)</f>
        <v>0</v>
      </c>
      <c r="H67" s="118">
        <f>SUMIF(Datos!$G$13:$G$999,$A67,Datos!Q$13:Q$999)</f>
        <v>0</v>
      </c>
      <c r="I67" s="118" t="str">
        <f>SUMIF(Datos!$G$13:$G$999,$A67,#REF!)</f>
        <v>#N/A</v>
      </c>
      <c r="J67" s="118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18"/>
      <c r="Z67" s="118"/>
    </row>
    <row r="68" ht="12.75" customHeight="1">
      <c r="A68" s="117" t="str">
        <f>Config!C27</f>
        <v/>
      </c>
      <c r="B68" s="118">
        <f>SUMIF(Datos!$G$13:$G$999,$A68,Datos!H$13:H$999)</f>
        <v>0</v>
      </c>
      <c r="C68" s="118">
        <f>SUMIF(Datos!$G$13:$G$999,$A68,Datos!J$13:J$999)</f>
        <v>0</v>
      </c>
      <c r="D68" s="118">
        <f>SUMIF(Datos!$G$13:$G$999,$A68,Datos!K$13:K$999)</f>
        <v>0</v>
      </c>
      <c r="E68" s="118">
        <f>SUMIF(Datos!$G$13:$G$999,$A68,Datos!L$13:L$999)</f>
        <v>0</v>
      </c>
      <c r="F68" s="118">
        <f>SUMIF(Datos!$G$13:$G$999,$A68,Datos!M$13:M$999)</f>
        <v>0</v>
      </c>
      <c r="G68" s="118">
        <f>SUMIF(Datos!$G$13:$G$999,$A68,Datos!N$13:N$999)</f>
        <v>0</v>
      </c>
      <c r="H68" s="118">
        <f>SUMIF(Datos!$G$13:$G$999,$A68,Datos!Q$13:Q$999)</f>
        <v>0</v>
      </c>
      <c r="I68" s="118" t="str">
        <f>SUMIF(Datos!$G$13:$G$999,$A68,#REF!)</f>
        <v>#N/A</v>
      </c>
      <c r="J68" s="118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18"/>
      <c r="Z68" s="118"/>
    </row>
    <row r="69" ht="12.75" customHeight="1">
      <c r="A69" s="117" t="str">
        <f>Config!C28</f>
        <v/>
      </c>
      <c r="B69" s="118">
        <f>SUMIF(Datos!$G$13:$G$999,$A69,Datos!H$13:H$999)</f>
        <v>0</v>
      </c>
      <c r="C69" s="118">
        <f>SUMIF(Datos!$G$13:$G$999,$A69,Datos!J$13:J$999)</f>
        <v>0</v>
      </c>
      <c r="D69" s="118">
        <f>SUMIF(Datos!$G$13:$G$999,$A69,Datos!K$13:K$999)</f>
        <v>0</v>
      </c>
      <c r="E69" s="118">
        <f>SUMIF(Datos!$G$13:$G$999,$A69,Datos!L$13:L$999)</f>
        <v>0</v>
      </c>
      <c r="F69" s="118">
        <f>SUMIF(Datos!$G$13:$G$999,$A69,Datos!M$13:M$999)</f>
        <v>0</v>
      </c>
      <c r="G69" s="118">
        <f>SUMIF(Datos!$G$13:$G$999,$A69,Datos!N$13:N$999)</f>
        <v>0</v>
      </c>
      <c r="H69" s="118">
        <f>SUMIF(Datos!$G$13:$G$999,$A69,Datos!Q$13:Q$999)</f>
        <v>0</v>
      </c>
      <c r="I69" s="118" t="str">
        <f>SUMIF(Datos!$G$13:$G$999,$A69,#REF!)</f>
        <v>#N/A</v>
      </c>
      <c r="J69" s="118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18"/>
      <c r="Z69" s="118"/>
    </row>
    <row r="70" ht="12.75" customHeight="1"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O70" s="120"/>
      <c r="P70" s="120"/>
      <c r="Q70" s="120"/>
      <c r="R70" s="120"/>
      <c r="S70" s="120"/>
      <c r="T70" s="120"/>
      <c r="U70" s="120"/>
      <c r="V70" s="120"/>
      <c r="W70" s="120"/>
      <c r="X70" s="120"/>
      <c r="Y70" s="120"/>
    </row>
    <row r="71" ht="12.75" customHeight="1"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O71" s="120"/>
      <c r="P71" s="120"/>
      <c r="Q71" s="120"/>
      <c r="R71" s="120"/>
      <c r="S71" s="120"/>
      <c r="T71" s="120"/>
      <c r="U71" s="120"/>
      <c r="V71" s="120"/>
      <c r="W71" s="120"/>
      <c r="X71" s="120"/>
      <c r="Y71" s="120"/>
    </row>
    <row r="72" ht="12.75" customHeight="1"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20"/>
      <c r="Q72" s="120"/>
      <c r="R72" s="120"/>
      <c r="S72" s="120"/>
      <c r="T72" s="120"/>
      <c r="U72" s="120"/>
      <c r="V72" s="120"/>
      <c r="W72" s="120"/>
      <c r="X72" s="120"/>
      <c r="Y72" s="120"/>
    </row>
    <row r="73" ht="12.75" customHeight="1"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O73" s="120"/>
      <c r="P73" s="120"/>
      <c r="Q73" s="120"/>
      <c r="R73" s="120"/>
      <c r="S73" s="120"/>
      <c r="T73" s="120"/>
      <c r="U73" s="120"/>
      <c r="V73" s="120"/>
      <c r="W73" s="120"/>
      <c r="X73" s="120"/>
      <c r="Y73" s="120"/>
    </row>
    <row r="74" ht="12.75" customHeight="1"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0"/>
      <c r="T74" s="120"/>
      <c r="U74" s="120"/>
      <c r="V74" s="120"/>
      <c r="W74" s="120"/>
      <c r="X74" s="120"/>
      <c r="Y74" s="120"/>
    </row>
    <row r="75" ht="12.75" customHeight="1"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20"/>
      <c r="Q75" s="120"/>
      <c r="R75" s="120"/>
      <c r="S75" s="120"/>
      <c r="T75" s="120"/>
      <c r="U75" s="120"/>
      <c r="V75" s="120"/>
      <c r="W75" s="120"/>
      <c r="X75" s="120"/>
      <c r="Y75" s="120"/>
    </row>
    <row r="76" ht="12.75" customHeight="1"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O76" s="120"/>
      <c r="P76" s="120"/>
      <c r="Q76" s="120"/>
      <c r="R76" s="120"/>
      <c r="S76" s="120"/>
      <c r="T76" s="120"/>
      <c r="U76" s="120"/>
      <c r="V76" s="120"/>
      <c r="W76" s="120"/>
      <c r="X76" s="120"/>
      <c r="Y76" s="120"/>
    </row>
    <row r="77" ht="12.75" customHeight="1"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O77" s="120"/>
      <c r="P77" s="120"/>
      <c r="Q77" s="120"/>
      <c r="R77" s="120"/>
      <c r="S77" s="120"/>
      <c r="T77" s="120"/>
      <c r="U77" s="120"/>
      <c r="V77" s="120"/>
      <c r="W77" s="120"/>
      <c r="X77" s="120"/>
      <c r="Y77" s="120"/>
    </row>
    <row r="78" ht="12.75" customHeight="1"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O78" s="120"/>
      <c r="P78" s="120"/>
      <c r="Q78" s="120"/>
      <c r="R78" s="120"/>
      <c r="S78" s="120"/>
      <c r="T78" s="120"/>
      <c r="U78" s="120"/>
      <c r="V78" s="120"/>
      <c r="W78" s="120"/>
      <c r="X78" s="120"/>
      <c r="Y78" s="120"/>
    </row>
    <row r="79" ht="12.75" customHeight="1"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O79" s="120"/>
      <c r="P79" s="120"/>
      <c r="Q79" s="120"/>
      <c r="R79" s="120"/>
      <c r="S79" s="120"/>
      <c r="T79" s="120"/>
      <c r="U79" s="120"/>
      <c r="V79" s="120"/>
      <c r="W79" s="120"/>
      <c r="X79" s="120"/>
      <c r="Y79" s="120"/>
    </row>
    <row r="80" ht="12.75" customHeight="1"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O80" s="120"/>
      <c r="P80" s="120"/>
      <c r="Q80" s="120"/>
      <c r="R80" s="120"/>
      <c r="S80" s="120"/>
      <c r="T80" s="120"/>
      <c r="U80" s="120"/>
      <c r="V80" s="120"/>
      <c r="W80" s="120"/>
      <c r="X80" s="120"/>
      <c r="Y80" s="120"/>
    </row>
    <row r="81" ht="12.75" customHeight="1"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O81" s="120"/>
      <c r="P81" s="120"/>
      <c r="Q81" s="120"/>
      <c r="R81" s="120"/>
      <c r="S81" s="120"/>
      <c r="T81" s="120"/>
      <c r="U81" s="120"/>
      <c r="V81" s="120"/>
      <c r="W81" s="120"/>
      <c r="X81" s="120"/>
      <c r="Y81" s="120"/>
    </row>
    <row r="82" ht="12.75" customHeight="1"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O82" s="120"/>
      <c r="P82" s="120"/>
      <c r="Q82" s="120"/>
      <c r="R82" s="120"/>
      <c r="S82" s="120"/>
      <c r="T82" s="120"/>
      <c r="U82" s="120"/>
      <c r="V82" s="120"/>
      <c r="W82" s="120"/>
      <c r="X82" s="120"/>
      <c r="Y82" s="120"/>
    </row>
    <row r="83" ht="12.75" customHeight="1"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S83" s="120"/>
      <c r="T83" s="120"/>
      <c r="U83" s="120"/>
      <c r="V83" s="120"/>
      <c r="W83" s="120"/>
      <c r="X83" s="120"/>
      <c r="Y83" s="120"/>
    </row>
    <row r="84" ht="12.75" customHeight="1"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S84" s="120"/>
      <c r="T84" s="120"/>
      <c r="U84" s="120"/>
      <c r="V84" s="120"/>
      <c r="W84" s="120"/>
      <c r="X84" s="120"/>
      <c r="Y84" s="120"/>
    </row>
    <row r="85" ht="12.75" customHeight="1"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S85" s="120"/>
      <c r="T85" s="120"/>
      <c r="U85" s="120"/>
      <c r="V85" s="120"/>
      <c r="W85" s="120"/>
      <c r="X85" s="120"/>
      <c r="Y85" s="120"/>
    </row>
    <row r="86" ht="12.75" customHeight="1"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S86" s="120"/>
      <c r="T86" s="120"/>
      <c r="U86" s="120"/>
      <c r="V86" s="120"/>
      <c r="W86" s="120"/>
      <c r="X86" s="120"/>
      <c r="Y86" s="120"/>
    </row>
    <row r="87" ht="12.75" customHeight="1"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</row>
    <row r="88" ht="12.75" customHeight="1"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O88" s="120"/>
      <c r="P88" s="120"/>
      <c r="Q88" s="120"/>
      <c r="R88" s="120"/>
      <c r="S88" s="120"/>
      <c r="T88" s="120"/>
      <c r="U88" s="120"/>
      <c r="V88" s="120"/>
      <c r="W88" s="120"/>
      <c r="X88" s="120"/>
      <c r="Y88" s="120"/>
    </row>
    <row r="89" ht="12.75" customHeight="1"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O89" s="120"/>
      <c r="P89" s="120"/>
      <c r="Q89" s="120"/>
      <c r="R89" s="120"/>
      <c r="S89" s="120"/>
      <c r="T89" s="120"/>
      <c r="U89" s="120"/>
      <c r="V89" s="120"/>
      <c r="W89" s="120"/>
      <c r="X89" s="120"/>
      <c r="Y89" s="120"/>
    </row>
    <row r="90" ht="12.75" customHeight="1"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O90" s="120"/>
      <c r="P90" s="120"/>
      <c r="Q90" s="120"/>
      <c r="R90" s="120"/>
      <c r="S90" s="120"/>
      <c r="T90" s="120"/>
      <c r="U90" s="120"/>
      <c r="V90" s="120"/>
      <c r="W90" s="120"/>
      <c r="X90" s="120"/>
      <c r="Y90" s="120"/>
    </row>
    <row r="91" ht="12.75" customHeight="1"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O91" s="120"/>
      <c r="P91" s="120"/>
      <c r="Q91" s="120"/>
      <c r="R91" s="120"/>
      <c r="S91" s="120"/>
      <c r="T91" s="120"/>
      <c r="U91" s="120"/>
      <c r="V91" s="120"/>
      <c r="W91" s="120"/>
      <c r="X91" s="120"/>
      <c r="Y91" s="120"/>
    </row>
    <row r="92" ht="12.75" customHeight="1"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O92" s="120"/>
      <c r="P92" s="120"/>
      <c r="Q92" s="120"/>
      <c r="R92" s="120"/>
      <c r="S92" s="120"/>
      <c r="T92" s="120"/>
      <c r="U92" s="120"/>
      <c r="V92" s="120"/>
      <c r="W92" s="120"/>
      <c r="X92" s="120"/>
      <c r="Y92" s="120"/>
    </row>
    <row r="93" ht="12.75" customHeight="1"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O93" s="120"/>
      <c r="P93" s="120"/>
      <c r="Q93" s="120"/>
      <c r="R93" s="120"/>
      <c r="S93" s="120"/>
      <c r="T93" s="120"/>
      <c r="U93" s="120"/>
      <c r="V93" s="120"/>
      <c r="W93" s="120"/>
      <c r="X93" s="120"/>
      <c r="Y93" s="120"/>
    </row>
    <row r="94" ht="12.75" customHeight="1"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S94" s="120"/>
      <c r="T94" s="120"/>
      <c r="U94" s="120"/>
      <c r="V94" s="120"/>
      <c r="W94" s="120"/>
      <c r="X94" s="120"/>
      <c r="Y94" s="120"/>
    </row>
    <row r="95" ht="12.75" customHeight="1"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S95" s="120"/>
      <c r="T95" s="120"/>
      <c r="U95" s="120"/>
      <c r="V95" s="120"/>
      <c r="W95" s="120"/>
      <c r="X95" s="120"/>
      <c r="Y95" s="120"/>
    </row>
    <row r="96" ht="12.75" customHeight="1"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S96" s="120"/>
      <c r="T96" s="120"/>
      <c r="U96" s="120"/>
      <c r="V96" s="120"/>
      <c r="W96" s="120"/>
      <c r="X96" s="120"/>
      <c r="Y96" s="120"/>
    </row>
    <row r="97" ht="12.75" customHeight="1"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O97" s="120"/>
      <c r="P97" s="120"/>
      <c r="Q97" s="120"/>
      <c r="R97" s="120"/>
      <c r="S97" s="120"/>
      <c r="T97" s="120"/>
      <c r="U97" s="120"/>
      <c r="V97" s="120"/>
      <c r="W97" s="120"/>
      <c r="X97" s="120"/>
      <c r="Y97" s="120"/>
    </row>
    <row r="98" ht="12.75" customHeight="1"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O98" s="120"/>
      <c r="P98" s="120"/>
      <c r="Q98" s="120"/>
      <c r="R98" s="120"/>
      <c r="S98" s="120"/>
      <c r="T98" s="120"/>
      <c r="U98" s="120"/>
      <c r="V98" s="120"/>
      <c r="W98" s="120"/>
      <c r="X98" s="120"/>
      <c r="Y98" s="120"/>
    </row>
    <row r="99" ht="12.75" customHeight="1"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</row>
    <row r="100" ht="12.75" customHeight="1"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O100" s="120"/>
      <c r="P100" s="120"/>
      <c r="Q100" s="120"/>
      <c r="R100" s="120"/>
      <c r="S100" s="120"/>
      <c r="T100" s="120"/>
      <c r="U100" s="120"/>
      <c r="V100" s="120"/>
      <c r="W100" s="120"/>
      <c r="X100" s="120"/>
      <c r="Y100" s="120"/>
    </row>
    <row r="101" ht="12.75" customHeight="1"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O101" s="120"/>
      <c r="P101" s="120"/>
      <c r="Q101" s="120"/>
      <c r="R101" s="120"/>
      <c r="S101" s="120"/>
      <c r="T101" s="120"/>
      <c r="U101" s="120"/>
      <c r="V101" s="120"/>
      <c r="W101" s="120"/>
      <c r="X101" s="120"/>
      <c r="Y101" s="120"/>
    </row>
    <row r="102" ht="12.75" customHeight="1"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O102" s="120"/>
      <c r="P102" s="120"/>
      <c r="Q102" s="120"/>
      <c r="R102" s="120"/>
      <c r="S102" s="120"/>
      <c r="T102" s="120"/>
      <c r="U102" s="120"/>
      <c r="V102" s="120"/>
      <c r="W102" s="120"/>
      <c r="X102" s="120"/>
      <c r="Y102" s="120"/>
    </row>
    <row r="103" ht="12.75" customHeight="1"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S103" s="120"/>
      <c r="T103" s="120"/>
      <c r="U103" s="120"/>
      <c r="V103" s="120"/>
      <c r="W103" s="120"/>
      <c r="X103" s="120"/>
      <c r="Y103" s="120"/>
    </row>
    <row r="104" ht="12.75" customHeight="1"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</row>
    <row r="105" ht="12.75" customHeight="1"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0"/>
      <c r="T105" s="120"/>
      <c r="U105" s="120"/>
      <c r="V105" s="120"/>
      <c r="W105" s="120"/>
      <c r="X105" s="120"/>
      <c r="Y105" s="120"/>
    </row>
    <row r="106" ht="12.75" customHeight="1"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S106" s="120"/>
      <c r="T106" s="120"/>
      <c r="U106" s="120"/>
      <c r="V106" s="120"/>
      <c r="W106" s="120"/>
      <c r="X106" s="120"/>
      <c r="Y106" s="120"/>
    </row>
    <row r="107" ht="12.75" customHeight="1"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S107" s="120"/>
      <c r="T107" s="120"/>
      <c r="U107" s="120"/>
      <c r="V107" s="120"/>
      <c r="W107" s="120"/>
      <c r="X107" s="120"/>
      <c r="Y107" s="120"/>
    </row>
    <row r="108" ht="12.75" customHeight="1"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</row>
    <row r="109" ht="12.75" customHeight="1"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O109" s="120"/>
      <c r="P109" s="120"/>
      <c r="Q109" s="120"/>
      <c r="R109" s="120"/>
      <c r="S109" s="120"/>
      <c r="T109" s="120"/>
      <c r="U109" s="120"/>
      <c r="V109" s="120"/>
      <c r="W109" s="120"/>
      <c r="X109" s="120"/>
      <c r="Y109" s="120"/>
    </row>
    <row r="110" ht="12.75" customHeight="1"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O110" s="120"/>
      <c r="P110" s="120"/>
      <c r="Q110" s="120"/>
      <c r="R110" s="120"/>
      <c r="S110" s="120"/>
      <c r="T110" s="120"/>
      <c r="U110" s="120"/>
      <c r="V110" s="120"/>
      <c r="W110" s="120"/>
      <c r="X110" s="120"/>
      <c r="Y110" s="120"/>
    </row>
    <row r="111" ht="12.75" customHeight="1"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O111" s="120"/>
      <c r="P111" s="120"/>
      <c r="Q111" s="120"/>
      <c r="R111" s="120"/>
      <c r="S111" s="120"/>
      <c r="T111" s="120"/>
      <c r="U111" s="120"/>
      <c r="V111" s="120"/>
      <c r="W111" s="120"/>
      <c r="X111" s="120"/>
      <c r="Y111" s="120"/>
    </row>
    <row r="112" ht="12.75" customHeight="1"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S112" s="120"/>
      <c r="T112" s="120"/>
      <c r="U112" s="120"/>
      <c r="V112" s="120"/>
      <c r="W112" s="120"/>
      <c r="X112" s="120"/>
      <c r="Y112" s="120"/>
    </row>
    <row r="113" ht="12.75" customHeight="1"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S113" s="120"/>
      <c r="T113" s="120"/>
      <c r="U113" s="120"/>
      <c r="V113" s="120"/>
      <c r="W113" s="120"/>
      <c r="X113" s="120"/>
      <c r="Y113" s="120"/>
    </row>
    <row r="114" ht="12.75" customHeight="1"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S114" s="120"/>
      <c r="T114" s="120"/>
      <c r="U114" s="120"/>
      <c r="V114" s="120"/>
      <c r="W114" s="120"/>
      <c r="X114" s="120"/>
      <c r="Y114" s="120"/>
    </row>
    <row r="115" ht="12.75" customHeight="1"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S115" s="120"/>
      <c r="T115" s="120"/>
      <c r="U115" s="120"/>
      <c r="V115" s="120"/>
      <c r="W115" s="120"/>
      <c r="X115" s="120"/>
      <c r="Y115" s="120"/>
    </row>
    <row r="116" ht="12.75" customHeight="1"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S116" s="120"/>
      <c r="T116" s="120"/>
      <c r="U116" s="120"/>
      <c r="V116" s="120"/>
      <c r="W116" s="120"/>
      <c r="X116" s="120"/>
      <c r="Y116" s="120"/>
    </row>
    <row r="117" ht="12.75" customHeight="1"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</row>
    <row r="118" ht="12.75" customHeight="1"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S118" s="120"/>
      <c r="T118" s="120"/>
      <c r="U118" s="120"/>
      <c r="V118" s="120"/>
      <c r="W118" s="120"/>
      <c r="X118" s="120"/>
      <c r="Y118" s="120"/>
    </row>
    <row r="119" ht="12.75" customHeight="1"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S119" s="120"/>
      <c r="T119" s="120"/>
      <c r="U119" s="120"/>
      <c r="V119" s="120"/>
      <c r="W119" s="120"/>
      <c r="X119" s="120"/>
      <c r="Y119" s="120"/>
    </row>
    <row r="120" ht="12.75" customHeight="1"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S120" s="120"/>
      <c r="T120" s="120"/>
      <c r="U120" s="120"/>
      <c r="V120" s="120"/>
      <c r="W120" s="120"/>
      <c r="X120" s="120"/>
      <c r="Y120" s="120"/>
    </row>
    <row r="121" ht="12.75" customHeight="1"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S121" s="120"/>
      <c r="T121" s="120"/>
      <c r="U121" s="120"/>
      <c r="V121" s="120"/>
      <c r="W121" s="120"/>
      <c r="X121" s="120"/>
      <c r="Y121" s="120"/>
    </row>
    <row r="122" ht="12.75" customHeight="1"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S122" s="120"/>
      <c r="T122" s="120"/>
      <c r="U122" s="120"/>
      <c r="V122" s="120"/>
      <c r="W122" s="120"/>
      <c r="X122" s="120"/>
      <c r="Y122" s="120"/>
    </row>
    <row r="123" ht="12.75" customHeight="1"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S123" s="120"/>
      <c r="T123" s="120"/>
      <c r="U123" s="120"/>
      <c r="V123" s="120"/>
      <c r="W123" s="120"/>
      <c r="X123" s="120"/>
      <c r="Y123" s="120"/>
    </row>
    <row r="124" ht="12.75" customHeight="1"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S124" s="120"/>
      <c r="T124" s="120"/>
      <c r="U124" s="120"/>
      <c r="V124" s="120"/>
      <c r="W124" s="120"/>
      <c r="X124" s="120"/>
      <c r="Y124" s="120"/>
    </row>
    <row r="125" ht="12.75" customHeight="1"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S125" s="120"/>
      <c r="T125" s="120"/>
      <c r="U125" s="120"/>
      <c r="V125" s="120"/>
      <c r="W125" s="120"/>
      <c r="X125" s="120"/>
      <c r="Y125" s="120"/>
    </row>
    <row r="126" ht="12.75" customHeight="1"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S126" s="120"/>
      <c r="T126" s="120"/>
      <c r="U126" s="120"/>
      <c r="V126" s="120"/>
      <c r="W126" s="120"/>
      <c r="X126" s="120"/>
      <c r="Y126" s="120"/>
    </row>
    <row r="127" ht="12.75" customHeight="1"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S127" s="120"/>
      <c r="T127" s="120"/>
      <c r="U127" s="120"/>
      <c r="V127" s="120"/>
      <c r="W127" s="120"/>
      <c r="X127" s="120"/>
      <c r="Y127" s="120"/>
    </row>
    <row r="128" ht="12.75" customHeight="1"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S128" s="120"/>
      <c r="T128" s="120"/>
      <c r="U128" s="120"/>
      <c r="V128" s="120"/>
      <c r="W128" s="120"/>
      <c r="X128" s="120"/>
      <c r="Y128" s="120"/>
    </row>
    <row r="129" ht="12.75" customHeight="1"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S129" s="120"/>
      <c r="T129" s="120"/>
      <c r="U129" s="120"/>
      <c r="V129" s="120"/>
      <c r="W129" s="120"/>
      <c r="X129" s="120"/>
      <c r="Y129" s="120"/>
    </row>
    <row r="130" ht="12.75" customHeight="1"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S130" s="120"/>
      <c r="T130" s="120"/>
      <c r="U130" s="120"/>
      <c r="V130" s="120"/>
      <c r="W130" s="120"/>
      <c r="X130" s="120"/>
      <c r="Y130" s="120"/>
    </row>
    <row r="131" ht="12.75" customHeight="1"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S131" s="120"/>
      <c r="T131" s="120"/>
      <c r="U131" s="120"/>
      <c r="V131" s="120"/>
      <c r="W131" s="120"/>
      <c r="X131" s="120"/>
      <c r="Y131" s="120"/>
    </row>
    <row r="132" ht="12.75" customHeight="1"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S132" s="120"/>
      <c r="T132" s="120"/>
      <c r="U132" s="120"/>
      <c r="V132" s="120"/>
      <c r="W132" s="120"/>
      <c r="X132" s="120"/>
      <c r="Y132" s="120"/>
    </row>
    <row r="133" ht="12.75" customHeight="1"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S133" s="120"/>
      <c r="T133" s="120"/>
      <c r="U133" s="120"/>
      <c r="V133" s="120"/>
      <c r="W133" s="120"/>
      <c r="X133" s="120"/>
      <c r="Y133" s="120"/>
    </row>
    <row r="134" ht="12.75" customHeight="1"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S134" s="120"/>
      <c r="T134" s="120"/>
      <c r="U134" s="120"/>
      <c r="V134" s="120"/>
      <c r="W134" s="120"/>
      <c r="X134" s="120"/>
      <c r="Y134" s="120"/>
    </row>
    <row r="135" ht="12.75" customHeight="1"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S135" s="120"/>
      <c r="T135" s="120"/>
      <c r="U135" s="120"/>
      <c r="V135" s="120"/>
      <c r="W135" s="120"/>
      <c r="X135" s="120"/>
      <c r="Y135" s="120"/>
    </row>
    <row r="136" ht="12.75" customHeight="1"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S136" s="120"/>
      <c r="T136" s="120"/>
      <c r="U136" s="120"/>
      <c r="V136" s="120"/>
      <c r="W136" s="120"/>
      <c r="X136" s="120"/>
      <c r="Y136" s="120"/>
    </row>
    <row r="137" ht="12.75" customHeight="1"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S137" s="120"/>
      <c r="T137" s="120"/>
      <c r="U137" s="120"/>
      <c r="V137" s="120"/>
      <c r="W137" s="120"/>
      <c r="X137" s="120"/>
      <c r="Y137" s="120"/>
    </row>
    <row r="138" ht="12.75" customHeight="1"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S138" s="120"/>
      <c r="T138" s="120"/>
      <c r="U138" s="120"/>
      <c r="V138" s="120"/>
      <c r="W138" s="120"/>
      <c r="X138" s="120"/>
      <c r="Y138" s="120"/>
    </row>
    <row r="139" ht="12.75" customHeight="1"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S139" s="120"/>
      <c r="T139" s="120"/>
      <c r="U139" s="120"/>
      <c r="V139" s="120"/>
      <c r="W139" s="120"/>
      <c r="X139" s="120"/>
      <c r="Y139" s="120"/>
    </row>
    <row r="140" ht="12.75" customHeight="1"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S140" s="120"/>
      <c r="T140" s="120"/>
      <c r="U140" s="120"/>
      <c r="V140" s="120"/>
      <c r="W140" s="120"/>
      <c r="X140" s="120"/>
      <c r="Y140" s="120"/>
    </row>
    <row r="141" ht="12.75" customHeight="1"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S141" s="120"/>
      <c r="T141" s="120"/>
      <c r="U141" s="120"/>
      <c r="V141" s="120"/>
      <c r="W141" s="120"/>
      <c r="X141" s="120"/>
      <c r="Y141" s="120"/>
    </row>
    <row r="142" ht="12.75" customHeight="1"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S142" s="120"/>
      <c r="T142" s="120"/>
      <c r="U142" s="120"/>
      <c r="V142" s="120"/>
      <c r="W142" s="120"/>
      <c r="X142" s="120"/>
      <c r="Y142" s="120"/>
    </row>
    <row r="143" ht="12.75" customHeight="1"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S143" s="120"/>
      <c r="T143" s="120"/>
      <c r="U143" s="120"/>
      <c r="V143" s="120"/>
      <c r="W143" s="120"/>
      <c r="X143" s="120"/>
      <c r="Y143" s="120"/>
    </row>
    <row r="144" ht="12.75" customHeight="1"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S144" s="120"/>
      <c r="T144" s="120"/>
      <c r="U144" s="120"/>
      <c r="V144" s="120"/>
      <c r="W144" s="120"/>
      <c r="X144" s="120"/>
      <c r="Y144" s="120"/>
    </row>
    <row r="145" ht="12.75" customHeight="1"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S145" s="120"/>
      <c r="T145" s="120"/>
      <c r="U145" s="120"/>
      <c r="V145" s="120"/>
      <c r="W145" s="120"/>
      <c r="X145" s="120"/>
      <c r="Y145" s="120"/>
    </row>
    <row r="146" ht="12.75" customHeight="1"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S146" s="120"/>
      <c r="T146" s="120"/>
      <c r="U146" s="120"/>
      <c r="V146" s="120"/>
      <c r="W146" s="120"/>
      <c r="X146" s="120"/>
      <c r="Y146" s="120"/>
    </row>
    <row r="147" ht="12.75" customHeight="1"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S147" s="120"/>
      <c r="T147" s="120"/>
      <c r="U147" s="120"/>
      <c r="V147" s="120"/>
      <c r="W147" s="120"/>
      <c r="X147" s="120"/>
      <c r="Y147" s="120"/>
    </row>
    <row r="148" ht="12.75" customHeight="1"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S148" s="120"/>
      <c r="T148" s="120"/>
      <c r="U148" s="120"/>
      <c r="V148" s="120"/>
      <c r="W148" s="120"/>
      <c r="X148" s="120"/>
      <c r="Y148" s="120"/>
    </row>
    <row r="149" ht="12.75" customHeight="1"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S149" s="120"/>
      <c r="T149" s="120"/>
      <c r="U149" s="120"/>
      <c r="V149" s="120"/>
      <c r="W149" s="120"/>
      <c r="X149" s="120"/>
      <c r="Y149" s="120"/>
    </row>
    <row r="150" ht="12.75" customHeight="1"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S150" s="120"/>
      <c r="T150" s="120"/>
      <c r="U150" s="120"/>
      <c r="V150" s="120"/>
      <c r="W150" s="120"/>
      <c r="X150" s="120"/>
      <c r="Y150" s="120"/>
    </row>
    <row r="151" ht="12.75" customHeight="1"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S151" s="120"/>
      <c r="T151" s="120"/>
      <c r="U151" s="120"/>
      <c r="V151" s="120"/>
      <c r="W151" s="120"/>
      <c r="X151" s="120"/>
      <c r="Y151" s="120"/>
    </row>
    <row r="152" ht="12.75" customHeight="1"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S152" s="120"/>
      <c r="T152" s="120"/>
      <c r="U152" s="120"/>
      <c r="V152" s="120"/>
      <c r="W152" s="120"/>
      <c r="X152" s="120"/>
      <c r="Y152" s="120"/>
    </row>
    <row r="153" ht="12.75" customHeight="1"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S153" s="120"/>
      <c r="T153" s="120"/>
      <c r="U153" s="120"/>
      <c r="V153" s="120"/>
      <c r="W153" s="120"/>
      <c r="X153" s="120"/>
      <c r="Y153" s="120"/>
    </row>
    <row r="154" ht="12.75" customHeight="1"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S154" s="120"/>
      <c r="T154" s="120"/>
      <c r="U154" s="120"/>
      <c r="V154" s="120"/>
      <c r="W154" s="120"/>
      <c r="X154" s="120"/>
      <c r="Y154" s="120"/>
    </row>
    <row r="155" ht="12.75" customHeight="1"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S155" s="120"/>
      <c r="T155" s="120"/>
      <c r="U155" s="120"/>
      <c r="V155" s="120"/>
      <c r="W155" s="120"/>
      <c r="X155" s="120"/>
      <c r="Y155" s="120"/>
    </row>
    <row r="156" ht="12.75" customHeight="1"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S156" s="120"/>
      <c r="T156" s="120"/>
      <c r="U156" s="120"/>
      <c r="V156" s="120"/>
      <c r="W156" s="120"/>
      <c r="X156" s="120"/>
      <c r="Y156" s="120"/>
    </row>
    <row r="157" ht="12.75" customHeight="1"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S157" s="120"/>
      <c r="T157" s="120"/>
      <c r="U157" s="120"/>
      <c r="V157" s="120"/>
      <c r="W157" s="120"/>
      <c r="X157" s="120"/>
      <c r="Y157" s="120"/>
    </row>
    <row r="158" ht="12.75" customHeight="1"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S158" s="120"/>
      <c r="T158" s="120"/>
      <c r="U158" s="120"/>
      <c r="V158" s="120"/>
      <c r="W158" s="120"/>
      <c r="X158" s="120"/>
      <c r="Y158" s="120"/>
    </row>
    <row r="159" ht="12.75" customHeight="1"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S159" s="120"/>
      <c r="T159" s="120"/>
      <c r="U159" s="120"/>
      <c r="V159" s="120"/>
      <c r="W159" s="120"/>
      <c r="X159" s="120"/>
      <c r="Y159" s="120"/>
    </row>
    <row r="160" ht="12.75" customHeight="1"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S160" s="120"/>
      <c r="T160" s="120"/>
      <c r="U160" s="120"/>
      <c r="V160" s="120"/>
      <c r="W160" s="120"/>
      <c r="X160" s="120"/>
      <c r="Y160" s="120"/>
    </row>
    <row r="161" ht="12.75" customHeight="1"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S161" s="120"/>
      <c r="T161" s="120"/>
      <c r="U161" s="120"/>
      <c r="V161" s="120"/>
      <c r="W161" s="120"/>
      <c r="X161" s="120"/>
      <c r="Y161" s="120"/>
    </row>
    <row r="162" ht="12.75" customHeight="1"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S162" s="120"/>
      <c r="T162" s="120"/>
      <c r="U162" s="120"/>
      <c r="V162" s="120"/>
      <c r="W162" s="120"/>
      <c r="X162" s="120"/>
      <c r="Y162" s="120"/>
    </row>
    <row r="163" ht="12.75" customHeight="1"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S163" s="120"/>
      <c r="T163" s="120"/>
      <c r="U163" s="120"/>
      <c r="V163" s="120"/>
      <c r="W163" s="120"/>
      <c r="X163" s="120"/>
      <c r="Y163" s="120"/>
    </row>
    <row r="164" ht="12.75" customHeight="1"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S164" s="120"/>
      <c r="T164" s="120"/>
      <c r="U164" s="120"/>
      <c r="V164" s="120"/>
      <c r="W164" s="120"/>
      <c r="X164" s="120"/>
      <c r="Y164" s="120"/>
    </row>
    <row r="165" ht="12.75" customHeight="1"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S165" s="120"/>
      <c r="T165" s="120"/>
      <c r="U165" s="120"/>
      <c r="V165" s="120"/>
      <c r="W165" s="120"/>
      <c r="X165" s="120"/>
      <c r="Y165" s="120"/>
    </row>
    <row r="166" ht="12.75" customHeight="1"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S166" s="120"/>
      <c r="T166" s="120"/>
      <c r="U166" s="120"/>
      <c r="V166" s="120"/>
      <c r="W166" s="120"/>
      <c r="X166" s="120"/>
      <c r="Y166" s="120"/>
    </row>
    <row r="167" ht="12.75" customHeight="1"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S167" s="120"/>
      <c r="T167" s="120"/>
      <c r="U167" s="120"/>
      <c r="V167" s="120"/>
      <c r="W167" s="120"/>
      <c r="X167" s="120"/>
      <c r="Y167" s="120"/>
    </row>
    <row r="168" ht="12.75" customHeight="1"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S168" s="120"/>
      <c r="T168" s="120"/>
      <c r="U168" s="120"/>
      <c r="V168" s="120"/>
      <c r="W168" s="120"/>
      <c r="X168" s="120"/>
      <c r="Y168" s="120"/>
    </row>
    <row r="169" ht="12.75" customHeight="1"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O169" s="120"/>
      <c r="P169" s="120"/>
      <c r="Q169" s="120"/>
      <c r="R169" s="120"/>
      <c r="S169" s="120"/>
      <c r="T169" s="120"/>
      <c r="U169" s="120"/>
      <c r="V169" s="120"/>
      <c r="W169" s="120"/>
      <c r="X169" s="120"/>
      <c r="Y169" s="120"/>
    </row>
    <row r="170" ht="12.75" customHeight="1"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O170" s="120"/>
      <c r="P170" s="120"/>
      <c r="Q170" s="120"/>
      <c r="R170" s="120"/>
      <c r="S170" s="120"/>
      <c r="T170" s="120"/>
      <c r="U170" s="120"/>
      <c r="V170" s="120"/>
      <c r="W170" s="120"/>
      <c r="X170" s="120"/>
      <c r="Y170" s="120"/>
    </row>
    <row r="171" ht="12.75" customHeight="1"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O171" s="120"/>
      <c r="P171" s="120"/>
      <c r="Q171" s="120"/>
      <c r="R171" s="120"/>
      <c r="S171" s="120"/>
      <c r="T171" s="120"/>
      <c r="U171" s="120"/>
      <c r="V171" s="120"/>
      <c r="W171" s="120"/>
      <c r="X171" s="120"/>
      <c r="Y171" s="120"/>
    </row>
    <row r="172" ht="12.75" customHeight="1"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O172" s="120"/>
      <c r="P172" s="120"/>
      <c r="Q172" s="120"/>
      <c r="R172" s="120"/>
      <c r="S172" s="120"/>
      <c r="T172" s="120"/>
      <c r="U172" s="120"/>
      <c r="V172" s="120"/>
      <c r="W172" s="120"/>
      <c r="X172" s="120"/>
      <c r="Y172" s="120"/>
    </row>
    <row r="173" ht="12.75" customHeight="1"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O173" s="120"/>
      <c r="P173" s="120"/>
      <c r="Q173" s="120"/>
      <c r="R173" s="120"/>
      <c r="S173" s="120"/>
      <c r="T173" s="120"/>
      <c r="U173" s="120"/>
      <c r="V173" s="120"/>
      <c r="W173" s="120"/>
      <c r="X173" s="120"/>
      <c r="Y173" s="120"/>
    </row>
    <row r="174" ht="12.75" customHeight="1"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O174" s="120"/>
      <c r="P174" s="120"/>
      <c r="Q174" s="120"/>
      <c r="R174" s="120"/>
      <c r="S174" s="120"/>
      <c r="T174" s="120"/>
      <c r="U174" s="120"/>
      <c r="V174" s="120"/>
      <c r="W174" s="120"/>
      <c r="X174" s="120"/>
      <c r="Y174" s="120"/>
    </row>
    <row r="175" ht="12.75" customHeight="1"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O175" s="120"/>
      <c r="P175" s="120"/>
      <c r="Q175" s="120"/>
      <c r="R175" s="120"/>
      <c r="S175" s="120"/>
      <c r="T175" s="120"/>
      <c r="U175" s="120"/>
      <c r="V175" s="120"/>
      <c r="W175" s="120"/>
      <c r="X175" s="120"/>
      <c r="Y175" s="120"/>
    </row>
    <row r="176" ht="12.75" customHeight="1"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O176" s="120"/>
      <c r="P176" s="120"/>
      <c r="Q176" s="120"/>
      <c r="R176" s="120"/>
      <c r="S176" s="120"/>
      <c r="T176" s="120"/>
      <c r="U176" s="120"/>
      <c r="V176" s="120"/>
      <c r="W176" s="120"/>
      <c r="X176" s="120"/>
      <c r="Y176" s="120"/>
    </row>
    <row r="177" ht="12.75" customHeight="1"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O177" s="120"/>
      <c r="P177" s="120"/>
      <c r="Q177" s="120"/>
      <c r="R177" s="120"/>
      <c r="S177" s="120"/>
      <c r="T177" s="120"/>
      <c r="U177" s="120"/>
      <c r="V177" s="120"/>
      <c r="W177" s="120"/>
      <c r="X177" s="120"/>
      <c r="Y177" s="120"/>
    </row>
    <row r="178" ht="12.75" customHeight="1"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O178" s="120"/>
      <c r="P178" s="120"/>
      <c r="Q178" s="120"/>
      <c r="R178" s="120"/>
      <c r="S178" s="120"/>
      <c r="T178" s="120"/>
      <c r="U178" s="120"/>
      <c r="V178" s="120"/>
      <c r="W178" s="120"/>
      <c r="X178" s="120"/>
      <c r="Y178" s="120"/>
    </row>
    <row r="179" ht="12.75" customHeight="1"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O179" s="120"/>
      <c r="P179" s="120"/>
      <c r="Q179" s="120"/>
      <c r="R179" s="120"/>
      <c r="S179" s="120"/>
      <c r="T179" s="120"/>
      <c r="U179" s="120"/>
      <c r="V179" s="120"/>
      <c r="W179" s="120"/>
      <c r="X179" s="120"/>
      <c r="Y179" s="120"/>
    </row>
    <row r="180" ht="12.75" customHeight="1"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O180" s="120"/>
      <c r="P180" s="120"/>
      <c r="Q180" s="120"/>
      <c r="R180" s="120"/>
      <c r="S180" s="120"/>
      <c r="T180" s="120"/>
      <c r="U180" s="120"/>
      <c r="V180" s="120"/>
      <c r="W180" s="120"/>
      <c r="X180" s="120"/>
      <c r="Y180" s="120"/>
    </row>
    <row r="181" ht="12.75" customHeight="1"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O181" s="120"/>
      <c r="P181" s="120"/>
      <c r="Q181" s="120"/>
      <c r="R181" s="120"/>
      <c r="S181" s="120"/>
      <c r="T181" s="120"/>
      <c r="U181" s="120"/>
      <c r="V181" s="120"/>
      <c r="W181" s="120"/>
      <c r="X181" s="120"/>
      <c r="Y181" s="120"/>
    </row>
    <row r="182" ht="12.75" customHeight="1"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O182" s="120"/>
      <c r="P182" s="120"/>
      <c r="Q182" s="120"/>
      <c r="R182" s="120"/>
      <c r="S182" s="120"/>
      <c r="T182" s="120"/>
      <c r="U182" s="120"/>
      <c r="V182" s="120"/>
      <c r="W182" s="120"/>
      <c r="X182" s="120"/>
      <c r="Y182" s="120"/>
    </row>
    <row r="183" ht="12.75" customHeight="1"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O183" s="120"/>
      <c r="P183" s="120"/>
      <c r="Q183" s="120"/>
      <c r="R183" s="120"/>
      <c r="S183" s="120"/>
      <c r="T183" s="120"/>
      <c r="U183" s="120"/>
      <c r="V183" s="120"/>
      <c r="W183" s="120"/>
      <c r="X183" s="120"/>
      <c r="Y183" s="120"/>
    </row>
    <row r="184" ht="12.75" customHeight="1"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O184" s="120"/>
      <c r="P184" s="120"/>
      <c r="Q184" s="120"/>
      <c r="R184" s="120"/>
      <c r="S184" s="120"/>
      <c r="T184" s="120"/>
      <c r="U184" s="120"/>
      <c r="V184" s="120"/>
      <c r="W184" s="120"/>
      <c r="X184" s="120"/>
      <c r="Y184" s="120"/>
    </row>
    <row r="185" ht="12.75" customHeight="1"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O185" s="120"/>
      <c r="P185" s="120"/>
      <c r="Q185" s="120"/>
      <c r="R185" s="120"/>
      <c r="S185" s="120"/>
      <c r="T185" s="120"/>
      <c r="U185" s="120"/>
      <c r="V185" s="120"/>
      <c r="W185" s="120"/>
      <c r="X185" s="120"/>
      <c r="Y185" s="120"/>
    </row>
    <row r="186" ht="12.75" customHeight="1"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O186" s="120"/>
      <c r="P186" s="120"/>
      <c r="Q186" s="120"/>
      <c r="R186" s="120"/>
      <c r="S186" s="120"/>
      <c r="T186" s="120"/>
      <c r="U186" s="120"/>
      <c r="V186" s="120"/>
      <c r="W186" s="120"/>
      <c r="X186" s="120"/>
      <c r="Y186" s="120"/>
    </row>
    <row r="187" ht="12.75" customHeight="1"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O187" s="120"/>
      <c r="P187" s="120"/>
      <c r="Q187" s="120"/>
      <c r="R187" s="120"/>
      <c r="S187" s="120"/>
      <c r="T187" s="120"/>
      <c r="U187" s="120"/>
      <c r="V187" s="120"/>
      <c r="W187" s="120"/>
      <c r="X187" s="120"/>
      <c r="Y187" s="120"/>
    </row>
    <row r="188" ht="12.75" customHeight="1"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O188" s="120"/>
      <c r="P188" s="120"/>
      <c r="Q188" s="120"/>
      <c r="R188" s="120"/>
      <c r="S188" s="120"/>
      <c r="T188" s="120"/>
      <c r="U188" s="120"/>
      <c r="V188" s="120"/>
      <c r="W188" s="120"/>
      <c r="X188" s="120"/>
      <c r="Y188" s="120"/>
    </row>
    <row r="189" ht="12.75" customHeight="1"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O189" s="120"/>
      <c r="P189" s="120"/>
      <c r="Q189" s="120"/>
      <c r="R189" s="120"/>
      <c r="S189" s="120"/>
      <c r="T189" s="120"/>
      <c r="U189" s="120"/>
      <c r="V189" s="120"/>
      <c r="W189" s="120"/>
      <c r="X189" s="120"/>
      <c r="Y189" s="120"/>
    </row>
    <row r="190" ht="12.75" customHeight="1"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O190" s="120"/>
      <c r="P190" s="120"/>
      <c r="Q190" s="120"/>
      <c r="R190" s="120"/>
      <c r="S190" s="120"/>
      <c r="T190" s="120"/>
      <c r="U190" s="120"/>
      <c r="V190" s="120"/>
      <c r="W190" s="120"/>
      <c r="X190" s="120"/>
      <c r="Y190" s="120"/>
    </row>
    <row r="191" ht="12.75" customHeight="1"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O191" s="120"/>
      <c r="P191" s="120"/>
      <c r="Q191" s="120"/>
      <c r="R191" s="120"/>
      <c r="S191" s="120"/>
      <c r="T191" s="120"/>
      <c r="U191" s="120"/>
      <c r="V191" s="120"/>
      <c r="W191" s="120"/>
      <c r="X191" s="120"/>
      <c r="Y191" s="120"/>
    </row>
    <row r="192" ht="12.75" customHeight="1"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O192" s="120"/>
      <c r="P192" s="120"/>
      <c r="Q192" s="120"/>
      <c r="R192" s="120"/>
      <c r="S192" s="120"/>
      <c r="T192" s="120"/>
      <c r="U192" s="120"/>
      <c r="V192" s="120"/>
      <c r="W192" s="120"/>
      <c r="X192" s="120"/>
      <c r="Y192" s="120"/>
    </row>
    <row r="193" ht="12.75" customHeight="1"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O193" s="120"/>
      <c r="P193" s="120"/>
      <c r="Q193" s="120"/>
      <c r="R193" s="120"/>
      <c r="S193" s="120"/>
      <c r="T193" s="120"/>
      <c r="U193" s="120"/>
      <c r="V193" s="120"/>
      <c r="W193" s="120"/>
      <c r="X193" s="120"/>
      <c r="Y193" s="120"/>
    </row>
    <row r="194" ht="12.75" customHeight="1"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O194" s="120"/>
      <c r="P194" s="120"/>
      <c r="Q194" s="120"/>
      <c r="R194" s="120"/>
      <c r="S194" s="120"/>
      <c r="T194" s="120"/>
      <c r="U194" s="120"/>
      <c r="V194" s="120"/>
      <c r="W194" s="120"/>
      <c r="X194" s="120"/>
      <c r="Y194" s="120"/>
    </row>
    <row r="195" ht="12.75" customHeight="1"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O195" s="120"/>
      <c r="P195" s="120"/>
      <c r="Q195" s="120"/>
      <c r="R195" s="120"/>
      <c r="S195" s="120"/>
      <c r="T195" s="120"/>
      <c r="U195" s="120"/>
      <c r="V195" s="120"/>
      <c r="W195" s="120"/>
      <c r="X195" s="120"/>
      <c r="Y195" s="120"/>
    </row>
    <row r="196" ht="12.75" customHeight="1"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O196" s="120"/>
      <c r="P196" s="120"/>
      <c r="Q196" s="120"/>
      <c r="R196" s="120"/>
      <c r="S196" s="120"/>
      <c r="T196" s="120"/>
      <c r="U196" s="120"/>
      <c r="V196" s="120"/>
      <c r="W196" s="120"/>
      <c r="X196" s="120"/>
      <c r="Y196" s="120"/>
    </row>
    <row r="197" ht="12.75" customHeight="1"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O197" s="120"/>
      <c r="P197" s="120"/>
      <c r="Q197" s="120"/>
      <c r="R197" s="120"/>
      <c r="S197" s="120"/>
      <c r="T197" s="120"/>
      <c r="U197" s="120"/>
      <c r="V197" s="120"/>
      <c r="W197" s="120"/>
      <c r="X197" s="120"/>
      <c r="Y197" s="120"/>
    </row>
    <row r="198" ht="12.75" customHeight="1"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O198" s="120"/>
      <c r="P198" s="120"/>
      <c r="Q198" s="120"/>
      <c r="R198" s="120"/>
      <c r="S198" s="120"/>
      <c r="T198" s="120"/>
      <c r="U198" s="120"/>
      <c r="V198" s="120"/>
      <c r="W198" s="120"/>
      <c r="X198" s="120"/>
      <c r="Y198" s="120"/>
    </row>
    <row r="199" ht="12.75" customHeight="1"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O199" s="120"/>
      <c r="P199" s="120"/>
      <c r="Q199" s="120"/>
      <c r="R199" s="120"/>
      <c r="S199" s="120"/>
      <c r="T199" s="120"/>
      <c r="U199" s="120"/>
      <c r="V199" s="120"/>
      <c r="W199" s="120"/>
      <c r="X199" s="120"/>
      <c r="Y199" s="120"/>
    </row>
    <row r="200" ht="12.75" customHeight="1"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O200" s="120"/>
      <c r="P200" s="120"/>
      <c r="Q200" s="120"/>
      <c r="R200" s="120"/>
      <c r="S200" s="120"/>
      <c r="T200" s="120"/>
      <c r="U200" s="120"/>
      <c r="V200" s="120"/>
      <c r="W200" s="120"/>
      <c r="X200" s="120"/>
      <c r="Y200" s="120"/>
    </row>
    <row r="201" ht="12.75" customHeight="1"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O201" s="120"/>
      <c r="P201" s="120"/>
      <c r="Q201" s="120"/>
      <c r="R201" s="120"/>
      <c r="S201" s="120"/>
      <c r="T201" s="120"/>
      <c r="U201" s="120"/>
      <c r="V201" s="120"/>
      <c r="W201" s="120"/>
      <c r="X201" s="120"/>
      <c r="Y201" s="120"/>
    </row>
    <row r="202" ht="12.75" customHeight="1"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O202" s="120"/>
      <c r="P202" s="120"/>
      <c r="Q202" s="120"/>
      <c r="R202" s="120"/>
      <c r="S202" s="120"/>
      <c r="T202" s="120"/>
      <c r="U202" s="120"/>
      <c r="V202" s="120"/>
      <c r="W202" s="120"/>
      <c r="X202" s="120"/>
      <c r="Y202" s="120"/>
    </row>
    <row r="203" ht="12.75" customHeight="1"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O203" s="120"/>
      <c r="P203" s="120"/>
      <c r="Q203" s="120"/>
      <c r="R203" s="120"/>
      <c r="S203" s="120"/>
      <c r="T203" s="120"/>
      <c r="U203" s="120"/>
      <c r="V203" s="120"/>
      <c r="W203" s="120"/>
      <c r="X203" s="120"/>
      <c r="Y203" s="120"/>
    </row>
    <row r="204" ht="12.75" customHeight="1"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O204" s="120"/>
      <c r="P204" s="120"/>
      <c r="Q204" s="120"/>
      <c r="R204" s="120"/>
      <c r="S204" s="120"/>
      <c r="T204" s="120"/>
      <c r="U204" s="120"/>
      <c r="V204" s="120"/>
      <c r="W204" s="120"/>
      <c r="X204" s="120"/>
      <c r="Y204" s="120"/>
    </row>
    <row r="205" ht="12.75" customHeight="1"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O205" s="120"/>
      <c r="P205" s="120"/>
      <c r="Q205" s="120"/>
      <c r="R205" s="120"/>
      <c r="S205" s="120"/>
      <c r="T205" s="120"/>
      <c r="U205" s="120"/>
      <c r="V205" s="120"/>
      <c r="W205" s="120"/>
      <c r="X205" s="120"/>
      <c r="Y205" s="120"/>
    </row>
    <row r="206" ht="12.75" customHeight="1"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O206" s="120"/>
      <c r="P206" s="120"/>
      <c r="Q206" s="120"/>
      <c r="R206" s="120"/>
      <c r="S206" s="120"/>
      <c r="T206" s="120"/>
      <c r="U206" s="120"/>
      <c r="V206" s="120"/>
      <c r="W206" s="120"/>
      <c r="X206" s="120"/>
      <c r="Y206" s="120"/>
    </row>
    <row r="207" ht="12.75" customHeight="1"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O207" s="120"/>
      <c r="P207" s="120"/>
      <c r="Q207" s="120"/>
      <c r="R207" s="120"/>
      <c r="S207" s="120"/>
      <c r="T207" s="120"/>
      <c r="U207" s="120"/>
      <c r="V207" s="120"/>
      <c r="W207" s="120"/>
      <c r="X207" s="120"/>
      <c r="Y207" s="120"/>
    </row>
    <row r="208" ht="12.75" customHeight="1"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O208" s="120"/>
      <c r="P208" s="120"/>
      <c r="Q208" s="120"/>
      <c r="R208" s="120"/>
      <c r="S208" s="120"/>
      <c r="T208" s="120"/>
      <c r="U208" s="120"/>
      <c r="V208" s="120"/>
      <c r="W208" s="120"/>
      <c r="X208" s="120"/>
      <c r="Y208" s="120"/>
    </row>
    <row r="209" ht="12.75" customHeight="1"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O209" s="120"/>
      <c r="P209" s="120"/>
      <c r="Q209" s="120"/>
      <c r="R209" s="120"/>
      <c r="S209" s="120"/>
      <c r="T209" s="120"/>
      <c r="U209" s="120"/>
      <c r="V209" s="120"/>
      <c r="W209" s="120"/>
      <c r="X209" s="120"/>
      <c r="Y209" s="120"/>
    </row>
    <row r="210" ht="12.75" customHeight="1"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O210" s="120"/>
      <c r="P210" s="120"/>
      <c r="Q210" s="120"/>
      <c r="R210" s="120"/>
      <c r="S210" s="120"/>
      <c r="T210" s="120"/>
      <c r="U210" s="120"/>
      <c r="V210" s="120"/>
      <c r="W210" s="120"/>
      <c r="X210" s="120"/>
      <c r="Y210" s="120"/>
    </row>
    <row r="211" ht="12.75" customHeight="1"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O211" s="120"/>
      <c r="P211" s="120"/>
      <c r="Q211" s="120"/>
      <c r="R211" s="120"/>
      <c r="S211" s="120"/>
      <c r="T211" s="120"/>
      <c r="U211" s="120"/>
      <c r="V211" s="120"/>
      <c r="W211" s="120"/>
      <c r="X211" s="120"/>
      <c r="Y211" s="120"/>
    </row>
    <row r="212" ht="12.75" customHeight="1"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O212" s="120"/>
      <c r="P212" s="120"/>
      <c r="Q212" s="120"/>
      <c r="R212" s="120"/>
      <c r="S212" s="120"/>
      <c r="T212" s="120"/>
      <c r="U212" s="120"/>
      <c r="V212" s="120"/>
      <c r="W212" s="120"/>
      <c r="X212" s="120"/>
      <c r="Y212" s="120"/>
    </row>
    <row r="213" ht="12.75" customHeight="1"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O213" s="120"/>
      <c r="P213" s="120"/>
      <c r="Q213" s="120"/>
      <c r="R213" s="120"/>
      <c r="S213" s="120"/>
      <c r="T213" s="120"/>
      <c r="U213" s="120"/>
      <c r="V213" s="120"/>
      <c r="W213" s="120"/>
      <c r="X213" s="120"/>
      <c r="Y213" s="120"/>
    </row>
    <row r="214" ht="12.75" customHeight="1"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O214" s="120"/>
      <c r="P214" s="120"/>
      <c r="Q214" s="120"/>
      <c r="R214" s="120"/>
      <c r="S214" s="120"/>
      <c r="T214" s="120"/>
      <c r="U214" s="120"/>
      <c r="V214" s="120"/>
      <c r="W214" s="120"/>
      <c r="X214" s="120"/>
      <c r="Y214" s="120"/>
    </row>
    <row r="215" ht="12.75" customHeight="1"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O215" s="120"/>
      <c r="P215" s="120"/>
      <c r="Q215" s="120"/>
      <c r="R215" s="120"/>
      <c r="S215" s="120"/>
      <c r="T215" s="120"/>
      <c r="U215" s="120"/>
      <c r="V215" s="120"/>
      <c r="W215" s="120"/>
      <c r="X215" s="120"/>
      <c r="Y215" s="120"/>
    </row>
    <row r="216" ht="12.75" customHeight="1"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O216" s="120"/>
      <c r="P216" s="120"/>
      <c r="Q216" s="120"/>
      <c r="R216" s="120"/>
      <c r="S216" s="120"/>
      <c r="T216" s="120"/>
      <c r="U216" s="120"/>
      <c r="V216" s="120"/>
      <c r="W216" s="120"/>
      <c r="X216" s="120"/>
      <c r="Y216" s="120"/>
    </row>
    <row r="217" ht="12.75" customHeight="1"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  <c r="O217" s="120"/>
      <c r="P217" s="120"/>
      <c r="Q217" s="120"/>
      <c r="R217" s="120"/>
      <c r="S217" s="120"/>
      <c r="T217" s="120"/>
      <c r="U217" s="120"/>
      <c r="V217" s="120"/>
      <c r="W217" s="120"/>
      <c r="X217" s="120"/>
      <c r="Y217" s="120"/>
    </row>
    <row r="218" ht="12.75" customHeight="1"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  <c r="O218" s="120"/>
      <c r="P218" s="120"/>
      <c r="Q218" s="120"/>
      <c r="R218" s="120"/>
      <c r="S218" s="120"/>
      <c r="T218" s="120"/>
      <c r="U218" s="120"/>
      <c r="V218" s="120"/>
      <c r="W218" s="120"/>
      <c r="X218" s="120"/>
      <c r="Y218" s="120"/>
    </row>
    <row r="219" ht="12.75" customHeight="1"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  <c r="O219" s="120"/>
      <c r="P219" s="120"/>
      <c r="Q219" s="120"/>
      <c r="R219" s="120"/>
      <c r="S219" s="120"/>
      <c r="T219" s="120"/>
      <c r="U219" s="120"/>
      <c r="V219" s="120"/>
      <c r="W219" s="120"/>
      <c r="X219" s="120"/>
      <c r="Y219" s="120"/>
    </row>
    <row r="220" ht="12.75" customHeight="1"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  <c r="O220" s="120"/>
      <c r="P220" s="120"/>
      <c r="Q220" s="120"/>
      <c r="R220" s="120"/>
      <c r="S220" s="120"/>
      <c r="T220" s="120"/>
      <c r="U220" s="120"/>
      <c r="V220" s="120"/>
      <c r="W220" s="120"/>
      <c r="X220" s="120"/>
      <c r="Y220" s="120"/>
    </row>
    <row r="221" ht="12.75" customHeight="1"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  <c r="O221" s="120"/>
      <c r="P221" s="120"/>
      <c r="Q221" s="120"/>
      <c r="R221" s="120"/>
      <c r="S221" s="120"/>
      <c r="T221" s="120"/>
      <c r="U221" s="120"/>
      <c r="V221" s="120"/>
      <c r="W221" s="120"/>
      <c r="X221" s="120"/>
      <c r="Y221" s="120"/>
    </row>
    <row r="222" ht="12.75" customHeight="1"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  <c r="O222" s="120"/>
      <c r="P222" s="120"/>
      <c r="Q222" s="120"/>
      <c r="R222" s="120"/>
      <c r="S222" s="120"/>
      <c r="T222" s="120"/>
      <c r="U222" s="120"/>
      <c r="V222" s="120"/>
      <c r="W222" s="120"/>
      <c r="X222" s="120"/>
      <c r="Y222" s="120"/>
    </row>
    <row r="223" ht="12.75" customHeight="1"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  <c r="O223" s="120"/>
      <c r="P223" s="120"/>
      <c r="Q223" s="120"/>
      <c r="R223" s="120"/>
      <c r="S223" s="120"/>
      <c r="T223" s="120"/>
      <c r="U223" s="120"/>
      <c r="V223" s="120"/>
      <c r="W223" s="120"/>
      <c r="X223" s="120"/>
      <c r="Y223" s="120"/>
    </row>
    <row r="224" ht="12.75" customHeight="1"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  <c r="O224" s="120"/>
      <c r="P224" s="120"/>
      <c r="Q224" s="120"/>
      <c r="R224" s="120"/>
      <c r="S224" s="120"/>
      <c r="T224" s="120"/>
      <c r="U224" s="120"/>
      <c r="V224" s="120"/>
      <c r="W224" s="120"/>
      <c r="X224" s="120"/>
      <c r="Y224" s="120"/>
    </row>
    <row r="225" ht="12.75" customHeight="1"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  <c r="O225" s="120"/>
      <c r="P225" s="120"/>
      <c r="Q225" s="120"/>
      <c r="R225" s="120"/>
      <c r="S225" s="120"/>
      <c r="T225" s="120"/>
      <c r="U225" s="120"/>
      <c r="V225" s="120"/>
      <c r="W225" s="120"/>
      <c r="X225" s="120"/>
      <c r="Y225" s="120"/>
    </row>
    <row r="226" ht="12.75" customHeight="1"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  <c r="O226" s="120"/>
      <c r="P226" s="120"/>
      <c r="Q226" s="120"/>
      <c r="R226" s="120"/>
      <c r="S226" s="120"/>
      <c r="T226" s="120"/>
      <c r="U226" s="120"/>
      <c r="V226" s="120"/>
      <c r="W226" s="120"/>
      <c r="X226" s="120"/>
      <c r="Y226" s="120"/>
    </row>
    <row r="227" ht="12.75" customHeight="1"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120"/>
      <c r="P227" s="120"/>
      <c r="Q227" s="120"/>
      <c r="R227" s="120"/>
      <c r="S227" s="120"/>
      <c r="T227" s="120"/>
      <c r="U227" s="120"/>
      <c r="V227" s="120"/>
      <c r="W227" s="120"/>
      <c r="X227" s="120"/>
      <c r="Y227" s="120"/>
    </row>
    <row r="228" ht="12.75" customHeight="1"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120"/>
      <c r="P228" s="120"/>
      <c r="Q228" s="120"/>
      <c r="R228" s="120"/>
      <c r="S228" s="120"/>
      <c r="T228" s="120"/>
      <c r="U228" s="120"/>
      <c r="V228" s="120"/>
      <c r="W228" s="120"/>
      <c r="X228" s="120"/>
      <c r="Y228" s="120"/>
    </row>
    <row r="229" ht="12.75" customHeight="1"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  <c r="O229" s="120"/>
      <c r="P229" s="120"/>
      <c r="Q229" s="120"/>
      <c r="R229" s="120"/>
      <c r="S229" s="120"/>
      <c r="T229" s="120"/>
      <c r="U229" s="120"/>
      <c r="V229" s="120"/>
      <c r="W229" s="120"/>
      <c r="X229" s="120"/>
      <c r="Y229" s="120"/>
    </row>
    <row r="230" ht="12.75" customHeight="1"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</row>
    <row r="231" ht="12.75" customHeight="1"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  <c r="O231" s="120"/>
      <c r="P231" s="120"/>
      <c r="Q231" s="120"/>
      <c r="R231" s="120"/>
      <c r="S231" s="120"/>
      <c r="T231" s="120"/>
      <c r="U231" s="120"/>
      <c r="V231" s="120"/>
      <c r="W231" s="120"/>
      <c r="X231" s="120"/>
      <c r="Y231" s="120"/>
    </row>
    <row r="232" ht="12.75" customHeight="1"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  <c r="O232" s="120"/>
      <c r="P232" s="120"/>
      <c r="Q232" s="120"/>
      <c r="R232" s="120"/>
      <c r="S232" s="120"/>
      <c r="T232" s="120"/>
      <c r="U232" s="120"/>
      <c r="V232" s="120"/>
      <c r="W232" s="120"/>
      <c r="X232" s="120"/>
      <c r="Y232" s="120"/>
    </row>
    <row r="233" ht="12.75" customHeight="1"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  <c r="O233" s="120"/>
      <c r="P233" s="120"/>
      <c r="Q233" s="120"/>
      <c r="R233" s="120"/>
      <c r="S233" s="120"/>
      <c r="T233" s="120"/>
      <c r="U233" s="120"/>
      <c r="V233" s="120"/>
      <c r="W233" s="120"/>
      <c r="X233" s="120"/>
      <c r="Y233" s="120"/>
    </row>
    <row r="234" ht="12.75" customHeight="1"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  <c r="O234" s="120"/>
      <c r="P234" s="120"/>
      <c r="Q234" s="120"/>
      <c r="R234" s="120"/>
      <c r="S234" s="120"/>
      <c r="T234" s="120"/>
      <c r="U234" s="120"/>
      <c r="V234" s="120"/>
      <c r="W234" s="120"/>
      <c r="X234" s="120"/>
      <c r="Y234" s="120"/>
    </row>
    <row r="235" ht="12.75" customHeight="1"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  <c r="O235" s="120"/>
      <c r="P235" s="120"/>
      <c r="Q235" s="120"/>
      <c r="R235" s="120"/>
      <c r="S235" s="120"/>
      <c r="T235" s="120"/>
      <c r="U235" s="120"/>
      <c r="V235" s="120"/>
      <c r="W235" s="120"/>
      <c r="X235" s="120"/>
      <c r="Y235" s="120"/>
    </row>
    <row r="236" ht="12.75" customHeight="1"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  <c r="O236" s="120"/>
      <c r="P236" s="120"/>
      <c r="Q236" s="120"/>
      <c r="R236" s="120"/>
      <c r="S236" s="120"/>
      <c r="T236" s="120"/>
      <c r="U236" s="120"/>
      <c r="V236" s="120"/>
      <c r="W236" s="120"/>
      <c r="X236" s="120"/>
      <c r="Y236" s="120"/>
    </row>
    <row r="237" ht="12.75" customHeight="1"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</row>
    <row r="238" ht="12.75" customHeight="1"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</row>
    <row r="239" ht="12.75" customHeight="1"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  <c r="O239" s="120"/>
      <c r="P239" s="120"/>
      <c r="Q239" s="120"/>
      <c r="R239" s="120"/>
      <c r="S239" s="120"/>
      <c r="T239" s="120"/>
      <c r="U239" s="120"/>
      <c r="V239" s="120"/>
      <c r="W239" s="120"/>
      <c r="X239" s="120"/>
      <c r="Y239" s="120"/>
    </row>
    <row r="240" ht="12.75" customHeight="1"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  <c r="O240" s="120"/>
      <c r="P240" s="120"/>
      <c r="Q240" s="120"/>
      <c r="R240" s="120"/>
      <c r="S240" s="120"/>
      <c r="T240" s="120"/>
      <c r="U240" s="120"/>
      <c r="V240" s="120"/>
      <c r="W240" s="120"/>
      <c r="X240" s="120"/>
      <c r="Y240" s="120"/>
    </row>
    <row r="241" ht="12.75" customHeight="1"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  <c r="O241" s="120"/>
      <c r="P241" s="120"/>
      <c r="Q241" s="120"/>
      <c r="R241" s="120"/>
      <c r="S241" s="120"/>
      <c r="T241" s="120"/>
      <c r="U241" s="120"/>
      <c r="V241" s="120"/>
      <c r="W241" s="120"/>
      <c r="X241" s="120"/>
      <c r="Y241" s="120"/>
    </row>
    <row r="242" ht="12.75" customHeight="1"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  <c r="O242" s="120"/>
      <c r="P242" s="120"/>
      <c r="Q242" s="120"/>
      <c r="R242" s="120"/>
      <c r="S242" s="120"/>
      <c r="T242" s="120"/>
      <c r="U242" s="120"/>
      <c r="V242" s="120"/>
      <c r="W242" s="120"/>
      <c r="X242" s="120"/>
      <c r="Y242" s="120"/>
    </row>
    <row r="243" ht="12.75" customHeight="1"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  <c r="O243" s="120"/>
      <c r="P243" s="120"/>
      <c r="Q243" s="120"/>
      <c r="R243" s="120"/>
      <c r="S243" s="120"/>
      <c r="T243" s="120"/>
      <c r="U243" s="120"/>
      <c r="V243" s="120"/>
      <c r="W243" s="120"/>
      <c r="X243" s="120"/>
      <c r="Y243" s="120"/>
    </row>
    <row r="244" ht="12.75" customHeight="1"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  <c r="O244" s="120"/>
      <c r="P244" s="120"/>
      <c r="Q244" s="120"/>
      <c r="R244" s="120"/>
      <c r="S244" s="120"/>
      <c r="T244" s="120"/>
      <c r="U244" s="120"/>
      <c r="V244" s="120"/>
      <c r="W244" s="120"/>
      <c r="X244" s="120"/>
      <c r="Y244" s="120"/>
    </row>
    <row r="245" ht="12.75" customHeight="1"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  <c r="O245" s="120"/>
      <c r="P245" s="120"/>
      <c r="Q245" s="120"/>
      <c r="R245" s="120"/>
      <c r="S245" s="120"/>
      <c r="T245" s="120"/>
      <c r="U245" s="120"/>
      <c r="V245" s="120"/>
      <c r="W245" s="120"/>
      <c r="X245" s="120"/>
      <c r="Y245" s="120"/>
    </row>
    <row r="246" ht="12.75" customHeight="1"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  <c r="O246" s="120"/>
      <c r="P246" s="120"/>
      <c r="Q246" s="120"/>
      <c r="R246" s="120"/>
      <c r="S246" s="120"/>
      <c r="T246" s="120"/>
      <c r="U246" s="120"/>
      <c r="V246" s="120"/>
      <c r="W246" s="120"/>
      <c r="X246" s="120"/>
      <c r="Y246" s="120"/>
    </row>
    <row r="247" ht="12.75" customHeight="1"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  <c r="O247" s="120"/>
      <c r="P247" s="120"/>
      <c r="Q247" s="120"/>
      <c r="R247" s="120"/>
      <c r="S247" s="120"/>
      <c r="T247" s="120"/>
      <c r="U247" s="120"/>
      <c r="V247" s="120"/>
      <c r="W247" s="120"/>
      <c r="X247" s="120"/>
      <c r="Y247" s="120"/>
    </row>
    <row r="248" ht="12.75" customHeight="1"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  <c r="O248" s="120"/>
      <c r="P248" s="120"/>
      <c r="Q248" s="120"/>
      <c r="R248" s="120"/>
      <c r="S248" s="120"/>
      <c r="T248" s="120"/>
      <c r="U248" s="120"/>
      <c r="V248" s="120"/>
      <c r="W248" s="120"/>
      <c r="X248" s="120"/>
      <c r="Y248" s="120"/>
    </row>
    <row r="249" ht="12.75" customHeight="1"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  <c r="O249" s="120"/>
      <c r="P249" s="120"/>
      <c r="Q249" s="120"/>
      <c r="R249" s="120"/>
      <c r="S249" s="120"/>
      <c r="T249" s="120"/>
      <c r="U249" s="120"/>
      <c r="V249" s="120"/>
      <c r="W249" s="120"/>
      <c r="X249" s="120"/>
      <c r="Y249" s="120"/>
    </row>
    <row r="250" ht="12.75" customHeight="1"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  <c r="O250" s="120"/>
      <c r="P250" s="120"/>
      <c r="Q250" s="120"/>
      <c r="R250" s="120"/>
      <c r="S250" s="120"/>
      <c r="T250" s="120"/>
      <c r="U250" s="120"/>
      <c r="V250" s="120"/>
      <c r="W250" s="120"/>
      <c r="X250" s="120"/>
      <c r="Y250" s="120"/>
    </row>
    <row r="251" ht="12.75" customHeight="1"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  <c r="O251" s="120"/>
      <c r="P251" s="120"/>
      <c r="Q251" s="120"/>
      <c r="R251" s="120"/>
      <c r="S251" s="120"/>
      <c r="T251" s="120"/>
      <c r="U251" s="120"/>
      <c r="V251" s="120"/>
      <c r="W251" s="120"/>
      <c r="X251" s="120"/>
      <c r="Y251" s="120"/>
    </row>
    <row r="252" ht="12.75" customHeight="1"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  <c r="O252" s="120"/>
      <c r="P252" s="120"/>
      <c r="Q252" s="120"/>
      <c r="R252" s="120"/>
      <c r="S252" s="120"/>
      <c r="T252" s="120"/>
      <c r="U252" s="120"/>
      <c r="V252" s="120"/>
      <c r="W252" s="120"/>
      <c r="X252" s="120"/>
      <c r="Y252" s="120"/>
    </row>
    <row r="253" ht="12.75" customHeight="1"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  <c r="O253" s="120"/>
      <c r="P253" s="120"/>
      <c r="Q253" s="120"/>
      <c r="R253" s="120"/>
      <c r="S253" s="120"/>
      <c r="T253" s="120"/>
      <c r="U253" s="120"/>
      <c r="V253" s="120"/>
      <c r="W253" s="120"/>
      <c r="X253" s="120"/>
      <c r="Y253" s="120"/>
    </row>
    <row r="254" ht="12.75" customHeight="1"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  <c r="O254" s="120"/>
      <c r="P254" s="120"/>
      <c r="Q254" s="120"/>
      <c r="R254" s="120"/>
      <c r="S254" s="120"/>
      <c r="T254" s="120"/>
      <c r="U254" s="120"/>
      <c r="V254" s="120"/>
      <c r="W254" s="120"/>
      <c r="X254" s="120"/>
      <c r="Y254" s="120"/>
    </row>
    <row r="255" ht="12.75" customHeight="1"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  <c r="O255" s="120"/>
      <c r="P255" s="120"/>
      <c r="Q255" s="120"/>
      <c r="R255" s="120"/>
      <c r="S255" s="120"/>
      <c r="T255" s="120"/>
      <c r="U255" s="120"/>
      <c r="V255" s="120"/>
      <c r="W255" s="120"/>
      <c r="X255" s="120"/>
      <c r="Y255" s="120"/>
    </row>
    <row r="256" ht="12.75" customHeight="1"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  <c r="O256" s="120"/>
      <c r="P256" s="120"/>
      <c r="Q256" s="120"/>
      <c r="R256" s="120"/>
      <c r="S256" s="120"/>
      <c r="T256" s="120"/>
      <c r="U256" s="120"/>
      <c r="V256" s="120"/>
      <c r="W256" s="120"/>
      <c r="X256" s="120"/>
      <c r="Y256" s="120"/>
    </row>
    <row r="257" ht="12.75" customHeight="1"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  <c r="O257" s="120"/>
      <c r="P257" s="120"/>
      <c r="Q257" s="120"/>
      <c r="R257" s="120"/>
      <c r="S257" s="120"/>
      <c r="T257" s="120"/>
      <c r="U257" s="120"/>
      <c r="V257" s="120"/>
      <c r="W257" s="120"/>
      <c r="X257" s="120"/>
      <c r="Y257" s="120"/>
    </row>
    <row r="258" ht="12.75" customHeight="1"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  <c r="O258" s="120"/>
      <c r="P258" s="120"/>
      <c r="Q258" s="120"/>
      <c r="R258" s="120"/>
      <c r="S258" s="120"/>
      <c r="T258" s="120"/>
      <c r="U258" s="120"/>
      <c r="V258" s="120"/>
      <c r="W258" s="120"/>
      <c r="X258" s="120"/>
      <c r="Y258" s="120"/>
    </row>
    <row r="259" ht="12.75" customHeight="1"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  <c r="O259" s="120"/>
      <c r="P259" s="120"/>
      <c r="Q259" s="120"/>
      <c r="R259" s="120"/>
      <c r="S259" s="120"/>
      <c r="T259" s="120"/>
      <c r="U259" s="120"/>
      <c r="V259" s="120"/>
      <c r="W259" s="120"/>
      <c r="X259" s="120"/>
      <c r="Y259" s="120"/>
    </row>
    <row r="260" ht="12.75" customHeight="1"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  <c r="O260" s="120"/>
      <c r="P260" s="120"/>
      <c r="Q260" s="120"/>
      <c r="R260" s="120"/>
      <c r="S260" s="120"/>
      <c r="T260" s="120"/>
      <c r="U260" s="120"/>
      <c r="V260" s="120"/>
      <c r="W260" s="120"/>
      <c r="X260" s="120"/>
      <c r="Y260" s="120"/>
    </row>
    <row r="261" ht="12.75" customHeight="1"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  <c r="O261" s="120"/>
      <c r="P261" s="120"/>
      <c r="Q261" s="120"/>
      <c r="R261" s="120"/>
      <c r="S261" s="120"/>
      <c r="T261" s="120"/>
      <c r="U261" s="120"/>
      <c r="V261" s="120"/>
      <c r="W261" s="120"/>
      <c r="X261" s="120"/>
      <c r="Y261" s="120"/>
    </row>
    <row r="262" ht="12.75" customHeight="1"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  <c r="O262" s="120"/>
      <c r="P262" s="120"/>
      <c r="Q262" s="120"/>
      <c r="R262" s="120"/>
      <c r="S262" s="120"/>
      <c r="T262" s="120"/>
      <c r="U262" s="120"/>
      <c r="V262" s="120"/>
      <c r="W262" s="120"/>
      <c r="X262" s="120"/>
      <c r="Y262" s="120"/>
    </row>
    <row r="263" ht="12.75" customHeight="1"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  <c r="O263" s="120"/>
      <c r="P263" s="120"/>
      <c r="Q263" s="120"/>
      <c r="R263" s="120"/>
      <c r="S263" s="120"/>
      <c r="T263" s="120"/>
      <c r="U263" s="120"/>
      <c r="V263" s="120"/>
      <c r="W263" s="120"/>
      <c r="X263" s="120"/>
      <c r="Y263" s="120"/>
    </row>
    <row r="264" ht="12.75" customHeight="1"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L264" s="120"/>
      <c r="M264" s="120"/>
      <c r="N264" s="120"/>
      <c r="O264" s="120"/>
      <c r="P264" s="120"/>
      <c r="Q264" s="120"/>
      <c r="R264" s="120"/>
      <c r="S264" s="120"/>
      <c r="T264" s="120"/>
      <c r="U264" s="120"/>
      <c r="V264" s="120"/>
      <c r="W264" s="120"/>
      <c r="X264" s="120"/>
      <c r="Y264" s="120"/>
    </row>
    <row r="265" ht="12.75" customHeight="1">
      <c r="B265" s="120"/>
      <c r="C265" s="120"/>
      <c r="D265" s="120"/>
      <c r="E265" s="120"/>
      <c r="F265" s="120"/>
      <c r="G265" s="120"/>
      <c r="H265" s="120"/>
      <c r="I265" s="120"/>
      <c r="J265" s="120"/>
      <c r="K265" s="120"/>
      <c r="L265" s="120"/>
      <c r="M265" s="120"/>
      <c r="N265" s="120"/>
      <c r="O265" s="120"/>
      <c r="P265" s="120"/>
      <c r="Q265" s="120"/>
      <c r="R265" s="120"/>
      <c r="S265" s="120"/>
      <c r="T265" s="120"/>
      <c r="U265" s="120"/>
      <c r="V265" s="120"/>
      <c r="W265" s="120"/>
      <c r="X265" s="120"/>
      <c r="Y265" s="120"/>
    </row>
    <row r="266" ht="12.75" customHeight="1">
      <c r="B266" s="120"/>
      <c r="C266" s="120"/>
      <c r="D266" s="120"/>
      <c r="E266" s="120"/>
      <c r="F266" s="120"/>
      <c r="G266" s="120"/>
      <c r="H266" s="120"/>
      <c r="I266" s="120"/>
      <c r="J266" s="120"/>
      <c r="K266" s="120"/>
      <c r="L266" s="120"/>
      <c r="M266" s="120"/>
      <c r="N266" s="120"/>
      <c r="O266" s="120"/>
      <c r="P266" s="120"/>
      <c r="Q266" s="120"/>
      <c r="R266" s="120"/>
      <c r="S266" s="120"/>
      <c r="T266" s="120"/>
      <c r="U266" s="120"/>
      <c r="V266" s="120"/>
      <c r="W266" s="120"/>
      <c r="X266" s="120"/>
      <c r="Y266" s="120"/>
    </row>
    <row r="267" ht="12.75" customHeight="1">
      <c r="B267" s="120"/>
      <c r="C267" s="120"/>
      <c r="D267" s="120"/>
      <c r="E267" s="120"/>
      <c r="F267" s="120"/>
      <c r="G267" s="120"/>
      <c r="H267" s="120"/>
      <c r="I267" s="120"/>
      <c r="J267" s="120"/>
      <c r="K267" s="120"/>
      <c r="L267" s="120"/>
      <c r="M267" s="120"/>
      <c r="N267" s="120"/>
      <c r="O267" s="120"/>
      <c r="P267" s="120"/>
      <c r="Q267" s="120"/>
      <c r="R267" s="120"/>
      <c r="S267" s="120"/>
      <c r="T267" s="120"/>
      <c r="U267" s="120"/>
      <c r="V267" s="120"/>
      <c r="W267" s="120"/>
      <c r="X267" s="120"/>
      <c r="Y267" s="120"/>
    </row>
    <row r="268" ht="12.75" customHeight="1">
      <c r="B268" s="120"/>
      <c r="C268" s="120"/>
      <c r="D268" s="120"/>
      <c r="E268" s="120"/>
      <c r="F268" s="120"/>
      <c r="G268" s="120"/>
      <c r="H268" s="120"/>
      <c r="I268" s="120"/>
      <c r="J268" s="120"/>
      <c r="K268" s="120"/>
      <c r="L268" s="120"/>
      <c r="M268" s="120"/>
      <c r="N268" s="120"/>
      <c r="O268" s="120"/>
      <c r="P268" s="120"/>
      <c r="Q268" s="120"/>
      <c r="R268" s="120"/>
      <c r="S268" s="120"/>
      <c r="T268" s="120"/>
      <c r="U268" s="120"/>
      <c r="V268" s="120"/>
      <c r="W268" s="120"/>
      <c r="X268" s="120"/>
      <c r="Y268" s="120"/>
    </row>
    <row r="269" ht="12.75" customHeight="1">
      <c r="B269" s="120"/>
      <c r="C269" s="120"/>
      <c r="D269" s="120"/>
      <c r="E269" s="120"/>
      <c r="F269" s="120"/>
      <c r="G269" s="120"/>
      <c r="H269" s="120"/>
      <c r="I269" s="120"/>
      <c r="J269" s="120"/>
      <c r="K269" s="120"/>
      <c r="L269" s="120"/>
      <c r="M269" s="120"/>
      <c r="N269" s="120"/>
      <c r="O269" s="120"/>
      <c r="P269" s="120"/>
      <c r="Q269" s="120"/>
      <c r="R269" s="120"/>
      <c r="S269" s="120"/>
      <c r="T269" s="120"/>
      <c r="U269" s="120"/>
      <c r="V269" s="120"/>
      <c r="W269" s="120"/>
      <c r="X269" s="120"/>
      <c r="Y269" s="120"/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P2"/>
    <mergeCell ref="R2:S2"/>
    <mergeCell ref="T2:U2"/>
    <mergeCell ref="V2:W2"/>
    <mergeCell ref="B3:P3"/>
    <mergeCell ref="R3:S3"/>
    <mergeCell ref="T3:U3"/>
    <mergeCell ref="V3:W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2006-01-21T17:04:17Z</dcterms:created>
  <dc:creator>Juan Palacio</dc:creator>
</cp:coreProperties>
</file>