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thony Quishpe\Documents\GitHub\4617_G5_MDWS\PREGAME\1.ELICITACION\1.3 Historias de Usuario\"/>
    </mc:Choice>
  </mc:AlternateContent>
  <xr:revisionPtr revIDLastSave="0" documentId="8_{1A5AF011-0F48-4FC8-8BEE-2BC7AB7E3C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<sst xmlns="http://schemas.openxmlformats.org/spreadsheetml/2006/main" count="85" uniqueCount="69">
  <si>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</si>
  <si>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</si>
  <si>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</si>
  <si>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</si>
  <si>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</si>
  <si>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</si>
  <si>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</si>
  <si>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</si>
  <si>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</si>
  <si>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</si>
  <si>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</si>
  <si>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</si>
  <si>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</si>
  <si>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</si>
  <si>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</si>
  <si>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</si>
  <si>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</si>
  <si>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</si>
  <si>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</si>
  <si>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Usuario nuevo</t>
  </si>
  <si>
    <t>Ingresar los datos como el nombre, cédula, dirección, entre otros datos.</t>
  </si>
  <si>
    <t>Juliana</t>
  </si>
  <si>
    <t>Alta</t>
  </si>
  <si>
    <t>En proceso</t>
  </si>
  <si>
    <t>Verificando los datos personales del usuario.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</si>
  <si>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</si>
  <si>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</si>
  <si>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</si>
  <si>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</si>
  <si>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</si>
  <si>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</si>
  <si>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</si>
  <si>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Verificar que los cambios realizados en la informacion de la mercaderia se hayan registrado correctamente.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</si>
  <si>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</si>
  <si>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</si>
  <si>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</si>
  <si>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</si>
  <si>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</si>
  <si>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</si>
  <si>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</si>
  <si>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</si>
  <si>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</si>
  <si>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</si>
  <si>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</si>
  <si>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</si>
  <si>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</si>
  <si>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</si>
  <si>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</si>
  <si>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</si>
  <si>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</si>
  <si>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</si>
  <si>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</si>
  <si>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</si>
  <si>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</si>
  <si>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</si>
  <si>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</si>
  <si>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</si>
  <si>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</si>
  <si>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</si>
  <si>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</si>
  <si>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</si>
  <si>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permite registrar el registro de empleados</t>
  </si>
  <si>
    <t xml:space="preserve">Para que las personas tengan un horario </t>
  </si>
  <si>
    <t>Usuario existente</t>
  </si>
  <si>
    <t>Ingresar hora de entrada y salida en cada empleado</t>
  </si>
  <si>
    <t>Freddy</t>
  </si>
  <si>
    <t>Verificar que los registros de hora laborales se registre correctamente</t>
  </si>
  <si>
    <t>Registro de empleados</t>
  </si>
  <si>
    <t>Registradar entrada y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</si>
</sst>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11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23" xfId="0" applyFont="1" applyBorder="1" applyAlignment="1"/>
    <xf numFmtId="0" fontId="9" fillId="0" borderId="24" xfId="0" applyFont="1" applyBorder="1" applyAlignment="1"/>
    <xf numFmtId="0" fontId="9" fillId="0" borderId="25" xfId="0" applyFont="1" applyBorder="1" applyAlignment="1"/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4" workbookViewId="0">
      <selection activeCell="D8" sqref="D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 x14ac:dyDescent="0.25">
      <c r="B6" s="7" t="s">
        <v>15</v>
      </c>
      <c r="C6" s="37" t="s">
        <v>16</v>
      </c>
      <c r="D6" s="37" t="s">
        <v>17</v>
      </c>
      <c r="E6" s="37" t="s">
        <v>18</v>
      </c>
      <c r="F6" s="39" t="s">
        <v>19</v>
      </c>
      <c r="G6" s="37" t="s">
        <v>20</v>
      </c>
      <c r="H6" s="37" t="s">
        <v>21</v>
      </c>
      <c r="I6" s="37">
        <v>2</v>
      </c>
      <c r="J6" s="38">
        <v>44714</v>
      </c>
      <c r="K6" s="37" t="s">
        <v>22</v>
      </c>
      <c r="L6" s="37" t="s">
        <v>50</v>
      </c>
      <c r="M6" s="40" t="s">
        <v>24</v>
      </c>
      <c r="N6" s="28"/>
      <c r="O6" s="29" t="s">
        <v>25</v>
      </c>
    </row>
    <row r="7" spans="2:15" ht="94.5" customHeight="1" x14ac:dyDescent="0.2">
      <c r="B7" s="7" t="s">
        <v>26</v>
      </c>
      <c r="C7" s="37" t="s">
        <v>27</v>
      </c>
      <c r="D7" s="29" t="s">
        <v>28</v>
      </c>
      <c r="E7" s="29" t="s">
        <v>29</v>
      </c>
      <c r="F7" s="37" t="s">
        <v>19</v>
      </c>
      <c r="G7" s="37" t="s">
        <v>30</v>
      </c>
      <c r="H7" s="37" t="s">
        <v>31</v>
      </c>
      <c r="I7" s="37">
        <v>2</v>
      </c>
      <c r="J7" s="38">
        <v>44714</v>
      </c>
      <c r="K7" s="37" t="s">
        <v>22</v>
      </c>
      <c r="L7" s="29" t="s">
        <v>23</v>
      </c>
      <c r="M7" s="37" t="s">
        <v>32</v>
      </c>
      <c r="N7" s="9"/>
      <c r="O7" s="37" t="s">
        <v>33</v>
      </c>
    </row>
    <row r="8" spans="2:15" ht="48" customHeight="1" x14ac:dyDescent="0.2">
      <c r="B8" s="41" t="s">
        <v>34</v>
      </c>
      <c r="C8" s="41" t="s">
        <v>61</v>
      </c>
      <c r="D8" s="43" t="s">
        <v>68</v>
      </c>
      <c r="E8" s="42" t="s">
        <v>62</v>
      </c>
      <c r="F8" s="43" t="s">
        <v>63</v>
      </c>
      <c r="G8" s="42" t="s">
        <v>64</v>
      </c>
      <c r="H8" s="43" t="s">
        <v>65</v>
      </c>
      <c r="I8" s="43">
        <v>2</v>
      </c>
      <c r="J8" s="44">
        <v>44751</v>
      </c>
      <c r="K8" s="41" t="s">
        <v>22</v>
      </c>
      <c r="L8" s="41" t="s">
        <v>50</v>
      </c>
      <c r="M8" s="41" t="s">
        <v>66</v>
      </c>
      <c r="N8" s="41"/>
      <c r="O8" s="41" t="s">
        <v>67</v>
      </c>
    </row>
    <row r="9" spans="2:15" ht="39.75" customHeight="1" x14ac:dyDescent="0.2">
      <c r="B9" s="7" t="s">
        <v>35</v>
      </c>
      <c r="C9" s="8"/>
      <c r="D9" s="8"/>
      <c r="E9" s="8"/>
      <c r="F9" s="8"/>
      <c r="G9" s="8"/>
      <c r="H9" s="8"/>
      <c r="I9" s="12"/>
      <c r="J9" s="11"/>
      <c r="K9" s="10"/>
      <c r="L9" s="10"/>
      <c r="M9" s="8"/>
      <c r="N9" s="8"/>
      <c r="O9" s="8"/>
    </row>
    <row r="10" spans="2:15" ht="39.75" customHeight="1" x14ac:dyDescent="0.2">
      <c r="B10" s="7" t="s">
        <v>36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 x14ac:dyDescent="0.2">
      <c r="B11" s="7" t="s">
        <v>37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 x14ac:dyDescent="0.2">
      <c r="B12" s="7" t="s">
        <v>38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 x14ac:dyDescent="0.2">
      <c r="B13" s="7" t="s">
        <v>39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40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41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42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43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44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45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46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3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4"/>
      <c r="L25" s="3"/>
    </row>
    <row r="26" spans="2:15" ht="19.5" customHeight="1" x14ac:dyDescent="0.2">
      <c r="I26" s="1"/>
      <c r="J26" s="1"/>
      <c r="K26" s="1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47</v>
      </c>
      <c r="M30" s="4"/>
    </row>
    <row r="31" spans="2:15" ht="19.5" customHeight="1" x14ac:dyDescent="0.25">
      <c r="I31" s="1"/>
      <c r="J31" s="1"/>
      <c r="K31" s="2" t="s">
        <v>48</v>
      </c>
      <c r="L31" s="1" t="s">
        <v>23</v>
      </c>
      <c r="M31" s="4"/>
    </row>
    <row r="32" spans="2:15" ht="19.5" customHeight="1" x14ac:dyDescent="0.25">
      <c r="I32" s="1"/>
      <c r="J32" s="1"/>
      <c r="K32" s="2" t="s">
        <v>49</v>
      </c>
      <c r="L32" s="1" t="s">
        <v>50</v>
      </c>
      <c r="M32" s="4"/>
    </row>
    <row r="33" spans="9:13" ht="19.5" customHeight="1" x14ac:dyDescent="0.25">
      <c r="I33" s="1"/>
      <c r="J33" s="1"/>
      <c r="K33" s="2"/>
      <c r="L33" s="1" t="s">
        <v>51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3"/>
      <c r="L1000" s="3"/>
    </row>
    <row r="1001" spans="9:12" ht="15.75" customHeight="1" x14ac:dyDescent="0.2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S10" sqref="S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69" t="s">
        <v>52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64" t="s">
        <v>53</v>
      </c>
      <c r="F9" s="65"/>
      <c r="G9" s="18"/>
      <c r="H9" s="64" t="s">
        <v>11</v>
      </c>
      <c r="I9" s="65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15</v>
      </c>
      <c r="D10" s="21"/>
      <c r="E10" s="66" t="str">
        <f>VLOOKUP(C10,'Formato descripción HU'!B6:O20,5,0)</f>
        <v>Usuario nuevo</v>
      </c>
      <c r="F10" s="65"/>
      <c r="G10" s="22"/>
      <c r="H10" s="66" t="str">
        <f>VLOOKUP(C10,'Formato descripción HU'!B6:O20,11,0)</f>
        <v>Terminado</v>
      </c>
      <c r="I10" s="65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54</v>
      </c>
      <c r="D12" s="21"/>
      <c r="E12" s="64" t="s">
        <v>10</v>
      </c>
      <c r="F12" s="65"/>
      <c r="G12" s="22"/>
      <c r="H12" s="64" t="s">
        <v>55</v>
      </c>
      <c r="I12" s="65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HU'!B6:O20,8,0)</f>
        <v>2</v>
      </c>
      <c r="D13" s="21"/>
      <c r="E13" s="66" t="str">
        <f>VLOOKUP(C10,'Formato descripción HU'!B6:O20,10,0)</f>
        <v>Alta</v>
      </c>
      <c r="F13" s="65"/>
      <c r="G13" s="22"/>
      <c r="H13" s="66" t="str">
        <f>VLOOKUP(C10,'Formato descripción HU'!B6:O20,7,0)</f>
        <v>Juliana</v>
      </c>
      <c r="I13" s="65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47" t="s">
        <v>56</v>
      </c>
      <c r="D15" s="71" t="str">
        <f>VLOOKUP(C10,'Formato descripción HU'!B6:O20,3,0)</f>
        <v>Registrar los datos de los usuarios</v>
      </c>
      <c r="E15" s="52"/>
      <c r="F15" s="19"/>
      <c r="G15" s="47" t="s">
        <v>57</v>
      </c>
      <c r="H15" s="71" t="str">
        <f>VLOOKUP(C10,'Formato descripción HU'!B6:O20,4,0)</f>
        <v xml:space="preserve">Para que las personas puedan iniciar seción de manera correcta con credenciales. </v>
      </c>
      <c r="I15" s="51"/>
      <c r="J15" s="52"/>
      <c r="K15" s="19"/>
      <c r="L15" s="47" t="s">
        <v>58</v>
      </c>
      <c r="M15" s="50" t="str">
        <f>VLOOKUP(C10,'Formato descripción HU'!B6:O20,6,0)</f>
        <v>Ingresar los datos como el nombre, cédula, dirección, entre otros datos.</v>
      </c>
      <c r="N15" s="51"/>
      <c r="O15" s="52"/>
      <c r="P15" s="36"/>
    </row>
    <row r="16" spans="2:16" ht="19.5" customHeight="1" x14ac:dyDescent="0.2">
      <c r="B16" s="35"/>
      <c r="C16" s="48"/>
      <c r="D16" s="53"/>
      <c r="E16" s="54"/>
      <c r="F16" s="19"/>
      <c r="G16" s="48"/>
      <c r="H16" s="53"/>
      <c r="I16" s="46"/>
      <c r="J16" s="54"/>
      <c r="K16" s="19"/>
      <c r="L16" s="48"/>
      <c r="M16" s="53"/>
      <c r="N16" s="46"/>
      <c r="O16" s="54"/>
      <c r="P16" s="36"/>
    </row>
    <row r="17" spans="2:16" ht="19.5" customHeight="1" x14ac:dyDescent="0.2">
      <c r="B17" s="35"/>
      <c r="C17" s="49"/>
      <c r="D17" s="55"/>
      <c r="E17" s="57"/>
      <c r="F17" s="19"/>
      <c r="G17" s="49"/>
      <c r="H17" s="55"/>
      <c r="I17" s="56"/>
      <c r="J17" s="57"/>
      <c r="K17" s="19"/>
      <c r="L17" s="49"/>
      <c r="M17" s="55"/>
      <c r="N17" s="56"/>
      <c r="O17" s="57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67" t="s">
        <v>59</v>
      </c>
      <c r="D19" s="52"/>
      <c r="E19" s="58" t="str">
        <f>VLOOKUP(C10,'Formato descripción HU'!B6:O20,14,0)</f>
        <v>Registro de datos personales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6"/>
    </row>
    <row r="20" spans="2:16" ht="19.5" customHeight="1" x14ac:dyDescent="0.2">
      <c r="B20" s="35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68" t="s">
        <v>60</v>
      </c>
      <c r="D22" s="52"/>
      <c r="E22" s="50" t="str">
        <f>VLOOKUP(C10,'Formato descripción HU'!B6:O20,12,0)</f>
        <v>Verificando los datos personales del usuario.</v>
      </c>
      <c r="F22" s="51"/>
      <c r="G22" s="51"/>
      <c r="H22" s="52"/>
      <c r="I22" s="19"/>
      <c r="J22" s="68" t="s">
        <v>13</v>
      </c>
      <c r="K22" s="52"/>
      <c r="L22" s="50">
        <f>VLOOKUP(C10,'Formato descripción HU'!B6:O20,13,0)</f>
        <v>0</v>
      </c>
      <c r="M22" s="51"/>
      <c r="N22" s="51"/>
      <c r="O22" s="52"/>
      <c r="P22" s="36"/>
    </row>
    <row r="23" spans="2:16" ht="19.5" customHeight="1" x14ac:dyDescent="0.2">
      <c r="B23" s="35"/>
      <c r="C23" s="53"/>
      <c r="D23" s="54"/>
      <c r="E23" s="53"/>
      <c r="F23" s="46"/>
      <c r="G23" s="46"/>
      <c r="H23" s="54"/>
      <c r="I23" s="19"/>
      <c r="J23" s="53"/>
      <c r="K23" s="54"/>
      <c r="L23" s="53"/>
      <c r="M23" s="46"/>
      <c r="N23" s="46"/>
      <c r="O23" s="54"/>
      <c r="P23" s="36"/>
    </row>
    <row r="24" spans="2:16" ht="19.5" customHeight="1" x14ac:dyDescent="0.2">
      <c r="B24" s="35"/>
      <c r="C24" s="55"/>
      <c r="D24" s="57"/>
      <c r="E24" s="55"/>
      <c r="F24" s="56"/>
      <c r="G24" s="56"/>
      <c r="H24" s="57"/>
      <c r="I24" s="19"/>
      <c r="J24" s="55"/>
      <c r="K24" s="57"/>
      <c r="L24" s="55"/>
      <c r="M24" s="56"/>
      <c r="N24" s="56"/>
      <c r="O24" s="57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Quishpe</cp:lastModifiedBy>
  <cp:revision/>
  <dcterms:created xsi:type="dcterms:W3CDTF">2019-10-21T15:37:14Z</dcterms:created>
  <dcterms:modified xsi:type="dcterms:W3CDTF">2022-07-29T03:04:12Z</dcterms:modified>
  <cp:category/>
  <cp:contentStatus/>
</cp:coreProperties>
</file>