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nthony Quishpe\Documents\GitHub\4617_G5_MDWS\PREGAME\1.ELICITACION\1.3 Historias de Usuario\"/>
    </mc:Choice>
  </mc:AlternateContent>
  <xr:revisionPtr revIDLastSave="0" documentId="8_{A15BD249-886F-4D10-A983-195400E38E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<sst xmlns="http://schemas.openxmlformats.org/spreadsheetml/2006/main" count="75" uniqueCount="61">
  <si>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</si>
  <si>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</si>
  <si>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</si>
  <si>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</si>
  <si>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</si>
  <si>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</si>
  <si>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</si>
  <si>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</si>
  <si>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</si>
  <si>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</si>
  <si>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</si>
  <si>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</si>
  <si>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</si>
  <si>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</si>
  <si>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</si>
  <si>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</si>
  <si>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registrar los datos de las personas que desean adquirir un computador</t>
  </si>
  <si>
    <t>Registrar los datos de los usuarios</t>
  </si>
  <si>
    <t xml:space="preserve">Para que las personas puedan iniciar seción de manera correcta con credenciales. </t>
  </si>
  <si>
    <t>Usuario nuevo</t>
  </si>
  <si>
    <t>Ingresar los datos como el nombre, cédula, dirección, entre otros datos.</t>
  </si>
  <si>
    <t>Juliana</t>
  </si>
  <si>
    <t>Alta</t>
  </si>
  <si>
    <t>En proceso</t>
  </si>
  <si>
    <t>Verificando los datos personales del usuario.</t>
  </si>
  <si>
    <t>Registro de datos personales</t>
  </si>
  <si>
    <t>REQ002</t>
  </si>
  <si>
    <t>El aplicativo debe permitir el registro de nuevos computadores</t>
  </si>
  <si>
    <t>Registrar los datos de un nuevo computador</t>
  </si>
  <si>
    <t>Añadir un nuevo computador al aplicativo</t>
  </si>
  <si>
    <t>Ingresar los datos como el codigo, nombre, marca.</t>
  </si>
  <si>
    <t>Anthony</t>
  </si>
  <si>
    <t>Verificar que los cambios realizados en la informacion de la mercaderia se hayan registrado correctamente.</t>
  </si>
  <si>
    <t>Registro de computadores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</si>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</sst>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/m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 applyAlignment="1"/>
    <xf numFmtId="0" fontId="10" fillId="0" borderId="16" xfId="0" applyFont="1" applyBorder="1" applyAlignment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 applyAlignment="1"/>
    <xf numFmtId="0" fontId="10" fillId="0" borderId="11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/>
    <xf numFmtId="0" fontId="1" fillId="5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600075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81850" y="118110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161925</xdr:colOff>
      <xdr:row>8</xdr:row>
      <xdr:rowOff>295275</xdr:rowOff>
    </xdr:from>
    <xdr:to>
      <xdr:col>14</xdr:col>
      <xdr:colOff>733425</xdr:colOff>
      <xdr:row>12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D9D62F1-8BBB-45EC-95B6-2D2638AA1C3E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2575" y="1238250"/>
          <a:ext cx="2190750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D4" workbookViewId="0">
      <selection activeCell="M9" sqref="M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5.75" customHeight="1" x14ac:dyDescent="0.25">
      <c r="B6" s="7" t="s">
        <v>15</v>
      </c>
      <c r="C6" s="41" t="s">
        <v>16</v>
      </c>
      <c r="D6" s="41" t="s">
        <v>17</v>
      </c>
      <c r="E6" s="41" t="s">
        <v>18</v>
      </c>
      <c r="F6" s="43" t="s">
        <v>19</v>
      </c>
      <c r="G6" s="41" t="s">
        <v>20</v>
      </c>
      <c r="H6" s="41" t="s">
        <v>21</v>
      </c>
      <c r="I6" s="41">
        <v>2</v>
      </c>
      <c r="J6" s="42">
        <v>44714</v>
      </c>
      <c r="K6" s="41" t="s">
        <v>22</v>
      </c>
      <c r="L6" s="41" t="s">
        <v>23</v>
      </c>
      <c r="M6" s="44" t="s">
        <v>24</v>
      </c>
      <c r="N6" s="30"/>
      <c r="O6" s="31" t="s">
        <v>25</v>
      </c>
    </row>
    <row r="7" spans="2:15" ht="94.5" customHeight="1" x14ac:dyDescent="0.2">
      <c r="B7" s="7" t="s">
        <v>26</v>
      </c>
      <c r="C7" s="41" t="s">
        <v>27</v>
      </c>
      <c r="D7" s="31" t="s">
        <v>28</v>
      </c>
      <c r="E7" s="31" t="s">
        <v>29</v>
      </c>
      <c r="F7" s="41" t="s">
        <v>19</v>
      </c>
      <c r="G7" s="41" t="s">
        <v>30</v>
      </c>
      <c r="H7" s="41" t="s">
        <v>31</v>
      </c>
      <c r="I7" s="41">
        <v>2</v>
      </c>
      <c r="J7" s="42">
        <v>44714</v>
      </c>
      <c r="K7" s="41" t="s">
        <v>22</v>
      </c>
      <c r="L7" s="31" t="s">
        <v>23</v>
      </c>
      <c r="M7" s="41" t="s">
        <v>32</v>
      </c>
      <c r="N7" s="9"/>
      <c r="O7" s="41" t="s">
        <v>33</v>
      </c>
    </row>
    <row r="8" spans="2:15" ht="39.75" customHeight="1" x14ac:dyDescent="0.25">
      <c r="B8" s="7" t="s">
        <v>34</v>
      </c>
      <c r="C8" s="39"/>
      <c r="D8" s="40"/>
      <c r="E8" s="12"/>
      <c r="F8" s="30"/>
      <c r="G8" s="12"/>
      <c r="H8" s="13"/>
      <c r="I8" s="31"/>
      <c r="J8" s="11"/>
      <c r="K8" s="10"/>
      <c r="L8" s="10"/>
      <c r="M8" s="8"/>
      <c r="N8" s="8"/>
      <c r="O8" s="8"/>
    </row>
    <row r="9" spans="2:15" ht="39.75" customHeight="1" x14ac:dyDescent="0.2">
      <c r="B9" s="7" t="s">
        <v>35</v>
      </c>
      <c r="C9" s="8"/>
      <c r="D9" s="8"/>
      <c r="E9" s="8"/>
      <c r="F9" s="8"/>
      <c r="G9" s="8"/>
      <c r="H9" s="8"/>
      <c r="I9" s="14"/>
      <c r="J9" s="11"/>
      <c r="K9" s="10"/>
      <c r="L9" s="10"/>
      <c r="M9" s="8"/>
      <c r="N9" s="8"/>
      <c r="O9" s="8"/>
    </row>
    <row r="10" spans="2:15" ht="39.75" customHeight="1" x14ac:dyDescent="0.2">
      <c r="B10" s="7" t="s">
        <v>36</v>
      </c>
      <c r="C10" s="8"/>
      <c r="D10" s="8"/>
      <c r="E10" s="8"/>
      <c r="F10" s="8"/>
      <c r="G10" s="8"/>
      <c r="H10" s="8"/>
      <c r="I10" s="10"/>
      <c r="J10" s="11"/>
      <c r="K10" s="10"/>
      <c r="L10" s="10"/>
      <c r="M10" s="8"/>
      <c r="N10" s="8"/>
      <c r="O10" s="8"/>
    </row>
    <row r="11" spans="2:15" ht="39.75" customHeight="1" x14ac:dyDescent="0.2">
      <c r="B11" s="7" t="s">
        <v>37</v>
      </c>
      <c r="C11" s="8"/>
      <c r="D11" s="8"/>
      <c r="E11" s="8"/>
      <c r="F11" s="8"/>
      <c r="G11" s="8"/>
      <c r="H11" s="8"/>
      <c r="I11" s="10"/>
      <c r="J11" s="11"/>
      <c r="K11" s="10" t="s">
        <v>22</v>
      </c>
      <c r="L11" s="10" t="s">
        <v>23</v>
      </c>
      <c r="M11" s="11"/>
      <c r="N11" s="11"/>
    </row>
    <row r="12" spans="2:15" ht="39.75" customHeight="1" x14ac:dyDescent="0.2">
      <c r="B12" s="7" t="s">
        <v>38</v>
      </c>
      <c r="C12" s="8"/>
      <c r="D12" s="8"/>
      <c r="E12" s="8"/>
      <c r="F12" s="8"/>
      <c r="G12" s="8"/>
      <c r="H12" s="8"/>
      <c r="I12" s="10"/>
      <c r="J12" s="11"/>
      <c r="K12" s="10" t="s">
        <v>22</v>
      </c>
      <c r="L12" s="10" t="s">
        <v>23</v>
      </c>
      <c r="M12" s="11"/>
      <c r="N12" s="11"/>
      <c r="O12" s="11"/>
    </row>
    <row r="13" spans="2:15" ht="39.75" customHeight="1" x14ac:dyDescent="0.2">
      <c r="B13" s="7" t="s">
        <v>39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2">
      <c r="B14" s="7" t="s">
        <v>40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41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42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43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44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45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46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I21" s="3"/>
      <c r="J21" s="3"/>
      <c r="K21" s="15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6"/>
      <c r="L25" s="3"/>
    </row>
    <row r="26" spans="2:15" ht="19.5" customHeight="1" x14ac:dyDescent="0.2">
      <c r="I26" s="1"/>
      <c r="J26" s="1"/>
      <c r="K26" s="16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47</v>
      </c>
      <c r="M30" s="4"/>
    </row>
    <row r="31" spans="2:15" ht="19.5" customHeight="1" x14ac:dyDescent="0.25">
      <c r="I31" s="1"/>
      <c r="J31" s="1"/>
      <c r="K31" s="2" t="s">
        <v>48</v>
      </c>
      <c r="L31" s="1" t="s">
        <v>23</v>
      </c>
      <c r="M31" s="4"/>
    </row>
    <row r="32" spans="2:15" ht="19.5" customHeight="1" x14ac:dyDescent="0.25">
      <c r="I32" s="1"/>
      <c r="J32" s="1"/>
      <c r="K32" s="2" t="s">
        <v>49</v>
      </c>
      <c r="L32" s="1" t="s">
        <v>50</v>
      </c>
      <c r="M32" s="4"/>
    </row>
    <row r="33" spans="9:13" ht="19.5" customHeight="1" x14ac:dyDescent="0.25">
      <c r="I33" s="1"/>
      <c r="J33" s="1"/>
      <c r="K33" s="2"/>
      <c r="L33" s="1" t="s">
        <v>51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5"/>
      <c r="L1000" s="3"/>
    </row>
    <row r="1001" spans="9:12" ht="15.75" customHeight="1" x14ac:dyDescent="0.2">
      <c r="I1001" s="3"/>
      <c r="J1001" s="3"/>
      <c r="K1001" s="15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S10" sqref="S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7"/>
      <c r="D4" s="17"/>
      <c r="E4" s="17"/>
      <c r="F4" s="4"/>
    </row>
    <row r="5" spans="2:16" hidden="1" x14ac:dyDescent="0.25">
      <c r="C5" s="17"/>
      <c r="D5" s="17"/>
      <c r="E5" s="17"/>
      <c r="F5" s="4"/>
    </row>
    <row r="6" spans="2:16" ht="39.75" customHeight="1" x14ac:dyDescent="0.2">
      <c r="B6" s="69" t="s">
        <v>52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65"/>
    </row>
    <row r="7" spans="2:16" ht="9.75" customHeight="1" x14ac:dyDescent="0.2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6" ht="9.75" customHeight="1" x14ac:dyDescent="0.25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</row>
    <row r="9" spans="2:16" ht="30" customHeight="1" x14ac:dyDescent="0.2">
      <c r="B9" s="37"/>
      <c r="C9" s="19" t="s">
        <v>1</v>
      </c>
      <c r="D9" s="20"/>
      <c r="E9" s="64" t="s">
        <v>53</v>
      </c>
      <c r="F9" s="65"/>
      <c r="G9" s="20"/>
      <c r="H9" s="64" t="s">
        <v>11</v>
      </c>
      <c r="I9" s="65"/>
      <c r="J9" s="21"/>
      <c r="K9" s="21"/>
      <c r="L9" s="21"/>
      <c r="M9" s="21"/>
      <c r="N9" s="21"/>
      <c r="O9" s="21"/>
      <c r="P9" s="38"/>
    </row>
    <row r="10" spans="2:16" ht="30" customHeight="1" x14ac:dyDescent="0.2">
      <c r="B10" s="37"/>
      <c r="C10" s="22" t="s">
        <v>15</v>
      </c>
      <c r="D10" s="23"/>
      <c r="E10" s="66" t="str">
        <f>VLOOKUP(C10,'Formato descripción HU'!B6:O20,5,0)</f>
        <v>Usuario nuevo</v>
      </c>
      <c r="F10" s="65"/>
      <c r="G10" s="24"/>
      <c r="H10" s="66" t="str">
        <f>VLOOKUP(C10,'Formato descripción HU'!B6:O20,11,0)</f>
        <v>En proceso</v>
      </c>
      <c r="I10" s="65"/>
      <c r="J10" s="24"/>
      <c r="K10" s="21"/>
      <c r="L10" s="21"/>
      <c r="M10" s="21"/>
      <c r="N10" s="21"/>
      <c r="O10" s="21"/>
      <c r="P10" s="38"/>
    </row>
    <row r="11" spans="2:16" ht="9.75" customHeight="1" x14ac:dyDescent="0.2">
      <c r="B11" s="3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1"/>
      <c r="N11" s="26"/>
      <c r="O11" s="26"/>
      <c r="P11" s="38"/>
    </row>
    <row r="12" spans="2:16" ht="30" customHeight="1" x14ac:dyDescent="0.2">
      <c r="B12" s="37"/>
      <c r="C12" s="19" t="s">
        <v>54</v>
      </c>
      <c r="D12" s="23"/>
      <c r="E12" s="64" t="s">
        <v>10</v>
      </c>
      <c r="F12" s="65"/>
      <c r="G12" s="24"/>
      <c r="H12" s="64" t="s">
        <v>55</v>
      </c>
      <c r="I12" s="65"/>
      <c r="J12" s="24"/>
      <c r="K12" s="26"/>
      <c r="L12" s="26"/>
      <c r="M12" s="21"/>
      <c r="N12" s="26"/>
      <c r="O12" s="26"/>
      <c r="P12" s="38"/>
    </row>
    <row r="13" spans="2:16" ht="30" customHeight="1" x14ac:dyDescent="0.2">
      <c r="B13" s="37"/>
      <c r="C13" s="22">
        <f>VLOOKUP('Historia de Usuario'!C10,'Formato descripción HU'!B6:O20,8,0)</f>
        <v>2</v>
      </c>
      <c r="D13" s="23"/>
      <c r="E13" s="66" t="str">
        <f>VLOOKUP(C10,'Formato descripción HU'!B6:O20,10,0)</f>
        <v>Alta</v>
      </c>
      <c r="F13" s="65"/>
      <c r="G13" s="24"/>
      <c r="H13" s="66" t="str">
        <f>VLOOKUP(C10,'Formato descripción HU'!B6:O20,7,0)</f>
        <v>Juliana</v>
      </c>
      <c r="I13" s="65"/>
      <c r="J13" s="24"/>
      <c r="K13" s="26"/>
      <c r="L13" s="26"/>
      <c r="M13" s="21"/>
      <c r="N13" s="26"/>
      <c r="O13" s="26"/>
      <c r="P13" s="38"/>
    </row>
    <row r="14" spans="2:16" ht="9.75" customHeight="1" x14ac:dyDescent="0.2">
      <c r="B14" s="37"/>
      <c r="C14" s="21"/>
      <c r="D14" s="23"/>
      <c r="E14" s="21"/>
      <c r="F14" s="21"/>
      <c r="G14" s="24"/>
      <c r="H14" s="24"/>
      <c r="I14" s="21"/>
      <c r="J14" s="21"/>
      <c r="K14" s="21"/>
      <c r="L14" s="21"/>
      <c r="M14" s="21"/>
      <c r="N14" s="21"/>
      <c r="O14" s="21"/>
      <c r="P14" s="38"/>
    </row>
    <row r="15" spans="2:16" ht="19.5" customHeight="1" x14ac:dyDescent="0.2">
      <c r="B15" s="37"/>
      <c r="C15" s="47" t="s">
        <v>56</v>
      </c>
      <c r="D15" s="71" t="str">
        <f>VLOOKUP(C10,'Formato descripción HU'!B6:O20,3,0)</f>
        <v>Registrar los datos de los usuarios</v>
      </c>
      <c r="E15" s="52"/>
      <c r="F15" s="21"/>
      <c r="G15" s="47" t="s">
        <v>57</v>
      </c>
      <c r="H15" s="71" t="str">
        <f>VLOOKUP(C10,'Formato descripción HU'!B6:O20,4,0)</f>
        <v xml:space="preserve">Para que las personas puedan iniciar seción de manera correcta con credenciales. </v>
      </c>
      <c r="I15" s="51"/>
      <c r="J15" s="52"/>
      <c r="K15" s="21"/>
      <c r="L15" s="47" t="s">
        <v>58</v>
      </c>
      <c r="M15" s="50" t="str">
        <f>VLOOKUP(C10,'Formato descripción HU'!B6:O20,6,0)</f>
        <v>Ingresar los datos como el nombre, cédula, dirección, entre otros datos.</v>
      </c>
      <c r="N15" s="51"/>
      <c r="O15" s="52"/>
      <c r="P15" s="38"/>
    </row>
    <row r="16" spans="2:16" ht="19.5" customHeight="1" x14ac:dyDescent="0.2">
      <c r="B16" s="37"/>
      <c r="C16" s="48"/>
      <c r="D16" s="53"/>
      <c r="E16" s="54"/>
      <c r="F16" s="21"/>
      <c r="G16" s="48"/>
      <c r="H16" s="53"/>
      <c r="I16" s="46"/>
      <c r="J16" s="54"/>
      <c r="K16" s="21"/>
      <c r="L16" s="48"/>
      <c r="M16" s="53"/>
      <c r="N16" s="46"/>
      <c r="O16" s="54"/>
      <c r="P16" s="38"/>
    </row>
    <row r="17" spans="2:16" ht="19.5" customHeight="1" x14ac:dyDescent="0.2">
      <c r="B17" s="37"/>
      <c r="C17" s="49"/>
      <c r="D17" s="55"/>
      <c r="E17" s="57"/>
      <c r="F17" s="21"/>
      <c r="G17" s="49"/>
      <c r="H17" s="55"/>
      <c r="I17" s="56"/>
      <c r="J17" s="57"/>
      <c r="K17" s="21"/>
      <c r="L17" s="49"/>
      <c r="M17" s="55"/>
      <c r="N17" s="56"/>
      <c r="O17" s="57"/>
      <c r="P17" s="38"/>
    </row>
    <row r="18" spans="2:16" ht="9.75" customHeight="1" x14ac:dyDescent="0.2">
      <c r="B18" s="37"/>
      <c r="C18" s="21"/>
      <c r="D18" s="21"/>
      <c r="E18" s="21"/>
      <c r="F18" s="21"/>
      <c r="G18" s="24"/>
      <c r="H18" s="24"/>
      <c r="I18" s="24"/>
      <c r="J18" s="21"/>
      <c r="K18" s="21"/>
      <c r="L18" s="21"/>
      <c r="M18" s="21"/>
      <c r="N18" s="21"/>
      <c r="O18" s="21"/>
      <c r="P18" s="38"/>
    </row>
    <row r="19" spans="2:16" ht="19.5" customHeight="1" x14ac:dyDescent="0.2">
      <c r="B19" s="37"/>
      <c r="C19" s="67" t="s">
        <v>59</v>
      </c>
      <c r="D19" s="52"/>
      <c r="E19" s="58" t="str">
        <f>VLOOKUP(C10,'Formato descripción HU'!B6:O20,14,0)</f>
        <v>Registro de datos personales</v>
      </c>
      <c r="F19" s="59"/>
      <c r="G19" s="59"/>
      <c r="H19" s="59"/>
      <c r="I19" s="59"/>
      <c r="J19" s="59"/>
      <c r="K19" s="59"/>
      <c r="L19" s="59"/>
      <c r="M19" s="59"/>
      <c r="N19" s="59"/>
      <c r="O19" s="60"/>
      <c r="P19" s="38"/>
    </row>
    <row r="20" spans="2:16" ht="19.5" customHeight="1" x14ac:dyDescent="0.2">
      <c r="B20" s="37"/>
      <c r="C20" s="55"/>
      <c r="D20" s="57"/>
      <c r="E20" s="61"/>
      <c r="F20" s="62"/>
      <c r="G20" s="62"/>
      <c r="H20" s="62"/>
      <c r="I20" s="62"/>
      <c r="J20" s="62"/>
      <c r="K20" s="62"/>
      <c r="L20" s="62"/>
      <c r="M20" s="62"/>
      <c r="N20" s="62"/>
      <c r="O20" s="63"/>
      <c r="P20" s="38"/>
    </row>
    <row r="21" spans="2:16" ht="9.75" customHeight="1" x14ac:dyDescent="0.2">
      <c r="B21" s="3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38"/>
    </row>
    <row r="22" spans="2:16" ht="19.5" customHeight="1" x14ac:dyDescent="0.2">
      <c r="B22" s="37"/>
      <c r="C22" s="68" t="s">
        <v>60</v>
      </c>
      <c r="D22" s="52"/>
      <c r="E22" s="50" t="str">
        <f>VLOOKUP(C10,'Formato descripción HU'!B6:O20,12,0)</f>
        <v>Verificando los datos personales del usuario.</v>
      </c>
      <c r="F22" s="51"/>
      <c r="G22" s="51"/>
      <c r="H22" s="52"/>
      <c r="I22" s="21"/>
      <c r="J22" s="68" t="s">
        <v>13</v>
      </c>
      <c r="K22" s="52"/>
      <c r="L22" s="50">
        <f>VLOOKUP(C10,'Formato descripción HU'!B6:O20,13,0)</f>
        <v>0</v>
      </c>
      <c r="M22" s="51"/>
      <c r="N22" s="51"/>
      <c r="O22" s="52"/>
      <c r="P22" s="38"/>
    </row>
    <row r="23" spans="2:16" ht="19.5" customHeight="1" x14ac:dyDescent="0.2">
      <c r="B23" s="37"/>
      <c r="C23" s="53"/>
      <c r="D23" s="54"/>
      <c r="E23" s="53"/>
      <c r="F23" s="46"/>
      <c r="G23" s="46"/>
      <c r="H23" s="54"/>
      <c r="I23" s="21"/>
      <c r="J23" s="53"/>
      <c r="K23" s="54"/>
      <c r="L23" s="53"/>
      <c r="M23" s="46"/>
      <c r="N23" s="46"/>
      <c r="O23" s="54"/>
      <c r="P23" s="38"/>
    </row>
    <row r="24" spans="2:16" ht="19.5" customHeight="1" x14ac:dyDescent="0.2">
      <c r="B24" s="37"/>
      <c r="C24" s="55"/>
      <c r="D24" s="57"/>
      <c r="E24" s="55"/>
      <c r="F24" s="56"/>
      <c r="G24" s="56"/>
      <c r="H24" s="57"/>
      <c r="I24" s="21"/>
      <c r="J24" s="55"/>
      <c r="K24" s="57"/>
      <c r="L24" s="55"/>
      <c r="M24" s="56"/>
      <c r="N24" s="56"/>
      <c r="O24" s="57"/>
      <c r="P24" s="38"/>
    </row>
    <row r="25" spans="2:16" ht="9.75" customHeight="1" x14ac:dyDescent="0.2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Anthony Quishpe</cp:lastModifiedBy>
  <cp:revision/>
  <dcterms:created xsi:type="dcterms:W3CDTF">2019-10-21T15:37:14Z</dcterms:created>
  <dcterms:modified xsi:type="dcterms:W3CDTF">2022-07-11T12:50:47Z</dcterms:modified>
  <cp:category/>
  <cp:contentStatus/>
</cp:coreProperties>
</file>