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aqu\Ingeniería informática\3º Curso\1º Cuatrimestre\Heurística y optimización\Práctica 1\"/>
    </mc:Choice>
  </mc:AlternateContent>
  <xr:revisionPtr revIDLastSave="0" documentId="13_ncr:1_{D8D677EB-23C8-4367-9202-3B31F1D4D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55" i="1"/>
  <c r="B57" i="1"/>
  <c r="B56" i="1"/>
  <c r="B51" i="1"/>
  <c r="B50" i="1"/>
  <c r="B49" i="1"/>
  <c r="B45" i="1"/>
  <c r="B37" i="1"/>
  <c r="B36" i="1"/>
  <c r="B35" i="1"/>
  <c r="B31" i="1"/>
  <c r="B30" i="1"/>
  <c r="B29" i="1"/>
  <c r="B41" i="1"/>
</calcChain>
</file>

<file path=xl/sharedStrings.xml><?xml version="1.0" encoding="utf-8"?>
<sst xmlns="http://schemas.openxmlformats.org/spreadsheetml/2006/main" count="76" uniqueCount="31">
  <si>
    <t>DATOS</t>
  </si>
  <si>
    <t>S1</t>
  </si>
  <si>
    <t>S2</t>
  </si>
  <si>
    <t>S3</t>
  </si>
  <si>
    <t>FUNCIÓN OBJETIVO</t>
  </si>
  <si>
    <t>MATRIZ BINARIA A mxn</t>
  </si>
  <si>
    <t>P</t>
  </si>
  <si>
    <t>COL</t>
  </si>
  <si>
    <t>MATRIZ DE FLUJO B mxn</t>
  </si>
  <si>
    <t>RESTRICCIONES</t>
  </si>
  <si>
    <t>MATRIZ DE ALUMNOS EN PARADAS</t>
  </si>
  <si>
    <t>A cada parada llega una única ruta</t>
  </si>
  <si>
    <t>De cada parada sale una única ruta</t>
  </si>
  <si>
    <t>El número de rutas no puede superar el número de autobuses disponibles</t>
  </si>
  <si>
    <t>Todas las rutas salen del parking y llegan al colegio</t>
  </si>
  <si>
    <t>El flujo de alumnos no puede superar la capacidad del autobús</t>
  </si>
  <si>
    <t>El flujo de alumnos que sale de una parada debe ser el flujo que entra en esa parada más el número de alumnos que esperan en ella.</t>
  </si>
  <si>
    <t>&lt;=</t>
  </si>
  <si>
    <t>=</t>
  </si>
  <si>
    <t>Llegadas a S1</t>
  </si>
  <si>
    <t>Llegadas a S2</t>
  </si>
  <si>
    <t>Llegadas a S3</t>
  </si>
  <si>
    <t>Salidas de S1</t>
  </si>
  <si>
    <t>Salidas de S2</t>
  </si>
  <si>
    <t>Salidas de S3</t>
  </si>
  <si>
    <t>Rutas totales</t>
  </si>
  <si>
    <t>Autobuses</t>
  </si>
  <si>
    <t>MATRIZ DE COSTES C mxn</t>
  </si>
  <si>
    <t>Flujo S1</t>
  </si>
  <si>
    <t>Flujo S2</t>
  </si>
  <si>
    <t>Flujo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</si>
</sst>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23</xdr:row>
      <xdr:rowOff>83820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274C70-1CE7-2438-1590-6E04424BD38A}"/>
            </a:ext>
          </a:extLst>
        </xdr:cNvPr>
        <xdr:cNvSpPr txBox="1"/>
      </xdr:nvSpPr>
      <xdr:spPr>
        <a:xfrm>
          <a:off x="6629400" y="4290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workbookViewId="0">
      <selection activeCell="B60" sqref="B60"/>
    </sheetView>
  </sheetViews>
  <sheetFormatPr baseColWidth="10" defaultColWidth="8.88671875" defaultRowHeight="14.4" x14ac:dyDescent="0.3"/>
  <cols>
    <col min="1" max="1" width="11.5546875" customWidth="1"/>
    <col min="2" max="2" width="11.33203125" bestFit="1" customWidth="1"/>
  </cols>
  <sheetData>
    <row r="1" spans="1:22" x14ac:dyDescent="0.3">
      <c r="A1" s="1" t="s">
        <v>0</v>
      </c>
    </row>
    <row r="3" spans="1:22" x14ac:dyDescent="0.3">
      <c r="A3" s="1" t="s">
        <v>5</v>
      </c>
      <c r="I3" s="1" t="s">
        <v>8</v>
      </c>
      <c r="Q3" s="1" t="s">
        <v>27</v>
      </c>
    </row>
    <row r="4" spans="1:22" x14ac:dyDescent="0.3">
      <c r="A4" s="4"/>
      <c r="B4" s="3" t="s">
        <v>6</v>
      </c>
      <c r="C4" s="3" t="s">
        <v>1</v>
      </c>
      <c r="D4" s="3" t="s">
        <v>2</v>
      </c>
      <c r="E4" s="3" t="s">
        <v>3</v>
      </c>
      <c r="F4" s="3" t="s">
        <v>7</v>
      </c>
      <c r="I4" s="4"/>
      <c r="J4" s="3" t="s">
        <v>6</v>
      </c>
      <c r="K4" s="3" t="s">
        <v>1</v>
      </c>
      <c r="L4" s="3" t="s">
        <v>2</v>
      </c>
      <c r="M4" s="3" t="s">
        <v>3</v>
      </c>
      <c r="N4" s="3" t="s">
        <v>7</v>
      </c>
      <c r="Q4" s="4"/>
      <c r="R4" s="3" t="s">
        <v>6</v>
      </c>
      <c r="S4" s="3" t="s">
        <v>1</v>
      </c>
      <c r="T4" s="3" t="s">
        <v>2</v>
      </c>
      <c r="U4" s="3" t="s">
        <v>3</v>
      </c>
      <c r="V4" s="3" t="s">
        <v>7</v>
      </c>
    </row>
    <row r="5" spans="1:22" x14ac:dyDescent="0.3">
      <c r="A5" s="3" t="s">
        <v>6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I5" s="3" t="s">
        <v>6</v>
      </c>
      <c r="J5" s="2">
        <v>0</v>
      </c>
      <c r="K5" s="2">
        <v>15</v>
      </c>
      <c r="L5" s="2">
        <v>0</v>
      </c>
      <c r="M5" s="2">
        <v>10</v>
      </c>
      <c r="N5" s="2">
        <v>0</v>
      </c>
      <c r="Q5" s="3" t="s">
        <v>6</v>
      </c>
      <c r="R5" s="2">
        <v>1000000</v>
      </c>
      <c r="S5" s="2">
        <v>8</v>
      </c>
      <c r="T5" s="2">
        <v>10</v>
      </c>
      <c r="U5" s="2">
        <v>10</v>
      </c>
      <c r="V5" s="2">
        <v>1000000</v>
      </c>
    </row>
    <row r="6" spans="1:22" x14ac:dyDescent="0.3">
      <c r="A6" s="3" t="s">
        <v>1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I6" s="3" t="s">
        <v>1</v>
      </c>
      <c r="J6" s="2">
        <v>0</v>
      </c>
      <c r="K6" s="2">
        <v>0</v>
      </c>
      <c r="L6" s="2">
        <v>0</v>
      </c>
      <c r="M6" s="2">
        <v>0</v>
      </c>
      <c r="N6" s="2">
        <v>15</v>
      </c>
      <c r="Q6" s="3" t="s">
        <v>1</v>
      </c>
      <c r="R6" s="2">
        <v>8</v>
      </c>
      <c r="S6" s="2">
        <v>1000000</v>
      </c>
      <c r="T6" s="2">
        <v>3</v>
      </c>
      <c r="U6" s="2">
        <v>7</v>
      </c>
      <c r="V6" s="2">
        <v>6</v>
      </c>
    </row>
    <row r="7" spans="1:22" x14ac:dyDescent="0.3">
      <c r="A7" s="3" t="s">
        <v>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I7" s="3" t="s">
        <v>2</v>
      </c>
      <c r="J7" s="2">
        <v>0</v>
      </c>
      <c r="K7" s="2">
        <v>0</v>
      </c>
      <c r="L7" s="2">
        <v>0</v>
      </c>
      <c r="M7" s="2">
        <v>0</v>
      </c>
      <c r="N7" s="2">
        <v>15</v>
      </c>
      <c r="Q7" s="3" t="s">
        <v>2</v>
      </c>
      <c r="R7" s="2">
        <v>10</v>
      </c>
      <c r="S7" s="2">
        <v>3</v>
      </c>
      <c r="T7" s="2">
        <v>1000000</v>
      </c>
      <c r="U7" s="2">
        <v>5</v>
      </c>
      <c r="V7" s="2">
        <v>7</v>
      </c>
    </row>
    <row r="8" spans="1:22" x14ac:dyDescent="0.3">
      <c r="A8" s="3" t="s">
        <v>3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I8" s="3" t="s">
        <v>3</v>
      </c>
      <c r="J8" s="2">
        <v>0</v>
      </c>
      <c r="K8" s="2">
        <v>0</v>
      </c>
      <c r="L8" s="2">
        <v>15</v>
      </c>
      <c r="M8" s="2">
        <v>0</v>
      </c>
      <c r="N8" s="2">
        <v>0</v>
      </c>
      <c r="Q8" s="3" t="s">
        <v>3</v>
      </c>
      <c r="R8" s="2">
        <v>10</v>
      </c>
      <c r="S8" s="2">
        <v>7</v>
      </c>
      <c r="T8" s="2">
        <v>5</v>
      </c>
      <c r="U8" s="2">
        <v>1000000</v>
      </c>
      <c r="V8" s="2">
        <v>4</v>
      </c>
    </row>
    <row r="9" spans="1:22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I9" s="3" t="s">
        <v>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Q9" s="3" t="s">
        <v>7</v>
      </c>
      <c r="R9" s="2">
        <v>1000000</v>
      </c>
      <c r="S9" s="2">
        <v>6</v>
      </c>
      <c r="T9" s="2">
        <v>7</v>
      </c>
      <c r="U9" s="2">
        <v>4</v>
      </c>
      <c r="V9" s="2">
        <v>1000000</v>
      </c>
    </row>
    <row r="12" spans="1:22" x14ac:dyDescent="0.3">
      <c r="A12" s="1" t="s">
        <v>10</v>
      </c>
    </row>
    <row r="13" spans="1:22" x14ac:dyDescent="0.3">
      <c r="A13" s="3" t="s">
        <v>6</v>
      </c>
      <c r="B13" s="2">
        <v>0</v>
      </c>
    </row>
    <row r="14" spans="1:22" x14ac:dyDescent="0.3">
      <c r="A14" s="3" t="s">
        <v>1</v>
      </c>
      <c r="B14" s="2">
        <v>15</v>
      </c>
    </row>
    <row r="15" spans="1:22" x14ac:dyDescent="0.3">
      <c r="A15" s="3" t="s">
        <v>2</v>
      </c>
      <c r="B15" s="2">
        <v>5</v>
      </c>
    </row>
    <row r="16" spans="1:22" x14ac:dyDescent="0.3">
      <c r="A16" s="3" t="s">
        <v>3</v>
      </c>
      <c r="B16" s="2">
        <v>10</v>
      </c>
    </row>
    <row r="17" spans="1:4" x14ac:dyDescent="0.3">
      <c r="A17" s="3" t="s">
        <v>7</v>
      </c>
      <c r="B17" s="2">
        <v>0</v>
      </c>
    </row>
    <row r="24" spans="1:4" x14ac:dyDescent="0.3">
      <c r="A24" s="1" t="s">
        <v>4</v>
      </c>
      <c r="C24">
        <f xml:space="preserve"> 120 * SUM(B5:F5) + 5 * SUM(B5*R5,C5*S5,D5*T5,E5*U5,F5*V5,B6*R6,C6*S6,D6*T6,E6*U6,F6*V6,B7*R7,C7*S7,D7*T7,E7*U7,F7*V7,B8*R8,C8*S8,D8*T8,E8*U8,F8*V8,B9*R9,C9*S9,D9*T9,E9*U9,F9*V9)</f>
        <v>420</v>
      </c>
    </row>
    <row r="27" spans="1:4" x14ac:dyDescent="0.3">
      <c r="A27" s="1" t="s">
        <v>9</v>
      </c>
    </row>
    <row r="28" spans="1:4" x14ac:dyDescent="0.3">
      <c r="A28" s="1" t="s">
        <v>11</v>
      </c>
    </row>
    <row r="29" spans="1:4" x14ac:dyDescent="0.3">
      <c r="A29" s="6" t="s">
        <v>19</v>
      </c>
      <c r="B29" s="2">
        <f>SUM(C5:C9)</f>
        <v>1</v>
      </c>
      <c r="C29" s="2" t="s">
        <v>18</v>
      </c>
      <c r="D29" s="2">
        <v>1</v>
      </c>
    </row>
    <row r="30" spans="1:4" x14ac:dyDescent="0.3">
      <c r="A30" s="6" t="s">
        <v>20</v>
      </c>
      <c r="B30" s="2">
        <f>SUM(D5:D9)</f>
        <v>1</v>
      </c>
      <c r="C30" s="2" t="s">
        <v>18</v>
      </c>
      <c r="D30" s="2">
        <v>1</v>
      </c>
    </row>
    <row r="31" spans="1:4" x14ac:dyDescent="0.3">
      <c r="A31" s="6" t="s">
        <v>21</v>
      </c>
      <c r="B31" s="2">
        <f>SUM(E5:E9)</f>
        <v>1</v>
      </c>
      <c r="C31" s="2" t="s">
        <v>18</v>
      </c>
      <c r="D31" s="2">
        <v>1</v>
      </c>
    </row>
    <row r="34" spans="1:4" x14ac:dyDescent="0.3">
      <c r="A34" s="1" t="s">
        <v>12</v>
      </c>
    </row>
    <row r="35" spans="1:4" x14ac:dyDescent="0.3">
      <c r="A35" t="s">
        <v>22</v>
      </c>
      <c r="B35" s="2">
        <f>SUM(C6:F6)</f>
        <v>1</v>
      </c>
      <c r="C35" s="2" t="s">
        <v>18</v>
      </c>
      <c r="D35" s="2">
        <v>1</v>
      </c>
    </row>
    <row r="36" spans="1:4" x14ac:dyDescent="0.3">
      <c r="A36" t="s">
        <v>23</v>
      </c>
      <c r="B36" s="2">
        <f>SUM(C7:F7)</f>
        <v>1</v>
      </c>
      <c r="C36" s="2" t="s">
        <v>18</v>
      </c>
      <c r="D36" s="2">
        <v>1</v>
      </c>
    </row>
    <row r="37" spans="1:4" x14ac:dyDescent="0.3">
      <c r="A37" t="s">
        <v>24</v>
      </c>
      <c r="B37" s="2">
        <f>SUM(C8:F8)</f>
        <v>1</v>
      </c>
      <c r="C37" s="2" t="s">
        <v>18</v>
      </c>
      <c r="D37" s="2">
        <v>1</v>
      </c>
    </row>
    <row r="40" spans="1:4" x14ac:dyDescent="0.3">
      <c r="A40" s="1" t="s">
        <v>13</v>
      </c>
    </row>
    <row r="41" spans="1:4" x14ac:dyDescent="0.3">
      <c r="A41" s="2" t="s">
        <v>26</v>
      </c>
      <c r="B41" s="2">
        <f>SUM(A5:F5)</f>
        <v>2</v>
      </c>
      <c r="C41" s="2" t="s">
        <v>17</v>
      </c>
      <c r="D41" s="2">
        <v>3</v>
      </c>
    </row>
    <row r="44" spans="1:4" x14ac:dyDescent="0.3">
      <c r="A44" s="1" t="s">
        <v>14</v>
      </c>
    </row>
    <row r="45" spans="1:4" x14ac:dyDescent="0.3">
      <c r="A45" t="s">
        <v>25</v>
      </c>
      <c r="B45" s="2">
        <f>SUM(B5:F5) - SUM(F5:F9)</f>
        <v>0</v>
      </c>
      <c r="C45" s="2" t="s">
        <v>18</v>
      </c>
      <c r="D45" s="2">
        <v>0</v>
      </c>
    </row>
    <row r="48" spans="1:4" x14ac:dyDescent="0.3">
      <c r="A48" s="1" t="s">
        <v>15</v>
      </c>
      <c r="B48" s="2"/>
      <c r="C48" s="2"/>
      <c r="D48" s="2"/>
    </row>
    <row r="49" spans="1:4" x14ac:dyDescent="0.3">
      <c r="A49" t="s">
        <v>28</v>
      </c>
      <c r="B49" s="2">
        <f>SUM(K5:K9)</f>
        <v>15</v>
      </c>
      <c r="C49" s="2" t="s">
        <v>17</v>
      </c>
      <c r="D49" s="2">
        <v>20</v>
      </c>
    </row>
    <row r="50" spans="1:4" x14ac:dyDescent="0.3">
      <c r="A50" t="s">
        <v>29</v>
      </c>
      <c r="B50" s="2">
        <f>SUM(L5:L9)</f>
        <v>15</v>
      </c>
      <c r="C50" s="2" t="s">
        <v>17</v>
      </c>
      <c r="D50" s="2">
        <v>20</v>
      </c>
    </row>
    <row r="51" spans="1:4" x14ac:dyDescent="0.3">
      <c r="A51" t="s">
        <v>30</v>
      </c>
      <c r="B51" s="2">
        <f>SUM(M5:M9)</f>
        <v>10</v>
      </c>
      <c r="C51" s="2" t="s">
        <v>17</v>
      </c>
      <c r="D51" s="2">
        <v>20</v>
      </c>
    </row>
    <row r="54" spans="1:4" x14ac:dyDescent="0.3">
      <c r="A54" s="7" t="s">
        <v>16</v>
      </c>
    </row>
    <row r="55" spans="1:4" x14ac:dyDescent="0.3">
      <c r="A55" t="s">
        <v>28</v>
      </c>
      <c r="B55" s="2">
        <f>SUM(K6:N6)-(SUM(K5:K9)+SUM(B6*B13,C6*B14,D6*B15,E6*B16,F6*B17))</f>
        <v>0</v>
      </c>
      <c r="C55" s="2" t="s">
        <v>18</v>
      </c>
      <c r="D55" s="2">
        <v>0</v>
      </c>
    </row>
    <row r="56" spans="1:4" x14ac:dyDescent="0.3">
      <c r="A56" t="s">
        <v>29</v>
      </c>
      <c r="B56" s="2">
        <f>SUM(K7:N7)-(SUM(L5:L9)+SUM(B7*B13,C7*B14,D7*B15,E7*B16,F7*B17))</f>
        <v>0</v>
      </c>
      <c r="C56" s="2" t="s">
        <v>18</v>
      </c>
      <c r="D56" s="2">
        <v>0</v>
      </c>
    </row>
    <row r="57" spans="1:4" x14ac:dyDescent="0.3">
      <c r="A57" t="s">
        <v>30</v>
      </c>
      <c r="B57" s="2">
        <f>SUM(K8:N8)-(SUM(M5:M9)+SUM(B8*B13,C8*B14,D8*B15,E8*B16,F8*B17))</f>
        <v>0</v>
      </c>
      <c r="C57" s="2" t="s">
        <v>18</v>
      </c>
      <c r="D57" s="2">
        <v>0</v>
      </c>
    </row>
    <row r="65" spans="2:12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</sheetData>
  <phoneticPr fontId="2" type="noConversion"/>
  <pageMargins left="0.7" right="0.7" top="0.75" bottom="0.75" header="0.3" footer="0.3"/>
  <pageSetup paperSize="9" orientation="portrait" r:id="rId1"/>
  <ignoredErrors>
    <ignoredError sqref="B35:B37 B55:B5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Garcia Pozo</dc:creator>
  <cp:lastModifiedBy>Joaquin Garcia Pozo</cp:lastModifiedBy>
  <dcterms:created xsi:type="dcterms:W3CDTF">2015-06-05T18:19:34Z</dcterms:created>
  <dcterms:modified xsi:type="dcterms:W3CDTF">2022-10-22T10:45:15Z</dcterms:modified>
</cp:coreProperties>
</file>