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EC5363B4-72FF-40DB-BEC1-705B55F1D2B8}" xr6:coauthVersionLast="36" xr6:coauthVersionMax="36" xr10:uidLastSave="{00000000-0000-0000-0000-000000000000}"/>
  <bookViews>
    <workbookView xWindow="0" yWindow="0" windowWidth="20520" windowHeight="11010" activeTab="1" xr2:uid="{00000000-000D-0000-FFFF-FFFF00000000}"/>
  </bookViews>
  <sheets>
    <sheet name="Function1" sheetId="1" r:id="rId1"/>
    <sheet name="Function2" sheetId="2" r:id="rId2"/>
    <sheet name="Function 3" sheetId="3" r:id="rId3"/>
    <sheet name="Copia de Hoja 1" sheetId="4" state="hidden" r:id="rId4"/>
  </sheets>
  <calcPr calcId="191029"/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81" i="2"/>
  <c r="E81" i="2"/>
  <c r="G80" i="2"/>
  <c r="E80" i="2"/>
  <c r="G79" i="2"/>
  <c r="E79" i="2"/>
  <c r="G78" i="2"/>
  <c r="E78" i="2"/>
  <c r="G77" i="2"/>
  <c r="G76" i="2"/>
  <c r="G75" i="2"/>
  <c r="E75" i="2"/>
  <c r="G74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200-000001000000}">
      <text>
        <r>
          <rPr>
            <sz val="10"/>
            <color rgb="FF000000"/>
            <rFont val="Arial"/>
            <scheme val="minor"/>
          </rPr>
          <t>Light Blue rows are also for Loop testcases</t>
        </r>
      </text>
    </comment>
  </commentList>
</comments>
</file>

<file path=xl/sharedStrings.xml><?xml version="1.0" encoding="utf-8"?>
<sst xmlns="http://schemas.openxmlformats.org/spreadsheetml/2006/main" count="1664" uniqueCount="566">
  <si>
    <t>#</t>
  </si>
  <si>
    <t>I/O</t>
  </si>
  <si>
    <t>TECHNIQUE</t>
  </si>
  <si>
    <t>FIELD</t>
  </si>
  <si>
    <t>VALID/INVALID</t>
  </si>
  <si>
    <t>ID TEST</t>
  </si>
  <si>
    <t>DESCRIPTION</t>
  </si>
  <si>
    <t>PRODUCT_ID</t>
  </si>
  <si>
    <t>ORDER_TYPE</t>
  </si>
  <si>
    <t>ADDRESS</t>
  </si>
  <si>
    <t>PHONE_NUMBER</t>
  </si>
  <si>
    <t>ZIP_CODE</t>
  </si>
  <si>
    <t>RESULT</t>
  </si>
  <si>
    <t>OBSERVATIONS</t>
  </si>
  <si>
    <t>INPUT</t>
  </si>
  <si>
    <t>EC</t>
  </si>
  <si>
    <t>VALID</t>
  </si>
  <si>
    <t>EC_V_1,EC_V_41</t>
  </si>
  <si>
    <t>ALL CORRECT</t>
  </si>
  <si>
    <t>"8421691423220"</t>
  </si>
  <si>
    <t>"REGULAR"</t>
  </si>
  <si>
    <t>"C/LISBOA,4, MADRID, SPAIN"</t>
  </si>
  <si>
    <t>"654314159"</t>
  </si>
  <si>
    <t>"28005"</t>
  </si>
  <si>
    <t>e01521684a7f9535e9fa098a2b86565f</t>
  </si>
  <si>
    <t>NOT VALID</t>
  </si>
  <si>
    <t>EC_NV_2</t>
  </si>
  <si>
    <t>PRODUCT ID NOT A NUMBER</t>
  </si>
  <si>
    <t>"842169142322A"</t>
  </si>
  <si>
    <t>"PREMIUM"</t>
  </si>
  <si>
    <t>Exception: Product Id not valid, id must be numeric</t>
  </si>
  <si>
    <t>EC_NV_3</t>
  </si>
  <si>
    <t>PRODUCT ID NOT CHECK SUM</t>
  </si>
  <si>
    <t>Exception: Product Id not valid, not an EAN13 code</t>
  </si>
  <si>
    <t>BV</t>
  </si>
  <si>
    <t>BV_NV_4</t>
  </si>
  <si>
    <t>PRODUCT ID TOO SHORT</t>
  </si>
  <si>
    <t>"842169142322"</t>
  </si>
  <si>
    <t>Exception: Product Id not valid, id too short</t>
  </si>
  <si>
    <t>BV_NV_5</t>
  </si>
  <si>
    <t>PRODUCT ID TOO LONG</t>
  </si>
  <si>
    <t>"84216914232202"</t>
  </si>
  <si>
    <t>Exception: Product Id not valid, id too long</t>
  </si>
  <si>
    <t>BV_V_41</t>
  </si>
  <si>
    <t>PRODUCT ID LENGTH 13</t>
  </si>
  <si>
    <t>EC_NV_42</t>
  </si>
  <si>
    <t>PRODUCT_ID NULL</t>
  </si>
  <si>
    <t>Exception: Product Id not valid, id must be a string</t>
  </si>
  <si>
    <t>EC_V_6</t>
  </si>
  <si>
    <t>ORDER_TYPE VALID</t>
  </si>
  <si>
    <t>EC_V_7</t>
  </si>
  <si>
    <t>85472b176bfa29087aeb991f80385f6c</t>
  </si>
  <si>
    <t>EC_NV_8</t>
  </si>
  <si>
    <t>ORDER_TYPE NOT UPPER_CASE</t>
  </si>
  <si>
    <t>"premium"</t>
  </si>
  <si>
    <t>Exception: Order type not valid, must be REGULAR or PREMIUM</t>
  </si>
  <si>
    <t>EC_NV_43</t>
  </si>
  <si>
    <t>"regular"</t>
  </si>
  <si>
    <t>EC_NV_9</t>
  </si>
  <si>
    <t>ORDER_TYPE NOT VALID (NULL)</t>
  </si>
  <si>
    <t>Exception: Type of the order_type is not valid, must be a STRING</t>
  </si>
  <si>
    <t>EC_V_10</t>
  </si>
  <si>
    <t>ADDRES CORRECT</t>
  </si>
  <si>
    <t>BV_V_11</t>
  </si>
  <si>
    <t>ADDRES_TWO_SPACES</t>
  </si>
  <si>
    <t>"C/LISBOA MARINERA,4, MADRID, SPAIN"</t>
  </si>
  <si>
    <t>BV_V_12</t>
  </si>
  <si>
    <t>ADDRES_ONE_SPACE</t>
  </si>
  <si>
    <t>BV_NV_13</t>
  </si>
  <si>
    <t>ADDRESS_NO_SPACES</t>
  </si>
  <si>
    <t>"C/LISBOA4MADRIDSPAIN"</t>
  </si>
  <si>
    <t>Exception: Address not valid, must have a space</t>
  </si>
  <si>
    <t>EC_NV_14</t>
  </si>
  <si>
    <t>ADDRES IS NONE</t>
  </si>
  <si>
    <t>Exception: Address not valid, must be a string</t>
  </si>
  <si>
    <t>BV_NV_15</t>
  </si>
  <si>
    <t>ADDRES_LENGTH MIN - 1</t>
  </si>
  <si>
    <t>"MICASA, MADRID"</t>
  </si>
  <si>
    <t>Exception: Address not valid, must have more than 20 characters</t>
  </si>
  <si>
    <t>BV_NV_16</t>
  </si>
  <si>
    <t>ADDRES_LENGTH MAX + 1</t>
  </si>
  <si>
    <t>"Calle de la Gran Via de Madrid, Madrid, Madrid, Madrid, Madrid, Madrid, Madrid, Madrid, Madrid, Madri"</t>
  </si>
  <si>
    <t>Exception: Address not valid, must have less than 100 characters</t>
  </si>
  <si>
    <t xml:space="preserve">INPUT </t>
  </si>
  <si>
    <t>BV_V_33</t>
  </si>
  <si>
    <t>ADDRESS LENGTH MAX - 1</t>
  </si>
  <si>
    <t>"Calle de la Gran Via de Madrid, Madrid, Madrid, Madrid, Madrid, Madrid, Madrid, Madrid, Madrid, Madr"</t>
  </si>
  <si>
    <t>"52998"</t>
  </si>
  <si>
    <t>682a8cc1839e55baa794fc4e485e66c4</t>
  </si>
  <si>
    <t>BV_V_34</t>
  </si>
  <si>
    <t>ADDRESS LENGTH MIN + 1</t>
  </si>
  <si>
    <t>"MICASA, MADRID, ESPAÑ"</t>
  </si>
  <si>
    <t>68b0b2f592fcada21987acb8526bf01d</t>
  </si>
  <si>
    <t>BV_V_35</t>
  </si>
  <si>
    <t>ADDRESS LENGTH MAX</t>
  </si>
  <si>
    <t>"Calle de la Gran Via de Madrid, Madrid, Madrid, Madrid, Madrid, Madrid, Madrid, Madrid, Madrid, ESPA"</t>
  </si>
  <si>
    <t>f0930f6ba28b377ace6a0980af15d9ba</t>
  </si>
  <si>
    <t>BV_V_36</t>
  </si>
  <si>
    <t>ADDRESS LENGTH MIN</t>
  </si>
  <si>
    <t>"ESTE ES UNA DIRECCIO"</t>
  </si>
  <si>
    <t>149965baa3bd537a24a8357d9713304c</t>
  </si>
  <si>
    <t>EC_V_17</t>
  </si>
  <si>
    <t>VALID PHONE NUMBER</t>
  </si>
  <si>
    <t>EC_NV_18</t>
  </si>
  <si>
    <t>PHONE_NUMBER_TYPE NOT VALID</t>
  </si>
  <si>
    <t>Exception: Phone number not valid, must be numeric</t>
  </si>
  <si>
    <t>VALD</t>
  </si>
  <si>
    <t>EC_V_19</t>
  </si>
  <si>
    <t>PHONE_NUMBER VALID</t>
  </si>
  <si>
    <t>"+34654314159"</t>
  </si>
  <si>
    <t>Valid Phone number</t>
  </si>
  <si>
    <t>EC_NV_20</t>
  </si>
  <si>
    <t>PHONE_NUMBER TOO SHORT</t>
  </si>
  <si>
    <t>"65431415"</t>
  </si>
  <si>
    <t>Exception: Phone number not valid, must have more than 8 characters</t>
  </si>
  <si>
    <t>EC_NV_21</t>
  </si>
  <si>
    <t>PHONE_NUMBER TOO LONG</t>
  </si>
  <si>
    <t>"6942069420"</t>
  </si>
  <si>
    <t>Exception: Phone number not valid, must have less than 10 characters</t>
  </si>
  <si>
    <t>EC_NV_22</t>
  </si>
  <si>
    <t>PHONE_NUMBER EXACT SIZE</t>
  </si>
  <si>
    <t>EC_V_23</t>
  </si>
  <si>
    <t>BV_NV_24</t>
  </si>
  <si>
    <t>ZIP_CODE 00999 (MIN - 1)</t>
  </si>
  <si>
    <t>"00999"</t>
  </si>
  <si>
    <t>Exception: Zip code not valid, must be greater or equal than 01000</t>
  </si>
  <si>
    <t>BV_NV_25</t>
  </si>
  <si>
    <t>ZIP_CODE 53000 (MAX + 1)</t>
  </si>
  <si>
    <t>"53000"</t>
  </si>
  <si>
    <t>Exception: Zip code not valid, must be less than 53000</t>
  </si>
  <si>
    <t>BV_NV_26</t>
  </si>
  <si>
    <t>ZIP_CODE TOO MANY DIGITS</t>
  </si>
  <si>
    <t>"520000"</t>
  </si>
  <si>
    <t>Exception: Zip code not valid, must have less than 6 digits</t>
  </si>
  <si>
    <t>BV_NV_27</t>
  </si>
  <si>
    <t>ZIP_CODE TOO FEW DIGITS</t>
  </si>
  <si>
    <t>"0011"</t>
  </si>
  <si>
    <t>Exception: Zip code not valid, must have more than 4 digits</t>
  </si>
  <si>
    <t>EC_NV_28</t>
  </si>
  <si>
    <t>ZIP_CODE TYPE NONE</t>
  </si>
  <si>
    <t>Exception: Zip code not valid, must be numeric in the range {01000-52999}</t>
  </si>
  <si>
    <t>BV_V_29</t>
  </si>
  <si>
    <t>ZIP_CODE 01000 (MIN)</t>
  </si>
  <si>
    <t>"01000"</t>
  </si>
  <si>
    <t>BV_V_30</t>
  </si>
  <si>
    <t>ZIP_CODE 52999 (MAX)</t>
  </si>
  <si>
    <t>"52999"</t>
  </si>
  <si>
    <t>BV_V_31</t>
  </si>
  <si>
    <t>ZIP_CODE 01001 (MIN + 1)</t>
  </si>
  <si>
    <t>"01001"</t>
  </si>
  <si>
    <t>BV_V_32</t>
  </si>
  <si>
    <t>ZIP_CODE 52998 (MAX - 1)</t>
  </si>
  <si>
    <t>BV_V_44</t>
  </si>
  <si>
    <t>ZIP_CODE EXACT DIGITS</t>
  </si>
  <si>
    <t>OUTPUT</t>
  </si>
  <si>
    <t>OUTPUT FILE</t>
  </si>
  <si>
    <t>EC_NV_37</t>
  </si>
  <si>
    <t>FILE DOES NOT EXIST</t>
  </si>
  <si>
    <t>Exception: File Doesnt exist or isn't correct</t>
  </si>
  <si>
    <t>EC_NV_38</t>
  </si>
  <si>
    <t>LENGTH NOT VALID</t>
  </si>
  <si>
    <t>Exception: File writting unsuccesfull</t>
  </si>
  <si>
    <t>EC_NV_39</t>
  </si>
  <si>
    <t>FILE IS NOT MODIFIED AS INVALID INPUT</t>
  </si>
  <si>
    <t>"84216914232"</t>
  </si>
  <si>
    <t>EC_NV_40</t>
  </si>
  <si>
    <t>FILE IS CORRECT</t>
  </si>
  <si>
    <t>EC_NV_45</t>
  </si>
  <si>
    <t>FILE IS NOT A JSON</t>
  </si>
  <si>
    <t>Exception: Not a JSON</t>
  </si>
  <si>
    <t>NODE</t>
  </si>
  <si>
    <t>TERMINAL (T) / NO TERMINAL (NT)</t>
  </si>
  <si>
    <t>TYPE (DUPLICATION / DELETION / MODIFICATION / VALID)</t>
  </si>
  <si>
    <t>FILE PATH</t>
  </si>
  <si>
    <t>FILE CONTENT</t>
  </si>
  <si>
    <t>EXPECTED RESULT</t>
  </si>
  <si>
    <t>T</t>
  </si>
  <si>
    <t>Node1_01_V</t>
  </si>
  <si>
    <t>Valid Json</t>
  </si>
  <si>
    <t>test_01_valid.json</t>
  </si>
  <si>
    <t>{"OrderID": "e01521684a7f9535e9fa098a2b86565f", "ContactEmail": "example@inf.uc3m.es"}</t>
  </si>
  <si>
    <t>56df104b603f5fac5190b2225a5548cdf5fff4d62c5f277c28295b1e11aa0bfe</t>
  </si>
  <si>
    <t>NT</t>
  </si>
  <si>
    <t>Node2_02_NV</t>
  </si>
  <si>
    <t>Node 2 deleted</t>
  </si>
  <si>
    <t>test_02_deleted.json</t>
  </si>
  <si>
    <t>"OrderID": "e01521684a7f9535e9fa098a2b86565f",
  "ContactEmail": "example@inf.uc3m.es"}</t>
  </si>
  <si>
    <t>JSON has not the expected stucture</t>
  </si>
  <si>
    <t>Node2_03_NV</t>
  </si>
  <si>
    <t>Node 2 duplicated</t>
  </si>
  <si>
    <t>test_02_duplicated.json</t>
  </si>
  <si>
    <t>{{"OrderID": "e01521684a7f9535e9fa098a2b86565f", "ContactEmail": "example@inf.uc3m.es"}</t>
  </si>
  <si>
    <t>Node3_04_NV</t>
  </si>
  <si>
    <t>Node 3 deleted</t>
  </si>
  <si>
    <t>test_03_deleted.json</t>
  </si>
  <si>
    <t>{}</t>
  </si>
  <si>
    <t>Data in JSON has no valid values</t>
  </si>
  <si>
    <t>Node3_05_NV</t>
  </si>
  <si>
    <t>Node 3 duplicated</t>
  </si>
  <si>
    <t>test_03_duplicated.json</t>
  </si>
  <si>
    <t>{"OrderID": "e01521684a7f9535e9fa098a2b86565f", "ContactEmail": "example@inf.uc3m.es","OrderID": "e01521684a7f9535e9fa098a2b86565f", "NotificationMail": "example@inf.uc3m.es"}</t>
  </si>
  <si>
    <t>Node4_06_NV</t>
  </si>
  <si>
    <t>Node 4 deleted</t>
  </si>
  <si>
    <t>test_04_deleted.json</t>
  </si>
  <si>
    <t>{"OrderID": "e01521684a7f9535e9fa098a2b86565f", "ContactEmail": "example@inf.uc3m.es",</t>
  </si>
  <si>
    <t>Node4_07_NV</t>
  </si>
  <si>
    <t>Node 4 duplicated</t>
  </si>
  <si>
    <t>test_04_duplicated.json</t>
  </si>
  <si>
    <t>{"OrderID": "e01521684a7f9535e9fa098a2b86565f", "ContactEmail": "example@inf.uc3m.es"}}</t>
  </si>
  <si>
    <t>Node5_08_NV</t>
  </si>
  <si>
    <t>Node 5 modified</t>
  </si>
  <si>
    <t>test_05_modified.json</t>
  </si>
  <si>
    <t>Â¿"OrderID": "e01521684a7f9535e9fa098a2b86565f", "ContactEmail": "example@inf.uc3m.es"}</t>
  </si>
  <si>
    <t>Node6_09_NV</t>
  </si>
  <si>
    <t>Node 6 deleted</t>
  </si>
  <si>
    <t>test_06_deleted.json</t>
  </si>
  <si>
    <t>{, "ContactEmail": "example@inf.uc3m.es"}</t>
  </si>
  <si>
    <t>Node6_10_NV</t>
  </si>
  <si>
    <t>Node 6 duplicated</t>
  </si>
  <si>
    <t>test_06_duplicated.json</t>
  </si>
  <si>
    <t>{"OrderID": 'e01521684a7f9535e9fa098a2b86565f""OrderID": "e01521684a7f9535e9fa098a2b86565f", "ContactEmail": "example@inf.uc3m.es"}</t>
  </si>
  <si>
    <t>Node7_11_NV</t>
  </si>
  <si>
    <t>Node 7 modified</t>
  </si>
  <si>
    <t>test_07_modified.json</t>
  </si>
  <si>
    <t>{"OrderID": "e01521684a7f9535e9fa098a2b86565f"= "ContactEmail": "example@inf.uc3m.es"}</t>
  </si>
  <si>
    <t>Node8_12_NV</t>
  </si>
  <si>
    <t>Node 8 deleted</t>
  </si>
  <si>
    <t>test_08_deleted.json</t>
  </si>
  <si>
    <t>{"OrderID": "e01521684a7f9535e9fa098a2b86565f", }</t>
  </si>
  <si>
    <t>Node8_13_NV</t>
  </si>
  <si>
    <t>Node 8 duplicated</t>
  </si>
  <si>
    <t>test_08_duplicated.json</t>
  </si>
  <si>
    <t>{"OrderID": "e01521684a7f9535e9fa098a2b86565f", "ContactEmail": "example@inf.uc3m.es""ContactEmail": "example@inf.uc3m.es"}</t>
  </si>
  <si>
    <t>Node9_14_NV</t>
  </si>
  <si>
    <t>Node 9 modified</t>
  </si>
  <si>
    <t>test_09_modified.json</t>
  </si>
  <si>
    <t>{"OrderID": "e01521684a7f9535e9fa098a2b86565f", "ContactEmail": "example@inf.uc3m.es"?</t>
  </si>
  <si>
    <t>Node10_15_NV</t>
  </si>
  <si>
    <t>Node 10 deleted</t>
  </si>
  <si>
    <t>test_10_deleted.json</t>
  </si>
  <si>
    <t>{: "e01521684a7f9535e9fa098a2b86565f", "ContactEmail": "example@inf.uc3m.es"}</t>
  </si>
  <si>
    <t>Node10_16_NV</t>
  </si>
  <si>
    <t>Node 10 duplicated</t>
  </si>
  <si>
    <t>test_10_duplicated.json</t>
  </si>
  <si>
    <t>{"OrderID""OrderID": "e01521684a7f9535e9fa098a2b86565f", "ContactEmail": "example@inf.uc3m.es"}</t>
  </si>
  <si>
    <t>Node11_17_NV</t>
  </si>
  <si>
    <t>Node 11 deleted</t>
  </si>
  <si>
    <t>test_11_deleted.json</t>
  </si>
  <si>
    <t>{"OrderID" "e01521684a7f9535e9fa098a2b86565f", "ContactEmail": "example@inf.uc3m.es"}</t>
  </si>
  <si>
    <t>Node11_18_NV</t>
  </si>
  <si>
    <t>Node 11 duplicated</t>
  </si>
  <si>
    <t>test_11_duplicated.json</t>
  </si>
  <si>
    <t>{"OrderID":: "e01521684a7f9535e9fa098a2b86565f", "ContactEmail": "example@inf.uc3m.es"}</t>
  </si>
  <si>
    <t>test_12_deleted.json</t>
  </si>
  <si>
    <t>{"OrderID": , "ContactEmail": "example@inf.uc3m.es"}</t>
  </si>
  <si>
    <t>Node 12 duplicated</t>
  </si>
  <si>
    <t>test_12_duplicated.json</t>
  </si>
  <si>
    <t>{"OrderID": "e01521684a7f9535e9fa098a2b86565f""e01521684a7f9535e9fa098a2b86565f", "ContactEmail": "example@inf.uc3m.es"}</t>
  </si>
  <si>
    <t>Node 13 deleted</t>
  </si>
  <si>
    <t>test_13_deleted.json</t>
  </si>
  <si>
    <t>{"OrderID": "e01521684a7f9535e9fa098a2b86565f", : "example@inf.uc3m.es"}</t>
  </si>
  <si>
    <t>Node 13 duplicated</t>
  </si>
  <si>
    <t>test_13_duplicated.json</t>
  </si>
  <si>
    <t>{"OrderID": "e01521684a7f9535e9fa098a2b86565f", "ContactEmail""ContactEmail": "example@inf.uc3m.es"}</t>
  </si>
  <si>
    <t>Node 14 deleted</t>
  </si>
  <si>
    <t>test_14_deleted.json</t>
  </si>
  <si>
    <t>{"OrderID": "e01521684a7f9535e9fa098a2b86565f", "ContactEmail" "example@inf.uc3m.es"}</t>
  </si>
  <si>
    <t>Node 14 duplicated</t>
  </si>
  <si>
    <t>test_14_duplicated.json</t>
  </si>
  <si>
    <t>{"OrderID": "e01521684a7f9535e9fa098a2b86565f", "ContactEmail":: "example@inf.uc3m.es"}</t>
  </si>
  <si>
    <t>Same as 11_duplicated</t>
  </si>
  <si>
    <t>Node 15 deleted</t>
  </si>
  <si>
    <t>test_15_deleted.json</t>
  </si>
  <si>
    <t>{"OrderID": "e01521684a7f9535e9fa098a2b86565f", "ContactEmail": }</t>
  </si>
  <si>
    <t>Node 15 duplicated</t>
  </si>
  <si>
    <t>test_15_duplicated.json</t>
  </si>
  <si>
    <t>{"OrderID": "e01521684a7f9535e9fa098a2b86565f",
  "ContactEmail": "example@inf.uc3m.es""example@inf.uc3m.es"}</t>
  </si>
  <si>
    <t>Node 16 deleted</t>
  </si>
  <si>
    <t>test_16_deleted.json</t>
  </si>
  <si>
    <t>{OrderID": "e01521684a7f9535e9fa098a2b86565f",
  "ContactEmail": "example@inf.uc3m.es"}</t>
  </si>
  <si>
    <t>Node 16 duplicated</t>
  </si>
  <si>
    <t>test_16_duplicated.json</t>
  </si>
  <si>
    <t>{""OrderID": "e01521684a7f9535e9fa098a2b86565f",
  "ContactEmail": "example@inf.uc3m.es"}</t>
  </si>
  <si>
    <t>Node 17 deleted</t>
  </si>
  <si>
    <t>test_17_deleted.json</t>
  </si>
  <si>
    <t>{"": "e01521684a7f9535e9fa098a2b86565f",
  "ContactEmail": "example@inf.uc3m.es"}</t>
  </si>
  <si>
    <t>Node 17 duplicated</t>
  </si>
  <si>
    <t>test_17_duplicated.json</t>
  </si>
  <si>
    <t>{"OrderIDOrderID": "e01521684a7f9535e9fa098a2b86565f",
  "ContactEmail": "example@inf.uc3m.es"}</t>
  </si>
  <si>
    <t>Node 18 deleted</t>
  </si>
  <si>
    <t>test_18_deleted.json</t>
  </si>
  <si>
    <t>{"OrderID: "e01521684a7f9535e9fa098a2b86565f",
  "ContactEmail": "example@inf.uc3m.es"}</t>
  </si>
  <si>
    <t>Node 18 duplicated</t>
  </si>
  <si>
    <t>test_18_duplicated.json</t>
  </si>
  <si>
    <t>{"OrderID"": "e01521684a7f9535e9fa098a2b86565f",
  "ContactEmail": "example@inf.uc3m.es"}</t>
  </si>
  <si>
    <t>Same as 16_duplicated</t>
  </si>
  <si>
    <t>Node 19 modified</t>
  </si>
  <si>
    <t>test_19_modified.json</t>
  </si>
  <si>
    <t>{"OrderID"= "e01521684a7f9535e9fa098a2b86565f",
  "ContactEmail": "example@inf.uc3m.es"}</t>
  </si>
  <si>
    <t>Node 20 deleted</t>
  </si>
  <si>
    <t>test_20_deleted.json</t>
  </si>
  <si>
    <t>{"OrderID": e01521684a7f9535e9fa098a2b86565f",
  "ContactEmail": "example@inf.uc3m.es"}</t>
  </si>
  <si>
    <t>Node 20 duplicated</t>
  </si>
  <si>
    <t>test_20_duplicated.json</t>
  </si>
  <si>
    <t>{"OrderID": ""e01521684a7f9535e9fa098a2b86565f",
  "ContactEmail": "example@inf.uc3m.es"}</t>
  </si>
  <si>
    <t>Node 21  deleted</t>
  </si>
  <si>
    <t>test_21_duplicated.json</t>
  </si>
  <si>
    <t>{"OrderID": "", "ContactEmail": "example@inf.uc3m.es"}</t>
  </si>
  <si>
    <t>Node 21  duplicated</t>
  </si>
  <si>
    <t>test_21_deleted.json</t>
  </si>
  <si>
    <t>{"OrderID": "e01521684a7f9535e9fa098a2b86565fe01521684a7f9535e9fa098a2b86565f", "ContactEmail": "example@inf.uc3m.es"}</t>
  </si>
  <si>
    <t>Node 22deleted</t>
  </si>
  <si>
    <t>test_22_deleted.json</t>
  </si>
  <si>
    <t>{"OrderID": "e01521684a7f9535e9fa098a2b86565f, "ContactEmail": "example@inf.uc3m.es"}</t>
  </si>
  <si>
    <t>Node 22 duplicated</t>
  </si>
  <si>
    <t>test_22_duplicated.json</t>
  </si>
  <si>
    <t>{"OrderID": "e01521684a7f9535e9fa098a2b86565f"", "ContactEmail": "example@inf.uc3m.es"}</t>
  </si>
  <si>
    <t>Node 23 deleted</t>
  </si>
  <si>
    <t>test_23_deleted.json</t>
  </si>
  <si>
    <t>{"OrderID": "e01521684a7f9535e9fa098a2b86565f", ContactEmail": "example@inf.uc3m.es"}</t>
  </si>
  <si>
    <t>Node 23 duplicated</t>
  </si>
  <si>
    <t>test_23_duplicated.json</t>
  </si>
  <si>
    <t>{"OrderID": "e01521684a7f9535e9fa098a2b86565f", ""ContactEmail": "example@inf.uc3m.es"}</t>
  </si>
  <si>
    <t>Node 24 deleted</t>
  </si>
  <si>
    <t>test_24_deleted.json</t>
  </si>
  <si>
    <t>{"OrderID": "e01521684a7f9535e9fa098a2b86565f", "": "example@inf.uc3m.es"}</t>
  </si>
  <si>
    <t>Node 24 duplicated</t>
  </si>
  <si>
    <t>test_24_duplicated.json</t>
  </si>
  <si>
    <t>{"OrderID": "e01521684a7f9535e9fa098a2b86565f", "ContactEmailContactEmail": "example@inf.uc3m.es"}</t>
  </si>
  <si>
    <t>Node 25 deleted</t>
  </si>
  <si>
    <t>test_25_deleted.json</t>
  </si>
  <si>
    <t>{"OrderID": "e01521684a7f9535e9fa098a2b86565f", "ContactEmail: "example@inf.uc3m.es"}</t>
  </si>
  <si>
    <t>Node 25 duplicated</t>
  </si>
  <si>
    <t>test_25_duplicated.json</t>
  </si>
  <si>
    <t>{"OrderID": "e01521684a7f9535e9fa098a2b86565f", "ContactEmail"": "example@inf.uc3m.es"}</t>
  </si>
  <si>
    <t>Node 26 modified</t>
  </si>
  <si>
    <t>test_26_modified.json</t>
  </si>
  <si>
    <t>{"OrderID": "e01521684a7f9535e9fa098a2b86565f", "ContactEmail"= "example@inf.uc3m.es"}</t>
  </si>
  <si>
    <t>Node 27 deleted</t>
  </si>
  <si>
    <t>test_27_deleted.json</t>
  </si>
  <si>
    <t>{"OrderID": "e01521684a7f9535e9fa098a2b86565f", "ContactEmail": example@inf.uc3m.es"}</t>
  </si>
  <si>
    <t>Node 27 duplicated</t>
  </si>
  <si>
    <t>test_27_duplicated.json</t>
  </si>
  <si>
    <t>{"OrderID": "e01521684a7f9535e9fa098a2b86565f", "ContactEmail": ""example@inf.uc3m.es"}</t>
  </si>
  <si>
    <t>Node 28 deleted</t>
  </si>
  <si>
    <t>test_28_deleted.json</t>
  </si>
  <si>
    <t>{"OrderID": "e01521684a7f9535e9fa098a2b86565f", "ContactEmail": ""}</t>
  </si>
  <si>
    <t>Node 28 duplicated</t>
  </si>
  <si>
    <t>test_28_duplicated.json</t>
  </si>
  <si>
    <t>{"OrderID": "e01521684a7f9535e9fa098a2b86565f", "ContactEmail": "example@inf.uc3m.esexample@inf.uc3m.es"}</t>
  </si>
  <si>
    <t>Node 29 deleted</t>
  </si>
  <si>
    <t>test_29_deleted.json</t>
  </si>
  <si>
    <t>{"OrderID": "e01521684a7f9535e9fa098a2b86565f", "ContactEmail": "example@inf.uc3m.es}</t>
  </si>
  <si>
    <t>Node 29 duplicated</t>
  </si>
  <si>
    <t>test_29_duplicated.json</t>
  </si>
  <si>
    <t>{"OrderID": "e01521684a7f9535e9fa098a2b86565f", "ContactEmail": "example@inf.uc3m.es""}</t>
  </si>
  <si>
    <t>Node 30 modified</t>
  </si>
  <si>
    <t>test_30_modified.json</t>
  </si>
  <si>
    <t>{=OrderID": "e01521684a7f9535e9fa098a2b86565f", "ContactEmail": "example@inf.uc3m.es"}</t>
  </si>
  <si>
    <t>Node 31 modified</t>
  </si>
  <si>
    <t>test_31_modified.json</t>
  </si>
  <si>
    <t>{"=": "e01521684a7f9535e9fa098a2b86565f", "ContactEmail": "example@inf.uc3m.es"}</t>
  </si>
  <si>
    <t>Node 32 modified</t>
  </si>
  <si>
    <t>test_32_modified.json</t>
  </si>
  <si>
    <t>{"OrderID=: "e01521684a7f9535e9fa098a2b86565f", "ContactEmail": "example@inf.uc3m.es"}</t>
  </si>
  <si>
    <t>Node 33 modified</t>
  </si>
  <si>
    <t>test_33_modified.json</t>
  </si>
  <si>
    <t>{"OrderID": =e01521684a7f9535e9fa098a2b86565f", "ContactEmail": "example@inf.uc3m.es"}</t>
  </si>
  <si>
    <t>Node 34 modified</t>
  </si>
  <si>
    <t>test_34_modified.json</t>
  </si>
  <si>
    <t>{"OrderID": "$", "ContactEmail": "example@inf.uc3m.es"}</t>
  </si>
  <si>
    <t>Node 35 modified</t>
  </si>
  <si>
    <t>test_35_modified.json</t>
  </si>
  <si>
    <t>{"OrderID": "e01521684a7f9535e9fa098a2b86565f=, "ContactEmail": "example@inf.uc3m.es"}</t>
  </si>
  <si>
    <t>Node 36 modified</t>
  </si>
  <si>
    <t>test_37_modified.json</t>
  </si>
  <si>
    <t>{"OrderID": "e01521684a7f9535e9fa098a2b86565f", =ContactEmail": "example@inf.uc3m.es"}</t>
  </si>
  <si>
    <t>Node 37 modified</t>
  </si>
  <si>
    <t>{"OrderID": "e01521684a7f9535e9fa098a2b86565f", "$": "example@inf.uc3m.es"}</t>
  </si>
  <si>
    <t>Node 38 modified</t>
  </si>
  <si>
    <t>test_38_modified.json</t>
  </si>
  <si>
    <t>{"OrderID": "e01521684a7f9535e9fa098a2b86565f", "ContactEmail=: "example@inf.uc3m.es"}</t>
  </si>
  <si>
    <t>Node 39 modified</t>
  </si>
  <si>
    <t>test_39_modified.json</t>
  </si>
  <si>
    <t>{"OrderID": "e01521684a7f9535e9fa098a2b86565f", "ContactEmail": =example@inf.uc3m.es"}</t>
  </si>
  <si>
    <t>Node 40 deleted</t>
  </si>
  <si>
    <t>test_40_deleted.json</t>
  </si>
  <si>
    <t>{"OrderID": "e01521684a7f9535e9fa098a2b86565f", "ContactEmail": "@inf.uc3m.es"}</t>
  </si>
  <si>
    <t>Node 40 duplicated</t>
  </si>
  <si>
    <t>test_40_duplicated.json</t>
  </si>
  <si>
    <t>{"OrderID": "e01521684a7f9535e9fa098a2b86565f", "ContactEmail": "exampleexample@inf.uc3m.es"}</t>
  </si>
  <si>
    <t>Node 41 deleted</t>
  </si>
  <si>
    <t>test_41_deleted.json</t>
  </si>
  <si>
    <t>{"OrderID": "e01521684a7f9535e9fa098a2b86565f", "ContactEmail": "exampleinf.uc3m.es"}</t>
  </si>
  <si>
    <t>Node 41 duplicated</t>
  </si>
  <si>
    <t>test_41_duplicated.json</t>
  </si>
  <si>
    <t>{"OrderID": "e01521684a7f9535e9fa098a2b86565f", "ContactEmail": "example@@inf.uc3m.es"}</t>
  </si>
  <si>
    <t>Node 42 deleted</t>
  </si>
  <si>
    <t>test_42_deleted.json</t>
  </si>
  <si>
    <t>{"OrderID": "e01521684a7f9535e9fa098a2b86565f", "ContactEmail": "example@.es"}</t>
  </si>
  <si>
    <t>Node 42 duplicated</t>
  </si>
  <si>
    <t>test_42_duplicated.json</t>
  </si>
  <si>
    <t>{"OrderID": "e01521684a7f9535e9fa098a2b86565f", "ContactEmail": "example@inf.uc3minf.uc3m.es"}</t>
  </si>
  <si>
    <t>Node 43 deleted</t>
  </si>
  <si>
    <t>test_43_deleted.json</t>
  </si>
  <si>
    <t>{"OrderID": "e01521684a7f9535e9fa098a2b86565f", "ContactEmail": "example@inf.uc3mes"}</t>
  </si>
  <si>
    <t>Node 43 duplicated</t>
  </si>
  <si>
    <t>test_43_duplicated.json</t>
  </si>
  <si>
    <t>{"OrderID": "e01521684a7f9535e9fa098a2b86565f", "ContactEmail": "example@inf.uc3m..es"}</t>
  </si>
  <si>
    <t>Node 44 deleted</t>
  </si>
  <si>
    <t>test_44_deleted.json</t>
  </si>
  <si>
    <t>{"OrderID": "e01521684a7f9535e9fa098a2b86565f", "ContactEmail": "example@inf.uc3m."}</t>
  </si>
  <si>
    <t>Node 44 duplicated</t>
  </si>
  <si>
    <t>test_44_duplicated.json</t>
  </si>
  <si>
    <t>{"OrderID": "e01521684a7f9535e9fa098a2b86565f", "ContactEmail": "example@inf.uc3m.eses"}</t>
  </si>
  <si>
    <t>Node 45 modified</t>
  </si>
  <si>
    <t>{"OrderID": "e01521684a7f9535e9fa098a2b86565f", "ContactEmail": "example@inf.uc3m.es=}</t>
  </si>
  <si>
    <t>Node 46 modified</t>
  </si>
  <si>
    <t>{"OrderID": "e01521684a7f9535e9fa098a2b86565f", "ContactEmail": "e@inf.uc3m.es"}</t>
  </si>
  <si>
    <t>Node46_75_NV</t>
  </si>
  <si>
    <t>Node 46 modified_nv</t>
  </si>
  <si>
    <t>{"OrderID": "e01521684a7f9535e9fa098a2b86565f", "ContactEmail": "$@inf.uc3m.es"}</t>
  </si>
  <si>
    <t>Node47_76_NV</t>
  </si>
  <si>
    <t>Node 47 modified</t>
  </si>
  <si>
    <t>{"OrderID": "e01521684a7f9535e9fa098a2b86565f", "ContactEmail": "example$inf.uc3m.es"}</t>
  </si>
  <si>
    <t>Node 48 modified</t>
  </si>
  <si>
    <t>{"OrderID": "e01521684a7f9535e9fa098a2b86565f", "ContactEmail": "example@grade.es"}</t>
  </si>
  <si>
    <t>Node 48 modified_nv</t>
  </si>
  <si>
    <t>{"OrderID": "e01521684a7f9535e9fa098a2b86565f",
  "ContactEmail": "example@$.es"}</t>
  </si>
  <si>
    <t>Node 49 modified</t>
  </si>
  <si>
    <t>{"OrderID": "e01521684a7f9535e9fa098a2b86565f", "ContactEmail": "example@inf.uc3m$es"}</t>
  </si>
  <si>
    <t>Node 50 modified</t>
  </si>
  <si>
    <t>{"OrderID": "e01521684a7f9535e9fa098a2b86565f", "ContactEmail": "example@inf.uc3m.$"}</t>
  </si>
  <si>
    <t>The data of the json has no valid values</t>
  </si>
  <si>
    <t>Function</t>
  </si>
  <si>
    <t>tests nº</t>
  </si>
  <si>
    <t>PATH</t>
  </si>
  <si>
    <t>KEY</t>
  </si>
  <si>
    <t>validate_tracking_code</t>
  </si>
  <si>
    <t>A-B</t>
  </si>
  <si>
    <t>Most relevant path in which the tracking code match the regular expresion</t>
  </si>
  <si>
    <t>Dont need to return anything, 
just dont raise an error to know its ok</t>
  </si>
  <si>
    <t>A-B-C</t>
  </si>
  <si>
    <t>The tracking code doesnt match the regular expresion</t>
  </si>
  <si>
    <t>56df104b603f55548cdf5fff4bfe</t>
  </si>
  <si>
    <t>Internal Processing error</t>
  </si>
  <si>
    <t>Error in tarcking code</t>
  </si>
  <si>
    <t>tracking_code_searcher</t>
  </si>
  <si>
    <t>A-B-C-E-G-H-G-H-I-J-K</t>
  </si>
  <si>
    <t>Most relevant path in which the tracking code is not found the first one in order_shipping</t>
  </si>
  <si>
    <t>45c825c1ebbb0fdae6c62a00b7e19fc5c1d7b4c256ddb1793394e1cccf117a8b</t>
  </si>
  <si>
    <t>{"product_id": "8421691423220",
"order_id": "85472b176bfa29087aeb991f80385f6c",
"delivery_email": "example@alumnos.uc3m.es",
"issued_at": 1678233600.0,
"delivery_day": 1678320000.0,
"tracking_code":
"45c825c1ebbb0fdae6c62a00b7e19fc5c1d7b4c256ddb1793394e1cccf117a8b"}</t>
  </si>
  <si>
    <t>Since its not comon for a loop to find 
the result value the first one,
 we decided to have the most relevant
the second iteration of the loop</t>
  </si>
  <si>
    <t>Loop test and basic path</t>
  </si>
  <si>
    <t>A-B-C-D</t>
  </si>
  <si>
    <t>Deviates in node C, opening the order_shipping.json</t>
  </si>
  <si>
    <t>File not found</t>
  </si>
  <si>
    <t>The order_shipping file provided 
is not valid</t>
  </si>
  <si>
    <t>Loop test non-basic path</t>
  </si>
  <si>
    <t>A-B-C-E-F</t>
  </si>
  <si>
    <t>Deviates in node D, loading the data of the json</t>
  </si>
  <si>
    <t>JSON has not the expected structure</t>
  </si>
  <si>
    <t>Opened the  file but does not 
have JSON format</t>
  </si>
  <si>
    <t>A-B-C-E-G-J-K</t>
  </si>
  <si>
    <t>No data in the json file</t>
  </si>
  <si>
    <t>fabada4b603f5fac5190b2225a5548cdf5fff4d62c5f277c28295b1e11aa0bfe</t>
  </si>
  <si>
    <t>Tracking code not found in the database of requests</t>
  </si>
  <si>
    <t>The file does not have any data</t>
  </si>
  <si>
    <t>A-B-C-E-G-H-I-J-L</t>
  </si>
  <si>
    <t>Iterate through the loop once</t>
  </si>
  <si>
    <t>"product_id": "8421691423220",
                "order_id": "e01521684a7f9535e9fa098a2b86565f",
                "delivery_email": "100472175@alumnos.uc3m.es",
                "issued_at": 1678233600.0,
                "delivery_day": 1678838400.0,
                "tracking_code": "56df104b603f5fac5190b2225a5548cdf5fff4d62c5f277c28295b1e11aa0bfe"</t>
  </si>
  <si>
    <t>The Json dos not have a JSON valid format</t>
  </si>
  <si>
    <t>A-B-C-E-G-H-G-H-I-J-L</t>
  </si>
  <si>
    <t>Iterate through the loop but dont find an equal hash</t>
  </si>
  <si>
    <t>56df104b603f5fac5190b2225a5548cdf5fff4d7775f277c28295b1e11aa0bfe</t>
  </si>
  <si>
    <t>Hash does not match</t>
  </si>
  <si>
    <t>A-B-C-E-G-H-G-H-G-H-G-H-G-H-G-H-G-H-G-H-G-H-I-J-K</t>
  </si>
  <si>
    <t>Max-1 instances of the loop (max is 10)</t>
  </si>
  <si>
    <t>Iterates though the loop 9 times to look for a valid tracking code, finally finding one</t>
  </si>
  <si>
    <t>A-B-C-E-G-H-G-H-G-H-G-H-G-H-G-H-G-H-G-H-G-H-G-H-I-J-K</t>
  </si>
  <si>
    <t>Max instances of the loop (max is 10)</t>
  </si>
  <si>
    <t>Iterates though the loop 10 times to look for a valid tracking code and then finds one</t>
  </si>
  <si>
    <t>hash_checker</t>
  </si>
  <si>
    <t>A-C-E-F-E-F-G-H-J-L-M-N-O</t>
  </si>
  <si>
    <t>Most relevant path in which the order_id is not found the first one in order_request</t>
  </si>
  <si>
    <t>Dont need to return anything, just dont raise an error to know its ok</t>
  </si>
  <si>
    <t>Deviates in node A, opening the order_request.json</t>
  </si>
  <si>
    <t>The order_request.json file can not be found</t>
  </si>
  <si>
    <t>A-C-D</t>
  </si>
  <si>
    <t>Deviates in node C, loading the data of the json</t>
  </si>
  <si>
    <t>A-C-E-H-I</t>
  </si>
  <si>
    <t>Order id not found in the database of requests</t>
  </si>
  <si>
    <t>The order_id hash can not be found in the file order_request.json</t>
  </si>
  <si>
    <t>A-C-E-F-G-H-J-K-M-N-O</t>
  </si>
  <si>
    <t>A-C-E-F-G-H-I</t>
  </si>
  <si>
    <t>The tracking_number hash can not be found in the file order_shipping.json</t>
  </si>
  <si>
    <t>A-C-E-F-E-F-G-H-J-K-M-N-O</t>
  </si>
  <si>
    <t>Iterate through the loop twice but with a PREMIUM order</t>
  </si>
  <si>
    <t>76866c4e46c8e46cfc5707988823c835f79e5709fc0082aa48119920a824b4b8</t>
  </si>
  <si>
    <t>A-C-E-F-E-F-G-H-J-L-M-N-P</t>
  </si>
  <si>
    <t>Tracking codes dont match (data has been modified)</t>
  </si>
  <si>
    <t>The data has been modified</t>
  </si>
  <si>
    <t>The data from the database, the order_request.json has been modified</t>
  </si>
  <si>
    <t>A-C-E-F-E-F-E-F-E-F-E-F-E-F-E-F-E-F-E-F-G-H-J-L-M-N-P</t>
  </si>
  <si>
    <t>A-C-E-F-E-F-E-F-E-F-E-F-E-F-E-F-E-F-E-F-E-F-G-H-J-L-M-N-P</t>
  </si>
  <si>
    <t>deliver_product</t>
  </si>
  <si>
    <t>Most relevant path that returns true since the product has been delivered</t>
  </si>
  <si>
    <t>The delivery date is the same as the actual time</t>
  </si>
  <si>
    <t>A-B-C-E</t>
  </si>
  <si>
    <t>The product has not been delivered yet</t>
  </si>
  <si>
    <t>The current timestamp is not the one in the shipping</t>
  </si>
  <si>
    <t>CE_V_1, CE_V_7</t>
  </si>
  <si>
    <t>CE_NV_4</t>
  </si>
  <si>
    <t>CE_NV_5</t>
  </si>
  <si>
    <t>CE_V_6</t>
  </si>
  <si>
    <t>CE_V_7</t>
  </si>
  <si>
    <t>CE_NV_8</t>
  </si>
  <si>
    <t>CE_NV_9</t>
  </si>
  <si>
    <t>ORDER_TYPE NOT VALID (not a string)</t>
  </si>
  <si>
    <t>CE_V_10</t>
  </si>
  <si>
    <t>CE_V_11</t>
  </si>
  <si>
    <t>CE_V_12</t>
  </si>
  <si>
    <t>CE_NV_13</t>
  </si>
  <si>
    <t>CE_NV_14</t>
  </si>
  <si>
    <t>ADDRES_TYPE WRONG</t>
  </si>
  <si>
    <t>CE_NV_15</t>
  </si>
  <si>
    <t>CE_NV_16</t>
  </si>
  <si>
    <t>CE_V_17</t>
  </si>
  <si>
    <t>CE_NV_18</t>
  </si>
  <si>
    <t>"DEATH_STAR"</t>
  </si>
  <si>
    <t>CE_V_19</t>
  </si>
  <si>
    <t>¿Valid Phone number? ?¿?¿?¿?¿?¿?</t>
  </si>
  <si>
    <t>VL</t>
  </si>
  <si>
    <t>CE_NV_20</t>
  </si>
  <si>
    <t>CE_NV_21</t>
  </si>
  <si>
    <t>CE_NV_22</t>
  </si>
  <si>
    <t>CE_V_23</t>
  </si>
  <si>
    <t>CE_NV_24</t>
  </si>
  <si>
    <t>ZIP_CODE BELLOW 01000</t>
  </si>
  <si>
    <t>CE_NV_25</t>
  </si>
  <si>
    <t>ZIP_CODE ABOVE 52999</t>
  </si>
  <si>
    <t>CE_NV_26</t>
  </si>
  <si>
    <t>CE_NV_27</t>
  </si>
  <si>
    <t>CE_NV_28</t>
  </si>
  <si>
    <t>ZIP_CODE NON INTEGER VALUE</t>
  </si>
  <si>
    <t>"La casa de paco"</t>
  </si>
  <si>
    <t>CE_V_29</t>
  </si>
  <si>
    <t>ZIP_CODE Exactly 01000</t>
  </si>
  <si>
    <t>CE_V_30</t>
  </si>
  <si>
    <t>ZIP_CODE Exactly 52999</t>
  </si>
  <si>
    <t>CE_V_31</t>
  </si>
  <si>
    <t>ZIP_CODE One above 01000</t>
  </si>
  <si>
    <t>CE_V_32</t>
  </si>
  <si>
    <t>ZIP_CODE One below 52999</t>
  </si>
  <si>
    <t>BV/BV</t>
  </si>
  <si>
    <t>CE_V_33</t>
  </si>
  <si>
    <t>CE_V_34</t>
  </si>
  <si>
    <t>CE_V_35</t>
  </si>
  <si>
    <t>CE_V_36</t>
  </si>
  <si>
    <t>CE_NV_37</t>
  </si>
  <si>
    <t>¿?¿?</t>
  </si>
  <si>
    <t>CE_NV_38</t>
  </si>
  <si>
    <t>FILE WRONG STRCUTRE</t>
  </si>
  <si>
    <t>CE_NV_39</t>
  </si>
  <si>
    <t>CE_NV_40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</si>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</sst>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2"/>
      <color rgb="FFFFFFFF"/>
      <name val="Calibri"/>
    </font>
    <font>
      <b/>
      <sz val="12"/>
      <color rgb="FFFFFFFF"/>
      <name val="Arial"/>
    </font>
    <font>
      <sz val="12"/>
      <color rgb="FF000000"/>
      <name val="Calibri"/>
    </font>
    <font>
      <sz val="12"/>
      <color rgb="FF067D17"/>
      <name val="&quot;JetBrains Mono&quot;"/>
    </font>
    <font>
      <sz val="12"/>
      <color rgb="FF008000"/>
      <name val="Helvetica"/>
    </font>
    <font>
      <sz val="10"/>
      <color theme="1"/>
      <name val="Arial"/>
      <scheme val="minor"/>
    </font>
    <font>
      <sz val="12"/>
      <color theme="1"/>
      <name val="Calibri"/>
    </font>
    <font>
      <sz val="12"/>
      <color rgb="FF000000"/>
      <name val="Arial"/>
    </font>
    <font>
      <sz val="11"/>
      <color theme="1"/>
      <name val="Arial"/>
      <scheme val="minor"/>
    </font>
    <font>
      <u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right"/>
    </xf>
    <xf numFmtId="0" fontId="3" fillId="3" borderId="0" xfId="0" applyFont="1" applyFill="1" applyAlignment="1"/>
    <xf numFmtId="0" fontId="3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>
      <alignment horizontal="right"/>
    </xf>
    <xf numFmtId="0" fontId="3" fillId="3" borderId="0" xfId="0" applyFont="1" applyFill="1" applyAlignment="1"/>
    <xf numFmtId="0" fontId="3" fillId="6" borderId="0" xfId="0" applyFont="1" applyFill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3" fillId="3" borderId="0" xfId="0" applyFont="1" applyFill="1" applyAlignment="1">
      <alignment wrapText="1"/>
    </xf>
    <xf numFmtId="0" fontId="6" fillId="0" borderId="0" xfId="0" applyFont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3" fillId="2" borderId="0" xfId="0" applyFont="1" applyFill="1" applyAlignment="1"/>
    <xf numFmtId="0" fontId="8" fillId="0" borderId="0" xfId="0" applyFont="1" applyAlignment="1"/>
    <xf numFmtId="0" fontId="3" fillId="7" borderId="0" xfId="0" applyFont="1" applyFill="1" applyAlignment="1">
      <alignment horizontal="right"/>
    </xf>
    <xf numFmtId="0" fontId="3" fillId="7" borderId="0" xfId="0" applyFont="1" applyFill="1" applyAlignment="1"/>
    <xf numFmtId="0" fontId="3" fillId="7" borderId="0" xfId="0" applyFont="1" applyFill="1" applyAlignment="1">
      <alignment wrapText="1"/>
    </xf>
    <xf numFmtId="0" fontId="8" fillId="7" borderId="0" xfId="0" applyFont="1" applyFill="1" applyAlignment="1"/>
    <xf numFmtId="0" fontId="9" fillId="5" borderId="0" xfId="0" applyFont="1" applyFill="1" applyAlignment="1"/>
    <xf numFmtId="0" fontId="6" fillId="5" borderId="0" xfId="0" applyFont="1" applyFill="1"/>
    <xf numFmtId="0" fontId="8" fillId="8" borderId="0" xfId="0" applyFont="1" applyFill="1" applyAlignment="1"/>
    <xf numFmtId="0" fontId="8" fillId="5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8" borderId="0" xfId="0" applyFont="1" applyFill="1" applyAlignment="1">
      <alignment horizontal="right"/>
    </xf>
    <xf numFmtId="0" fontId="4" fillId="9" borderId="0" xfId="0" applyFont="1" applyFill="1" applyAlignment="1"/>
    <xf numFmtId="0" fontId="1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.75" customHeight="1"/>
  <cols>
    <col min="1" max="1" width="3" customWidth="1"/>
    <col min="2" max="2" width="7.86328125" customWidth="1"/>
    <col min="3" max="3" width="10.73046875" customWidth="1"/>
    <col min="4" max="4" width="15.265625" customWidth="1"/>
    <col min="5" max="5" width="13.59765625" customWidth="1"/>
    <col min="6" max="6" width="14.3984375" customWidth="1"/>
    <col min="7" max="7" width="34" customWidth="1"/>
    <col min="8" max="8" width="20.265625" customWidth="1"/>
    <col min="9" max="9" width="11.86328125" customWidth="1"/>
    <col min="10" max="10" width="48" customWidth="1"/>
    <col min="11" max="11" width="17.73046875" customWidth="1"/>
    <col min="12" max="12" width="10.59765625" customWidth="1"/>
    <col min="13" max="13" width="88.59765625" customWidth="1"/>
    <col min="14" max="14" width="13.7304687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3">
        <v>1</v>
      </c>
      <c r="B2" s="4" t="s">
        <v>14</v>
      </c>
      <c r="C2" s="4" t="s">
        <v>15</v>
      </c>
      <c r="D2" s="4" t="s">
        <v>7</v>
      </c>
      <c r="E2" s="5" t="s">
        <v>16</v>
      </c>
      <c r="F2" s="4" t="s">
        <v>17</v>
      </c>
      <c r="G2" s="4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7" t="s">
        <v>23</v>
      </c>
      <c r="M2" s="6" t="s">
        <v>24</v>
      </c>
      <c r="N2" s="8"/>
    </row>
    <row r="3" spans="1:14" ht="15.75" customHeight="1">
      <c r="A3" s="3">
        <v>2</v>
      </c>
      <c r="B3" s="4" t="s">
        <v>14</v>
      </c>
      <c r="C3" s="4" t="s">
        <v>15</v>
      </c>
      <c r="D3" s="4" t="s">
        <v>7</v>
      </c>
      <c r="E3" s="9" t="s">
        <v>25</v>
      </c>
      <c r="F3" s="4" t="s">
        <v>26</v>
      </c>
      <c r="G3" s="4" t="s">
        <v>27</v>
      </c>
      <c r="H3" s="7" t="s">
        <v>28</v>
      </c>
      <c r="I3" s="6" t="s">
        <v>29</v>
      </c>
      <c r="J3" s="6" t="s">
        <v>21</v>
      </c>
      <c r="K3" s="6" t="s">
        <v>22</v>
      </c>
      <c r="L3" s="7" t="s">
        <v>23</v>
      </c>
      <c r="M3" s="6" t="s">
        <v>30</v>
      </c>
      <c r="N3" s="8"/>
    </row>
    <row r="4" spans="1:14" ht="15.75" customHeight="1">
      <c r="A4" s="3">
        <v>3</v>
      </c>
      <c r="B4" s="4" t="s">
        <v>14</v>
      </c>
      <c r="C4" s="4" t="s">
        <v>15</v>
      </c>
      <c r="D4" s="4" t="s">
        <v>7</v>
      </c>
      <c r="E4" s="9" t="s">
        <v>25</v>
      </c>
      <c r="F4" s="4" t="s">
        <v>31</v>
      </c>
      <c r="G4" s="4" t="s">
        <v>32</v>
      </c>
      <c r="H4" s="6" t="s">
        <v>19</v>
      </c>
      <c r="I4" s="6" t="s">
        <v>20</v>
      </c>
      <c r="J4" s="6" t="s">
        <v>21</v>
      </c>
      <c r="K4" s="6" t="s">
        <v>22</v>
      </c>
      <c r="L4" s="7" t="s">
        <v>23</v>
      </c>
      <c r="M4" s="6" t="s">
        <v>33</v>
      </c>
      <c r="N4" s="8"/>
    </row>
    <row r="5" spans="1:14" ht="15.75" customHeight="1">
      <c r="A5" s="3">
        <v>4</v>
      </c>
      <c r="B5" s="4" t="s">
        <v>14</v>
      </c>
      <c r="C5" s="4" t="s">
        <v>34</v>
      </c>
      <c r="D5" s="4" t="s">
        <v>7</v>
      </c>
      <c r="E5" s="9" t="s">
        <v>25</v>
      </c>
      <c r="F5" s="4" t="s">
        <v>35</v>
      </c>
      <c r="G5" s="4" t="s">
        <v>36</v>
      </c>
      <c r="H5" s="6" t="s">
        <v>37</v>
      </c>
      <c r="I5" s="6" t="s">
        <v>20</v>
      </c>
      <c r="J5" s="6" t="s">
        <v>21</v>
      </c>
      <c r="K5" s="6" t="s">
        <v>22</v>
      </c>
      <c r="L5" s="7" t="s">
        <v>23</v>
      </c>
      <c r="M5" s="6" t="s">
        <v>38</v>
      </c>
      <c r="N5" s="8"/>
    </row>
    <row r="6" spans="1:14" ht="15.75" customHeight="1">
      <c r="A6" s="3">
        <v>5</v>
      </c>
      <c r="B6" s="4" t="s">
        <v>14</v>
      </c>
      <c r="C6" s="4" t="s">
        <v>34</v>
      </c>
      <c r="D6" s="4" t="s">
        <v>7</v>
      </c>
      <c r="E6" s="9" t="s">
        <v>25</v>
      </c>
      <c r="F6" s="4" t="s">
        <v>39</v>
      </c>
      <c r="G6" s="4" t="s">
        <v>40</v>
      </c>
      <c r="H6" s="6" t="s">
        <v>41</v>
      </c>
      <c r="I6" s="6" t="s">
        <v>20</v>
      </c>
      <c r="J6" s="6" t="s">
        <v>21</v>
      </c>
      <c r="K6" s="6" t="s">
        <v>22</v>
      </c>
      <c r="L6" s="7" t="s">
        <v>23</v>
      </c>
      <c r="M6" s="6" t="s">
        <v>42</v>
      </c>
      <c r="N6" s="8"/>
    </row>
    <row r="7" spans="1:14" ht="15.75" customHeight="1">
      <c r="A7" s="3">
        <v>6</v>
      </c>
      <c r="B7" s="4" t="s">
        <v>14</v>
      </c>
      <c r="C7" s="4" t="s">
        <v>34</v>
      </c>
      <c r="D7" s="4" t="s">
        <v>7</v>
      </c>
      <c r="E7" s="5" t="s">
        <v>16</v>
      </c>
      <c r="F7" s="4" t="s">
        <v>43</v>
      </c>
      <c r="G7" s="4" t="s">
        <v>44</v>
      </c>
      <c r="H7" s="6" t="s">
        <v>19</v>
      </c>
      <c r="I7" s="6" t="s">
        <v>20</v>
      </c>
      <c r="J7" s="6" t="s">
        <v>21</v>
      </c>
      <c r="K7" s="6" t="s">
        <v>22</v>
      </c>
      <c r="L7" s="7" t="s">
        <v>23</v>
      </c>
      <c r="M7" s="6" t="s">
        <v>24</v>
      </c>
      <c r="N7" s="8"/>
    </row>
    <row r="8" spans="1:14" ht="15.75" customHeight="1">
      <c r="A8" s="3">
        <v>7</v>
      </c>
      <c r="B8" s="4" t="s">
        <v>14</v>
      </c>
      <c r="C8" s="4" t="s">
        <v>15</v>
      </c>
      <c r="D8" s="4" t="s">
        <v>7</v>
      </c>
      <c r="E8" s="9" t="s">
        <v>25</v>
      </c>
      <c r="F8" s="4" t="s">
        <v>45</v>
      </c>
      <c r="G8" s="4" t="s">
        <v>46</v>
      </c>
      <c r="H8" s="6"/>
      <c r="I8" s="6" t="s">
        <v>20</v>
      </c>
      <c r="J8" s="6" t="s">
        <v>21</v>
      </c>
      <c r="K8" s="6" t="s">
        <v>22</v>
      </c>
      <c r="L8" s="7" t="s">
        <v>23</v>
      </c>
      <c r="M8" s="6" t="s">
        <v>47</v>
      </c>
      <c r="N8" s="8"/>
    </row>
    <row r="9" spans="1:14" ht="15.75" customHeight="1">
      <c r="A9" s="3">
        <v>8</v>
      </c>
      <c r="B9" s="4" t="s">
        <v>14</v>
      </c>
      <c r="C9" s="4" t="s">
        <v>15</v>
      </c>
      <c r="D9" s="4" t="s">
        <v>8</v>
      </c>
      <c r="E9" s="5" t="s">
        <v>16</v>
      </c>
      <c r="F9" s="4" t="s">
        <v>48</v>
      </c>
      <c r="G9" s="4" t="s">
        <v>49</v>
      </c>
      <c r="H9" s="6" t="s">
        <v>19</v>
      </c>
      <c r="I9" s="6" t="s">
        <v>20</v>
      </c>
      <c r="J9" s="6" t="s">
        <v>21</v>
      </c>
      <c r="K9" s="6" t="s">
        <v>22</v>
      </c>
      <c r="L9" s="7" t="s">
        <v>23</v>
      </c>
      <c r="M9" s="6" t="s">
        <v>24</v>
      </c>
      <c r="N9" s="8"/>
    </row>
    <row r="10" spans="1:14" ht="15.75" customHeight="1">
      <c r="A10" s="3">
        <v>9</v>
      </c>
      <c r="B10" s="4" t="s">
        <v>14</v>
      </c>
      <c r="C10" s="4" t="s">
        <v>15</v>
      </c>
      <c r="D10" s="4" t="s">
        <v>8</v>
      </c>
      <c r="E10" s="5" t="s">
        <v>16</v>
      </c>
      <c r="F10" s="4" t="s">
        <v>50</v>
      </c>
      <c r="G10" s="4" t="s">
        <v>49</v>
      </c>
      <c r="H10" s="6" t="s">
        <v>19</v>
      </c>
      <c r="I10" s="6" t="s">
        <v>29</v>
      </c>
      <c r="J10" s="6" t="s">
        <v>21</v>
      </c>
      <c r="K10" s="6" t="s">
        <v>22</v>
      </c>
      <c r="L10" s="7" t="s">
        <v>23</v>
      </c>
      <c r="M10" s="6" t="s">
        <v>51</v>
      </c>
      <c r="N10" s="8"/>
    </row>
    <row r="11" spans="1:14" ht="15.75" customHeight="1">
      <c r="A11" s="3">
        <v>10</v>
      </c>
      <c r="B11" s="4" t="s">
        <v>14</v>
      </c>
      <c r="C11" s="4" t="s">
        <v>15</v>
      </c>
      <c r="D11" s="4" t="s">
        <v>8</v>
      </c>
      <c r="E11" s="9" t="s">
        <v>25</v>
      </c>
      <c r="F11" s="4" t="s">
        <v>52</v>
      </c>
      <c r="G11" s="4" t="s">
        <v>53</v>
      </c>
      <c r="H11" s="6" t="s">
        <v>19</v>
      </c>
      <c r="I11" s="6" t="s">
        <v>54</v>
      </c>
      <c r="J11" s="6" t="s">
        <v>21</v>
      </c>
      <c r="K11" s="6" t="s">
        <v>22</v>
      </c>
      <c r="L11" s="7" t="s">
        <v>23</v>
      </c>
      <c r="M11" s="6" t="s">
        <v>55</v>
      </c>
      <c r="N11" s="8"/>
    </row>
    <row r="12" spans="1:14" ht="15.75" customHeight="1">
      <c r="A12" s="3">
        <v>11</v>
      </c>
      <c r="B12" s="4" t="s">
        <v>14</v>
      </c>
      <c r="C12" s="4" t="s">
        <v>15</v>
      </c>
      <c r="D12" s="4" t="s">
        <v>8</v>
      </c>
      <c r="E12" s="9" t="s">
        <v>25</v>
      </c>
      <c r="F12" s="4" t="s">
        <v>56</v>
      </c>
      <c r="G12" s="4" t="s">
        <v>53</v>
      </c>
      <c r="H12" s="6" t="s">
        <v>19</v>
      </c>
      <c r="I12" s="6" t="s">
        <v>57</v>
      </c>
      <c r="J12" s="6" t="s">
        <v>21</v>
      </c>
      <c r="K12" s="6" t="s">
        <v>22</v>
      </c>
      <c r="L12" s="7" t="s">
        <v>23</v>
      </c>
      <c r="M12" s="6" t="s">
        <v>55</v>
      </c>
      <c r="N12" s="8"/>
    </row>
    <row r="13" spans="1:14" ht="15.75" customHeight="1">
      <c r="A13" s="3">
        <v>12</v>
      </c>
      <c r="B13" s="4" t="s">
        <v>14</v>
      </c>
      <c r="C13" s="4" t="s">
        <v>15</v>
      </c>
      <c r="D13" s="4" t="s">
        <v>8</v>
      </c>
      <c r="E13" s="9" t="s">
        <v>25</v>
      </c>
      <c r="F13" s="4" t="s">
        <v>58</v>
      </c>
      <c r="G13" s="4" t="s">
        <v>59</v>
      </c>
      <c r="H13" s="6" t="s">
        <v>19</v>
      </c>
      <c r="I13" s="7"/>
      <c r="J13" s="6" t="s">
        <v>21</v>
      </c>
      <c r="K13" s="6" t="s">
        <v>22</v>
      </c>
      <c r="L13" s="7" t="s">
        <v>23</v>
      </c>
      <c r="M13" s="6" t="s">
        <v>60</v>
      </c>
      <c r="N13" s="8"/>
    </row>
    <row r="14" spans="1:14" ht="15.75" customHeight="1">
      <c r="A14" s="3">
        <v>13</v>
      </c>
      <c r="B14" s="4" t="s">
        <v>14</v>
      </c>
      <c r="C14" s="4" t="s">
        <v>15</v>
      </c>
      <c r="D14" s="4" t="s">
        <v>9</v>
      </c>
      <c r="E14" s="5" t="s">
        <v>16</v>
      </c>
      <c r="F14" s="4" t="s">
        <v>61</v>
      </c>
      <c r="G14" s="4" t="s">
        <v>62</v>
      </c>
      <c r="H14" s="6" t="s">
        <v>19</v>
      </c>
      <c r="I14" s="6" t="s">
        <v>20</v>
      </c>
      <c r="J14" s="6" t="s">
        <v>21</v>
      </c>
      <c r="K14" s="6" t="s">
        <v>22</v>
      </c>
      <c r="L14" s="7" t="s">
        <v>23</v>
      </c>
      <c r="M14" s="6" t="s">
        <v>24</v>
      </c>
      <c r="N14" s="8"/>
    </row>
    <row r="15" spans="1:14" ht="15.75" customHeight="1">
      <c r="A15" s="3">
        <v>14</v>
      </c>
      <c r="B15" s="4" t="s">
        <v>14</v>
      </c>
      <c r="C15" s="4" t="s">
        <v>34</v>
      </c>
      <c r="D15" s="4" t="s">
        <v>9</v>
      </c>
      <c r="E15" s="5" t="s">
        <v>16</v>
      </c>
      <c r="F15" s="4" t="s">
        <v>63</v>
      </c>
      <c r="G15" s="4" t="s">
        <v>64</v>
      </c>
      <c r="H15" s="6" t="s">
        <v>19</v>
      </c>
      <c r="I15" s="6" t="s">
        <v>20</v>
      </c>
      <c r="J15" s="6" t="s">
        <v>65</v>
      </c>
      <c r="K15" s="6" t="s">
        <v>22</v>
      </c>
      <c r="L15" s="7" t="s">
        <v>23</v>
      </c>
      <c r="M15" s="6" t="s">
        <v>24</v>
      </c>
      <c r="N15" s="8"/>
    </row>
    <row r="16" spans="1:14" ht="15.75" customHeight="1">
      <c r="A16" s="3">
        <v>15</v>
      </c>
      <c r="B16" s="4" t="s">
        <v>14</v>
      </c>
      <c r="C16" s="4" t="s">
        <v>34</v>
      </c>
      <c r="D16" s="4" t="s">
        <v>9</v>
      </c>
      <c r="E16" s="5" t="s">
        <v>16</v>
      </c>
      <c r="F16" s="4" t="s">
        <v>66</v>
      </c>
      <c r="G16" s="4" t="s">
        <v>67</v>
      </c>
      <c r="H16" s="6" t="s">
        <v>19</v>
      </c>
      <c r="I16" s="6" t="s">
        <v>20</v>
      </c>
      <c r="J16" s="6" t="s">
        <v>21</v>
      </c>
      <c r="K16" s="6" t="s">
        <v>22</v>
      </c>
      <c r="L16" s="7" t="s">
        <v>23</v>
      </c>
      <c r="M16" s="6" t="s">
        <v>24</v>
      </c>
      <c r="N16" s="8"/>
    </row>
    <row r="17" spans="1:14" ht="15.75" customHeight="1">
      <c r="A17" s="3">
        <v>16</v>
      </c>
      <c r="B17" s="4" t="s">
        <v>14</v>
      </c>
      <c r="C17" s="4" t="s">
        <v>34</v>
      </c>
      <c r="D17" s="4" t="s">
        <v>9</v>
      </c>
      <c r="E17" s="9" t="s">
        <v>25</v>
      </c>
      <c r="F17" s="4" t="s">
        <v>68</v>
      </c>
      <c r="G17" s="4" t="s">
        <v>69</v>
      </c>
      <c r="H17" s="6" t="s">
        <v>19</v>
      </c>
      <c r="I17" s="6" t="s">
        <v>20</v>
      </c>
      <c r="J17" s="6" t="s">
        <v>70</v>
      </c>
      <c r="K17" s="6" t="s">
        <v>22</v>
      </c>
      <c r="L17" s="7" t="s">
        <v>23</v>
      </c>
      <c r="M17" s="6" t="s">
        <v>71</v>
      </c>
      <c r="N17" s="8"/>
    </row>
    <row r="18" spans="1:14" ht="15.75" customHeight="1">
      <c r="A18" s="3">
        <v>17</v>
      </c>
      <c r="B18" s="4" t="s">
        <v>14</v>
      </c>
      <c r="C18" s="4" t="s">
        <v>15</v>
      </c>
      <c r="D18" s="4" t="s">
        <v>9</v>
      </c>
      <c r="E18" s="9" t="s">
        <v>25</v>
      </c>
      <c r="F18" s="4" t="s">
        <v>72</v>
      </c>
      <c r="G18" s="4" t="s">
        <v>73</v>
      </c>
      <c r="H18" s="6" t="s">
        <v>19</v>
      </c>
      <c r="I18" s="6" t="s">
        <v>20</v>
      </c>
      <c r="J18" s="7"/>
      <c r="K18" s="6" t="s">
        <v>22</v>
      </c>
      <c r="L18" s="7" t="s">
        <v>23</v>
      </c>
      <c r="M18" s="6" t="s">
        <v>74</v>
      </c>
      <c r="N18" s="8"/>
    </row>
    <row r="19" spans="1:14" ht="15.75" customHeight="1">
      <c r="A19" s="3">
        <v>18</v>
      </c>
      <c r="B19" s="4" t="s">
        <v>14</v>
      </c>
      <c r="C19" s="4" t="s">
        <v>34</v>
      </c>
      <c r="D19" s="4" t="s">
        <v>9</v>
      </c>
      <c r="E19" s="9" t="s">
        <v>25</v>
      </c>
      <c r="F19" s="4" t="s">
        <v>75</v>
      </c>
      <c r="G19" s="4" t="s">
        <v>76</v>
      </c>
      <c r="H19" s="6" t="s">
        <v>19</v>
      </c>
      <c r="I19" s="6" t="s">
        <v>20</v>
      </c>
      <c r="J19" s="6" t="s">
        <v>77</v>
      </c>
      <c r="K19" s="6" t="s">
        <v>22</v>
      </c>
      <c r="L19" s="7" t="s">
        <v>23</v>
      </c>
      <c r="M19" s="6" t="s">
        <v>78</v>
      </c>
      <c r="N19" s="8"/>
    </row>
    <row r="20" spans="1:14" ht="15.75" customHeight="1">
      <c r="A20" s="3">
        <v>19</v>
      </c>
      <c r="B20" s="4" t="s">
        <v>14</v>
      </c>
      <c r="C20" s="4" t="s">
        <v>34</v>
      </c>
      <c r="D20" s="4" t="s">
        <v>9</v>
      </c>
      <c r="E20" s="9" t="s">
        <v>25</v>
      </c>
      <c r="F20" s="4" t="s">
        <v>79</v>
      </c>
      <c r="G20" s="4" t="s">
        <v>80</v>
      </c>
      <c r="H20" s="6" t="s">
        <v>19</v>
      </c>
      <c r="I20" s="6" t="s">
        <v>20</v>
      </c>
      <c r="J20" s="10" t="s">
        <v>81</v>
      </c>
      <c r="K20" s="6" t="s">
        <v>22</v>
      </c>
      <c r="L20" s="7" t="s">
        <v>23</v>
      </c>
      <c r="M20" s="6" t="s">
        <v>82</v>
      </c>
      <c r="N20" s="8"/>
    </row>
    <row r="21" spans="1:14" ht="15.75" customHeight="1">
      <c r="A21" s="3">
        <v>20</v>
      </c>
      <c r="B21" s="4" t="s">
        <v>83</v>
      </c>
      <c r="C21" s="4" t="s">
        <v>34</v>
      </c>
      <c r="D21" s="4" t="s">
        <v>9</v>
      </c>
      <c r="E21" s="5" t="s">
        <v>16</v>
      </c>
      <c r="F21" s="4" t="s">
        <v>84</v>
      </c>
      <c r="G21" s="4" t="s">
        <v>85</v>
      </c>
      <c r="H21" s="6" t="s">
        <v>19</v>
      </c>
      <c r="I21" s="6" t="s">
        <v>20</v>
      </c>
      <c r="J21" s="10" t="s">
        <v>86</v>
      </c>
      <c r="K21" s="6" t="s">
        <v>22</v>
      </c>
      <c r="L21" s="7" t="s">
        <v>87</v>
      </c>
      <c r="M21" s="6" t="s">
        <v>88</v>
      </c>
      <c r="N21" s="8"/>
    </row>
    <row r="22" spans="1:14" ht="15.75" customHeight="1">
      <c r="A22" s="3">
        <v>21</v>
      </c>
      <c r="B22" s="4" t="s">
        <v>83</v>
      </c>
      <c r="C22" s="4" t="s">
        <v>34</v>
      </c>
      <c r="D22" s="4" t="s">
        <v>9</v>
      </c>
      <c r="E22" s="5" t="s">
        <v>16</v>
      </c>
      <c r="F22" s="4" t="s">
        <v>89</v>
      </c>
      <c r="G22" s="4" t="s">
        <v>90</v>
      </c>
      <c r="H22" s="6" t="s">
        <v>19</v>
      </c>
      <c r="I22" s="6" t="s">
        <v>20</v>
      </c>
      <c r="J22" s="6" t="s">
        <v>91</v>
      </c>
      <c r="K22" s="6" t="s">
        <v>22</v>
      </c>
      <c r="L22" s="7" t="s">
        <v>87</v>
      </c>
      <c r="M22" s="6" t="s">
        <v>92</v>
      </c>
      <c r="N22" s="8"/>
    </row>
    <row r="23" spans="1:14" ht="15.75" customHeight="1">
      <c r="A23" s="3">
        <v>22</v>
      </c>
      <c r="B23" s="4" t="s">
        <v>83</v>
      </c>
      <c r="C23" s="4" t="s">
        <v>34</v>
      </c>
      <c r="D23" s="4" t="s">
        <v>9</v>
      </c>
      <c r="E23" s="5" t="s">
        <v>16</v>
      </c>
      <c r="F23" s="4" t="s">
        <v>93</v>
      </c>
      <c r="G23" s="4" t="s">
        <v>94</v>
      </c>
      <c r="H23" s="6" t="s">
        <v>19</v>
      </c>
      <c r="I23" s="6" t="s">
        <v>20</v>
      </c>
      <c r="J23" s="6" t="s">
        <v>95</v>
      </c>
      <c r="K23" s="6" t="s">
        <v>22</v>
      </c>
      <c r="L23" s="7" t="s">
        <v>87</v>
      </c>
      <c r="M23" s="6" t="s">
        <v>96</v>
      </c>
      <c r="N23" s="8"/>
    </row>
    <row r="24" spans="1:14" ht="15.75" customHeight="1">
      <c r="A24" s="3">
        <v>23</v>
      </c>
      <c r="B24" s="4" t="s">
        <v>83</v>
      </c>
      <c r="C24" s="4" t="s">
        <v>34</v>
      </c>
      <c r="D24" s="4" t="s">
        <v>9</v>
      </c>
      <c r="E24" s="5" t="s">
        <v>16</v>
      </c>
      <c r="F24" s="4" t="s">
        <v>97</v>
      </c>
      <c r="G24" s="4" t="s">
        <v>98</v>
      </c>
      <c r="H24" s="6" t="s">
        <v>19</v>
      </c>
      <c r="I24" s="6" t="s">
        <v>20</v>
      </c>
      <c r="J24" s="6" t="s">
        <v>99</v>
      </c>
      <c r="K24" s="6" t="s">
        <v>22</v>
      </c>
      <c r="L24" s="7" t="s">
        <v>87</v>
      </c>
      <c r="M24" s="6" t="s">
        <v>100</v>
      </c>
      <c r="N24" s="8"/>
    </row>
    <row r="25" spans="1:14" ht="15.75" customHeight="1">
      <c r="A25" s="3">
        <v>24</v>
      </c>
      <c r="B25" s="4" t="s">
        <v>14</v>
      </c>
      <c r="C25" s="4" t="s">
        <v>15</v>
      </c>
      <c r="D25" s="4" t="s">
        <v>10</v>
      </c>
      <c r="E25" s="9" t="s">
        <v>25</v>
      </c>
      <c r="F25" s="4" t="s">
        <v>101</v>
      </c>
      <c r="G25" s="4" t="s">
        <v>102</v>
      </c>
      <c r="H25" s="6" t="s">
        <v>19</v>
      </c>
      <c r="I25" s="6" t="s">
        <v>20</v>
      </c>
      <c r="J25" s="6" t="s">
        <v>21</v>
      </c>
      <c r="K25" s="6" t="s">
        <v>22</v>
      </c>
      <c r="L25" s="7" t="s">
        <v>23</v>
      </c>
      <c r="M25" s="6" t="s">
        <v>24</v>
      </c>
      <c r="N25" s="8"/>
    </row>
    <row r="26" spans="1:14" ht="15.75" customHeight="1">
      <c r="A26" s="3">
        <v>25</v>
      </c>
      <c r="B26" s="4" t="s">
        <v>14</v>
      </c>
      <c r="C26" s="4" t="s">
        <v>15</v>
      </c>
      <c r="D26" s="4" t="s">
        <v>10</v>
      </c>
      <c r="E26" s="9" t="s">
        <v>25</v>
      </c>
      <c r="F26" s="4" t="s">
        <v>103</v>
      </c>
      <c r="G26" s="4" t="s">
        <v>104</v>
      </c>
      <c r="H26" s="6" t="s">
        <v>19</v>
      </c>
      <c r="I26" s="6" t="s">
        <v>20</v>
      </c>
      <c r="J26" s="6" t="s">
        <v>21</v>
      </c>
      <c r="K26" s="6"/>
      <c r="L26" s="7" t="s">
        <v>23</v>
      </c>
      <c r="M26" s="11" t="s">
        <v>105</v>
      </c>
      <c r="N26" s="8"/>
    </row>
    <row r="27" spans="1:14" ht="15.75" customHeight="1">
      <c r="A27" s="3">
        <v>26</v>
      </c>
      <c r="B27" s="4" t="s">
        <v>14</v>
      </c>
      <c r="C27" s="4" t="s">
        <v>15</v>
      </c>
      <c r="D27" s="4" t="s">
        <v>10</v>
      </c>
      <c r="E27" s="5" t="s">
        <v>106</v>
      </c>
      <c r="F27" s="4" t="s">
        <v>107</v>
      </c>
      <c r="G27" s="4" t="s">
        <v>108</v>
      </c>
      <c r="H27" s="6" t="s">
        <v>19</v>
      </c>
      <c r="I27" s="6" t="s">
        <v>20</v>
      </c>
      <c r="J27" s="6" t="s">
        <v>21</v>
      </c>
      <c r="K27" s="6" t="s">
        <v>109</v>
      </c>
      <c r="L27" s="7" t="s">
        <v>23</v>
      </c>
      <c r="M27" s="11" t="s">
        <v>110</v>
      </c>
      <c r="N27" s="8"/>
    </row>
    <row r="28" spans="1:14" ht="15.75" customHeight="1">
      <c r="A28" s="3">
        <v>27</v>
      </c>
      <c r="B28" s="4" t="s">
        <v>14</v>
      </c>
      <c r="C28" s="4" t="s">
        <v>34</v>
      </c>
      <c r="D28" s="4" t="s">
        <v>10</v>
      </c>
      <c r="E28" s="9" t="s">
        <v>25</v>
      </c>
      <c r="F28" s="4" t="s">
        <v>111</v>
      </c>
      <c r="G28" s="4" t="s">
        <v>112</v>
      </c>
      <c r="H28" s="6" t="s">
        <v>19</v>
      </c>
      <c r="I28" s="6" t="s">
        <v>20</v>
      </c>
      <c r="J28" s="6" t="s">
        <v>21</v>
      </c>
      <c r="K28" s="6" t="s">
        <v>113</v>
      </c>
      <c r="L28" s="7" t="s">
        <v>23</v>
      </c>
      <c r="M28" s="11" t="s">
        <v>114</v>
      </c>
      <c r="N28" s="8"/>
    </row>
    <row r="29" spans="1:14" ht="15.75" customHeight="1">
      <c r="A29" s="3">
        <v>28</v>
      </c>
      <c r="B29" s="4" t="s">
        <v>14</v>
      </c>
      <c r="C29" s="4" t="s">
        <v>34</v>
      </c>
      <c r="D29" s="4" t="s">
        <v>10</v>
      </c>
      <c r="E29" s="9" t="s">
        <v>25</v>
      </c>
      <c r="F29" s="4" t="s">
        <v>115</v>
      </c>
      <c r="G29" s="4" t="s">
        <v>116</v>
      </c>
      <c r="H29" s="6" t="s">
        <v>19</v>
      </c>
      <c r="I29" s="6" t="s">
        <v>20</v>
      </c>
      <c r="J29" s="6" t="s">
        <v>21</v>
      </c>
      <c r="K29" s="6" t="s">
        <v>117</v>
      </c>
      <c r="L29" s="7" t="s">
        <v>23</v>
      </c>
      <c r="M29" s="11" t="s">
        <v>118</v>
      </c>
      <c r="N29" s="8"/>
    </row>
    <row r="30" spans="1:14" ht="15.75" customHeight="1">
      <c r="A30" s="3">
        <v>29</v>
      </c>
      <c r="B30" s="4" t="s">
        <v>14</v>
      </c>
      <c r="C30" s="4" t="s">
        <v>34</v>
      </c>
      <c r="D30" s="4" t="s">
        <v>10</v>
      </c>
      <c r="E30" s="5" t="s">
        <v>106</v>
      </c>
      <c r="F30" s="4" t="s">
        <v>119</v>
      </c>
      <c r="G30" s="4" t="s">
        <v>120</v>
      </c>
      <c r="H30" s="6" t="s">
        <v>19</v>
      </c>
      <c r="I30" s="6" t="s">
        <v>20</v>
      </c>
      <c r="J30" s="6" t="s">
        <v>21</v>
      </c>
      <c r="K30" s="6" t="s">
        <v>22</v>
      </c>
      <c r="L30" s="7" t="s">
        <v>23</v>
      </c>
      <c r="M30" s="6" t="s">
        <v>24</v>
      </c>
      <c r="N30" s="8"/>
    </row>
    <row r="31" spans="1:14" ht="15.75" customHeight="1">
      <c r="A31" s="3">
        <v>30</v>
      </c>
      <c r="B31" s="4" t="s">
        <v>14</v>
      </c>
      <c r="C31" s="4" t="s">
        <v>15</v>
      </c>
      <c r="D31" s="4" t="s">
        <v>11</v>
      </c>
      <c r="E31" s="5" t="s">
        <v>16</v>
      </c>
      <c r="F31" s="4" t="s">
        <v>121</v>
      </c>
      <c r="G31" s="4" t="s">
        <v>18</v>
      </c>
      <c r="H31" s="6" t="s">
        <v>19</v>
      </c>
      <c r="I31" s="6" t="s">
        <v>20</v>
      </c>
      <c r="J31" s="6" t="s">
        <v>21</v>
      </c>
      <c r="K31" s="6" t="s">
        <v>22</v>
      </c>
      <c r="L31" s="7" t="s">
        <v>23</v>
      </c>
      <c r="M31" s="6" t="s">
        <v>24</v>
      </c>
      <c r="N31" s="8"/>
    </row>
    <row r="32" spans="1:14" ht="15.75" customHeight="1">
      <c r="A32" s="3">
        <v>31</v>
      </c>
      <c r="B32" s="4" t="s">
        <v>14</v>
      </c>
      <c r="C32" s="4" t="s">
        <v>34</v>
      </c>
      <c r="D32" s="4" t="s">
        <v>11</v>
      </c>
      <c r="E32" s="9" t="s">
        <v>25</v>
      </c>
      <c r="F32" s="4" t="s">
        <v>122</v>
      </c>
      <c r="G32" s="4" t="s">
        <v>123</v>
      </c>
      <c r="H32" s="6" t="s">
        <v>19</v>
      </c>
      <c r="I32" s="6" t="s">
        <v>20</v>
      </c>
      <c r="J32" s="6" t="s">
        <v>21</v>
      </c>
      <c r="K32" s="6" t="s">
        <v>22</v>
      </c>
      <c r="L32" s="7" t="s">
        <v>124</v>
      </c>
      <c r="M32" s="6" t="s">
        <v>125</v>
      </c>
      <c r="N32" s="8"/>
    </row>
    <row r="33" spans="1:14" ht="15.75" customHeight="1">
      <c r="A33" s="3">
        <v>32</v>
      </c>
      <c r="B33" s="4" t="s">
        <v>14</v>
      </c>
      <c r="C33" s="4" t="s">
        <v>34</v>
      </c>
      <c r="D33" s="4" t="s">
        <v>11</v>
      </c>
      <c r="E33" s="9" t="s">
        <v>25</v>
      </c>
      <c r="F33" s="4" t="s">
        <v>126</v>
      </c>
      <c r="G33" s="4" t="s">
        <v>127</v>
      </c>
      <c r="H33" s="6" t="s">
        <v>19</v>
      </c>
      <c r="I33" s="6" t="s">
        <v>20</v>
      </c>
      <c r="J33" s="6" t="s">
        <v>21</v>
      </c>
      <c r="K33" s="6" t="s">
        <v>22</v>
      </c>
      <c r="L33" s="7" t="s">
        <v>128</v>
      </c>
      <c r="M33" s="6" t="s">
        <v>129</v>
      </c>
      <c r="N33" s="8"/>
    </row>
    <row r="34" spans="1:14" ht="15.75" customHeight="1">
      <c r="A34" s="3">
        <v>33</v>
      </c>
      <c r="B34" s="4" t="s">
        <v>14</v>
      </c>
      <c r="C34" s="4" t="s">
        <v>34</v>
      </c>
      <c r="D34" s="4" t="s">
        <v>11</v>
      </c>
      <c r="E34" s="9" t="s">
        <v>25</v>
      </c>
      <c r="F34" s="4" t="s">
        <v>130</v>
      </c>
      <c r="G34" s="4" t="s">
        <v>131</v>
      </c>
      <c r="H34" s="6" t="s">
        <v>19</v>
      </c>
      <c r="I34" s="6" t="s">
        <v>20</v>
      </c>
      <c r="J34" s="6" t="s">
        <v>21</v>
      </c>
      <c r="K34" s="6" t="s">
        <v>22</v>
      </c>
      <c r="L34" s="7" t="s">
        <v>132</v>
      </c>
      <c r="M34" s="6" t="s">
        <v>133</v>
      </c>
      <c r="N34" s="8"/>
    </row>
    <row r="35" spans="1:14" ht="15.75" customHeight="1">
      <c r="A35" s="3">
        <v>34</v>
      </c>
      <c r="B35" s="4" t="s">
        <v>14</v>
      </c>
      <c r="C35" s="4" t="s">
        <v>34</v>
      </c>
      <c r="D35" s="4" t="s">
        <v>11</v>
      </c>
      <c r="E35" s="9" t="s">
        <v>25</v>
      </c>
      <c r="F35" s="4" t="s">
        <v>134</v>
      </c>
      <c r="G35" s="4" t="s">
        <v>135</v>
      </c>
      <c r="H35" s="6" t="s">
        <v>19</v>
      </c>
      <c r="I35" s="6" t="s">
        <v>20</v>
      </c>
      <c r="J35" s="6" t="s">
        <v>21</v>
      </c>
      <c r="K35" s="6" t="s">
        <v>22</v>
      </c>
      <c r="L35" s="7" t="s">
        <v>136</v>
      </c>
      <c r="M35" s="6" t="s">
        <v>137</v>
      </c>
      <c r="N35" s="8"/>
    </row>
    <row r="36" spans="1:14">
      <c r="A36" s="3">
        <v>35</v>
      </c>
      <c r="B36" s="4" t="s">
        <v>14</v>
      </c>
      <c r="C36" s="4" t="s">
        <v>15</v>
      </c>
      <c r="D36" s="4" t="s">
        <v>11</v>
      </c>
      <c r="E36" s="9" t="s">
        <v>25</v>
      </c>
      <c r="F36" s="4" t="s">
        <v>138</v>
      </c>
      <c r="G36" s="4" t="s">
        <v>139</v>
      </c>
      <c r="H36" s="6" t="s">
        <v>19</v>
      </c>
      <c r="I36" s="6" t="s">
        <v>20</v>
      </c>
      <c r="J36" s="6" t="s">
        <v>21</v>
      </c>
      <c r="K36" s="6" t="s">
        <v>22</v>
      </c>
      <c r="L36" s="7"/>
      <c r="M36" s="6" t="s">
        <v>140</v>
      </c>
      <c r="N36" s="8"/>
    </row>
    <row r="37" spans="1:14">
      <c r="A37" s="3">
        <v>36</v>
      </c>
      <c r="B37" s="4" t="s">
        <v>14</v>
      </c>
      <c r="C37" s="4" t="s">
        <v>34</v>
      </c>
      <c r="D37" s="4" t="s">
        <v>11</v>
      </c>
      <c r="E37" s="5" t="s">
        <v>16</v>
      </c>
      <c r="F37" s="4" t="s">
        <v>141</v>
      </c>
      <c r="G37" s="4" t="s">
        <v>142</v>
      </c>
      <c r="H37" s="6" t="s">
        <v>19</v>
      </c>
      <c r="I37" s="6" t="s">
        <v>20</v>
      </c>
      <c r="J37" s="6" t="s">
        <v>21</v>
      </c>
      <c r="K37" s="6" t="s">
        <v>22</v>
      </c>
      <c r="L37" s="7" t="s">
        <v>143</v>
      </c>
      <c r="M37" s="6" t="s">
        <v>24</v>
      </c>
      <c r="N37" s="8"/>
    </row>
    <row r="38" spans="1:14">
      <c r="A38" s="3">
        <v>37</v>
      </c>
      <c r="B38" s="4" t="s">
        <v>14</v>
      </c>
      <c r="C38" s="4" t="s">
        <v>34</v>
      </c>
      <c r="D38" s="4" t="s">
        <v>11</v>
      </c>
      <c r="E38" s="5" t="s">
        <v>16</v>
      </c>
      <c r="F38" s="4" t="s">
        <v>144</v>
      </c>
      <c r="G38" s="4" t="s">
        <v>145</v>
      </c>
      <c r="H38" s="6" t="s">
        <v>19</v>
      </c>
      <c r="I38" s="6" t="s">
        <v>20</v>
      </c>
      <c r="J38" s="6" t="s">
        <v>21</v>
      </c>
      <c r="K38" s="6" t="s">
        <v>22</v>
      </c>
      <c r="L38" s="7" t="s">
        <v>146</v>
      </c>
      <c r="M38" s="6" t="s">
        <v>24</v>
      </c>
    </row>
    <row r="39" spans="1:14">
      <c r="A39" s="3">
        <v>38</v>
      </c>
      <c r="B39" s="4" t="s">
        <v>14</v>
      </c>
      <c r="C39" s="4" t="s">
        <v>34</v>
      </c>
      <c r="D39" s="4" t="s">
        <v>11</v>
      </c>
      <c r="E39" s="5" t="s">
        <v>16</v>
      </c>
      <c r="F39" s="4" t="s">
        <v>147</v>
      </c>
      <c r="G39" s="4" t="s">
        <v>148</v>
      </c>
      <c r="H39" s="6" t="s">
        <v>19</v>
      </c>
      <c r="I39" s="6" t="s">
        <v>20</v>
      </c>
      <c r="J39" s="6" t="s">
        <v>21</v>
      </c>
      <c r="K39" s="6" t="s">
        <v>22</v>
      </c>
      <c r="L39" s="7" t="s">
        <v>149</v>
      </c>
      <c r="M39" s="6" t="s">
        <v>24</v>
      </c>
    </row>
    <row r="40" spans="1:14">
      <c r="A40" s="3">
        <v>39</v>
      </c>
      <c r="B40" s="4" t="s">
        <v>14</v>
      </c>
      <c r="C40" s="4" t="s">
        <v>34</v>
      </c>
      <c r="D40" s="4" t="s">
        <v>11</v>
      </c>
      <c r="E40" s="5" t="s">
        <v>16</v>
      </c>
      <c r="F40" s="4" t="s">
        <v>150</v>
      </c>
      <c r="G40" s="4" t="s">
        <v>151</v>
      </c>
      <c r="H40" s="6" t="s">
        <v>19</v>
      </c>
      <c r="I40" s="6" t="s">
        <v>20</v>
      </c>
      <c r="J40" s="6" t="s">
        <v>21</v>
      </c>
      <c r="K40" s="6" t="s">
        <v>22</v>
      </c>
      <c r="L40" s="7" t="s">
        <v>87</v>
      </c>
      <c r="M40" s="6" t="s">
        <v>24</v>
      </c>
    </row>
    <row r="41" spans="1:14">
      <c r="A41" s="3">
        <v>40</v>
      </c>
      <c r="B41" s="4" t="s">
        <v>14</v>
      </c>
      <c r="C41" s="4" t="s">
        <v>34</v>
      </c>
      <c r="D41" s="4" t="s">
        <v>11</v>
      </c>
      <c r="E41" s="5" t="s">
        <v>16</v>
      </c>
      <c r="F41" s="4" t="s">
        <v>152</v>
      </c>
      <c r="G41" s="4" t="s">
        <v>153</v>
      </c>
      <c r="H41" s="6" t="s">
        <v>19</v>
      </c>
      <c r="I41" s="6" t="s">
        <v>20</v>
      </c>
      <c r="J41" s="6" t="s">
        <v>21</v>
      </c>
      <c r="K41" s="6" t="s">
        <v>22</v>
      </c>
      <c r="L41" s="7" t="s">
        <v>23</v>
      </c>
      <c r="M41" s="6" t="s">
        <v>24</v>
      </c>
    </row>
    <row r="42" spans="1:14">
      <c r="A42" s="3">
        <v>41</v>
      </c>
      <c r="B42" s="4" t="s">
        <v>154</v>
      </c>
      <c r="C42" s="4" t="s">
        <v>15</v>
      </c>
      <c r="D42" s="4" t="s">
        <v>155</v>
      </c>
      <c r="E42" s="9" t="s">
        <v>25</v>
      </c>
      <c r="F42" s="4" t="s">
        <v>156</v>
      </c>
      <c r="G42" s="4" t="s">
        <v>157</v>
      </c>
      <c r="H42" s="6" t="s">
        <v>19</v>
      </c>
      <c r="I42" s="6" t="s">
        <v>20</v>
      </c>
      <c r="J42" s="6" t="s">
        <v>21</v>
      </c>
      <c r="K42" s="6" t="s">
        <v>22</v>
      </c>
      <c r="L42" s="7" t="s">
        <v>23</v>
      </c>
      <c r="M42" s="6" t="s">
        <v>158</v>
      </c>
    </row>
    <row r="43" spans="1:14">
      <c r="A43" s="3">
        <v>42</v>
      </c>
      <c r="B43" s="4" t="s">
        <v>154</v>
      </c>
      <c r="C43" s="4" t="s">
        <v>15</v>
      </c>
      <c r="D43" s="4" t="s">
        <v>155</v>
      </c>
      <c r="E43" s="9" t="s">
        <v>25</v>
      </c>
      <c r="F43" s="4" t="s">
        <v>159</v>
      </c>
      <c r="G43" s="4" t="s">
        <v>160</v>
      </c>
      <c r="H43" s="6" t="s">
        <v>19</v>
      </c>
      <c r="I43" s="6" t="s">
        <v>20</v>
      </c>
      <c r="J43" s="6" t="s">
        <v>21</v>
      </c>
      <c r="K43" s="6" t="s">
        <v>22</v>
      </c>
      <c r="L43" s="7" t="s">
        <v>23</v>
      </c>
      <c r="M43" s="6" t="s">
        <v>161</v>
      </c>
    </row>
    <row r="44" spans="1:14">
      <c r="A44" s="3">
        <v>43</v>
      </c>
      <c r="B44" s="4" t="s">
        <v>154</v>
      </c>
      <c r="C44" s="4" t="s">
        <v>15</v>
      </c>
      <c r="D44" s="4" t="s">
        <v>155</v>
      </c>
      <c r="E44" s="9" t="s">
        <v>25</v>
      </c>
      <c r="F44" s="4" t="s">
        <v>162</v>
      </c>
      <c r="G44" s="4" t="s">
        <v>163</v>
      </c>
      <c r="H44" s="6" t="s">
        <v>164</v>
      </c>
      <c r="I44" s="6" t="s">
        <v>20</v>
      </c>
      <c r="J44" s="6" t="s">
        <v>21</v>
      </c>
      <c r="K44" s="6" t="s">
        <v>22</v>
      </c>
      <c r="L44" s="7" t="s">
        <v>23</v>
      </c>
      <c r="M44" s="6" t="s">
        <v>158</v>
      </c>
    </row>
    <row r="45" spans="1:14">
      <c r="A45" s="3">
        <v>44</v>
      </c>
      <c r="B45" s="4" t="s">
        <v>154</v>
      </c>
      <c r="C45" s="4" t="s">
        <v>15</v>
      </c>
      <c r="D45" s="4" t="s">
        <v>155</v>
      </c>
      <c r="E45" s="5" t="s">
        <v>16</v>
      </c>
      <c r="F45" s="4" t="s">
        <v>165</v>
      </c>
      <c r="G45" s="4" t="s">
        <v>166</v>
      </c>
      <c r="H45" s="6" t="s">
        <v>19</v>
      </c>
      <c r="I45" s="6" t="s">
        <v>20</v>
      </c>
      <c r="J45" s="6" t="s">
        <v>21</v>
      </c>
      <c r="K45" s="6" t="s">
        <v>22</v>
      </c>
      <c r="L45" s="7" t="s">
        <v>23</v>
      </c>
      <c r="M45" s="6" t="s">
        <v>18</v>
      </c>
    </row>
    <row r="46" spans="1:14">
      <c r="A46" s="3">
        <v>45</v>
      </c>
      <c r="B46" s="4" t="s">
        <v>154</v>
      </c>
      <c r="C46" s="4" t="s">
        <v>15</v>
      </c>
      <c r="D46" s="4" t="s">
        <v>155</v>
      </c>
      <c r="E46" s="9" t="s">
        <v>25</v>
      </c>
      <c r="F46" s="4" t="s">
        <v>167</v>
      </c>
      <c r="G46" s="4" t="s">
        <v>168</v>
      </c>
      <c r="H46" s="6" t="s">
        <v>19</v>
      </c>
      <c r="I46" s="6" t="s">
        <v>20</v>
      </c>
      <c r="J46" s="6" t="s">
        <v>21</v>
      </c>
      <c r="K46" s="6" t="s">
        <v>22</v>
      </c>
      <c r="L46" s="7" t="s">
        <v>23</v>
      </c>
      <c r="M46" s="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81"/>
  <sheetViews>
    <sheetView tabSelected="1" zoomScale="66" zoomScaleNormal="67" workbookViewId="0">
      <selection activeCell="J25" sqref="J25"/>
    </sheetView>
  </sheetViews>
  <sheetFormatPr baseColWidth="10" defaultColWidth="12.59765625" defaultRowHeight="15.75" customHeight="1"/>
  <cols>
    <col min="4" max="4" width="12.73046875" customWidth="1"/>
    <col min="5" max="5" width="18.59765625" customWidth="1"/>
    <col min="6" max="6" width="19" customWidth="1"/>
    <col min="7" max="7" width="21.46484375" customWidth="1"/>
    <col min="8" max="8" width="37.86328125" customWidth="1"/>
    <col min="9" max="9" width="63.1328125" customWidth="1"/>
    <col min="10" max="10" width="19.59765625" customWidth="1"/>
  </cols>
  <sheetData>
    <row r="1" spans="1:15" ht="15.75" customHeight="1">
      <c r="A1" s="1" t="s">
        <v>0</v>
      </c>
      <c r="B1" s="1" t="s">
        <v>170</v>
      </c>
      <c r="C1" s="1" t="s">
        <v>171</v>
      </c>
      <c r="D1" s="1" t="s">
        <v>172</v>
      </c>
      <c r="E1" s="1" t="s">
        <v>5</v>
      </c>
      <c r="F1" s="1" t="s">
        <v>6</v>
      </c>
      <c r="G1" s="1" t="s">
        <v>173</v>
      </c>
      <c r="H1" s="1" t="s">
        <v>174</v>
      </c>
      <c r="I1" s="1" t="s">
        <v>175</v>
      </c>
      <c r="J1" s="1" t="s">
        <v>13</v>
      </c>
    </row>
    <row r="2" spans="1:15" ht="15.75" customHeight="1">
      <c r="A2" s="3">
        <v>1</v>
      </c>
      <c r="B2" s="3">
        <v>1</v>
      </c>
      <c r="C2" s="4" t="s">
        <v>176</v>
      </c>
      <c r="D2" s="4" t="s">
        <v>16</v>
      </c>
      <c r="E2" s="4" t="s">
        <v>177</v>
      </c>
      <c r="F2" s="4" t="s">
        <v>178</v>
      </c>
      <c r="G2" s="4" t="s">
        <v>179</v>
      </c>
      <c r="H2" s="12" t="s">
        <v>180</v>
      </c>
      <c r="I2" s="4" t="s">
        <v>181</v>
      </c>
      <c r="J2" s="8"/>
    </row>
    <row r="3" spans="1:15" ht="15.75" customHeight="1">
      <c r="A3" s="3">
        <v>2</v>
      </c>
      <c r="B3" s="3">
        <v>2</v>
      </c>
      <c r="C3" s="4" t="s">
        <v>182</v>
      </c>
      <c r="D3" s="4" t="s">
        <v>25</v>
      </c>
      <c r="E3" s="4" t="s">
        <v>183</v>
      </c>
      <c r="F3" s="4" t="s">
        <v>184</v>
      </c>
      <c r="G3" s="4" t="s">
        <v>185</v>
      </c>
      <c r="H3" s="12" t="s">
        <v>186</v>
      </c>
      <c r="I3" s="4" t="s">
        <v>187</v>
      </c>
      <c r="J3" s="8"/>
    </row>
    <row r="4" spans="1:15" ht="15.75" customHeight="1">
      <c r="A4" s="3">
        <v>3</v>
      </c>
      <c r="B4" s="3">
        <v>2</v>
      </c>
      <c r="C4" s="4" t="s">
        <v>182</v>
      </c>
      <c r="D4" s="4" t="s">
        <v>25</v>
      </c>
      <c r="E4" s="4" t="s">
        <v>188</v>
      </c>
      <c r="F4" s="4" t="s">
        <v>189</v>
      </c>
      <c r="G4" s="4" t="s">
        <v>190</v>
      </c>
      <c r="H4" s="12" t="s">
        <v>191</v>
      </c>
      <c r="I4" s="4" t="s">
        <v>187</v>
      </c>
      <c r="J4" s="8"/>
    </row>
    <row r="5" spans="1:15" ht="15.75" customHeight="1">
      <c r="A5" s="3">
        <v>4</v>
      </c>
      <c r="B5" s="3">
        <v>3</v>
      </c>
      <c r="C5" s="4" t="s">
        <v>182</v>
      </c>
      <c r="D5" s="4" t="s">
        <v>25</v>
      </c>
      <c r="E5" s="4" t="s">
        <v>192</v>
      </c>
      <c r="F5" s="4" t="s">
        <v>193</v>
      </c>
      <c r="G5" s="4" t="s">
        <v>194</v>
      </c>
      <c r="H5" s="12" t="s">
        <v>195</v>
      </c>
      <c r="I5" s="4" t="s">
        <v>196</v>
      </c>
      <c r="J5" s="8"/>
    </row>
    <row r="6" spans="1:15" ht="15.75" customHeight="1">
      <c r="A6" s="3">
        <v>5</v>
      </c>
      <c r="B6" s="3">
        <v>3</v>
      </c>
      <c r="C6" s="4" t="s">
        <v>182</v>
      </c>
      <c r="D6" s="4" t="s">
        <v>25</v>
      </c>
      <c r="E6" s="4" t="s">
        <v>197</v>
      </c>
      <c r="F6" s="4" t="s">
        <v>198</v>
      </c>
      <c r="G6" s="4" t="s">
        <v>199</v>
      </c>
      <c r="H6" s="12" t="s">
        <v>200</v>
      </c>
      <c r="I6" s="4" t="s">
        <v>187</v>
      </c>
      <c r="J6" s="8"/>
    </row>
    <row r="7" spans="1:15" ht="15.75" customHeight="1">
      <c r="A7" s="3">
        <v>6</v>
      </c>
      <c r="B7" s="4">
        <v>4</v>
      </c>
      <c r="C7" s="4" t="s">
        <v>182</v>
      </c>
      <c r="D7" s="4" t="s">
        <v>25</v>
      </c>
      <c r="E7" s="4" t="s">
        <v>201</v>
      </c>
      <c r="F7" s="4" t="s">
        <v>202</v>
      </c>
      <c r="G7" s="4" t="s">
        <v>203</v>
      </c>
      <c r="H7" s="12" t="s">
        <v>204</v>
      </c>
      <c r="I7" s="4" t="s">
        <v>187</v>
      </c>
      <c r="J7" s="8"/>
    </row>
    <row r="8" spans="1:15" ht="15.75" customHeight="1">
      <c r="A8" s="3">
        <v>7</v>
      </c>
      <c r="B8" s="4">
        <v>4</v>
      </c>
      <c r="C8" s="4" t="s">
        <v>182</v>
      </c>
      <c r="D8" s="4" t="s">
        <v>25</v>
      </c>
      <c r="E8" s="4" t="s">
        <v>205</v>
      </c>
      <c r="F8" s="4" t="s">
        <v>206</v>
      </c>
      <c r="G8" s="4" t="s">
        <v>207</v>
      </c>
      <c r="H8" s="12" t="s">
        <v>208</v>
      </c>
      <c r="I8" s="4" t="s">
        <v>187</v>
      </c>
      <c r="J8" s="8"/>
    </row>
    <row r="9" spans="1:15" ht="15.75" customHeight="1">
      <c r="A9" s="3">
        <v>8</v>
      </c>
      <c r="B9" s="3">
        <v>5</v>
      </c>
      <c r="C9" s="4" t="s">
        <v>176</v>
      </c>
      <c r="D9" s="4" t="s">
        <v>25</v>
      </c>
      <c r="E9" s="4" t="s">
        <v>209</v>
      </c>
      <c r="F9" s="4" t="s">
        <v>210</v>
      </c>
      <c r="G9" s="4" t="s">
        <v>211</v>
      </c>
      <c r="H9" s="12" t="s">
        <v>212</v>
      </c>
      <c r="I9" s="4" t="s">
        <v>187</v>
      </c>
      <c r="J9" s="8"/>
    </row>
    <row r="10" spans="1:15" ht="15.75" customHeight="1">
      <c r="A10" s="3">
        <v>9</v>
      </c>
      <c r="B10" s="4">
        <v>6</v>
      </c>
      <c r="C10" s="4" t="s">
        <v>182</v>
      </c>
      <c r="D10" s="4" t="s">
        <v>25</v>
      </c>
      <c r="E10" s="4" t="s">
        <v>213</v>
      </c>
      <c r="F10" s="4" t="s">
        <v>214</v>
      </c>
      <c r="G10" s="4" t="s">
        <v>215</v>
      </c>
      <c r="H10" s="12" t="s">
        <v>216</v>
      </c>
      <c r="I10" s="4" t="s">
        <v>187</v>
      </c>
      <c r="J10" s="8"/>
    </row>
    <row r="11" spans="1:15" ht="15.75" customHeight="1">
      <c r="A11" s="3">
        <v>10</v>
      </c>
      <c r="B11" s="4">
        <v>6</v>
      </c>
      <c r="C11" s="4" t="s">
        <v>182</v>
      </c>
      <c r="D11" s="4" t="s">
        <v>25</v>
      </c>
      <c r="E11" s="4" t="s">
        <v>217</v>
      </c>
      <c r="F11" s="4" t="s">
        <v>218</v>
      </c>
      <c r="G11" s="4" t="s">
        <v>219</v>
      </c>
      <c r="H11" s="12" t="s">
        <v>220</v>
      </c>
      <c r="I11" s="4" t="s">
        <v>187</v>
      </c>
      <c r="J11" s="8"/>
    </row>
    <row r="12" spans="1:15" ht="15.75" customHeight="1">
      <c r="A12" s="3">
        <v>11</v>
      </c>
      <c r="B12" s="4">
        <v>7</v>
      </c>
      <c r="C12" s="4" t="s">
        <v>182</v>
      </c>
      <c r="D12" s="4" t="s">
        <v>25</v>
      </c>
      <c r="E12" s="4" t="s">
        <v>221</v>
      </c>
      <c r="F12" s="4" t="s">
        <v>222</v>
      </c>
      <c r="G12" s="4" t="s">
        <v>223</v>
      </c>
      <c r="H12" s="12" t="s">
        <v>224</v>
      </c>
      <c r="I12" s="4" t="s">
        <v>187</v>
      </c>
      <c r="J12" s="8"/>
    </row>
    <row r="13" spans="1:15" ht="15.75" customHeight="1">
      <c r="A13" s="3">
        <v>12</v>
      </c>
      <c r="B13" s="4">
        <v>8</v>
      </c>
      <c r="C13" s="4" t="s">
        <v>182</v>
      </c>
      <c r="D13" s="4" t="s">
        <v>25</v>
      </c>
      <c r="E13" s="4" t="s">
        <v>225</v>
      </c>
      <c r="F13" s="4" t="s">
        <v>226</v>
      </c>
      <c r="G13" s="4" t="s">
        <v>227</v>
      </c>
      <c r="H13" s="12" t="s">
        <v>228</v>
      </c>
      <c r="I13" s="4" t="s">
        <v>187</v>
      </c>
      <c r="J13" s="8"/>
    </row>
    <row r="14" spans="1:15" ht="15.75" customHeight="1">
      <c r="A14" s="3">
        <v>13</v>
      </c>
      <c r="B14" s="4">
        <v>8</v>
      </c>
      <c r="C14" s="4" t="s">
        <v>182</v>
      </c>
      <c r="D14" s="4" t="s">
        <v>25</v>
      </c>
      <c r="E14" s="4" t="s">
        <v>229</v>
      </c>
      <c r="F14" s="4" t="s">
        <v>230</v>
      </c>
      <c r="G14" s="4" t="s">
        <v>231</v>
      </c>
      <c r="H14" s="12" t="s">
        <v>232</v>
      </c>
      <c r="I14" s="4" t="s">
        <v>187</v>
      </c>
      <c r="J14" s="8"/>
    </row>
    <row r="15" spans="1:15" ht="15.75" customHeight="1">
      <c r="A15" s="3">
        <v>14</v>
      </c>
      <c r="B15" s="4">
        <v>9</v>
      </c>
      <c r="C15" s="4" t="s">
        <v>176</v>
      </c>
      <c r="D15" s="4" t="s">
        <v>25</v>
      </c>
      <c r="E15" s="4" t="s">
        <v>233</v>
      </c>
      <c r="F15" s="4" t="s">
        <v>234</v>
      </c>
      <c r="G15" s="4" t="s">
        <v>235</v>
      </c>
      <c r="H15" s="12" t="s">
        <v>236</v>
      </c>
      <c r="I15" s="4" t="s">
        <v>187</v>
      </c>
      <c r="J15" s="8"/>
      <c r="L15" s="13"/>
      <c r="O15" s="13"/>
    </row>
    <row r="16" spans="1:15" ht="15.75" customHeight="1">
      <c r="A16" s="3">
        <v>15</v>
      </c>
      <c r="B16" s="4">
        <v>10</v>
      </c>
      <c r="C16" s="4" t="s">
        <v>182</v>
      </c>
      <c r="D16" s="4" t="s">
        <v>25</v>
      </c>
      <c r="E16" s="4" t="s">
        <v>237</v>
      </c>
      <c r="F16" s="4" t="s">
        <v>238</v>
      </c>
      <c r="G16" s="4" t="s">
        <v>239</v>
      </c>
      <c r="H16" s="12" t="s">
        <v>240</v>
      </c>
      <c r="I16" s="4" t="s">
        <v>187</v>
      </c>
      <c r="J16" s="8"/>
      <c r="L16" s="13"/>
      <c r="O16" s="13"/>
    </row>
    <row r="17" spans="1:15" ht="15.75" customHeight="1">
      <c r="A17" s="3">
        <v>16</v>
      </c>
      <c r="B17" s="4">
        <v>10</v>
      </c>
      <c r="C17" s="4" t="s">
        <v>182</v>
      </c>
      <c r="D17" s="4" t="s">
        <v>25</v>
      </c>
      <c r="E17" s="4" t="s">
        <v>241</v>
      </c>
      <c r="F17" s="4" t="s">
        <v>242</v>
      </c>
      <c r="G17" s="4" t="s">
        <v>243</v>
      </c>
      <c r="H17" s="12" t="s">
        <v>244</v>
      </c>
      <c r="I17" s="4" t="s">
        <v>187</v>
      </c>
      <c r="J17" s="8"/>
      <c r="L17" s="13"/>
      <c r="O17" s="13"/>
    </row>
    <row r="18" spans="1:15" ht="15.75" customHeight="1">
      <c r="A18" s="3">
        <v>17</v>
      </c>
      <c r="B18" s="4">
        <v>11</v>
      </c>
      <c r="C18" s="4" t="s">
        <v>182</v>
      </c>
      <c r="D18" s="4" t="s">
        <v>25</v>
      </c>
      <c r="E18" s="4" t="s">
        <v>245</v>
      </c>
      <c r="F18" s="4" t="s">
        <v>246</v>
      </c>
      <c r="G18" s="4" t="s">
        <v>247</v>
      </c>
      <c r="H18" s="12" t="s">
        <v>248</v>
      </c>
      <c r="I18" s="4" t="s">
        <v>187</v>
      </c>
      <c r="J18" s="8"/>
      <c r="L18" s="13"/>
      <c r="O18" s="13"/>
    </row>
    <row r="19" spans="1:15" ht="15.75" customHeight="1">
      <c r="A19" s="3">
        <v>18</v>
      </c>
      <c r="B19" s="4">
        <v>11</v>
      </c>
      <c r="C19" s="4" t="s">
        <v>182</v>
      </c>
      <c r="D19" s="4" t="s">
        <v>25</v>
      </c>
      <c r="E19" s="4" t="s">
        <v>249</v>
      </c>
      <c r="F19" s="4" t="s">
        <v>250</v>
      </c>
      <c r="G19" s="4" t="s">
        <v>251</v>
      </c>
      <c r="H19" s="12" t="s">
        <v>252</v>
      </c>
      <c r="I19" s="4" t="s">
        <v>187</v>
      </c>
      <c r="J19" s="8"/>
      <c r="L19" s="13"/>
      <c r="O19" s="13"/>
    </row>
    <row r="20" spans="1:15" ht="15.75" customHeight="1">
      <c r="A20" s="3">
        <v>19</v>
      </c>
      <c r="B20" s="4">
        <v>12</v>
      </c>
      <c r="C20" s="4" t="s">
        <v>182</v>
      </c>
      <c r="D20" s="4" t="s">
        <v>25</v>
      </c>
      <c r="E20" s="4" t="str">
        <f t="shared" ref="E20:E64" si="0">CONCATENATE("Node",B20,"_",A20,"_","NV")</f>
        <v>Node12_19_NV</v>
      </c>
      <c r="F20" s="4" t="s">
        <v>246</v>
      </c>
      <c r="G20" s="4" t="s">
        <v>253</v>
      </c>
      <c r="H20" s="12" t="s">
        <v>254</v>
      </c>
      <c r="I20" s="4" t="s">
        <v>187</v>
      </c>
      <c r="J20" s="8"/>
      <c r="L20" s="13"/>
      <c r="O20" s="13"/>
    </row>
    <row r="21" spans="1:15" ht="15.75" customHeight="1">
      <c r="A21" s="3">
        <v>20</v>
      </c>
      <c r="B21" s="4">
        <v>12</v>
      </c>
      <c r="C21" s="4" t="s">
        <v>182</v>
      </c>
      <c r="D21" s="4" t="s">
        <v>25</v>
      </c>
      <c r="E21" s="4" t="str">
        <f t="shared" si="0"/>
        <v>Node12_20_NV</v>
      </c>
      <c r="F21" s="4" t="s">
        <v>255</v>
      </c>
      <c r="G21" s="4" t="s">
        <v>256</v>
      </c>
      <c r="H21" s="12" t="s">
        <v>257</v>
      </c>
      <c r="I21" s="4" t="s">
        <v>187</v>
      </c>
      <c r="J21" s="8"/>
      <c r="L21" s="13"/>
      <c r="O21" s="13"/>
    </row>
    <row r="22" spans="1:15" ht="15.75" customHeight="1">
      <c r="A22" s="3">
        <v>21</v>
      </c>
      <c r="B22" s="4">
        <v>13</v>
      </c>
      <c r="C22" s="4" t="s">
        <v>182</v>
      </c>
      <c r="D22" s="4" t="s">
        <v>25</v>
      </c>
      <c r="E22" s="4" t="str">
        <f t="shared" si="0"/>
        <v>Node13_21_NV</v>
      </c>
      <c r="F22" s="4" t="s">
        <v>258</v>
      </c>
      <c r="G22" s="4" t="s">
        <v>259</v>
      </c>
      <c r="H22" s="12" t="s">
        <v>260</v>
      </c>
      <c r="I22" s="4" t="s">
        <v>187</v>
      </c>
      <c r="J22" s="8"/>
      <c r="L22" s="13"/>
    </row>
    <row r="23" spans="1:15" ht="15.75" customHeight="1">
      <c r="A23" s="3">
        <v>22</v>
      </c>
      <c r="B23" s="4">
        <v>13</v>
      </c>
      <c r="C23" s="4" t="s">
        <v>182</v>
      </c>
      <c r="D23" s="4" t="s">
        <v>25</v>
      </c>
      <c r="E23" s="4" t="str">
        <f t="shared" si="0"/>
        <v>Node13_22_NV</v>
      </c>
      <c r="F23" s="4" t="s">
        <v>261</v>
      </c>
      <c r="G23" s="4" t="s">
        <v>262</v>
      </c>
      <c r="H23" s="12" t="s">
        <v>263</v>
      </c>
      <c r="I23" s="4" t="s">
        <v>187</v>
      </c>
      <c r="J23" s="8"/>
      <c r="L23" s="13"/>
    </row>
    <row r="24" spans="1:15" ht="15.75" customHeight="1">
      <c r="A24" s="3">
        <v>23</v>
      </c>
      <c r="B24" s="4">
        <v>14</v>
      </c>
      <c r="C24" s="4" t="s">
        <v>182</v>
      </c>
      <c r="D24" s="4" t="s">
        <v>25</v>
      </c>
      <c r="E24" s="4" t="str">
        <f t="shared" si="0"/>
        <v>Node14_23_NV</v>
      </c>
      <c r="F24" s="4" t="s">
        <v>264</v>
      </c>
      <c r="G24" s="4" t="s">
        <v>265</v>
      </c>
      <c r="H24" s="12" t="s">
        <v>266</v>
      </c>
      <c r="I24" s="4" t="s">
        <v>187</v>
      </c>
      <c r="J24" s="8"/>
    </row>
    <row r="25" spans="1:15" ht="15.75" customHeight="1">
      <c r="A25" s="3">
        <v>24</v>
      </c>
      <c r="B25" s="4">
        <v>14</v>
      </c>
      <c r="C25" s="4" t="s">
        <v>182</v>
      </c>
      <c r="D25" s="4" t="s">
        <v>25</v>
      </c>
      <c r="E25" s="4" t="str">
        <f t="shared" si="0"/>
        <v>Node14_24_NV</v>
      </c>
      <c r="F25" s="4" t="s">
        <v>267</v>
      </c>
      <c r="G25" s="4" t="s">
        <v>268</v>
      </c>
      <c r="H25" s="12" t="s">
        <v>269</v>
      </c>
      <c r="I25" s="4" t="s">
        <v>187</v>
      </c>
      <c r="J25" s="31" t="s">
        <v>270</v>
      </c>
    </row>
    <row r="26" spans="1:15" ht="15.75" customHeight="1">
      <c r="A26" s="3">
        <v>25</v>
      </c>
      <c r="B26" s="4">
        <v>15</v>
      </c>
      <c r="C26" s="4" t="s">
        <v>182</v>
      </c>
      <c r="D26" s="4" t="s">
        <v>25</v>
      </c>
      <c r="E26" s="4" t="str">
        <f t="shared" si="0"/>
        <v>Node15_25_NV</v>
      </c>
      <c r="F26" s="4" t="s">
        <v>271</v>
      </c>
      <c r="G26" s="4" t="s">
        <v>272</v>
      </c>
      <c r="H26" s="12" t="s">
        <v>273</v>
      </c>
      <c r="I26" s="4" t="s">
        <v>187</v>
      </c>
      <c r="J26" s="8"/>
    </row>
    <row r="27" spans="1:15" ht="15.75" customHeight="1">
      <c r="A27" s="3">
        <v>26</v>
      </c>
      <c r="B27" s="4">
        <v>15</v>
      </c>
      <c r="C27" s="4" t="s">
        <v>182</v>
      </c>
      <c r="D27" s="4" t="s">
        <v>25</v>
      </c>
      <c r="E27" s="4" t="str">
        <f t="shared" si="0"/>
        <v>Node15_26_NV</v>
      </c>
      <c r="F27" s="4" t="s">
        <v>274</v>
      </c>
      <c r="G27" s="4" t="s">
        <v>275</v>
      </c>
      <c r="H27" s="12" t="s">
        <v>276</v>
      </c>
      <c r="I27" s="4" t="s">
        <v>187</v>
      </c>
      <c r="J27" s="8"/>
    </row>
    <row r="28" spans="1:15" ht="15.75" customHeight="1">
      <c r="A28" s="3">
        <v>27</v>
      </c>
      <c r="B28" s="4">
        <v>16</v>
      </c>
      <c r="C28" s="4" t="s">
        <v>182</v>
      </c>
      <c r="D28" s="4" t="s">
        <v>25</v>
      </c>
      <c r="E28" s="4" t="str">
        <f t="shared" si="0"/>
        <v>Node16_27_NV</v>
      </c>
      <c r="F28" s="4" t="s">
        <v>277</v>
      </c>
      <c r="G28" s="4" t="s">
        <v>278</v>
      </c>
      <c r="H28" s="12" t="s">
        <v>279</v>
      </c>
      <c r="I28" s="4" t="s">
        <v>187</v>
      </c>
      <c r="J28" s="8"/>
    </row>
    <row r="29" spans="1:15" ht="15.75" customHeight="1">
      <c r="A29" s="3">
        <v>28</v>
      </c>
      <c r="B29" s="4">
        <v>16</v>
      </c>
      <c r="C29" s="4" t="s">
        <v>182</v>
      </c>
      <c r="D29" s="4" t="s">
        <v>25</v>
      </c>
      <c r="E29" s="4" t="str">
        <f t="shared" si="0"/>
        <v>Node16_28_NV</v>
      </c>
      <c r="F29" s="4" t="s">
        <v>280</v>
      </c>
      <c r="G29" s="4" t="s">
        <v>281</v>
      </c>
      <c r="H29" s="12" t="s">
        <v>282</v>
      </c>
      <c r="I29" s="4" t="s">
        <v>187</v>
      </c>
      <c r="J29" s="8"/>
    </row>
    <row r="30" spans="1:15" ht="15.75" customHeight="1">
      <c r="A30" s="3">
        <v>29</v>
      </c>
      <c r="B30" s="4">
        <v>17</v>
      </c>
      <c r="C30" s="4" t="s">
        <v>182</v>
      </c>
      <c r="D30" s="4" t="s">
        <v>25</v>
      </c>
      <c r="E30" s="4" t="str">
        <f t="shared" si="0"/>
        <v>Node17_29_NV</v>
      </c>
      <c r="F30" s="4" t="s">
        <v>283</v>
      </c>
      <c r="G30" s="4" t="s">
        <v>284</v>
      </c>
      <c r="H30" s="12" t="s">
        <v>285</v>
      </c>
      <c r="I30" s="4" t="s">
        <v>196</v>
      </c>
      <c r="J30" s="8"/>
    </row>
    <row r="31" spans="1:15" ht="15.75" customHeight="1">
      <c r="A31" s="3">
        <v>30</v>
      </c>
      <c r="B31" s="4">
        <v>17</v>
      </c>
      <c r="C31" s="4" t="s">
        <v>182</v>
      </c>
      <c r="D31" s="4" t="s">
        <v>25</v>
      </c>
      <c r="E31" s="4" t="str">
        <f t="shared" si="0"/>
        <v>Node17_30_NV</v>
      </c>
      <c r="F31" s="4" t="s">
        <v>286</v>
      </c>
      <c r="G31" s="4" t="s">
        <v>287</v>
      </c>
      <c r="H31" s="12" t="s">
        <v>288</v>
      </c>
      <c r="I31" s="4" t="s">
        <v>196</v>
      </c>
      <c r="J31" s="8"/>
    </row>
    <row r="32" spans="1:15" ht="15.75" customHeight="1">
      <c r="A32" s="3">
        <v>31</v>
      </c>
      <c r="B32" s="4">
        <v>18</v>
      </c>
      <c r="C32" s="4" t="s">
        <v>182</v>
      </c>
      <c r="D32" s="4" t="s">
        <v>25</v>
      </c>
      <c r="E32" s="4" t="str">
        <f t="shared" si="0"/>
        <v>Node18_31_NV</v>
      </c>
      <c r="F32" s="4" t="s">
        <v>289</v>
      </c>
      <c r="G32" s="4" t="s">
        <v>290</v>
      </c>
      <c r="H32" s="12" t="s">
        <v>291</v>
      </c>
      <c r="I32" s="4" t="s">
        <v>187</v>
      </c>
      <c r="J32" s="8"/>
    </row>
    <row r="33" spans="1:10" ht="15.75" customHeight="1">
      <c r="A33" s="3">
        <v>32</v>
      </c>
      <c r="B33" s="4">
        <v>18</v>
      </c>
      <c r="C33" s="4" t="s">
        <v>182</v>
      </c>
      <c r="D33" s="4" t="s">
        <v>25</v>
      </c>
      <c r="E33" s="4" t="str">
        <f t="shared" si="0"/>
        <v>Node18_32_NV</v>
      </c>
      <c r="F33" s="4" t="s">
        <v>292</v>
      </c>
      <c r="G33" s="4" t="s">
        <v>293</v>
      </c>
      <c r="H33" s="12" t="s">
        <v>294</v>
      </c>
      <c r="I33" s="4" t="s">
        <v>187</v>
      </c>
      <c r="J33" s="4" t="s">
        <v>295</v>
      </c>
    </row>
    <row r="34" spans="1:10" ht="15.75" customHeight="1">
      <c r="A34" s="3">
        <v>33</v>
      </c>
      <c r="B34" s="4">
        <v>19</v>
      </c>
      <c r="C34" s="4" t="s">
        <v>176</v>
      </c>
      <c r="D34" s="4" t="s">
        <v>25</v>
      </c>
      <c r="E34" s="4" t="str">
        <f t="shared" si="0"/>
        <v>Node19_33_NV</v>
      </c>
      <c r="F34" s="4" t="s">
        <v>296</v>
      </c>
      <c r="G34" s="4" t="s">
        <v>297</v>
      </c>
      <c r="H34" s="12" t="s">
        <v>298</v>
      </c>
      <c r="I34" s="4" t="s">
        <v>187</v>
      </c>
      <c r="J34" s="8"/>
    </row>
    <row r="35" spans="1:10" ht="63">
      <c r="A35" s="3">
        <v>34</v>
      </c>
      <c r="B35" s="4">
        <v>20</v>
      </c>
      <c r="C35" s="4" t="s">
        <v>182</v>
      </c>
      <c r="D35" s="4" t="s">
        <v>25</v>
      </c>
      <c r="E35" s="4" t="str">
        <f t="shared" si="0"/>
        <v>Node20_34_NV</v>
      </c>
      <c r="F35" s="4" t="s">
        <v>299</v>
      </c>
      <c r="G35" s="4" t="s">
        <v>300</v>
      </c>
      <c r="H35" s="12" t="s">
        <v>301</v>
      </c>
      <c r="I35" s="4" t="s">
        <v>187</v>
      </c>
      <c r="J35" s="8"/>
    </row>
    <row r="36" spans="1:10" ht="63">
      <c r="A36" s="3">
        <v>35</v>
      </c>
      <c r="B36" s="4">
        <v>20</v>
      </c>
      <c r="C36" s="4" t="s">
        <v>182</v>
      </c>
      <c r="D36" s="4" t="s">
        <v>25</v>
      </c>
      <c r="E36" s="4" t="str">
        <f t="shared" si="0"/>
        <v>Node20_35_NV</v>
      </c>
      <c r="F36" s="4" t="s">
        <v>302</v>
      </c>
      <c r="G36" s="4" t="s">
        <v>303</v>
      </c>
      <c r="H36" s="12" t="s">
        <v>304</v>
      </c>
      <c r="I36" s="4" t="s">
        <v>187</v>
      </c>
      <c r="J36" s="4" t="s">
        <v>295</v>
      </c>
    </row>
    <row r="37" spans="1:10" ht="31.5">
      <c r="A37" s="3">
        <v>36</v>
      </c>
      <c r="B37" s="4">
        <v>21</v>
      </c>
      <c r="C37" s="4" t="s">
        <v>182</v>
      </c>
      <c r="D37" s="4" t="s">
        <v>25</v>
      </c>
      <c r="E37" s="4" t="str">
        <f t="shared" si="0"/>
        <v>Node21_36_NV</v>
      </c>
      <c r="F37" s="4" t="s">
        <v>305</v>
      </c>
      <c r="G37" s="4" t="s">
        <v>306</v>
      </c>
      <c r="H37" s="12" t="s">
        <v>307</v>
      </c>
      <c r="I37" s="4" t="s">
        <v>196</v>
      </c>
      <c r="J37" s="8"/>
    </row>
    <row r="38" spans="1:10" ht="63">
      <c r="A38" s="3">
        <v>37</v>
      </c>
      <c r="B38" s="4">
        <v>21</v>
      </c>
      <c r="C38" s="4" t="s">
        <v>182</v>
      </c>
      <c r="D38" s="4" t="s">
        <v>25</v>
      </c>
      <c r="E38" s="4" t="str">
        <f t="shared" si="0"/>
        <v>Node21_37_NV</v>
      </c>
      <c r="F38" s="4" t="s">
        <v>308</v>
      </c>
      <c r="G38" s="4" t="s">
        <v>309</v>
      </c>
      <c r="H38" s="12" t="s">
        <v>310</v>
      </c>
      <c r="I38" s="4" t="s">
        <v>196</v>
      </c>
      <c r="J38" s="8"/>
    </row>
    <row r="39" spans="1:10" ht="47.25">
      <c r="A39" s="3">
        <v>38</v>
      </c>
      <c r="B39" s="4">
        <v>22</v>
      </c>
      <c r="C39" s="4" t="s">
        <v>182</v>
      </c>
      <c r="D39" s="4" t="s">
        <v>25</v>
      </c>
      <c r="E39" s="4" t="str">
        <f t="shared" si="0"/>
        <v>Node22_38_NV</v>
      </c>
      <c r="F39" s="4" t="s">
        <v>311</v>
      </c>
      <c r="G39" s="4" t="s">
        <v>312</v>
      </c>
      <c r="H39" s="12" t="s">
        <v>313</v>
      </c>
      <c r="I39" s="4" t="s">
        <v>187</v>
      </c>
      <c r="J39" s="8"/>
    </row>
    <row r="40" spans="1:10" ht="47.25">
      <c r="A40" s="3">
        <v>39</v>
      </c>
      <c r="B40" s="4">
        <v>22</v>
      </c>
      <c r="C40" s="4" t="s">
        <v>182</v>
      </c>
      <c r="D40" s="4" t="s">
        <v>25</v>
      </c>
      <c r="E40" s="4" t="str">
        <f t="shared" si="0"/>
        <v>Node22_39_NV</v>
      </c>
      <c r="F40" s="4" t="s">
        <v>314</v>
      </c>
      <c r="G40" s="4" t="s">
        <v>315</v>
      </c>
      <c r="H40" s="12" t="s">
        <v>316</v>
      </c>
      <c r="I40" s="4" t="s">
        <v>187</v>
      </c>
      <c r="J40" s="4" t="s">
        <v>295</v>
      </c>
    </row>
    <row r="41" spans="1:10" ht="47.25">
      <c r="A41" s="3">
        <v>40</v>
      </c>
      <c r="B41" s="4">
        <v>23</v>
      </c>
      <c r="C41" s="4" t="s">
        <v>182</v>
      </c>
      <c r="D41" s="4" t="s">
        <v>25</v>
      </c>
      <c r="E41" s="4" t="str">
        <f t="shared" si="0"/>
        <v>Node23_40_NV</v>
      </c>
      <c r="F41" s="4" t="s">
        <v>317</v>
      </c>
      <c r="G41" s="4" t="s">
        <v>318</v>
      </c>
      <c r="H41" s="12" t="s">
        <v>319</v>
      </c>
      <c r="I41" s="4" t="s">
        <v>187</v>
      </c>
      <c r="J41" s="8"/>
    </row>
    <row r="42" spans="1:10" ht="63">
      <c r="A42" s="3">
        <v>41</v>
      </c>
      <c r="B42" s="4">
        <v>23</v>
      </c>
      <c r="C42" s="4" t="s">
        <v>182</v>
      </c>
      <c r="D42" s="4" t="s">
        <v>25</v>
      </c>
      <c r="E42" s="4" t="str">
        <f t="shared" si="0"/>
        <v>Node23_41_NV</v>
      </c>
      <c r="F42" s="4" t="s">
        <v>320</v>
      </c>
      <c r="G42" s="4" t="s">
        <v>321</v>
      </c>
      <c r="H42" s="12" t="s">
        <v>322</v>
      </c>
      <c r="I42" s="4" t="s">
        <v>187</v>
      </c>
      <c r="J42" s="4" t="s">
        <v>295</v>
      </c>
    </row>
    <row r="43" spans="1:10" ht="47.25">
      <c r="A43" s="3">
        <v>42</v>
      </c>
      <c r="B43" s="8">
        <v>24</v>
      </c>
      <c r="C43" s="4" t="s">
        <v>182</v>
      </c>
      <c r="D43" s="4" t="s">
        <v>25</v>
      </c>
      <c r="E43" s="4" t="str">
        <f t="shared" si="0"/>
        <v>Node24_42_NV</v>
      </c>
      <c r="F43" s="4" t="s">
        <v>323</v>
      </c>
      <c r="G43" s="4" t="s">
        <v>324</v>
      </c>
      <c r="H43" s="12" t="s">
        <v>325</v>
      </c>
      <c r="I43" s="4" t="s">
        <v>196</v>
      </c>
      <c r="J43" s="8"/>
    </row>
    <row r="44" spans="1:10" ht="63">
      <c r="A44" s="3">
        <v>43</v>
      </c>
      <c r="B44" s="14">
        <v>24</v>
      </c>
      <c r="C44" s="4" t="s">
        <v>182</v>
      </c>
      <c r="D44" s="4" t="s">
        <v>25</v>
      </c>
      <c r="E44" s="4" t="str">
        <f t="shared" si="0"/>
        <v>Node24_43_NV</v>
      </c>
      <c r="F44" s="4" t="s">
        <v>326</v>
      </c>
      <c r="G44" s="4" t="s">
        <v>327</v>
      </c>
      <c r="H44" s="12" t="s">
        <v>328</v>
      </c>
      <c r="I44" s="4" t="s">
        <v>196</v>
      </c>
      <c r="J44" s="8"/>
    </row>
    <row r="45" spans="1:10" ht="47.25">
      <c r="A45" s="3">
        <v>44</v>
      </c>
      <c r="B45" s="14">
        <v>25</v>
      </c>
      <c r="C45" s="4" t="s">
        <v>182</v>
      </c>
      <c r="D45" s="4" t="s">
        <v>25</v>
      </c>
      <c r="E45" s="4" t="str">
        <f t="shared" si="0"/>
        <v>Node25_44_NV</v>
      </c>
      <c r="F45" s="4" t="s">
        <v>329</v>
      </c>
      <c r="G45" s="4" t="s">
        <v>330</v>
      </c>
      <c r="H45" s="12" t="s">
        <v>331</v>
      </c>
      <c r="I45" s="4" t="s">
        <v>187</v>
      </c>
      <c r="J45" s="8"/>
    </row>
    <row r="46" spans="1:10" ht="63">
      <c r="A46" s="3">
        <v>45</v>
      </c>
      <c r="B46" s="14">
        <v>25</v>
      </c>
      <c r="C46" s="4" t="s">
        <v>182</v>
      </c>
      <c r="D46" s="4" t="s">
        <v>25</v>
      </c>
      <c r="E46" s="4" t="str">
        <f t="shared" si="0"/>
        <v>Node25_45_NV</v>
      </c>
      <c r="F46" s="4" t="s">
        <v>332</v>
      </c>
      <c r="G46" s="4" t="s">
        <v>333</v>
      </c>
      <c r="H46" s="12" t="s">
        <v>334</v>
      </c>
      <c r="I46" s="4" t="s">
        <v>187</v>
      </c>
      <c r="J46" s="4" t="s">
        <v>295</v>
      </c>
    </row>
    <row r="47" spans="1:10" ht="63">
      <c r="A47" s="3">
        <v>46</v>
      </c>
      <c r="B47" s="14">
        <v>26</v>
      </c>
      <c r="C47" s="4" t="s">
        <v>176</v>
      </c>
      <c r="D47" s="4" t="s">
        <v>25</v>
      </c>
      <c r="E47" s="4" t="str">
        <f t="shared" si="0"/>
        <v>Node26_46_NV</v>
      </c>
      <c r="F47" s="4" t="s">
        <v>335</v>
      </c>
      <c r="G47" s="4" t="s">
        <v>336</v>
      </c>
      <c r="H47" s="12" t="s">
        <v>337</v>
      </c>
      <c r="I47" s="4" t="s">
        <v>187</v>
      </c>
      <c r="J47" s="8"/>
    </row>
    <row r="48" spans="1:10" ht="47.25">
      <c r="A48" s="3">
        <v>47</v>
      </c>
      <c r="B48" s="14">
        <v>27</v>
      </c>
      <c r="C48" s="4" t="s">
        <v>182</v>
      </c>
      <c r="D48" s="4" t="s">
        <v>25</v>
      </c>
      <c r="E48" s="4" t="str">
        <f t="shared" si="0"/>
        <v>Node27_47_NV</v>
      </c>
      <c r="F48" s="4" t="s">
        <v>338</v>
      </c>
      <c r="G48" s="4" t="s">
        <v>339</v>
      </c>
      <c r="H48" s="12" t="s">
        <v>340</v>
      </c>
      <c r="I48" s="4" t="s">
        <v>187</v>
      </c>
      <c r="J48" s="8"/>
    </row>
    <row r="49" spans="1:10" ht="63">
      <c r="A49" s="3">
        <v>48</v>
      </c>
      <c r="B49" s="14">
        <v>27</v>
      </c>
      <c r="C49" s="4" t="s">
        <v>182</v>
      </c>
      <c r="D49" s="4" t="s">
        <v>25</v>
      </c>
      <c r="E49" s="4" t="str">
        <f t="shared" si="0"/>
        <v>Node27_48_NV</v>
      </c>
      <c r="F49" s="4" t="s">
        <v>341</v>
      </c>
      <c r="G49" s="4" t="s">
        <v>342</v>
      </c>
      <c r="H49" s="12" t="s">
        <v>343</v>
      </c>
      <c r="I49" s="4" t="s">
        <v>187</v>
      </c>
      <c r="J49" s="4" t="s">
        <v>295</v>
      </c>
    </row>
    <row r="50" spans="1:10" ht="47.25">
      <c r="A50" s="3">
        <v>49</v>
      </c>
      <c r="B50" s="14">
        <v>28</v>
      </c>
      <c r="C50" s="4" t="s">
        <v>182</v>
      </c>
      <c r="D50" s="4" t="s">
        <v>25</v>
      </c>
      <c r="E50" s="4" t="str">
        <f t="shared" si="0"/>
        <v>Node28_49_NV</v>
      </c>
      <c r="F50" s="4" t="s">
        <v>344</v>
      </c>
      <c r="G50" s="4" t="s">
        <v>345</v>
      </c>
      <c r="H50" s="12" t="s">
        <v>346</v>
      </c>
      <c r="I50" s="4" t="s">
        <v>187</v>
      </c>
      <c r="J50" s="8"/>
    </row>
    <row r="51" spans="1:10" ht="78.75">
      <c r="A51" s="3">
        <v>50</v>
      </c>
      <c r="B51" s="14">
        <v>28</v>
      </c>
      <c r="C51" s="4" t="s">
        <v>182</v>
      </c>
      <c r="D51" s="4" t="s">
        <v>25</v>
      </c>
      <c r="E51" s="4" t="str">
        <f t="shared" si="0"/>
        <v>Node28_50_NV</v>
      </c>
      <c r="F51" s="4" t="s">
        <v>347</v>
      </c>
      <c r="G51" s="4" t="s">
        <v>348</v>
      </c>
      <c r="H51" s="12" t="s">
        <v>349</v>
      </c>
      <c r="I51" s="4" t="s">
        <v>196</v>
      </c>
      <c r="J51" s="8"/>
    </row>
    <row r="52" spans="1:10" ht="47.25">
      <c r="A52" s="3">
        <v>51</v>
      </c>
      <c r="B52" s="14">
        <v>29</v>
      </c>
      <c r="C52" s="4" t="s">
        <v>182</v>
      </c>
      <c r="D52" s="4" t="s">
        <v>25</v>
      </c>
      <c r="E52" s="4" t="str">
        <f t="shared" si="0"/>
        <v>Node29_51_NV</v>
      </c>
      <c r="F52" s="4" t="s">
        <v>350</v>
      </c>
      <c r="G52" s="4" t="s">
        <v>351</v>
      </c>
      <c r="H52" s="12" t="s">
        <v>352</v>
      </c>
      <c r="I52" s="4" t="s">
        <v>187</v>
      </c>
      <c r="J52" s="8"/>
    </row>
    <row r="53" spans="1:10" ht="63">
      <c r="A53" s="3">
        <v>52</v>
      </c>
      <c r="B53" s="14">
        <v>29</v>
      </c>
      <c r="C53" s="4" t="s">
        <v>182</v>
      </c>
      <c r="D53" s="4" t="s">
        <v>25</v>
      </c>
      <c r="E53" s="4" t="str">
        <f t="shared" si="0"/>
        <v>Node29_52_NV</v>
      </c>
      <c r="F53" s="4" t="s">
        <v>353</v>
      </c>
      <c r="G53" s="4" t="s">
        <v>354</v>
      </c>
      <c r="H53" s="12" t="s">
        <v>355</v>
      </c>
      <c r="I53" s="4" t="s">
        <v>187</v>
      </c>
      <c r="J53" s="4" t="s">
        <v>295</v>
      </c>
    </row>
    <row r="54" spans="1:10" ht="47.25">
      <c r="A54" s="3">
        <v>53</v>
      </c>
      <c r="B54" s="14">
        <v>30</v>
      </c>
      <c r="C54" s="4" t="s">
        <v>176</v>
      </c>
      <c r="D54" s="4" t="s">
        <v>25</v>
      </c>
      <c r="E54" s="4" t="str">
        <f t="shared" si="0"/>
        <v>Node30_53_NV</v>
      </c>
      <c r="F54" s="4" t="s">
        <v>356</v>
      </c>
      <c r="G54" s="4" t="s">
        <v>357</v>
      </c>
      <c r="H54" s="12" t="s">
        <v>358</v>
      </c>
      <c r="I54" s="4" t="s">
        <v>187</v>
      </c>
      <c r="J54" s="8"/>
    </row>
    <row r="55" spans="1:10" ht="47.25">
      <c r="A55" s="3">
        <v>54</v>
      </c>
      <c r="B55" s="14">
        <v>31</v>
      </c>
      <c r="C55" s="4" t="s">
        <v>176</v>
      </c>
      <c r="D55" s="4" t="s">
        <v>25</v>
      </c>
      <c r="E55" s="4" t="str">
        <f t="shared" si="0"/>
        <v>Node31_54_NV</v>
      </c>
      <c r="F55" s="4" t="s">
        <v>359</v>
      </c>
      <c r="G55" s="4" t="s">
        <v>360</v>
      </c>
      <c r="H55" s="12" t="s">
        <v>361</v>
      </c>
      <c r="I55" s="4" t="s">
        <v>196</v>
      </c>
      <c r="J55" s="8"/>
    </row>
    <row r="56" spans="1:10" ht="47.25">
      <c r="A56" s="3">
        <v>55</v>
      </c>
      <c r="B56" s="14">
        <v>32</v>
      </c>
      <c r="C56" s="4" t="s">
        <v>176</v>
      </c>
      <c r="D56" s="4" t="s">
        <v>25</v>
      </c>
      <c r="E56" s="4" t="str">
        <f t="shared" si="0"/>
        <v>Node32_55_NV</v>
      </c>
      <c r="F56" s="4" t="s">
        <v>362</v>
      </c>
      <c r="G56" s="4" t="s">
        <v>363</v>
      </c>
      <c r="H56" s="12" t="s">
        <v>364</v>
      </c>
      <c r="I56" s="4" t="s">
        <v>187</v>
      </c>
      <c r="J56" s="8"/>
    </row>
    <row r="57" spans="1:10" ht="47.25">
      <c r="A57" s="3">
        <v>56</v>
      </c>
      <c r="B57" s="14">
        <v>33</v>
      </c>
      <c r="C57" s="4" t="s">
        <v>176</v>
      </c>
      <c r="D57" s="4" t="s">
        <v>25</v>
      </c>
      <c r="E57" s="4" t="str">
        <f t="shared" si="0"/>
        <v>Node33_56_NV</v>
      </c>
      <c r="F57" s="4" t="s">
        <v>365</v>
      </c>
      <c r="G57" s="4" t="s">
        <v>366</v>
      </c>
      <c r="H57" s="12" t="s">
        <v>367</v>
      </c>
      <c r="I57" s="4" t="s">
        <v>187</v>
      </c>
      <c r="J57" s="8"/>
    </row>
    <row r="58" spans="1:10" ht="31.5">
      <c r="A58" s="3">
        <v>57</v>
      </c>
      <c r="B58" s="14">
        <v>34</v>
      </c>
      <c r="C58" s="4" t="s">
        <v>176</v>
      </c>
      <c r="D58" s="4" t="s">
        <v>25</v>
      </c>
      <c r="E58" s="4" t="str">
        <f t="shared" si="0"/>
        <v>Node34_57_NV</v>
      </c>
      <c r="F58" s="4" t="s">
        <v>368</v>
      </c>
      <c r="G58" s="4" t="s">
        <v>369</v>
      </c>
      <c r="H58" s="12" t="s">
        <v>370</v>
      </c>
      <c r="I58" s="4" t="s">
        <v>196</v>
      </c>
      <c r="J58" s="8"/>
    </row>
    <row r="59" spans="1:10" ht="47.25">
      <c r="A59" s="3">
        <v>58</v>
      </c>
      <c r="B59" s="14">
        <v>35</v>
      </c>
      <c r="C59" s="4" t="s">
        <v>176</v>
      </c>
      <c r="D59" s="4" t="s">
        <v>25</v>
      </c>
      <c r="E59" s="4" t="str">
        <f t="shared" si="0"/>
        <v>Node35_58_NV</v>
      </c>
      <c r="F59" s="15" t="s">
        <v>371</v>
      </c>
      <c r="G59" s="4" t="s">
        <v>372</v>
      </c>
      <c r="H59" s="12" t="s">
        <v>373</v>
      </c>
      <c r="I59" s="4" t="s">
        <v>187</v>
      </c>
      <c r="J59" s="8"/>
    </row>
    <row r="60" spans="1:10" ht="47.25">
      <c r="A60" s="3">
        <v>59</v>
      </c>
      <c r="B60" s="14">
        <v>36</v>
      </c>
      <c r="C60" s="4" t="s">
        <v>176</v>
      </c>
      <c r="D60" s="4" t="s">
        <v>25</v>
      </c>
      <c r="E60" s="4" t="str">
        <f t="shared" si="0"/>
        <v>Node36_59_NV</v>
      </c>
      <c r="F60" s="4" t="s">
        <v>374</v>
      </c>
      <c r="G60" s="4" t="s">
        <v>375</v>
      </c>
      <c r="H60" s="12" t="s">
        <v>376</v>
      </c>
      <c r="I60" s="4" t="s">
        <v>187</v>
      </c>
      <c r="J60" s="8"/>
    </row>
    <row r="61" spans="1:10" ht="47.25">
      <c r="A61" s="3">
        <v>60</v>
      </c>
      <c r="B61" s="14">
        <v>37</v>
      </c>
      <c r="C61" s="4" t="s">
        <v>176</v>
      </c>
      <c r="D61" s="4" t="s">
        <v>25</v>
      </c>
      <c r="E61" s="4" t="str">
        <f t="shared" si="0"/>
        <v>Node37_60_NV</v>
      </c>
      <c r="F61" s="4" t="s">
        <v>377</v>
      </c>
      <c r="G61" s="4" t="s">
        <v>375</v>
      </c>
      <c r="H61" s="12" t="s">
        <v>378</v>
      </c>
      <c r="I61" s="4" t="s">
        <v>196</v>
      </c>
      <c r="J61" s="8"/>
    </row>
    <row r="62" spans="1:10" ht="47.25">
      <c r="A62" s="3">
        <v>61</v>
      </c>
      <c r="B62" s="14">
        <v>38</v>
      </c>
      <c r="C62" s="4" t="s">
        <v>176</v>
      </c>
      <c r="D62" s="4" t="s">
        <v>25</v>
      </c>
      <c r="E62" s="4" t="str">
        <f t="shared" si="0"/>
        <v>Node38_61_NV</v>
      </c>
      <c r="F62" s="4" t="s">
        <v>379</v>
      </c>
      <c r="G62" s="4" t="s">
        <v>380</v>
      </c>
      <c r="H62" s="12" t="s">
        <v>381</v>
      </c>
      <c r="I62" s="4" t="s">
        <v>187</v>
      </c>
      <c r="J62" s="8"/>
    </row>
    <row r="63" spans="1:10" ht="47.25">
      <c r="A63" s="3">
        <v>62</v>
      </c>
      <c r="B63" s="14">
        <v>39</v>
      </c>
      <c r="C63" s="4" t="s">
        <v>176</v>
      </c>
      <c r="D63" s="4" t="s">
        <v>25</v>
      </c>
      <c r="E63" s="4" t="str">
        <f t="shared" si="0"/>
        <v>Node39_62_NV</v>
      </c>
      <c r="F63" s="4" t="s">
        <v>382</v>
      </c>
      <c r="G63" s="4" t="s">
        <v>383</v>
      </c>
      <c r="H63" s="12" t="s">
        <v>384</v>
      </c>
      <c r="I63" s="4" t="s">
        <v>187</v>
      </c>
      <c r="J63" s="8"/>
    </row>
    <row r="64" spans="1:10" ht="47.25">
      <c r="A64" s="3">
        <v>63</v>
      </c>
      <c r="B64" s="14">
        <v>40</v>
      </c>
      <c r="C64" s="4" t="s">
        <v>182</v>
      </c>
      <c r="D64" s="4" t="s">
        <v>25</v>
      </c>
      <c r="E64" s="4" t="str">
        <f t="shared" si="0"/>
        <v>Node40_63_NV</v>
      </c>
      <c r="F64" s="4" t="s">
        <v>385</v>
      </c>
      <c r="G64" s="4" t="s">
        <v>386</v>
      </c>
      <c r="H64" s="12" t="s">
        <v>387</v>
      </c>
      <c r="I64" s="4" t="s">
        <v>187</v>
      </c>
      <c r="J64" s="8"/>
    </row>
    <row r="65" spans="1:10" ht="63">
      <c r="A65" s="3">
        <v>64</v>
      </c>
      <c r="B65" s="14">
        <v>40</v>
      </c>
      <c r="C65" s="4" t="s">
        <v>182</v>
      </c>
      <c r="D65" s="4" t="s">
        <v>16</v>
      </c>
      <c r="E65" s="4" t="str">
        <f>CONCATENATE("Node",B65,"_",A65,"_","V")</f>
        <v>Node40_64_V</v>
      </c>
      <c r="F65" s="4" t="s">
        <v>388</v>
      </c>
      <c r="G65" s="4" t="s">
        <v>389</v>
      </c>
      <c r="H65" s="12" t="s">
        <v>390</v>
      </c>
      <c r="I65" s="4" t="s">
        <v>181</v>
      </c>
      <c r="J65" s="8"/>
    </row>
    <row r="66" spans="1:10" ht="47.25">
      <c r="A66" s="3">
        <v>65</v>
      </c>
      <c r="B66" s="14">
        <v>41</v>
      </c>
      <c r="C66" s="4" t="s">
        <v>182</v>
      </c>
      <c r="D66" s="4" t="s">
        <v>25</v>
      </c>
      <c r="E66" s="4" t="str">
        <f t="shared" ref="E66:E68" si="1">CONCATENATE("Node",B66,"_",A66,"_","NV")</f>
        <v>Node41_65_NV</v>
      </c>
      <c r="F66" s="4" t="s">
        <v>391</v>
      </c>
      <c r="G66" s="4" t="s">
        <v>392</v>
      </c>
      <c r="H66" s="12" t="s">
        <v>393</v>
      </c>
      <c r="I66" s="4" t="s">
        <v>187</v>
      </c>
      <c r="J66" s="8"/>
    </row>
    <row r="67" spans="1:10" ht="63">
      <c r="A67" s="3">
        <v>66</v>
      </c>
      <c r="B67" s="14">
        <v>41</v>
      </c>
      <c r="C67" s="4" t="s">
        <v>182</v>
      </c>
      <c r="D67" s="4" t="s">
        <v>25</v>
      </c>
      <c r="E67" s="4" t="str">
        <f t="shared" si="1"/>
        <v>Node41_66_NV</v>
      </c>
      <c r="F67" s="4" t="s">
        <v>394</v>
      </c>
      <c r="G67" s="4" t="s">
        <v>395</v>
      </c>
      <c r="H67" s="12" t="s">
        <v>396</v>
      </c>
      <c r="I67" s="4" t="s">
        <v>187</v>
      </c>
      <c r="J67" s="8"/>
    </row>
    <row r="68" spans="1:10" ht="47.25">
      <c r="A68" s="3">
        <v>67</v>
      </c>
      <c r="B68" s="14">
        <v>42</v>
      </c>
      <c r="C68" s="4" t="s">
        <v>182</v>
      </c>
      <c r="D68" s="4" t="s">
        <v>25</v>
      </c>
      <c r="E68" s="4" t="str">
        <f t="shared" si="1"/>
        <v>Node42_67_NV</v>
      </c>
      <c r="F68" s="4" t="s">
        <v>397</v>
      </c>
      <c r="G68" s="4" t="s">
        <v>398</v>
      </c>
      <c r="H68" s="12" t="s">
        <v>399</v>
      </c>
      <c r="I68" s="4" t="s">
        <v>187</v>
      </c>
      <c r="J68" s="8"/>
    </row>
    <row r="69" spans="1:10" ht="63">
      <c r="A69" s="3">
        <v>68</v>
      </c>
      <c r="B69" s="14">
        <v>42</v>
      </c>
      <c r="C69" s="4" t="s">
        <v>182</v>
      </c>
      <c r="D69" s="4" t="s">
        <v>16</v>
      </c>
      <c r="E69" s="4" t="str">
        <f>CONCATENATE("Node",B69,"_",A69,"_","V")</f>
        <v>Node42_68_V</v>
      </c>
      <c r="F69" s="4" t="s">
        <v>400</v>
      </c>
      <c r="G69" s="4" t="s">
        <v>401</v>
      </c>
      <c r="H69" s="12" t="s">
        <v>402</v>
      </c>
      <c r="I69" s="4" t="s">
        <v>181</v>
      </c>
      <c r="J69" s="8"/>
    </row>
    <row r="70" spans="1:10" ht="47.25">
      <c r="A70" s="3">
        <v>69</v>
      </c>
      <c r="B70" s="14">
        <v>43</v>
      </c>
      <c r="C70" s="4" t="s">
        <v>182</v>
      </c>
      <c r="D70" s="4" t="s">
        <v>25</v>
      </c>
      <c r="E70" s="4" t="str">
        <f t="shared" ref="E70:E74" si="2">CONCATENATE("Node",B70,"_",A70,"_","NV")</f>
        <v>Node43_69_NV</v>
      </c>
      <c r="F70" s="4" t="s">
        <v>403</v>
      </c>
      <c r="G70" s="4" t="s">
        <v>404</v>
      </c>
      <c r="H70" s="12" t="s">
        <v>405</v>
      </c>
      <c r="I70" s="4" t="s">
        <v>196</v>
      </c>
      <c r="J70" s="8"/>
    </row>
    <row r="71" spans="1:10" ht="63">
      <c r="A71" s="3">
        <v>70</v>
      </c>
      <c r="B71" s="14">
        <v>43</v>
      </c>
      <c r="C71" s="4" t="s">
        <v>182</v>
      </c>
      <c r="D71" s="4" t="s">
        <v>25</v>
      </c>
      <c r="E71" s="4" t="str">
        <f t="shared" si="2"/>
        <v>Node43_70_NV</v>
      </c>
      <c r="F71" s="4" t="s">
        <v>406</v>
      </c>
      <c r="G71" s="4" t="s">
        <v>407</v>
      </c>
      <c r="H71" s="12" t="s">
        <v>408</v>
      </c>
      <c r="I71" s="4" t="s">
        <v>196</v>
      </c>
      <c r="J71" s="8"/>
    </row>
    <row r="72" spans="1:10" ht="47.25">
      <c r="A72" s="3">
        <v>71</v>
      </c>
      <c r="B72" s="14">
        <v>44</v>
      </c>
      <c r="C72" s="4" t="s">
        <v>182</v>
      </c>
      <c r="D72" s="4" t="s">
        <v>25</v>
      </c>
      <c r="E72" s="4" t="str">
        <f t="shared" si="2"/>
        <v>Node44_71_NV</v>
      </c>
      <c r="F72" s="4" t="s">
        <v>409</v>
      </c>
      <c r="G72" s="4" t="s">
        <v>410</v>
      </c>
      <c r="H72" s="12" t="s">
        <v>411</v>
      </c>
      <c r="I72" s="4" t="s">
        <v>196</v>
      </c>
      <c r="J72" s="8"/>
    </row>
    <row r="73" spans="1:10" ht="63">
      <c r="A73" s="3">
        <v>72</v>
      </c>
      <c r="B73" s="14">
        <v>44</v>
      </c>
      <c r="C73" s="4" t="s">
        <v>182</v>
      </c>
      <c r="D73" s="4" t="s">
        <v>25</v>
      </c>
      <c r="E73" s="4" t="str">
        <f t="shared" si="2"/>
        <v>Node44_72_NV</v>
      </c>
      <c r="F73" s="4" t="s">
        <v>412</v>
      </c>
      <c r="G73" s="4" t="s">
        <v>413</v>
      </c>
      <c r="H73" s="12" t="s">
        <v>414</v>
      </c>
      <c r="I73" s="4" t="s">
        <v>196</v>
      </c>
      <c r="J73" s="8"/>
    </row>
    <row r="74" spans="1:10" ht="47.25">
      <c r="A74" s="3">
        <v>73</v>
      </c>
      <c r="B74" s="14">
        <v>45</v>
      </c>
      <c r="C74" s="4" t="s">
        <v>176</v>
      </c>
      <c r="D74" s="4" t="s">
        <v>25</v>
      </c>
      <c r="E74" s="4" t="str">
        <f t="shared" si="2"/>
        <v>Node45_73_NV</v>
      </c>
      <c r="F74" s="4" t="s">
        <v>415</v>
      </c>
      <c r="G74" s="4" t="str">
        <f t="shared" ref="G74:G75" si="3">CONCATENATE("test_",B74,"_modified.json")</f>
        <v>test_45_modified.json</v>
      </c>
      <c r="H74" s="12" t="s">
        <v>416</v>
      </c>
      <c r="I74" s="4" t="s">
        <v>187</v>
      </c>
      <c r="J74" s="8"/>
    </row>
    <row r="75" spans="1:10" ht="47.25">
      <c r="A75" s="3">
        <v>74</v>
      </c>
      <c r="B75" s="14">
        <v>46</v>
      </c>
      <c r="C75" s="4" t="s">
        <v>176</v>
      </c>
      <c r="D75" s="4" t="s">
        <v>16</v>
      </c>
      <c r="E75" s="4" t="str">
        <f>CONCATENATE("Node",B75,"_",A75,"_","V")</f>
        <v>Node46_74_V</v>
      </c>
      <c r="F75" s="4" t="s">
        <v>417</v>
      </c>
      <c r="G75" s="4" t="str">
        <f t="shared" si="3"/>
        <v>test_46_modified.json</v>
      </c>
      <c r="H75" s="12" t="s">
        <v>418</v>
      </c>
      <c r="I75" s="4" t="s">
        <v>181</v>
      </c>
      <c r="J75" s="8"/>
    </row>
    <row r="76" spans="1:10" ht="47.25">
      <c r="A76" s="3">
        <v>75</v>
      </c>
      <c r="B76" s="14">
        <v>46</v>
      </c>
      <c r="C76" s="4" t="s">
        <v>176</v>
      </c>
      <c r="D76" s="4" t="s">
        <v>25</v>
      </c>
      <c r="E76" s="4" t="s">
        <v>419</v>
      </c>
      <c r="F76" s="4" t="s">
        <v>420</v>
      </c>
      <c r="G76" s="4" t="str">
        <f>CONCATENATE("test_46_modifiednv.json")</f>
        <v>test_46_modifiednv.json</v>
      </c>
      <c r="H76" s="12" t="s">
        <v>421</v>
      </c>
      <c r="I76" s="4" t="s">
        <v>187</v>
      </c>
      <c r="J76" s="8"/>
    </row>
    <row r="77" spans="1:10" ht="47.25">
      <c r="A77" s="3">
        <v>76</v>
      </c>
      <c r="B77" s="14">
        <v>47</v>
      </c>
      <c r="C77" s="4" t="s">
        <v>176</v>
      </c>
      <c r="D77" s="4" t="s">
        <v>25</v>
      </c>
      <c r="E77" s="4" t="s">
        <v>422</v>
      </c>
      <c r="F77" s="4" t="s">
        <v>423</v>
      </c>
      <c r="G77" s="4" t="str">
        <f>CONCATENATE("test_",B77,"_modified.json")</f>
        <v>test_47_modified.json</v>
      </c>
      <c r="H77" s="12" t="s">
        <v>424</v>
      </c>
      <c r="I77" s="4" t="s">
        <v>187</v>
      </c>
      <c r="J77" s="8"/>
    </row>
    <row r="78" spans="1:10" ht="47.25">
      <c r="A78" s="3">
        <v>77</v>
      </c>
      <c r="B78" s="14">
        <v>48</v>
      </c>
      <c r="C78" s="4" t="s">
        <v>176</v>
      </c>
      <c r="D78" s="4" t="s">
        <v>16</v>
      </c>
      <c r="E78" s="4" t="str">
        <f>CONCATENATE("Node",48,"_",A78,"_","V")</f>
        <v>Node48_77_V</v>
      </c>
      <c r="F78" s="4" t="s">
        <v>425</v>
      </c>
      <c r="G78" s="4" t="str">
        <f>CONCATENATE("test_48_modified.json")</f>
        <v>test_48_modified.json</v>
      </c>
      <c r="H78" s="12" t="s">
        <v>426</v>
      </c>
      <c r="I78" s="4" t="s">
        <v>181</v>
      </c>
      <c r="J78" s="8"/>
    </row>
    <row r="79" spans="1:10" ht="47.25">
      <c r="A79" s="3">
        <v>78</v>
      </c>
      <c r="B79" s="14">
        <v>48</v>
      </c>
      <c r="C79" s="4" t="s">
        <v>176</v>
      </c>
      <c r="D79" s="4" t="s">
        <v>25</v>
      </c>
      <c r="E79" s="4" t="str">
        <f t="shared" ref="E79:E81" si="4">CONCATENATE("Node",B79,"_",A79,"_","NV")</f>
        <v>Node48_78_NV</v>
      </c>
      <c r="F79" s="4" t="s">
        <v>427</v>
      </c>
      <c r="G79" s="4" t="str">
        <f>CONCATENATE("test_48_modifiednv.json")</f>
        <v>test_48_modifiednv.json</v>
      </c>
      <c r="H79" s="12" t="s">
        <v>428</v>
      </c>
      <c r="I79" s="4" t="s">
        <v>187</v>
      </c>
      <c r="J79" s="8"/>
    </row>
    <row r="80" spans="1:10" ht="63">
      <c r="A80" s="3">
        <v>79</v>
      </c>
      <c r="B80" s="14">
        <v>49</v>
      </c>
      <c r="C80" s="4" t="s">
        <v>176</v>
      </c>
      <c r="D80" s="4" t="s">
        <v>25</v>
      </c>
      <c r="E80" s="4" t="str">
        <f t="shared" si="4"/>
        <v>Node49_79_NV</v>
      </c>
      <c r="F80" s="4" t="s">
        <v>429</v>
      </c>
      <c r="G80" s="4" t="str">
        <f t="shared" ref="G80:G81" si="5">CONCATENATE("test_",B80,"_modified.json")</f>
        <v>test_49_modified.json</v>
      </c>
      <c r="H80" s="12" t="s">
        <v>430</v>
      </c>
      <c r="I80" s="4" t="s">
        <v>196</v>
      </c>
      <c r="J80" s="8"/>
    </row>
    <row r="81" spans="1:10" ht="47.25">
      <c r="A81" s="3">
        <v>80</v>
      </c>
      <c r="B81" s="14">
        <v>50</v>
      </c>
      <c r="C81" s="4" t="s">
        <v>176</v>
      </c>
      <c r="D81" s="4" t="s">
        <v>25</v>
      </c>
      <c r="E81" s="4" t="str">
        <f t="shared" si="4"/>
        <v>Node50_80_NV</v>
      </c>
      <c r="F81" s="4" t="s">
        <v>431</v>
      </c>
      <c r="G81" s="4" t="str">
        <f t="shared" si="5"/>
        <v>test_50_modified.json</v>
      </c>
      <c r="H81" s="12" t="s">
        <v>432</v>
      </c>
      <c r="I81" s="4" t="s">
        <v>433</v>
      </c>
      <c r="J81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48"/>
  <sheetViews>
    <sheetView zoomScale="89" workbookViewId="0">
      <selection activeCell="A8" sqref="A8"/>
    </sheetView>
  </sheetViews>
  <sheetFormatPr baseColWidth="10" defaultColWidth="12.59765625" defaultRowHeight="15.75" customHeight="1"/>
  <cols>
    <col min="4" max="4" width="26.1328125" customWidth="1"/>
    <col min="5" max="5" width="46.73046875" customWidth="1"/>
    <col min="6" max="6" width="23.265625" customWidth="1"/>
    <col min="7" max="7" width="42.3984375" customWidth="1"/>
    <col min="8" max="8" width="31.46484375" customWidth="1"/>
  </cols>
  <sheetData>
    <row r="1" spans="1:27" ht="15.75" customHeight="1">
      <c r="A1" s="16" t="s">
        <v>434</v>
      </c>
      <c r="B1" s="16" t="s">
        <v>435</v>
      </c>
      <c r="C1" s="16" t="s">
        <v>436</v>
      </c>
      <c r="D1" s="16" t="s">
        <v>5</v>
      </c>
      <c r="E1" s="16" t="s">
        <v>6</v>
      </c>
      <c r="F1" s="16" t="s">
        <v>437</v>
      </c>
      <c r="G1" s="16" t="s">
        <v>175</v>
      </c>
      <c r="H1" s="16" t="s">
        <v>13</v>
      </c>
      <c r="I1" s="17"/>
      <c r="J1" s="17"/>
    </row>
    <row r="2" spans="1:27" ht="15.75" customHeight="1">
      <c r="A2" s="3" t="s">
        <v>438</v>
      </c>
      <c r="B2" s="3">
        <v>1</v>
      </c>
      <c r="C2" s="4" t="s">
        <v>439</v>
      </c>
      <c r="D2" s="4" t="str">
        <f>CONCATENATE(A2,"Path","1")</f>
        <v>validate_tracking_codePath1</v>
      </c>
      <c r="E2" s="12" t="s">
        <v>440</v>
      </c>
      <c r="F2" s="12" t="s">
        <v>181</v>
      </c>
      <c r="G2" s="8"/>
      <c r="H2" s="4" t="s">
        <v>441</v>
      </c>
      <c r="I2" s="17"/>
      <c r="J2" s="17"/>
    </row>
    <row r="3" spans="1:27" ht="15.75" customHeight="1">
      <c r="A3" s="3" t="s">
        <v>438</v>
      </c>
      <c r="B3" s="3">
        <v>2</v>
      </c>
      <c r="C3" s="4" t="s">
        <v>442</v>
      </c>
      <c r="D3" s="4" t="str">
        <f>CONCATENATE(A3,"Path","2")</f>
        <v>validate_tracking_codePath2</v>
      </c>
      <c r="E3" s="12" t="s">
        <v>443</v>
      </c>
      <c r="F3" s="12" t="s">
        <v>444</v>
      </c>
      <c r="G3" s="4" t="s">
        <v>445</v>
      </c>
      <c r="H3" s="4" t="s">
        <v>446</v>
      </c>
      <c r="I3" s="17"/>
      <c r="J3" s="17"/>
    </row>
    <row r="4" spans="1:27" ht="15.75" customHeight="1">
      <c r="A4" s="18" t="s">
        <v>447</v>
      </c>
      <c r="B4" s="18">
        <v>3</v>
      </c>
      <c r="C4" s="19" t="s">
        <v>448</v>
      </c>
      <c r="D4" s="19" t="str">
        <f>CONCATENATE(A4,"Path","1")</f>
        <v>tracking_code_searcherPath1</v>
      </c>
      <c r="E4" s="20" t="s">
        <v>449</v>
      </c>
      <c r="F4" s="20" t="s">
        <v>450</v>
      </c>
      <c r="G4" s="20" t="s">
        <v>451</v>
      </c>
      <c r="H4" s="19" t="s">
        <v>452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15.75" customHeight="1">
      <c r="A5" s="3" t="s">
        <v>447</v>
      </c>
      <c r="B5" s="3">
        <v>4</v>
      </c>
      <c r="C5" s="4" t="s">
        <v>454</v>
      </c>
      <c r="D5" s="4" t="str">
        <f>CONCATENATE(A5,"Path","2")</f>
        <v>tracking_code_searcherPath2</v>
      </c>
      <c r="E5" s="12" t="s">
        <v>455</v>
      </c>
      <c r="F5" s="12" t="s">
        <v>181</v>
      </c>
      <c r="G5" s="4" t="s">
        <v>456</v>
      </c>
      <c r="H5" s="4" t="s">
        <v>457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ht="15.75" customHeight="1">
      <c r="A6" s="3" t="s">
        <v>447</v>
      </c>
      <c r="B6" s="3">
        <v>5</v>
      </c>
      <c r="C6" s="4" t="s">
        <v>459</v>
      </c>
      <c r="D6" s="4" t="str">
        <f>CONCATENATE(A6,"Path","3")</f>
        <v>tracking_code_searcherPath3</v>
      </c>
      <c r="E6" s="12" t="s">
        <v>460</v>
      </c>
      <c r="F6" s="12" t="s">
        <v>181</v>
      </c>
      <c r="G6" s="4" t="s">
        <v>461</v>
      </c>
      <c r="H6" s="4" t="s">
        <v>462</v>
      </c>
      <c r="I6" s="25"/>
      <c r="J6" s="25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15.75" customHeight="1">
      <c r="A7" s="18" t="s">
        <v>447</v>
      </c>
      <c r="B7" s="18">
        <v>6</v>
      </c>
      <c r="C7" s="19" t="s">
        <v>463</v>
      </c>
      <c r="D7" s="19" t="str">
        <f>CONCATENATE(A7,"Path","4")</f>
        <v>tracking_code_searcherPath4</v>
      </c>
      <c r="E7" s="20" t="s">
        <v>464</v>
      </c>
      <c r="F7" s="20" t="s">
        <v>465</v>
      </c>
      <c r="G7" s="19" t="s">
        <v>466</v>
      </c>
      <c r="H7" s="19" t="s">
        <v>467</v>
      </c>
      <c r="I7" s="25"/>
      <c r="J7" s="25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ht="15.75" customHeight="1">
      <c r="A8" s="18" t="s">
        <v>447</v>
      </c>
      <c r="B8" s="18">
        <v>7</v>
      </c>
      <c r="C8" s="19" t="s">
        <v>468</v>
      </c>
      <c r="D8" s="19" t="str">
        <f>CONCATENATE(A8,"Path","5")</f>
        <v>tracking_code_searcherPath5</v>
      </c>
      <c r="E8" s="20" t="s">
        <v>469</v>
      </c>
      <c r="F8" s="19" t="s">
        <v>181</v>
      </c>
      <c r="G8" s="19" t="s">
        <v>470</v>
      </c>
      <c r="H8" s="20" t="s">
        <v>471</v>
      </c>
      <c r="I8" s="25"/>
      <c r="J8" s="25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ht="15.75" customHeight="1">
      <c r="A9" s="3" t="s">
        <v>447</v>
      </c>
      <c r="B9" s="3">
        <v>8</v>
      </c>
      <c r="C9" s="4" t="s">
        <v>472</v>
      </c>
      <c r="D9" s="4" t="str">
        <f>CONCATENATE(A9,"Path","6")</f>
        <v>tracking_code_searcherPath6</v>
      </c>
      <c r="E9" s="12" t="s">
        <v>473</v>
      </c>
      <c r="F9" s="12" t="s">
        <v>474</v>
      </c>
      <c r="G9" s="4" t="s">
        <v>466</v>
      </c>
      <c r="H9" s="4" t="s">
        <v>475</v>
      </c>
      <c r="I9" s="25"/>
      <c r="J9" s="25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15.75" customHeight="1">
      <c r="A10" s="26" t="s">
        <v>447</v>
      </c>
      <c r="B10" s="26">
        <v>9</v>
      </c>
      <c r="C10" s="26" t="s">
        <v>476</v>
      </c>
      <c r="D10" s="26" t="str">
        <f>CONCATENATE(A10,"Path","7")</f>
        <v>tracking_code_searcherPath7</v>
      </c>
      <c r="E10" s="27" t="s">
        <v>477</v>
      </c>
      <c r="F10" s="27" t="s">
        <v>450</v>
      </c>
      <c r="G10" s="28" t="s">
        <v>451</v>
      </c>
      <c r="H10" s="28" t="s">
        <v>478</v>
      </c>
      <c r="I10" s="25"/>
      <c r="J10" s="25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5.75" customHeight="1">
      <c r="A11" s="26" t="s">
        <v>447</v>
      </c>
      <c r="B11" s="26">
        <v>10</v>
      </c>
      <c r="C11" s="26" t="s">
        <v>479</v>
      </c>
      <c r="D11" s="26" t="str">
        <f>CONCATENATE(A11,"Path","8")</f>
        <v>tracking_code_searcherPath8</v>
      </c>
      <c r="E11" s="27" t="s">
        <v>480</v>
      </c>
      <c r="F11" s="27" t="s">
        <v>450</v>
      </c>
      <c r="G11" s="28" t="s">
        <v>451</v>
      </c>
      <c r="H11" s="28" t="s">
        <v>481</v>
      </c>
      <c r="I11" s="25"/>
      <c r="J11" s="21"/>
      <c r="K11" s="22" t="s">
        <v>453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5.75" customHeight="1">
      <c r="A12" s="19" t="s">
        <v>482</v>
      </c>
      <c r="B12" s="18">
        <v>11</v>
      </c>
      <c r="C12" s="19" t="s">
        <v>483</v>
      </c>
      <c r="D12" s="19" t="str">
        <f>CONCATENATE(A12,"Path","1")</f>
        <v>hash_checkerPath1</v>
      </c>
      <c r="E12" s="20" t="s">
        <v>484</v>
      </c>
      <c r="F12" s="20" t="s">
        <v>450</v>
      </c>
      <c r="G12" s="19" t="s">
        <v>565</v>
      </c>
      <c r="H12" s="20" t="s">
        <v>485</v>
      </c>
      <c r="I12" s="25"/>
      <c r="J12" s="24"/>
      <c r="K12" s="22" t="s">
        <v>458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15.75" customHeight="1">
      <c r="A13" s="4" t="s">
        <v>482</v>
      </c>
      <c r="B13" s="3">
        <v>12</v>
      </c>
      <c r="C13" s="4" t="s">
        <v>439</v>
      </c>
      <c r="D13" s="4" t="str">
        <f>CONCATENATE(A13,"Path","2")</f>
        <v>hash_checkerPath2</v>
      </c>
      <c r="E13" s="12" t="s">
        <v>486</v>
      </c>
      <c r="F13" s="12" t="s">
        <v>181</v>
      </c>
      <c r="G13" s="4" t="s">
        <v>456</v>
      </c>
      <c r="H13" s="12" t="s">
        <v>487</v>
      </c>
      <c r="I13" s="25"/>
      <c r="J13" s="25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ht="15.75" customHeight="1">
      <c r="A14" s="4" t="s">
        <v>482</v>
      </c>
      <c r="B14" s="3">
        <v>13</v>
      </c>
      <c r="C14" s="4" t="s">
        <v>488</v>
      </c>
      <c r="D14" s="4" t="str">
        <f>CONCATENATE(A14,"Path","3")</f>
        <v>hash_checkerPath3</v>
      </c>
      <c r="E14" s="12" t="s">
        <v>489</v>
      </c>
      <c r="F14" s="12" t="s">
        <v>181</v>
      </c>
      <c r="G14" s="4" t="s">
        <v>461</v>
      </c>
      <c r="H14" s="12" t="s">
        <v>471</v>
      </c>
      <c r="I14" s="25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15.75" customHeight="1">
      <c r="A15" s="19" t="s">
        <v>482</v>
      </c>
      <c r="B15" s="18">
        <v>14</v>
      </c>
      <c r="C15" s="19" t="s">
        <v>490</v>
      </c>
      <c r="D15" s="19" t="str">
        <f>CONCATENATE(A15,"Path","4")</f>
        <v>hash_checkerPath4</v>
      </c>
      <c r="E15" s="20" t="s">
        <v>464</v>
      </c>
      <c r="F15" s="20" t="s">
        <v>181</v>
      </c>
      <c r="G15" s="19" t="s">
        <v>491</v>
      </c>
      <c r="H15" s="20" t="s">
        <v>492</v>
      </c>
      <c r="I15" s="25"/>
      <c r="J15" s="25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5.75" customHeight="1">
      <c r="A16" s="19" t="s">
        <v>482</v>
      </c>
      <c r="B16" s="18">
        <v>15</v>
      </c>
      <c r="C16" s="19" t="s">
        <v>493</v>
      </c>
      <c r="D16" s="19" t="str">
        <f>CONCATENATE(A16,"Path","5")</f>
        <v>hash_checkerPath5</v>
      </c>
      <c r="E16" s="20" t="s">
        <v>469</v>
      </c>
      <c r="F16" s="20" t="s">
        <v>181</v>
      </c>
      <c r="G16" s="19" t="s">
        <v>565</v>
      </c>
      <c r="H16" s="20" t="s">
        <v>485</v>
      </c>
      <c r="I16" s="25"/>
      <c r="J16" s="25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15.75" customHeight="1">
      <c r="A17" s="4" t="s">
        <v>482</v>
      </c>
      <c r="B17" s="3">
        <v>16</v>
      </c>
      <c r="C17" s="4" t="s">
        <v>494</v>
      </c>
      <c r="D17" s="4" t="str">
        <f>CONCATENATE(A17,"Path","6")</f>
        <v>hash_checkerPath6</v>
      </c>
      <c r="E17" s="12" t="s">
        <v>473</v>
      </c>
      <c r="F17" s="12" t="s">
        <v>181</v>
      </c>
      <c r="G17" s="4" t="s">
        <v>491</v>
      </c>
      <c r="H17" s="12" t="s">
        <v>495</v>
      </c>
      <c r="I17" s="25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15.75" customHeight="1">
      <c r="A18" s="4" t="s">
        <v>482</v>
      </c>
      <c r="B18" s="3">
        <v>17</v>
      </c>
      <c r="C18" s="4" t="s">
        <v>496</v>
      </c>
      <c r="D18" s="4" t="str">
        <f>CONCATENATE(A18,"Path","7")</f>
        <v>hash_checkerPath7</v>
      </c>
      <c r="E18" s="12" t="s">
        <v>497</v>
      </c>
      <c r="F18" s="12" t="s">
        <v>498</v>
      </c>
      <c r="G18" s="4" t="s">
        <v>565</v>
      </c>
      <c r="H18" s="12" t="s">
        <v>485</v>
      </c>
      <c r="I18" s="25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5.75" customHeight="1">
      <c r="A19" s="4" t="s">
        <v>482</v>
      </c>
      <c r="B19" s="3">
        <v>18</v>
      </c>
      <c r="C19" s="4" t="s">
        <v>499</v>
      </c>
      <c r="D19" s="4" t="str">
        <f>CONCATENATE(A19,"Path","8")</f>
        <v>hash_checkerPath8</v>
      </c>
      <c r="E19" s="12" t="s">
        <v>500</v>
      </c>
      <c r="F19" s="4" t="s">
        <v>465</v>
      </c>
      <c r="G19" s="4" t="s">
        <v>501</v>
      </c>
      <c r="H19" s="12" t="s">
        <v>502</v>
      </c>
      <c r="I19" s="25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15.75" customHeight="1">
      <c r="A20" s="26" t="s">
        <v>482</v>
      </c>
      <c r="B20" s="29">
        <v>19</v>
      </c>
      <c r="C20" s="26" t="s">
        <v>503</v>
      </c>
      <c r="D20" s="26" t="str">
        <f>CONCATENATE(A20,"Path","9")</f>
        <v>hash_checkerPath9</v>
      </c>
      <c r="E20" s="27" t="s">
        <v>477</v>
      </c>
      <c r="F20" s="27" t="s">
        <v>450</v>
      </c>
      <c r="G20" s="26" t="s">
        <v>565</v>
      </c>
      <c r="H20" s="27" t="s">
        <v>485</v>
      </c>
      <c r="I20" s="25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15.75" customHeight="1">
      <c r="A21" s="26" t="s">
        <v>482</v>
      </c>
      <c r="B21" s="29">
        <v>20</v>
      </c>
      <c r="C21" s="26" t="s">
        <v>504</v>
      </c>
      <c r="D21" s="26" t="str">
        <f>CONCATENATE(A21,"Path","10")</f>
        <v>hash_checkerPath10</v>
      </c>
      <c r="E21" s="27" t="s">
        <v>480</v>
      </c>
      <c r="F21" s="27" t="s">
        <v>450</v>
      </c>
      <c r="G21" s="26" t="s">
        <v>565</v>
      </c>
      <c r="H21" s="27" t="s">
        <v>485</v>
      </c>
      <c r="I21" s="25"/>
      <c r="J21" s="25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15.75" customHeight="1">
      <c r="A22" s="4" t="s">
        <v>505</v>
      </c>
      <c r="B22" s="3">
        <v>21</v>
      </c>
      <c r="C22" s="4" t="s">
        <v>454</v>
      </c>
      <c r="D22" s="4" t="str">
        <f>CONCATENATE(A22,"Path","1")</f>
        <v>deliver_productPath1</v>
      </c>
      <c r="E22" s="12" t="s">
        <v>506</v>
      </c>
      <c r="F22" s="12" t="s">
        <v>181</v>
      </c>
      <c r="G22" s="4" t="s">
        <v>565</v>
      </c>
      <c r="H22" s="12" t="s">
        <v>507</v>
      </c>
      <c r="I22" s="25"/>
      <c r="J22" s="25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15.75" customHeight="1">
      <c r="A23" s="4" t="s">
        <v>505</v>
      </c>
      <c r="B23" s="3">
        <v>22</v>
      </c>
      <c r="C23" s="4" t="s">
        <v>508</v>
      </c>
      <c r="D23" s="4" t="str">
        <f>CONCATENATE(A23,"Path","2")</f>
        <v>deliver_productPath2</v>
      </c>
      <c r="E23" s="12" t="s">
        <v>509</v>
      </c>
      <c r="F23" s="12" t="s">
        <v>181</v>
      </c>
      <c r="G23" s="4" t="s">
        <v>509</v>
      </c>
      <c r="H23" s="12" t="s">
        <v>510</v>
      </c>
      <c r="I23" s="25"/>
      <c r="J23" s="25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15.75" customHeight="1">
      <c r="A24" s="8"/>
      <c r="B24" s="8"/>
      <c r="C24" s="8"/>
      <c r="D24" s="8"/>
      <c r="E24" s="8"/>
      <c r="F24" s="8"/>
      <c r="G24" s="8"/>
      <c r="H24" s="8"/>
      <c r="I24" s="25"/>
      <c r="J24" s="25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15.75" customHeight="1">
      <c r="A25" s="8"/>
      <c r="B25" s="8"/>
      <c r="C25" s="8"/>
      <c r="D25" s="8"/>
      <c r="E25" s="8"/>
      <c r="F25" s="8"/>
      <c r="G25" s="8"/>
      <c r="H25" s="8"/>
      <c r="I25" s="25"/>
      <c r="J25" s="25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15.75" customHeight="1">
      <c r="A26" s="8"/>
      <c r="B26" s="8"/>
      <c r="C26" s="8"/>
      <c r="D26" s="8"/>
      <c r="E26" s="8"/>
      <c r="F26" s="8"/>
      <c r="G26" s="8"/>
      <c r="H26" s="8"/>
      <c r="I26" s="25"/>
      <c r="J26" s="25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15.75" customHeight="1">
      <c r="A27" s="8"/>
      <c r="B27" s="8"/>
      <c r="C27" s="8"/>
      <c r="D27" s="8"/>
      <c r="E27" s="8"/>
      <c r="F27" s="8"/>
      <c r="G27" s="8"/>
      <c r="H27" s="8"/>
      <c r="I27" s="25"/>
      <c r="J27" s="25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15.75" customHeight="1">
      <c r="A28" s="8"/>
      <c r="B28" s="8"/>
      <c r="C28" s="8"/>
      <c r="D28" s="8"/>
      <c r="E28" s="8"/>
      <c r="F28" s="8"/>
      <c r="G28" s="8"/>
      <c r="H28" s="8"/>
      <c r="I28" s="25"/>
      <c r="J28" s="25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5.75" customHeight="1">
      <c r="A29" s="8"/>
      <c r="B29" s="8"/>
      <c r="C29" s="8"/>
      <c r="D29" s="8"/>
      <c r="E29" s="8"/>
      <c r="F29" s="8"/>
      <c r="G29" s="8"/>
      <c r="H29" s="8"/>
      <c r="I29" s="25"/>
      <c r="J29" s="25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ht="15.75" customHeight="1">
      <c r="A30" s="8"/>
      <c r="B30" s="8"/>
      <c r="C30" s="8"/>
      <c r="D30" s="8"/>
      <c r="E30" s="8"/>
      <c r="F30" s="8"/>
      <c r="G30" s="8"/>
      <c r="H30" s="8"/>
      <c r="I30" s="25"/>
      <c r="J30" s="25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15.75" customHeight="1">
      <c r="A31" s="8"/>
      <c r="B31" s="8"/>
      <c r="C31" s="8"/>
      <c r="D31" s="8"/>
      <c r="E31" s="8"/>
      <c r="F31" s="8"/>
      <c r="G31" s="8"/>
      <c r="H31" s="8"/>
      <c r="I31" s="25"/>
      <c r="J31" s="25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15.75" customHeight="1">
      <c r="A32" s="8"/>
      <c r="B32" s="8"/>
      <c r="C32" s="8"/>
      <c r="D32" s="8"/>
      <c r="E32" s="8"/>
      <c r="F32" s="8"/>
      <c r="G32" s="8"/>
      <c r="H32" s="8"/>
      <c r="I32" s="25"/>
      <c r="J32" s="25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15.75" customHeight="1">
      <c r="A33" s="8"/>
      <c r="B33" s="8"/>
      <c r="C33" s="8"/>
      <c r="D33" s="8"/>
      <c r="E33" s="8"/>
      <c r="F33" s="8"/>
      <c r="G33" s="8"/>
      <c r="H33" s="8"/>
      <c r="I33" s="25"/>
      <c r="J33" s="25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15.75" customHeight="1">
      <c r="A34" s="8"/>
      <c r="B34" s="8"/>
      <c r="C34" s="8"/>
      <c r="D34" s="8"/>
      <c r="E34" s="8"/>
      <c r="F34" s="8"/>
      <c r="G34" s="8"/>
      <c r="H34" s="8"/>
      <c r="I34" s="25"/>
      <c r="J34" s="25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>
      <c r="A35" s="8"/>
      <c r="B35" s="8"/>
      <c r="C35" s="8"/>
      <c r="D35" s="8"/>
      <c r="E35" s="8"/>
      <c r="F35" s="8"/>
      <c r="G35" s="8"/>
      <c r="H35" s="8"/>
      <c r="I35" s="25"/>
      <c r="J35" s="25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>
      <c r="A36" s="8"/>
      <c r="B36" s="8"/>
      <c r="C36" s="8"/>
      <c r="D36" s="8"/>
      <c r="E36" s="8"/>
      <c r="F36" s="8"/>
      <c r="G36" s="8"/>
      <c r="H36" s="8"/>
      <c r="I36" s="17"/>
      <c r="J36" s="17"/>
    </row>
    <row r="37" spans="1:27">
      <c r="A37" s="8"/>
      <c r="B37" s="8"/>
      <c r="C37" s="8"/>
      <c r="D37" s="8"/>
      <c r="E37" s="8"/>
      <c r="F37" s="8"/>
      <c r="G37" s="8"/>
      <c r="H37" s="8"/>
      <c r="I37" s="17"/>
      <c r="J37" s="17"/>
    </row>
    <row r="38" spans="1:27">
      <c r="A38" s="8"/>
      <c r="B38" s="8"/>
      <c r="C38" s="8"/>
      <c r="D38" s="8"/>
      <c r="E38" s="8"/>
      <c r="F38" s="8"/>
      <c r="G38" s="8"/>
      <c r="H38" s="8"/>
      <c r="I38" s="17"/>
      <c r="J38" s="17"/>
    </row>
    <row r="39" spans="1:27">
      <c r="A39" s="8"/>
      <c r="B39" s="8"/>
      <c r="C39" s="8"/>
      <c r="D39" s="8"/>
      <c r="E39" s="8"/>
      <c r="F39" s="8"/>
      <c r="G39" s="8"/>
      <c r="H39" s="8"/>
      <c r="I39" s="17"/>
      <c r="J39" s="17"/>
    </row>
    <row r="40" spans="1:27">
      <c r="A40" s="8"/>
      <c r="B40" s="8"/>
      <c r="C40" s="8"/>
      <c r="D40" s="8"/>
      <c r="E40" s="8"/>
      <c r="F40" s="8"/>
      <c r="G40" s="8"/>
      <c r="H40" s="8"/>
      <c r="I40" s="17"/>
      <c r="J40" s="17"/>
    </row>
    <row r="41" spans="1:27">
      <c r="A41" s="8"/>
      <c r="B41" s="8"/>
      <c r="C41" s="8"/>
      <c r="D41" s="8"/>
      <c r="E41" s="8"/>
      <c r="F41" s="8"/>
      <c r="G41" s="8"/>
      <c r="H41" s="8"/>
      <c r="I41" s="17"/>
      <c r="J41" s="17"/>
    </row>
    <row r="42" spans="1:27">
      <c r="A42" s="8"/>
      <c r="B42" s="8"/>
      <c r="C42" s="8"/>
      <c r="D42" s="8"/>
      <c r="E42" s="8"/>
      <c r="F42" s="8"/>
      <c r="G42" s="8"/>
      <c r="H42" s="8"/>
      <c r="I42" s="17"/>
      <c r="J42" s="17"/>
    </row>
    <row r="43" spans="1:27">
      <c r="A43" s="8"/>
      <c r="B43" s="8"/>
      <c r="C43" s="8"/>
      <c r="D43" s="8"/>
      <c r="E43" s="8"/>
      <c r="F43" s="8"/>
      <c r="G43" s="8"/>
      <c r="H43" s="8"/>
      <c r="I43" s="17"/>
      <c r="J43" s="17"/>
    </row>
    <row r="44" spans="1:27" ht="15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27" ht="15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27" ht="15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27" ht="15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27" ht="15">
      <c r="A48" s="17"/>
      <c r="B48" s="17"/>
      <c r="C48" s="17"/>
      <c r="D48" s="17"/>
      <c r="E48" s="17"/>
      <c r="F48" s="17"/>
      <c r="G48" s="17"/>
      <c r="H48" s="17"/>
      <c r="I48" s="17"/>
      <c r="J4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.75" customHeight="1"/>
  <cols>
    <col min="1" max="1" width="3" customWidth="1"/>
    <col min="2" max="2" width="7.86328125" customWidth="1"/>
    <col min="3" max="3" width="10.73046875" customWidth="1"/>
    <col min="4" max="4" width="15.265625" customWidth="1"/>
    <col min="5" max="5" width="13.59765625" customWidth="1"/>
    <col min="6" max="6" width="14.3984375" customWidth="1"/>
    <col min="7" max="7" width="34" customWidth="1"/>
    <col min="8" max="8" width="20.265625" customWidth="1"/>
    <col min="9" max="9" width="11.86328125" customWidth="1"/>
    <col min="10" max="10" width="48" customWidth="1"/>
    <col min="11" max="11" width="17.73046875" customWidth="1"/>
    <col min="12" max="12" width="21.3984375" customWidth="1"/>
    <col min="13" max="13" width="88.59765625" customWidth="1"/>
    <col min="14" max="14" width="13.7304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ht="15.75" customHeight="1">
      <c r="A2" s="3"/>
      <c r="B2" s="4" t="s">
        <v>14</v>
      </c>
      <c r="C2" s="4" t="s">
        <v>15</v>
      </c>
      <c r="D2" s="4" t="s">
        <v>7</v>
      </c>
      <c r="E2" s="5" t="s">
        <v>16</v>
      </c>
      <c r="F2" s="4" t="s">
        <v>511</v>
      </c>
      <c r="G2" s="4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7" t="s">
        <v>23</v>
      </c>
      <c r="M2" s="6" t="s">
        <v>24</v>
      </c>
      <c r="N2" s="8"/>
    </row>
    <row r="3" spans="1:26" ht="15.75" customHeight="1">
      <c r="A3" s="3"/>
      <c r="B3" s="4"/>
      <c r="C3" s="4"/>
      <c r="D3" s="4"/>
      <c r="E3" s="4"/>
      <c r="F3" s="4"/>
      <c r="G3" s="4"/>
      <c r="H3" s="6"/>
      <c r="I3" s="6"/>
      <c r="J3" s="6"/>
      <c r="K3" s="6"/>
      <c r="L3" s="7"/>
      <c r="M3" s="6"/>
      <c r="N3" s="8"/>
    </row>
    <row r="4" spans="1:26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3"/>
      <c r="B9" s="4"/>
      <c r="C9" s="4"/>
      <c r="D9" s="4"/>
      <c r="E9" s="4"/>
      <c r="F9" s="4"/>
      <c r="G9" s="4"/>
      <c r="H9" s="6"/>
      <c r="I9" s="6"/>
      <c r="J9" s="6"/>
      <c r="K9" s="6"/>
      <c r="L9" s="7"/>
      <c r="M9" s="6"/>
      <c r="N9" s="8"/>
    </row>
    <row r="10" spans="1:26" ht="15.75" customHeight="1">
      <c r="A10" s="3"/>
      <c r="B10" s="4" t="s">
        <v>14</v>
      </c>
      <c r="C10" s="4" t="s">
        <v>34</v>
      </c>
      <c r="D10" s="4" t="s">
        <v>7</v>
      </c>
      <c r="E10" s="9" t="s">
        <v>25</v>
      </c>
      <c r="F10" s="4" t="s">
        <v>512</v>
      </c>
      <c r="G10" s="4" t="s">
        <v>36</v>
      </c>
      <c r="H10" s="6" t="s">
        <v>37</v>
      </c>
      <c r="I10" s="6" t="s">
        <v>20</v>
      </c>
      <c r="J10" s="6" t="s">
        <v>21</v>
      </c>
      <c r="K10" s="6" t="s">
        <v>22</v>
      </c>
      <c r="L10" s="7" t="s">
        <v>23</v>
      </c>
      <c r="M10" s="6" t="s">
        <v>38</v>
      </c>
      <c r="N10" s="8"/>
    </row>
    <row r="11" spans="1:26" ht="15.75" customHeight="1">
      <c r="A11" s="3"/>
      <c r="B11" s="4" t="s">
        <v>14</v>
      </c>
      <c r="C11" s="4" t="s">
        <v>34</v>
      </c>
      <c r="D11" s="4" t="s">
        <v>7</v>
      </c>
      <c r="E11" s="9" t="s">
        <v>25</v>
      </c>
      <c r="F11" s="4" t="s">
        <v>513</v>
      </c>
      <c r="G11" s="4" t="s">
        <v>40</v>
      </c>
      <c r="H11" s="6" t="s">
        <v>41</v>
      </c>
      <c r="I11" s="6" t="s">
        <v>20</v>
      </c>
      <c r="J11" s="6" t="s">
        <v>21</v>
      </c>
      <c r="K11" s="6" t="s">
        <v>22</v>
      </c>
      <c r="L11" s="7" t="s">
        <v>23</v>
      </c>
      <c r="M11" s="6" t="s">
        <v>42</v>
      </c>
      <c r="N11" s="8"/>
    </row>
    <row r="12" spans="1:26" ht="15.75" customHeight="1">
      <c r="A12" s="3"/>
      <c r="B12" s="4" t="s">
        <v>14</v>
      </c>
      <c r="C12" s="4" t="s">
        <v>15</v>
      </c>
      <c r="D12" s="4" t="s">
        <v>8</v>
      </c>
      <c r="E12" s="5" t="s">
        <v>16</v>
      </c>
      <c r="F12" s="4" t="s">
        <v>514</v>
      </c>
      <c r="G12" s="4" t="s">
        <v>49</v>
      </c>
      <c r="H12" s="6" t="s">
        <v>19</v>
      </c>
      <c r="I12" s="6" t="s">
        <v>20</v>
      </c>
      <c r="J12" s="6" t="s">
        <v>21</v>
      </c>
      <c r="K12" s="6" t="s">
        <v>22</v>
      </c>
      <c r="L12" s="7" t="s">
        <v>23</v>
      </c>
      <c r="M12" s="6" t="s">
        <v>24</v>
      </c>
      <c r="N12" s="8"/>
    </row>
    <row r="13" spans="1:26" ht="15.75" customHeight="1">
      <c r="A13" s="3"/>
      <c r="B13" s="4" t="s">
        <v>14</v>
      </c>
      <c r="C13" s="4" t="s">
        <v>15</v>
      </c>
      <c r="D13" s="4" t="s">
        <v>8</v>
      </c>
      <c r="E13" s="5" t="s">
        <v>16</v>
      </c>
      <c r="F13" s="4" t="s">
        <v>515</v>
      </c>
      <c r="G13" s="4" t="s">
        <v>49</v>
      </c>
      <c r="H13" s="6" t="s">
        <v>19</v>
      </c>
      <c r="I13" s="6" t="s">
        <v>29</v>
      </c>
      <c r="J13" s="6" t="s">
        <v>21</v>
      </c>
      <c r="K13" s="6" t="s">
        <v>22</v>
      </c>
      <c r="L13" s="7" t="s">
        <v>23</v>
      </c>
      <c r="M13" s="6" t="s">
        <v>51</v>
      </c>
      <c r="N13" s="8"/>
    </row>
    <row r="14" spans="1:26" ht="15.75" customHeight="1">
      <c r="A14" s="3"/>
      <c r="B14" s="4" t="s">
        <v>14</v>
      </c>
      <c r="C14" s="4" t="s">
        <v>15</v>
      </c>
      <c r="D14" s="4" t="s">
        <v>8</v>
      </c>
      <c r="E14" s="9" t="s">
        <v>25</v>
      </c>
      <c r="F14" s="4" t="s">
        <v>516</v>
      </c>
      <c r="G14" s="4" t="s">
        <v>53</v>
      </c>
      <c r="H14" s="6" t="s">
        <v>19</v>
      </c>
      <c r="I14" s="6" t="s">
        <v>54</v>
      </c>
      <c r="J14" s="6" t="s">
        <v>21</v>
      </c>
      <c r="K14" s="6" t="s">
        <v>22</v>
      </c>
      <c r="L14" s="7" t="s">
        <v>23</v>
      </c>
      <c r="M14" s="6" t="s">
        <v>55</v>
      </c>
      <c r="N14" s="8"/>
    </row>
    <row r="15" spans="1:26" ht="15.75" customHeight="1">
      <c r="A15" s="3"/>
      <c r="B15" s="4" t="s">
        <v>14</v>
      </c>
      <c r="C15" s="4" t="s">
        <v>15</v>
      </c>
      <c r="D15" s="4" t="s">
        <v>8</v>
      </c>
      <c r="E15" s="9" t="s">
        <v>25</v>
      </c>
      <c r="F15" s="4" t="s">
        <v>517</v>
      </c>
      <c r="G15" s="4" t="s">
        <v>518</v>
      </c>
      <c r="H15" s="6" t="s">
        <v>19</v>
      </c>
      <c r="I15" s="7">
        <v>123</v>
      </c>
      <c r="J15" s="6" t="s">
        <v>21</v>
      </c>
      <c r="K15" s="6" t="s">
        <v>22</v>
      </c>
      <c r="L15" s="7" t="s">
        <v>23</v>
      </c>
      <c r="M15" s="6" t="s">
        <v>60</v>
      </c>
      <c r="N15" s="8"/>
    </row>
    <row r="16" spans="1:26" ht="15.75" customHeight="1">
      <c r="A16" s="3"/>
      <c r="B16" s="4" t="s">
        <v>14</v>
      </c>
      <c r="C16" s="4" t="s">
        <v>15</v>
      </c>
      <c r="D16" s="4" t="s">
        <v>9</v>
      </c>
      <c r="E16" s="5" t="s">
        <v>16</v>
      </c>
      <c r="F16" s="4" t="s">
        <v>519</v>
      </c>
      <c r="G16" s="4" t="s">
        <v>62</v>
      </c>
      <c r="H16" s="6" t="s">
        <v>19</v>
      </c>
      <c r="I16" s="6" t="s">
        <v>20</v>
      </c>
      <c r="J16" s="6" t="s">
        <v>21</v>
      </c>
      <c r="K16" s="6" t="s">
        <v>22</v>
      </c>
      <c r="L16" s="7" t="s">
        <v>23</v>
      </c>
      <c r="M16" s="6" t="s">
        <v>24</v>
      </c>
      <c r="N16" s="8"/>
    </row>
    <row r="17" spans="1:14" ht="15.75" customHeight="1">
      <c r="A17" s="3"/>
      <c r="B17" s="4" t="s">
        <v>14</v>
      </c>
      <c r="C17" s="4" t="s">
        <v>34</v>
      </c>
      <c r="D17" s="4" t="s">
        <v>9</v>
      </c>
      <c r="E17" s="5" t="s">
        <v>16</v>
      </c>
      <c r="F17" s="4" t="s">
        <v>520</v>
      </c>
      <c r="G17" s="4" t="s">
        <v>64</v>
      </c>
      <c r="H17" s="6" t="s">
        <v>19</v>
      </c>
      <c r="I17" s="6" t="s">
        <v>20</v>
      </c>
      <c r="J17" s="6" t="s">
        <v>65</v>
      </c>
      <c r="K17" s="6" t="s">
        <v>22</v>
      </c>
      <c r="L17" s="7" t="s">
        <v>23</v>
      </c>
      <c r="M17" s="6" t="s">
        <v>24</v>
      </c>
      <c r="N17" s="8"/>
    </row>
    <row r="18" spans="1:14" ht="15.75" customHeight="1">
      <c r="A18" s="3"/>
      <c r="B18" s="4" t="s">
        <v>14</v>
      </c>
      <c r="C18" s="4" t="s">
        <v>34</v>
      </c>
      <c r="D18" s="4" t="s">
        <v>9</v>
      </c>
      <c r="E18" s="5" t="s">
        <v>16</v>
      </c>
      <c r="F18" s="4" t="s">
        <v>521</v>
      </c>
      <c r="G18" s="4" t="s">
        <v>67</v>
      </c>
      <c r="H18" s="6" t="s">
        <v>19</v>
      </c>
      <c r="I18" s="6" t="s">
        <v>20</v>
      </c>
      <c r="J18" s="6" t="s">
        <v>21</v>
      </c>
      <c r="K18" s="6" t="s">
        <v>22</v>
      </c>
      <c r="L18" s="7" t="s">
        <v>23</v>
      </c>
      <c r="M18" s="6" t="s">
        <v>24</v>
      </c>
      <c r="N18" s="8"/>
    </row>
    <row r="19" spans="1:14" ht="15.75" customHeight="1">
      <c r="A19" s="3"/>
      <c r="B19" s="4" t="s">
        <v>14</v>
      </c>
      <c r="C19" s="4" t="s">
        <v>34</v>
      </c>
      <c r="D19" s="4" t="s">
        <v>9</v>
      </c>
      <c r="E19" s="9" t="s">
        <v>25</v>
      </c>
      <c r="F19" s="4" t="s">
        <v>522</v>
      </c>
      <c r="G19" s="4" t="s">
        <v>69</v>
      </c>
      <c r="H19" s="6" t="s">
        <v>19</v>
      </c>
      <c r="I19" s="6" t="s">
        <v>20</v>
      </c>
      <c r="J19" s="6" t="s">
        <v>70</v>
      </c>
      <c r="K19" s="6" t="s">
        <v>22</v>
      </c>
      <c r="L19" s="7" t="s">
        <v>23</v>
      </c>
      <c r="M19" s="6" t="s">
        <v>71</v>
      </c>
      <c r="N19" s="8"/>
    </row>
    <row r="20" spans="1:14" ht="15.75" customHeight="1">
      <c r="A20" s="3"/>
      <c r="B20" s="4" t="s">
        <v>14</v>
      </c>
      <c r="C20" s="4" t="s">
        <v>15</v>
      </c>
      <c r="D20" s="4" t="s">
        <v>9</v>
      </c>
      <c r="E20" s="9" t="s">
        <v>25</v>
      </c>
      <c r="F20" s="4" t="s">
        <v>523</v>
      </c>
      <c r="G20" s="4" t="s">
        <v>524</v>
      </c>
      <c r="H20" s="6" t="s">
        <v>19</v>
      </c>
      <c r="I20" s="6" t="s">
        <v>20</v>
      </c>
      <c r="J20" s="7">
        <v>12345678</v>
      </c>
      <c r="K20" s="6" t="s">
        <v>22</v>
      </c>
      <c r="L20" s="7" t="s">
        <v>23</v>
      </c>
      <c r="M20" s="6" t="s">
        <v>74</v>
      </c>
      <c r="N20" s="8"/>
    </row>
    <row r="21" spans="1:14" ht="15.75" customHeight="1">
      <c r="A21" s="3"/>
      <c r="B21" s="4" t="s">
        <v>14</v>
      </c>
      <c r="C21" s="4" t="s">
        <v>34</v>
      </c>
      <c r="D21" s="4" t="s">
        <v>9</v>
      </c>
      <c r="E21" s="9" t="s">
        <v>25</v>
      </c>
      <c r="F21" s="4" t="s">
        <v>525</v>
      </c>
      <c r="G21" s="4" t="s">
        <v>76</v>
      </c>
      <c r="H21" s="6" t="s">
        <v>19</v>
      </c>
      <c r="I21" s="6" t="s">
        <v>20</v>
      </c>
      <c r="J21" s="6" t="s">
        <v>77</v>
      </c>
      <c r="K21" s="6" t="s">
        <v>22</v>
      </c>
      <c r="L21" s="7" t="s">
        <v>23</v>
      </c>
      <c r="M21" s="6" t="s">
        <v>78</v>
      </c>
      <c r="N21" s="8"/>
    </row>
    <row r="22" spans="1:14" ht="15.75" customHeight="1">
      <c r="A22" s="3"/>
      <c r="B22" s="4" t="s">
        <v>14</v>
      </c>
      <c r="C22" s="4" t="s">
        <v>34</v>
      </c>
      <c r="D22" s="4" t="s">
        <v>9</v>
      </c>
      <c r="E22" s="9" t="s">
        <v>25</v>
      </c>
      <c r="F22" s="4" t="s">
        <v>526</v>
      </c>
      <c r="G22" s="4" t="s">
        <v>80</v>
      </c>
      <c r="H22" s="6" t="s">
        <v>19</v>
      </c>
      <c r="I22" s="6" t="s">
        <v>20</v>
      </c>
      <c r="J22" s="10" t="s">
        <v>81</v>
      </c>
      <c r="K22" s="6" t="s">
        <v>22</v>
      </c>
      <c r="L22" s="7" t="s">
        <v>23</v>
      </c>
      <c r="M22" s="6" t="s">
        <v>82</v>
      </c>
      <c r="N22" s="8"/>
    </row>
    <row r="23" spans="1:14" ht="15.75" customHeight="1">
      <c r="A23" s="3"/>
      <c r="B23" s="4" t="s">
        <v>14</v>
      </c>
      <c r="C23" s="4" t="s">
        <v>15</v>
      </c>
      <c r="D23" s="4" t="s">
        <v>10</v>
      </c>
      <c r="E23" s="9" t="s">
        <v>25</v>
      </c>
      <c r="F23" s="4" t="s">
        <v>527</v>
      </c>
      <c r="G23" s="4" t="s">
        <v>102</v>
      </c>
      <c r="H23" s="6" t="s">
        <v>19</v>
      </c>
      <c r="I23" s="6" t="s">
        <v>20</v>
      </c>
      <c r="J23" s="6" t="s">
        <v>21</v>
      </c>
      <c r="K23" s="6" t="s">
        <v>22</v>
      </c>
      <c r="L23" s="7" t="s">
        <v>23</v>
      </c>
      <c r="M23" s="6" t="s">
        <v>24</v>
      </c>
      <c r="N23" s="8"/>
    </row>
    <row r="24" spans="1:14" ht="15.75" customHeight="1">
      <c r="A24" s="3"/>
      <c r="B24" s="4" t="s">
        <v>14</v>
      </c>
      <c r="C24" s="4" t="s">
        <v>15</v>
      </c>
      <c r="D24" s="4" t="s">
        <v>10</v>
      </c>
      <c r="E24" s="9" t="s">
        <v>25</v>
      </c>
      <c r="F24" s="4" t="s">
        <v>528</v>
      </c>
      <c r="G24" s="4" t="s">
        <v>104</v>
      </c>
      <c r="H24" s="6" t="s">
        <v>19</v>
      </c>
      <c r="I24" s="6" t="s">
        <v>20</v>
      </c>
      <c r="J24" s="6" t="s">
        <v>21</v>
      </c>
      <c r="K24" s="6" t="s">
        <v>529</v>
      </c>
      <c r="L24" s="7" t="s">
        <v>23</v>
      </c>
      <c r="M24" s="11" t="s">
        <v>105</v>
      </c>
      <c r="N24" s="8"/>
    </row>
    <row r="25" spans="1:14" ht="15.75" customHeight="1">
      <c r="A25" s="3"/>
      <c r="B25" s="4" t="s">
        <v>14</v>
      </c>
      <c r="C25" s="4" t="s">
        <v>15</v>
      </c>
      <c r="D25" s="4" t="s">
        <v>10</v>
      </c>
      <c r="E25" s="5" t="s">
        <v>106</v>
      </c>
      <c r="F25" s="4" t="s">
        <v>530</v>
      </c>
      <c r="G25" s="4" t="s">
        <v>108</v>
      </c>
      <c r="H25" s="6" t="s">
        <v>19</v>
      </c>
      <c r="I25" s="6" t="s">
        <v>20</v>
      </c>
      <c r="J25" s="6" t="s">
        <v>21</v>
      </c>
      <c r="K25" s="6" t="s">
        <v>109</v>
      </c>
      <c r="L25" s="7" t="s">
        <v>23</v>
      </c>
      <c r="M25" s="11" t="s">
        <v>531</v>
      </c>
      <c r="N25" s="8"/>
    </row>
    <row r="26" spans="1:14" ht="15.75" customHeight="1">
      <c r="A26" s="3"/>
      <c r="B26" s="4" t="s">
        <v>14</v>
      </c>
      <c r="C26" s="4" t="s">
        <v>532</v>
      </c>
      <c r="D26" s="4" t="s">
        <v>10</v>
      </c>
      <c r="E26" s="9" t="s">
        <v>25</v>
      </c>
      <c r="F26" s="4" t="s">
        <v>533</v>
      </c>
      <c r="G26" s="4" t="s">
        <v>112</v>
      </c>
      <c r="H26" s="6" t="s">
        <v>19</v>
      </c>
      <c r="I26" s="6" t="s">
        <v>20</v>
      </c>
      <c r="J26" s="6" t="s">
        <v>21</v>
      </c>
      <c r="K26" s="6" t="s">
        <v>113</v>
      </c>
      <c r="L26" s="7" t="s">
        <v>23</v>
      </c>
      <c r="M26" s="11" t="s">
        <v>114</v>
      </c>
      <c r="N26" s="8"/>
    </row>
    <row r="27" spans="1:14" ht="15.75" customHeight="1">
      <c r="A27" s="3"/>
      <c r="B27" s="4" t="s">
        <v>14</v>
      </c>
      <c r="C27" s="4" t="s">
        <v>532</v>
      </c>
      <c r="D27" s="4" t="s">
        <v>10</v>
      </c>
      <c r="E27" s="9" t="s">
        <v>25</v>
      </c>
      <c r="F27" s="4" t="s">
        <v>534</v>
      </c>
      <c r="G27" s="4" t="s">
        <v>116</v>
      </c>
      <c r="H27" s="6" t="s">
        <v>19</v>
      </c>
      <c r="I27" s="6" t="s">
        <v>20</v>
      </c>
      <c r="J27" s="6" t="s">
        <v>21</v>
      </c>
      <c r="K27" s="6" t="s">
        <v>117</v>
      </c>
      <c r="L27" s="7" t="s">
        <v>23</v>
      </c>
      <c r="M27" s="11" t="s">
        <v>118</v>
      </c>
      <c r="N27" s="8"/>
    </row>
    <row r="28" spans="1:14" ht="15.75" customHeight="1">
      <c r="A28" s="3"/>
      <c r="B28" s="4" t="s">
        <v>14</v>
      </c>
      <c r="C28" s="4" t="s">
        <v>532</v>
      </c>
      <c r="D28" s="4" t="s">
        <v>10</v>
      </c>
      <c r="E28" s="9" t="s">
        <v>25</v>
      </c>
      <c r="F28" s="4" t="s">
        <v>535</v>
      </c>
      <c r="G28" s="4" t="s">
        <v>120</v>
      </c>
      <c r="H28" s="6" t="s">
        <v>19</v>
      </c>
      <c r="I28" s="6" t="s">
        <v>20</v>
      </c>
      <c r="J28" s="6" t="s">
        <v>21</v>
      </c>
      <c r="K28" s="6" t="s">
        <v>22</v>
      </c>
      <c r="L28" s="7" t="s">
        <v>23</v>
      </c>
      <c r="M28" s="6" t="s">
        <v>24</v>
      </c>
      <c r="N28" s="8"/>
    </row>
    <row r="29" spans="1:14" ht="15.75" customHeight="1">
      <c r="A29" s="3"/>
      <c r="B29" s="4" t="s">
        <v>14</v>
      </c>
      <c r="C29" s="4" t="s">
        <v>15</v>
      </c>
      <c r="D29" s="4" t="s">
        <v>11</v>
      </c>
      <c r="E29" s="5" t="s">
        <v>16</v>
      </c>
      <c r="F29" s="4" t="s">
        <v>536</v>
      </c>
      <c r="G29" s="4" t="s">
        <v>18</v>
      </c>
      <c r="H29" s="6" t="s">
        <v>19</v>
      </c>
      <c r="I29" s="6" t="s">
        <v>20</v>
      </c>
      <c r="J29" s="6" t="s">
        <v>21</v>
      </c>
      <c r="K29" s="6" t="s">
        <v>22</v>
      </c>
      <c r="L29" s="7" t="s">
        <v>23</v>
      </c>
      <c r="M29" s="6" t="s">
        <v>24</v>
      </c>
      <c r="N29" s="8"/>
    </row>
    <row r="30" spans="1:14" ht="15.75" customHeight="1">
      <c r="A30" s="3"/>
      <c r="B30" s="4" t="s">
        <v>14</v>
      </c>
      <c r="C30" s="4" t="s">
        <v>34</v>
      </c>
      <c r="D30" s="4" t="s">
        <v>11</v>
      </c>
      <c r="E30" s="9" t="s">
        <v>25</v>
      </c>
      <c r="F30" s="4" t="s">
        <v>537</v>
      </c>
      <c r="G30" s="4" t="s">
        <v>538</v>
      </c>
      <c r="H30" s="6" t="s">
        <v>19</v>
      </c>
      <c r="I30" s="6" t="s">
        <v>20</v>
      </c>
      <c r="J30" s="6" t="s">
        <v>21</v>
      </c>
      <c r="K30" s="6" t="s">
        <v>22</v>
      </c>
      <c r="L30" s="7" t="s">
        <v>124</v>
      </c>
      <c r="M30" s="6" t="s">
        <v>125</v>
      </c>
      <c r="N30" s="8"/>
    </row>
    <row r="31" spans="1:14" ht="15.75" customHeight="1">
      <c r="A31" s="3"/>
      <c r="B31" s="4" t="s">
        <v>14</v>
      </c>
      <c r="C31" s="4" t="s">
        <v>34</v>
      </c>
      <c r="D31" s="4" t="s">
        <v>11</v>
      </c>
      <c r="E31" s="9" t="s">
        <v>25</v>
      </c>
      <c r="F31" s="4" t="s">
        <v>539</v>
      </c>
      <c r="G31" s="4" t="s">
        <v>540</v>
      </c>
      <c r="H31" s="6" t="s">
        <v>19</v>
      </c>
      <c r="I31" s="6" t="s">
        <v>20</v>
      </c>
      <c r="J31" s="6" t="s">
        <v>21</v>
      </c>
      <c r="K31" s="6" t="s">
        <v>22</v>
      </c>
      <c r="L31" s="7" t="s">
        <v>128</v>
      </c>
      <c r="M31" s="6" t="s">
        <v>129</v>
      </c>
      <c r="N31" s="8"/>
    </row>
    <row r="32" spans="1:14" ht="15.75" customHeight="1">
      <c r="A32" s="3"/>
      <c r="B32" s="4" t="s">
        <v>14</v>
      </c>
      <c r="C32" s="4" t="s">
        <v>34</v>
      </c>
      <c r="D32" s="4" t="s">
        <v>11</v>
      </c>
      <c r="E32" s="9" t="s">
        <v>25</v>
      </c>
      <c r="F32" s="4" t="s">
        <v>541</v>
      </c>
      <c r="G32" s="4" t="s">
        <v>131</v>
      </c>
      <c r="H32" s="6" t="s">
        <v>19</v>
      </c>
      <c r="I32" s="6" t="s">
        <v>20</v>
      </c>
      <c r="J32" s="6" t="s">
        <v>21</v>
      </c>
      <c r="K32" s="6" t="s">
        <v>22</v>
      </c>
      <c r="L32" s="7" t="s">
        <v>132</v>
      </c>
      <c r="M32" s="6" t="s">
        <v>133</v>
      </c>
      <c r="N32" s="8"/>
    </row>
    <row r="33" spans="1:14" ht="15.75" customHeight="1">
      <c r="A33" s="3"/>
      <c r="B33" s="4" t="s">
        <v>14</v>
      </c>
      <c r="C33" s="4" t="s">
        <v>34</v>
      </c>
      <c r="D33" s="4" t="s">
        <v>11</v>
      </c>
      <c r="E33" s="9" t="s">
        <v>25</v>
      </c>
      <c r="F33" s="4" t="s">
        <v>542</v>
      </c>
      <c r="G33" s="4" t="s">
        <v>135</v>
      </c>
      <c r="H33" s="6" t="s">
        <v>19</v>
      </c>
      <c r="I33" s="6" t="s">
        <v>20</v>
      </c>
      <c r="J33" s="6" t="s">
        <v>21</v>
      </c>
      <c r="K33" s="6" t="s">
        <v>22</v>
      </c>
      <c r="L33" s="7" t="s">
        <v>136</v>
      </c>
      <c r="M33" s="6" t="s">
        <v>137</v>
      </c>
      <c r="N33" s="8"/>
    </row>
    <row r="34" spans="1:14" ht="15.75" customHeight="1">
      <c r="A34" s="3"/>
      <c r="B34" s="4" t="s">
        <v>14</v>
      </c>
      <c r="C34" s="4" t="s">
        <v>15</v>
      </c>
      <c r="D34" s="4" t="s">
        <v>11</v>
      </c>
      <c r="E34" s="9" t="s">
        <v>25</v>
      </c>
      <c r="F34" s="4" t="s">
        <v>543</v>
      </c>
      <c r="G34" s="4" t="s">
        <v>544</v>
      </c>
      <c r="H34" s="6" t="s">
        <v>19</v>
      </c>
      <c r="I34" s="6" t="s">
        <v>20</v>
      </c>
      <c r="J34" s="6" t="s">
        <v>21</v>
      </c>
      <c r="K34" s="6" t="s">
        <v>22</v>
      </c>
      <c r="L34" s="7" t="s">
        <v>545</v>
      </c>
      <c r="M34" s="6" t="s">
        <v>140</v>
      </c>
      <c r="N34" s="8"/>
    </row>
    <row r="35" spans="1:14" ht="15.75" customHeight="1">
      <c r="A35" s="3"/>
      <c r="B35" s="4" t="s">
        <v>14</v>
      </c>
      <c r="C35" s="4" t="s">
        <v>34</v>
      </c>
      <c r="D35" s="4" t="s">
        <v>11</v>
      </c>
      <c r="E35" s="5" t="s">
        <v>16</v>
      </c>
      <c r="F35" s="4" t="s">
        <v>546</v>
      </c>
      <c r="G35" s="4" t="s">
        <v>547</v>
      </c>
      <c r="H35" s="6" t="s">
        <v>19</v>
      </c>
      <c r="I35" s="6" t="s">
        <v>20</v>
      </c>
      <c r="J35" s="6" t="s">
        <v>21</v>
      </c>
      <c r="K35" s="6" t="s">
        <v>22</v>
      </c>
      <c r="L35" s="7" t="s">
        <v>143</v>
      </c>
      <c r="M35" s="6" t="s">
        <v>24</v>
      </c>
      <c r="N35" s="8"/>
    </row>
    <row r="36" spans="1:14">
      <c r="A36" s="3"/>
      <c r="B36" s="4" t="s">
        <v>14</v>
      </c>
      <c r="C36" s="4" t="s">
        <v>34</v>
      </c>
      <c r="D36" s="4" t="s">
        <v>11</v>
      </c>
      <c r="E36" s="5" t="s">
        <v>16</v>
      </c>
      <c r="F36" s="4" t="s">
        <v>548</v>
      </c>
      <c r="G36" s="4" t="s">
        <v>549</v>
      </c>
      <c r="H36" s="6" t="s">
        <v>19</v>
      </c>
      <c r="I36" s="6" t="s">
        <v>20</v>
      </c>
      <c r="J36" s="6" t="s">
        <v>21</v>
      </c>
      <c r="K36" s="6" t="s">
        <v>22</v>
      </c>
      <c r="L36" s="7" t="s">
        <v>146</v>
      </c>
      <c r="M36" s="6" t="s">
        <v>24</v>
      </c>
    </row>
    <row r="37" spans="1:14">
      <c r="A37" s="3"/>
      <c r="B37" s="4" t="s">
        <v>14</v>
      </c>
      <c r="C37" s="4" t="s">
        <v>34</v>
      </c>
      <c r="D37" s="4" t="s">
        <v>11</v>
      </c>
      <c r="E37" s="5" t="s">
        <v>16</v>
      </c>
      <c r="F37" s="4" t="s">
        <v>550</v>
      </c>
      <c r="G37" s="4" t="s">
        <v>551</v>
      </c>
      <c r="H37" s="6" t="s">
        <v>19</v>
      </c>
      <c r="I37" s="6" t="s">
        <v>20</v>
      </c>
      <c r="J37" s="6" t="s">
        <v>21</v>
      </c>
      <c r="K37" s="6" t="s">
        <v>22</v>
      </c>
      <c r="L37" s="7" t="s">
        <v>149</v>
      </c>
      <c r="M37" s="6" t="s">
        <v>24</v>
      </c>
    </row>
    <row r="38" spans="1:14">
      <c r="A38" s="3"/>
      <c r="B38" s="4" t="s">
        <v>14</v>
      </c>
      <c r="C38" s="4" t="s">
        <v>34</v>
      </c>
      <c r="D38" s="4" t="s">
        <v>11</v>
      </c>
      <c r="E38" s="5" t="s">
        <v>16</v>
      </c>
      <c r="F38" s="4" t="s">
        <v>552</v>
      </c>
      <c r="G38" s="4" t="s">
        <v>553</v>
      </c>
      <c r="H38" s="6" t="s">
        <v>19</v>
      </c>
      <c r="I38" s="6" t="s">
        <v>20</v>
      </c>
      <c r="J38" s="6" t="s">
        <v>21</v>
      </c>
      <c r="K38" s="6" t="s">
        <v>22</v>
      </c>
      <c r="L38" s="7" t="s">
        <v>87</v>
      </c>
      <c r="M38" s="6" t="s">
        <v>24</v>
      </c>
    </row>
    <row r="39" spans="1:14">
      <c r="A39" s="3"/>
      <c r="B39" s="4" t="s">
        <v>83</v>
      </c>
      <c r="C39" s="4" t="s">
        <v>554</v>
      </c>
      <c r="D39" s="4" t="s">
        <v>9</v>
      </c>
      <c r="E39" s="5" t="s">
        <v>16</v>
      </c>
      <c r="F39" s="4" t="s">
        <v>555</v>
      </c>
      <c r="G39" s="4" t="s">
        <v>85</v>
      </c>
      <c r="H39" s="6" t="s">
        <v>19</v>
      </c>
      <c r="I39" s="6" t="s">
        <v>20</v>
      </c>
      <c r="J39" s="10" t="s">
        <v>86</v>
      </c>
      <c r="K39" s="6" t="s">
        <v>22</v>
      </c>
      <c r="L39" s="7" t="s">
        <v>87</v>
      </c>
      <c r="M39" s="8"/>
    </row>
    <row r="40" spans="1:14">
      <c r="A40" s="3"/>
      <c r="B40" s="4" t="s">
        <v>83</v>
      </c>
      <c r="C40" s="4" t="s">
        <v>554</v>
      </c>
      <c r="D40" s="4" t="s">
        <v>9</v>
      </c>
      <c r="E40" s="5" t="s">
        <v>16</v>
      </c>
      <c r="F40" s="4" t="s">
        <v>556</v>
      </c>
      <c r="G40" s="4" t="s">
        <v>90</v>
      </c>
      <c r="H40" s="6" t="s">
        <v>19</v>
      </c>
      <c r="I40" s="6" t="s">
        <v>20</v>
      </c>
      <c r="J40" s="6" t="s">
        <v>91</v>
      </c>
      <c r="K40" s="6" t="s">
        <v>22</v>
      </c>
      <c r="L40" s="7" t="s">
        <v>87</v>
      </c>
      <c r="M40" s="8"/>
      <c r="N40" s="8"/>
    </row>
    <row r="41" spans="1:14">
      <c r="A41" s="3"/>
      <c r="B41" s="4" t="s">
        <v>83</v>
      </c>
      <c r="C41" s="4" t="s">
        <v>554</v>
      </c>
      <c r="D41" s="4" t="s">
        <v>9</v>
      </c>
      <c r="E41" s="5" t="s">
        <v>16</v>
      </c>
      <c r="F41" s="4" t="s">
        <v>557</v>
      </c>
      <c r="G41" s="4" t="s">
        <v>94</v>
      </c>
      <c r="H41" s="6" t="s">
        <v>19</v>
      </c>
      <c r="I41" s="6" t="s">
        <v>20</v>
      </c>
      <c r="J41" s="6" t="s">
        <v>95</v>
      </c>
      <c r="K41" s="6" t="s">
        <v>22</v>
      </c>
      <c r="L41" s="7" t="s">
        <v>87</v>
      </c>
      <c r="M41" s="8"/>
      <c r="N41" s="8"/>
    </row>
    <row r="42" spans="1:14">
      <c r="A42" s="3"/>
      <c r="B42" s="4" t="s">
        <v>83</v>
      </c>
      <c r="C42" s="4" t="s">
        <v>554</v>
      </c>
      <c r="D42" s="4" t="s">
        <v>9</v>
      </c>
      <c r="E42" s="5" t="s">
        <v>16</v>
      </c>
      <c r="F42" s="4" t="s">
        <v>558</v>
      </c>
      <c r="G42" s="4" t="s">
        <v>98</v>
      </c>
      <c r="H42" s="6" t="s">
        <v>19</v>
      </c>
      <c r="I42" s="6" t="s">
        <v>20</v>
      </c>
      <c r="J42" s="6" t="s">
        <v>99</v>
      </c>
      <c r="K42" s="6" t="s">
        <v>22</v>
      </c>
      <c r="L42" s="7" t="s">
        <v>87</v>
      </c>
      <c r="M42" s="8"/>
      <c r="N42" s="8"/>
    </row>
    <row r="43" spans="1:14">
      <c r="N43" s="8"/>
    </row>
    <row r="44" spans="1:14">
      <c r="N44" s="8"/>
    </row>
    <row r="45" spans="1:14">
      <c r="N45" s="8"/>
    </row>
    <row r="46" spans="1:14">
      <c r="N46" s="8"/>
    </row>
    <row r="47" spans="1:14">
      <c r="N47" s="8"/>
    </row>
    <row r="48" spans="1:14">
      <c r="N48" s="8"/>
    </row>
    <row r="49" spans="1:14">
      <c r="N49" s="8"/>
    </row>
    <row r="50" spans="1:14">
      <c r="N50" s="8"/>
    </row>
    <row r="51" spans="1:1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4" spans="1:14">
      <c r="A54" s="3"/>
      <c r="B54" s="4" t="s">
        <v>154</v>
      </c>
      <c r="C54" s="4" t="s">
        <v>15</v>
      </c>
      <c r="D54" s="4" t="s">
        <v>155</v>
      </c>
      <c r="E54" s="9" t="s">
        <v>25</v>
      </c>
      <c r="F54" s="4" t="s">
        <v>559</v>
      </c>
      <c r="G54" s="4" t="s">
        <v>157</v>
      </c>
      <c r="H54" s="6" t="s">
        <v>19</v>
      </c>
      <c r="I54" s="6" t="s">
        <v>20</v>
      </c>
      <c r="J54" s="6" t="s">
        <v>21</v>
      </c>
      <c r="K54" s="6" t="s">
        <v>22</v>
      </c>
      <c r="L54" s="7" t="s">
        <v>23</v>
      </c>
      <c r="M54" s="6" t="s">
        <v>560</v>
      </c>
      <c r="N54" s="30"/>
    </row>
    <row r="55" spans="1:14">
      <c r="A55" s="3"/>
      <c r="B55" s="4" t="s">
        <v>154</v>
      </c>
      <c r="C55" s="4" t="s">
        <v>15</v>
      </c>
      <c r="D55" s="4" t="s">
        <v>155</v>
      </c>
      <c r="E55" s="9" t="s">
        <v>25</v>
      </c>
      <c r="F55" s="4" t="s">
        <v>561</v>
      </c>
      <c r="G55" s="4" t="s">
        <v>562</v>
      </c>
      <c r="H55" s="6" t="s">
        <v>19</v>
      </c>
      <c r="I55" s="6" t="s">
        <v>20</v>
      </c>
      <c r="J55" s="6" t="s">
        <v>21</v>
      </c>
      <c r="K55" s="6" t="s">
        <v>22</v>
      </c>
      <c r="L55" s="7" t="s">
        <v>23</v>
      </c>
      <c r="M55" s="6" t="s">
        <v>560</v>
      </c>
      <c r="N55" s="8"/>
    </row>
    <row r="56" spans="1:14">
      <c r="A56" s="3"/>
      <c r="B56" s="4" t="s">
        <v>154</v>
      </c>
      <c r="C56" s="4" t="s">
        <v>15</v>
      </c>
      <c r="D56" s="4" t="s">
        <v>155</v>
      </c>
      <c r="E56" s="9" t="s">
        <v>25</v>
      </c>
      <c r="F56" s="4" t="s">
        <v>563</v>
      </c>
      <c r="G56" s="4" t="s">
        <v>163</v>
      </c>
      <c r="H56" s="6" t="s">
        <v>164</v>
      </c>
      <c r="I56" s="6" t="s">
        <v>20</v>
      </c>
      <c r="J56" s="6" t="s">
        <v>21</v>
      </c>
      <c r="K56" s="6" t="s">
        <v>22</v>
      </c>
      <c r="L56" s="7" t="s">
        <v>23</v>
      </c>
      <c r="M56" s="6" t="s">
        <v>560</v>
      </c>
      <c r="N56" s="8"/>
    </row>
    <row r="57" spans="1:14">
      <c r="A57" s="3"/>
      <c r="B57" s="4" t="s">
        <v>154</v>
      </c>
      <c r="C57" s="4" t="s">
        <v>15</v>
      </c>
      <c r="D57" s="4" t="s">
        <v>155</v>
      </c>
      <c r="E57" s="5" t="s">
        <v>16</v>
      </c>
      <c r="F57" s="4" t="s">
        <v>564</v>
      </c>
      <c r="G57" s="4" t="s">
        <v>166</v>
      </c>
      <c r="H57" s="6" t="s">
        <v>19</v>
      </c>
      <c r="I57" s="6" t="s">
        <v>20</v>
      </c>
      <c r="J57" s="6" t="s">
        <v>21</v>
      </c>
      <c r="K57" s="6" t="s">
        <v>22</v>
      </c>
      <c r="L57" s="7" t="s">
        <v>23</v>
      </c>
      <c r="M57" s="6" t="s">
        <v>560</v>
      </c>
      <c r="N5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Function1</vt:lpstr>
      <vt:lpstr>Function2</vt:lpstr>
      <vt:lpstr>Function 3</vt:lpstr>
      <vt:lpstr>Copia de 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2023-03-31T16:00:23Z</dcterms:modified>
</cp:coreProperties>
</file>