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rasi\Google Drive\teaching\clases 2021 2022\1. INF AERO\ateaching material ing\practices\3\3.1\ROE AND ROA DIORTHOSEIS TAXES MADI IAF KAI FGE\"/>
    </mc:Choice>
  </mc:AlternateContent>
  <xr:revisionPtr revIDLastSave="0" documentId="13_ncr:1_{79204D7B-6170-4CA3-A1E1-795D80E023E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K12" i="1"/>
  <c r="K35" i="1"/>
  <c r="G12" i="1"/>
  <c r="G14" i="1" s="1"/>
  <c r="G8" i="1"/>
  <c r="K36" i="1" l="1"/>
  <c r="K33" i="1"/>
  <c r="K23" i="1"/>
  <c r="K24" i="1" s="1"/>
  <c r="K26" i="1" s="1"/>
  <c r="K28" i="1" s="1"/>
  <c r="K8" i="1"/>
  <c r="K14" i="1" s="1"/>
  <c r="K6" i="1"/>
  <c r="G36" i="1"/>
  <c r="G35" i="1"/>
  <c r="G33" i="1"/>
  <c r="G34" i="1" s="1"/>
  <c r="G23" i="1"/>
  <c r="G24" i="1" s="1"/>
  <c r="G26" i="1" s="1"/>
  <c r="G28" i="1" s="1"/>
  <c r="G6" i="1"/>
  <c r="G38" i="1" l="1"/>
  <c r="K34" i="1"/>
</calcChain>
</file>

<file path=xl/sharedStrings.xml><?xml version="1.0" encoding="utf-8"?>
<sst xmlns="http://schemas.openxmlformats.org/spreadsheetml/2006/main" count="64" uniqueCount="23">
  <si>
    <t>TA</t>
  </si>
  <si>
    <t>EBIT</t>
  </si>
  <si>
    <t>billions</t>
  </si>
  <si>
    <t>ROA</t>
  </si>
  <si>
    <t>ROE</t>
  </si>
  <si>
    <t>PBT</t>
  </si>
  <si>
    <t>SAME TO EBIT</t>
  </si>
  <si>
    <t xml:space="preserve">TAXES </t>
  </si>
  <si>
    <t>NP</t>
  </si>
  <si>
    <t>EQUITY</t>
  </si>
  <si>
    <t>BILLIONS</t>
  </si>
  <si>
    <t>DEBT</t>
  </si>
  <si>
    <t>Ki</t>
  </si>
  <si>
    <t>FE</t>
  </si>
  <si>
    <t>T</t>
  </si>
  <si>
    <t>ALTERNATIVELLY</t>
  </si>
  <si>
    <t>ROA-Ki</t>
  </si>
  <si>
    <t>D/E</t>
  </si>
  <si>
    <t>1-t</t>
  </si>
  <si>
    <r>
      <t xml:space="preserve">ROE=(ROA + (ROA-Ki)x d/e ) </t>
    </r>
    <r>
      <rPr>
        <b/>
        <sz val="11"/>
        <color rgb="FFFF0000"/>
        <rFont val="Calibri"/>
        <family val="2"/>
        <scheme val="minor"/>
      </rPr>
      <t>(1-t)</t>
    </r>
  </si>
  <si>
    <t>IN CASE OF TAXES</t>
  </si>
  <si>
    <t>ROE=NP/E</t>
  </si>
  <si>
    <t>IN CASE OF NO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</si>
</sst>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9" fontId="3" fillId="0" borderId="2" xfId="0" applyNumberFormat="1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  <xf numFmtId="10" fontId="3" fillId="0" borderId="3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8" xfId="0" applyFont="1" applyBorder="1"/>
    <xf numFmtId="9" fontId="2" fillId="0" borderId="0" xfId="1" applyFont="1" applyBorder="1"/>
    <xf numFmtId="9" fontId="0" fillId="0" borderId="0" xfId="0" applyNumberFormat="1" applyBorder="1"/>
    <xf numFmtId="9" fontId="0" fillId="0" borderId="9" xfId="0" applyNumberFormat="1" applyBorder="1"/>
    <xf numFmtId="0" fontId="3" fillId="0" borderId="8" xfId="0" applyFont="1" applyBorder="1"/>
    <xf numFmtId="9" fontId="0" fillId="0" borderId="0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L41"/>
  <sheetViews>
    <sheetView tabSelected="1" workbookViewId="0">
      <selection activeCell="O13" sqref="O13"/>
    </sheetView>
  </sheetViews>
  <sheetFormatPr defaultRowHeight="15" x14ac:dyDescent="0.25"/>
  <cols>
    <col min="6" max="6" width="30.42578125" bestFit="1" customWidth="1"/>
    <col min="7" max="7" width="19.42578125" bestFit="1" customWidth="1"/>
    <col min="8" max="8" width="13.140625" bestFit="1" customWidth="1"/>
    <col min="10" max="10" width="30.42578125" bestFit="1" customWidth="1"/>
    <col min="11" max="12" width="16.7109375" customWidth="1"/>
  </cols>
  <sheetData>
    <row r="1" spans="6:12" ht="15.75" thickBot="1" x14ac:dyDescent="0.3">
      <c r="F1" s="22" t="s">
        <v>20</v>
      </c>
      <c r="G1" s="23"/>
      <c r="H1" s="24"/>
      <c r="J1" s="22" t="s">
        <v>22</v>
      </c>
      <c r="K1" s="23"/>
      <c r="L1" s="24"/>
    </row>
    <row r="2" spans="6:12" x14ac:dyDescent="0.25">
      <c r="F2" s="7" t="s">
        <v>0</v>
      </c>
      <c r="G2" s="8">
        <v>10</v>
      </c>
      <c r="H2" s="9" t="s">
        <v>2</v>
      </c>
      <c r="J2" s="7" t="s">
        <v>0</v>
      </c>
      <c r="K2" s="8">
        <v>10</v>
      </c>
      <c r="L2" s="9" t="s">
        <v>2</v>
      </c>
    </row>
    <row r="3" spans="6:12" x14ac:dyDescent="0.25">
      <c r="F3" s="10" t="s">
        <v>1</v>
      </c>
      <c r="G3" s="11">
        <v>1.8</v>
      </c>
      <c r="H3" s="12" t="s">
        <v>2</v>
      </c>
      <c r="J3" s="10" t="s">
        <v>1</v>
      </c>
      <c r="K3" s="11">
        <v>1.8</v>
      </c>
      <c r="L3" s="12" t="s">
        <v>2</v>
      </c>
    </row>
    <row r="4" spans="6:12" x14ac:dyDescent="0.25">
      <c r="F4" s="10"/>
      <c r="G4" s="11"/>
      <c r="H4" s="12"/>
      <c r="J4" s="10"/>
      <c r="K4" s="11"/>
      <c r="L4" s="12"/>
    </row>
    <row r="5" spans="6:12" x14ac:dyDescent="0.25">
      <c r="F5" s="10"/>
      <c r="G5" s="11"/>
      <c r="H5" s="12"/>
      <c r="J5" s="10"/>
      <c r="K5" s="11"/>
      <c r="L5" s="12"/>
    </row>
    <row r="6" spans="6:12" x14ac:dyDescent="0.25">
      <c r="F6" s="13" t="s">
        <v>3</v>
      </c>
      <c r="G6" s="14">
        <f>+G3/G2</f>
        <v>0.18</v>
      </c>
      <c r="H6" s="12"/>
      <c r="J6" s="13" t="s">
        <v>3</v>
      </c>
      <c r="K6" s="14">
        <f>+K3/K2</f>
        <v>0.18</v>
      </c>
      <c r="L6" s="12"/>
    </row>
    <row r="7" spans="6:12" x14ac:dyDescent="0.25">
      <c r="F7" s="10"/>
      <c r="G7" s="11"/>
      <c r="H7" s="12"/>
      <c r="J7" s="10"/>
      <c r="K7" s="11"/>
      <c r="L7" s="12"/>
    </row>
    <row r="8" spans="6:12" x14ac:dyDescent="0.25">
      <c r="F8" s="10" t="s">
        <v>5</v>
      </c>
      <c r="G8" s="11">
        <f>+G3</f>
        <v>1.8</v>
      </c>
      <c r="H8" s="12" t="s">
        <v>6</v>
      </c>
      <c r="J8" s="10" t="s">
        <v>5</v>
      </c>
      <c r="K8" s="11">
        <f>+K3</f>
        <v>1.8</v>
      </c>
      <c r="L8" s="12" t="s">
        <v>6</v>
      </c>
    </row>
    <row r="9" spans="6:12" x14ac:dyDescent="0.25">
      <c r="F9" s="10"/>
      <c r="G9" s="11"/>
      <c r="H9" s="12"/>
      <c r="J9" s="10"/>
      <c r="K9" s="11"/>
      <c r="L9" s="12"/>
    </row>
    <row r="10" spans="6:12" x14ac:dyDescent="0.25">
      <c r="F10" s="10" t="s">
        <v>7</v>
      </c>
      <c r="G10" s="15">
        <v>0.35</v>
      </c>
      <c r="H10" s="12"/>
      <c r="J10" s="10" t="s">
        <v>7</v>
      </c>
      <c r="K10" s="15">
        <v>0.35</v>
      </c>
      <c r="L10" s="12"/>
    </row>
    <row r="11" spans="6:12" x14ac:dyDescent="0.25">
      <c r="F11" s="10"/>
      <c r="G11" s="11"/>
      <c r="H11" s="12"/>
      <c r="J11" s="10"/>
      <c r="K11" s="11"/>
      <c r="L11" s="12"/>
    </row>
    <row r="12" spans="6:12" x14ac:dyDescent="0.25">
      <c r="F12" s="10" t="s">
        <v>8</v>
      </c>
      <c r="G12" s="11">
        <f>+G8*(1-G10)</f>
        <v>1.1700000000000002</v>
      </c>
      <c r="H12" s="12"/>
      <c r="J12" s="10" t="s">
        <v>8</v>
      </c>
      <c r="K12" s="11">
        <f>+K8*(1-K10)</f>
        <v>1.1700000000000002</v>
      </c>
      <c r="L12" s="12"/>
    </row>
    <row r="13" spans="6:12" x14ac:dyDescent="0.25">
      <c r="F13" s="10" t="s">
        <v>9</v>
      </c>
      <c r="G13" s="11">
        <v>10</v>
      </c>
      <c r="H13" s="12" t="s">
        <v>10</v>
      </c>
      <c r="J13" s="10" t="s">
        <v>9</v>
      </c>
      <c r="K13" s="11">
        <v>10</v>
      </c>
      <c r="L13" s="12" t="s">
        <v>10</v>
      </c>
    </row>
    <row r="14" spans="6:12" x14ac:dyDescent="0.25">
      <c r="F14" s="13" t="s">
        <v>4</v>
      </c>
      <c r="G14" s="14">
        <f>+G12/G13</f>
        <v>0.11700000000000002</v>
      </c>
      <c r="H14" s="12"/>
      <c r="J14" s="13" t="s">
        <v>4</v>
      </c>
      <c r="K14" s="14">
        <f>+K12/K13</f>
        <v>0.11700000000000002</v>
      </c>
      <c r="L14" s="12"/>
    </row>
    <row r="15" spans="6:12" x14ac:dyDescent="0.25">
      <c r="F15" s="10"/>
      <c r="G15" s="11"/>
      <c r="H15" s="12"/>
      <c r="J15" s="10"/>
      <c r="K15" s="11"/>
      <c r="L15" s="12"/>
    </row>
    <row r="16" spans="6:12" x14ac:dyDescent="0.25">
      <c r="F16" s="10"/>
      <c r="G16" s="11"/>
      <c r="H16" s="12"/>
      <c r="J16" s="10"/>
      <c r="K16" s="11"/>
      <c r="L16" s="12"/>
    </row>
    <row r="17" spans="6:12" x14ac:dyDescent="0.25">
      <c r="F17" s="10" t="s">
        <v>11</v>
      </c>
      <c r="G17" s="11">
        <v>4000</v>
      </c>
      <c r="H17" s="16">
        <v>0.4</v>
      </c>
      <c r="J17" s="10" t="s">
        <v>11</v>
      </c>
      <c r="K17" s="11">
        <v>4000</v>
      </c>
      <c r="L17" s="16">
        <v>0.4</v>
      </c>
    </row>
    <row r="18" spans="6:12" x14ac:dyDescent="0.25">
      <c r="F18" s="10" t="s">
        <v>9</v>
      </c>
      <c r="G18" s="11">
        <v>6000</v>
      </c>
      <c r="H18" s="16">
        <v>0.6</v>
      </c>
      <c r="J18" s="10" t="s">
        <v>9</v>
      </c>
      <c r="K18" s="11">
        <v>6000</v>
      </c>
      <c r="L18" s="16">
        <v>0.6</v>
      </c>
    </row>
    <row r="19" spans="6:12" x14ac:dyDescent="0.25">
      <c r="F19" s="10" t="s">
        <v>0</v>
      </c>
      <c r="G19" s="11">
        <v>10000</v>
      </c>
      <c r="H19" s="12"/>
      <c r="J19" s="10" t="s">
        <v>0</v>
      </c>
      <c r="K19" s="11">
        <v>10000</v>
      </c>
      <c r="L19" s="12"/>
    </row>
    <row r="20" spans="6:12" x14ac:dyDescent="0.25">
      <c r="F20" s="10" t="s">
        <v>12</v>
      </c>
      <c r="G20" s="15">
        <v>0.14000000000000001</v>
      </c>
      <c r="H20" s="12"/>
      <c r="J20" s="10" t="s">
        <v>12</v>
      </c>
      <c r="K20" s="15">
        <v>0.14000000000000001</v>
      </c>
      <c r="L20" s="12"/>
    </row>
    <row r="21" spans="6:12" x14ac:dyDescent="0.25">
      <c r="F21" s="10"/>
      <c r="G21" s="11"/>
      <c r="H21" s="12"/>
      <c r="J21" s="10"/>
      <c r="K21" s="11"/>
      <c r="L21" s="12"/>
    </row>
    <row r="22" spans="6:12" x14ac:dyDescent="0.25">
      <c r="F22" s="10" t="s">
        <v>1</v>
      </c>
      <c r="G22" s="11">
        <v>1800</v>
      </c>
      <c r="H22" s="12"/>
      <c r="J22" s="10" t="s">
        <v>1</v>
      </c>
      <c r="K22" s="11">
        <v>1800</v>
      </c>
      <c r="L22" s="12"/>
    </row>
    <row r="23" spans="6:12" x14ac:dyDescent="0.25">
      <c r="F23" s="10" t="s">
        <v>13</v>
      </c>
      <c r="G23" s="11">
        <f>+G20*G17</f>
        <v>560</v>
      </c>
      <c r="H23" s="12"/>
      <c r="J23" s="10" t="s">
        <v>13</v>
      </c>
      <c r="K23" s="11">
        <f>+K20*K17</f>
        <v>560</v>
      </c>
      <c r="L23" s="12"/>
    </row>
    <row r="24" spans="6:12" ht="15.75" thickBot="1" x14ac:dyDescent="0.3">
      <c r="F24" s="10" t="s">
        <v>5</v>
      </c>
      <c r="G24" s="11">
        <f>+G22-G23</f>
        <v>1240</v>
      </c>
      <c r="H24" s="12"/>
      <c r="J24" s="10" t="s">
        <v>5</v>
      </c>
      <c r="K24" s="11">
        <f>+K22-K23</f>
        <v>1240</v>
      </c>
      <c r="L24" s="12"/>
    </row>
    <row r="25" spans="6:12" ht="15.75" thickBot="1" x14ac:dyDescent="0.3">
      <c r="F25" s="1" t="s">
        <v>14</v>
      </c>
      <c r="G25" s="2">
        <v>0.35</v>
      </c>
      <c r="H25" s="12"/>
      <c r="J25" s="1" t="s">
        <v>14</v>
      </c>
      <c r="K25" s="2">
        <v>0</v>
      </c>
      <c r="L25" s="12"/>
    </row>
    <row r="26" spans="6:12" x14ac:dyDescent="0.25">
      <c r="F26" s="10" t="s">
        <v>8</v>
      </c>
      <c r="G26" s="11">
        <f>+G24*(1-G25)</f>
        <v>806</v>
      </c>
      <c r="H26" s="12"/>
      <c r="J26" s="10" t="s">
        <v>8</v>
      </c>
      <c r="K26" s="11">
        <f>+K24*(1-K25)</f>
        <v>1240</v>
      </c>
      <c r="L26" s="12"/>
    </row>
    <row r="27" spans="6:12" ht="15.75" thickBot="1" x14ac:dyDescent="0.3">
      <c r="F27" s="10"/>
      <c r="G27" s="11"/>
      <c r="H27" s="12"/>
      <c r="J27" s="10"/>
      <c r="K27" s="11"/>
      <c r="L27" s="12"/>
    </row>
    <row r="28" spans="6:12" ht="15.75" thickBot="1" x14ac:dyDescent="0.3">
      <c r="F28" s="17" t="s">
        <v>4</v>
      </c>
      <c r="G28" s="6">
        <f>+G26/G18</f>
        <v>0.13433333333333333</v>
      </c>
      <c r="H28" s="12"/>
      <c r="J28" s="17" t="s">
        <v>4</v>
      </c>
      <c r="K28" s="6">
        <f>+K26/K18</f>
        <v>0.20666666666666667</v>
      </c>
      <c r="L28" s="12"/>
    </row>
    <row r="29" spans="6:12" x14ac:dyDescent="0.25">
      <c r="F29" s="10" t="s">
        <v>21</v>
      </c>
      <c r="G29" s="11"/>
      <c r="H29" s="12"/>
      <c r="J29" s="10" t="s">
        <v>21</v>
      </c>
      <c r="K29" s="11"/>
      <c r="L29" s="12"/>
    </row>
    <row r="30" spans="6:12" ht="15.75" thickBot="1" x14ac:dyDescent="0.3">
      <c r="F30" s="10"/>
      <c r="G30" s="11"/>
      <c r="H30" s="12"/>
      <c r="J30" s="10"/>
      <c r="K30" s="11"/>
      <c r="L30" s="12"/>
    </row>
    <row r="31" spans="6:12" ht="15.75" thickBot="1" x14ac:dyDescent="0.3">
      <c r="F31" s="3" t="s">
        <v>15</v>
      </c>
      <c r="G31" s="4"/>
      <c r="H31" s="5"/>
      <c r="I31" s="4"/>
      <c r="J31" s="3" t="s">
        <v>15</v>
      </c>
      <c r="K31" s="5"/>
      <c r="L31" s="12"/>
    </row>
    <row r="32" spans="6:12" x14ac:dyDescent="0.25">
      <c r="F32" s="10"/>
      <c r="G32" s="11"/>
      <c r="H32" s="12"/>
      <c r="J32" s="10"/>
      <c r="K32" s="11"/>
      <c r="L32" s="12"/>
    </row>
    <row r="33" spans="6:12" x14ac:dyDescent="0.25">
      <c r="F33" s="10" t="s">
        <v>3</v>
      </c>
      <c r="G33" s="18">
        <f>+G22/G19</f>
        <v>0.18</v>
      </c>
      <c r="H33" s="12"/>
      <c r="J33" s="10" t="s">
        <v>3</v>
      </c>
      <c r="K33" s="18">
        <f>+K22/K19</f>
        <v>0.18</v>
      </c>
      <c r="L33" s="12"/>
    </row>
    <row r="34" spans="6:12" x14ac:dyDescent="0.25">
      <c r="F34" s="10" t="s">
        <v>16</v>
      </c>
      <c r="G34" s="15">
        <f>+G33-G20</f>
        <v>3.999999999999998E-2</v>
      </c>
      <c r="H34" s="12"/>
      <c r="J34" s="10" t="s">
        <v>16</v>
      </c>
      <c r="K34" s="15">
        <f>+K33-K20</f>
        <v>3.999999999999998E-2</v>
      </c>
      <c r="L34" s="12"/>
    </row>
    <row r="35" spans="6:12" x14ac:dyDescent="0.25">
      <c r="F35" s="10" t="s">
        <v>17</v>
      </c>
      <c r="G35" s="11">
        <f>+G17/G18</f>
        <v>0.66666666666666663</v>
      </c>
      <c r="H35" s="12"/>
      <c r="J35" s="10" t="s">
        <v>17</v>
      </c>
      <c r="K35" s="11">
        <f>+K17/K18</f>
        <v>0.66666666666666663</v>
      </c>
      <c r="L35" s="12"/>
    </row>
    <row r="36" spans="6:12" x14ac:dyDescent="0.25">
      <c r="F36" s="10" t="s">
        <v>18</v>
      </c>
      <c r="G36" s="15">
        <f>1-G25</f>
        <v>0.65</v>
      </c>
      <c r="H36" s="12"/>
      <c r="J36" s="10" t="s">
        <v>18</v>
      </c>
      <c r="K36" s="15">
        <f>1-K25</f>
        <v>1</v>
      </c>
      <c r="L36" s="12"/>
    </row>
    <row r="37" spans="6:12" ht="15.75" thickBot="1" x14ac:dyDescent="0.3">
      <c r="F37" s="10"/>
      <c r="G37" s="11"/>
      <c r="H37" s="12"/>
      <c r="J37" s="10"/>
      <c r="K37" s="11"/>
      <c r="L37" s="12"/>
    </row>
    <row r="38" spans="6:12" ht="15.75" thickBot="1" x14ac:dyDescent="0.3">
      <c r="F38" s="17" t="s">
        <v>4</v>
      </c>
      <c r="G38" s="6">
        <f>+(G33+G34*G35)*G36</f>
        <v>0.13433333333333333</v>
      </c>
      <c r="H38" s="12"/>
      <c r="J38" s="17" t="s">
        <v>4</v>
      </c>
      <c r="K38" s="6">
        <f>+(K33+K34*K35)*K36</f>
        <v>0.20666666666666664</v>
      </c>
      <c r="L38" s="12"/>
    </row>
    <row r="39" spans="6:12" x14ac:dyDescent="0.25">
      <c r="F39" s="10"/>
      <c r="G39" s="11"/>
      <c r="H39" s="12"/>
      <c r="J39" s="10"/>
      <c r="K39" s="11"/>
      <c r="L39" s="12"/>
    </row>
    <row r="40" spans="6:12" x14ac:dyDescent="0.25">
      <c r="F40" s="10" t="s">
        <v>19</v>
      </c>
      <c r="G40" s="11"/>
      <c r="H40" s="12"/>
      <c r="J40" s="10" t="s">
        <v>19</v>
      </c>
      <c r="K40" s="11"/>
      <c r="L40" s="12"/>
    </row>
    <row r="41" spans="6:12" ht="15.75" thickBot="1" x14ac:dyDescent="0.3">
      <c r="F41" s="19" t="s">
        <v>20</v>
      </c>
      <c r="G41" s="20"/>
      <c r="H41" s="21"/>
      <c r="J41" s="19" t="s">
        <v>22</v>
      </c>
      <c r="K41" s="20"/>
      <c r="L41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A</cp:lastModifiedBy>
  <dcterms:created xsi:type="dcterms:W3CDTF">2015-06-05T18:19:34Z</dcterms:created>
  <dcterms:modified xsi:type="dcterms:W3CDTF">2021-10-04T07:11:44Z</dcterms:modified>
</cp:coreProperties>
</file>