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simako\Mi unidad\teaching\clase 2022 2023\1. FGE\G 88 89 ALL\"/>
    </mc:Choice>
  </mc:AlternateContent>
  <bookViews>
    <workbookView xWindow="-120" yWindow="-120" windowWidth="29040" windowHeight="15990"/>
  </bookViews>
  <sheets>
    <sheet name="ing esp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9" i="2" l="1"/>
  <c r="H49" i="2"/>
  <c r="H50" i="2" s="1"/>
  <c r="I42" i="2"/>
  <c r="H42" i="2"/>
  <c r="H43" i="2" l="1"/>
  <c r="H52" i="2" s="1"/>
  <c r="A54" i="2" s="1"/>
</calcChain>
</file>

<file path=xl/sharedStrings.xml><?xml version="1.0" encoding="utf-8"?>
<sst xmlns="http://schemas.openxmlformats.org/spreadsheetml/2006/main" count="111" uniqueCount="57">
  <si>
    <t>Subtotal 1</t>
  </si>
  <si>
    <t>Subtotal 2</t>
  </si>
  <si>
    <t>-</t>
  </si>
  <si>
    <t>x</t>
  </si>
  <si>
    <t xml:space="preserve">DEGREE: </t>
  </si>
  <si>
    <t xml:space="preserve">YEAR: </t>
  </si>
  <si>
    <t xml:space="preserve">TERM: </t>
  </si>
  <si>
    <t>WEEKLY PLANNING</t>
  </si>
  <si>
    <t>WEEK</t>
  </si>
  <si>
    <t>SESSION</t>
  </si>
  <si>
    <t>DESCRIPTION</t>
  </si>
  <si>
    <t>TEACHING
(mark X)</t>
  </si>
  <si>
    <t>SPECIAL ROOM FOR SESSION (Computer class room, audio-visual class room)</t>
  </si>
  <si>
    <t>WEEKLY PROGRAMMING FOR STUDENT</t>
  </si>
  <si>
    <t>LECTURES</t>
  </si>
  <si>
    <t>SEMINARS</t>
  </si>
  <si>
    <t>Course presentation</t>
  </si>
  <si>
    <t>Introduction. Contents and evaluation</t>
  </si>
  <si>
    <t>Active class. Participation. Study of assigned material.</t>
  </si>
  <si>
    <t>Study, exercise resolution, case preparation, individual and group assignments</t>
  </si>
  <si>
    <t>CLASS HOURS
(1,66=50+50 min)</t>
  </si>
  <si>
    <t>HOMEWORK HOURS
(Max. Estim.  6,5h)</t>
  </si>
  <si>
    <t>Case study 1 (Tema 1)</t>
  </si>
  <si>
    <t xml:space="preserve">Preparation case studies, business plan, individual assigments </t>
  </si>
  <si>
    <t>Topic 1. The Firm: Types and objectives</t>
  </si>
  <si>
    <t xml:space="preserve">
Topic 2. Value creation: environment and competitive advantage </t>
  </si>
  <si>
    <t>Case study 2a (Topic 2)</t>
  </si>
  <si>
    <t>Topic 3. Financial management (3.1/3.2)</t>
  </si>
  <si>
    <t>Topic 3. Financial management (3.3)</t>
  </si>
  <si>
    <t>Case study 3a (Topic 3)</t>
  </si>
  <si>
    <t>Case study 2b  (Topic 2)</t>
  </si>
  <si>
    <t>Case study 3b (Topic 3)</t>
  </si>
  <si>
    <t>Topic 3. Financial management (3.3 and Examples and applications Business Plan with data)</t>
  </si>
  <si>
    <t xml:space="preserve">Topic 4. The production function (4.1)  </t>
  </si>
  <si>
    <t xml:space="preserve">Topic 4. The production function (4.2/4.3)  </t>
  </si>
  <si>
    <t>Case study 4a  (Topic 4)</t>
  </si>
  <si>
    <t>Case study 4b  (Topic 4)</t>
  </si>
  <si>
    <t xml:space="preserve">Topic 5. Marketing and sales management (5.1/5.2)  </t>
  </si>
  <si>
    <t xml:space="preserve">Topic 5. Marketing and sales management (5.3)  </t>
  </si>
  <si>
    <t>Case study 5a  (Topic 5)</t>
  </si>
  <si>
    <t>Case study 5b  (Topic 5)</t>
  </si>
  <si>
    <t xml:space="preserve">
Topic 6. The management function (6.1/6.2/6.3).</t>
  </si>
  <si>
    <t xml:space="preserve">
Topic 7. Entrepreneurship and innovation: Technology-based companies (7.1/7.2/7.3) </t>
  </si>
  <si>
    <t>Case study 6  (Topic 6)</t>
  </si>
  <si>
    <t>Case study 3c Examples and applications Business Plan with data / BUSINESS PLAN FOLLOW UP / PARTIAL EXAM 1 (topics 1-3)</t>
  </si>
  <si>
    <t xml:space="preserve"> Examples and applications Business Plan with data</t>
  </si>
  <si>
    <t>Voluntary</t>
  </si>
  <si>
    <t>Business plan presentations</t>
  </si>
  <si>
    <t>Presentations</t>
  </si>
  <si>
    <t>Tutoring, hand-in exercises , etc</t>
  </si>
  <si>
    <t>Assessment and exams</t>
  </si>
  <si>
    <t>BUSINESS PLAN FOLLOW UP / PARTIAL EXAM 2 (topics 4-7)</t>
  </si>
  <si>
    <t>Review. Topics 1-7</t>
  </si>
  <si>
    <t>Total 1 (Hours of class plus student homework)</t>
  </si>
  <si>
    <t>Total 2 (Hours of class plus student homework)</t>
  </si>
  <si>
    <r>
      <t>TOTAL</t>
    </r>
    <r>
      <rPr>
        <sz val="10"/>
        <rFont val="Calibri"/>
        <family val="2"/>
        <scheme val="minor"/>
      </rPr>
      <t xml:space="preserve"> (</t>
    </r>
    <r>
      <rPr>
        <i/>
        <u/>
        <sz val="10"/>
        <rFont val="Calibri"/>
        <family val="2"/>
        <scheme val="minor"/>
      </rPr>
      <t>Maximum 160 hours</t>
    </r>
    <r>
      <rPr>
        <i/>
        <sz val="10"/>
        <rFont val="Calibri"/>
        <family val="2"/>
        <scheme val="minor"/>
      </rPr>
      <t>)</t>
    </r>
  </si>
  <si>
    <t xml:space="preserve">COURSE: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</si>
</sst>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u/>
      <sz val="10"/>
      <name val="Calibri"/>
      <family val="2"/>
      <scheme val="minor"/>
    </font>
    <font>
      <i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rgb="FFDEEAF6"/>
        <bgColor rgb="FFDEEAF6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5" fillId="0" borderId="0" xfId="0" applyFont="1"/>
    <xf numFmtId="0" fontId="2" fillId="0" borderId="10" xfId="0" applyFont="1" applyBorder="1" applyAlignment="1" applyProtection="1">
      <alignment vertical="center" wrapText="1"/>
      <protection locked="0"/>
    </xf>
    <xf numFmtId="0" fontId="2" fillId="0" borderId="11" xfId="0" applyFont="1" applyBorder="1" applyAlignment="1" applyProtection="1">
      <alignment vertical="center" wrapText="1"/>
      <protection locked="0"/>
    </xf>
    <xf numFmtId="0" fontId="2" fillId="0" borderId="8" xfId="0" applyFont="1" applyBorder="1" applyAlignment="1" applyProtection="1">
      <alignment vertical="center" wrapText="1"/>
      <protection locked="0"/>
    </xf>
    <xf numFmtId="2" fontId="2" fillId="0" borderId="10" xfId="0" applyNumberFormat="1" applyFont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2" fontId="2" fillId="2" borderId="8" xfId="0" applyNumberFormat="1" applyFont="1" applyFill="1" applyBorder="1" applyAlignment="1" applyProtection="1">
      <alignment horizontal="center" vertical="center"/>
    </xf>
    <xf numFmtId="2" fontId="2" fillId="2" borderId="11" xfId="0" applyNumberFormat="1" applyFont="1" applyFill="1" applyBorder="1" applyAlignment="1" applyProtection="1">
      <alignment horizontal="center" vertical="center"/>
    </xf>
    <xf numFmtId="1" fontId="3" fillId="2" borderId="18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vertical="center"/>
    </xf>
    <xf numFmtId="0" fontId="2" fillId="2" borderId="4" xfId="0" applyFont="1" applyFill="1" applyBorder="1" applyAlignment="1" applyProtection="1">
      <alignment horizontal="left" vertical="center" wrapText="1"/>
    </xf>
    <xf numFmtId="164" fontId="2" fillId="2" borderId="4" xfId="0" applyNumberFormat="1" applyFont="1" applyFill="1" applyBorder="1" applyAlignment="1" applyProtection="1">
      <alignment horizontal="center" vertical="center"/>
    </xf>
    <xf numFmtId="1" fontId="2" fillId="2" borderId="3" xfId="0" quotePrefix="1" applyNumberFormat="1" applyFont="1" applyFill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right" vertical="center"/>
    </xf>
    <xf numFmtId="1" fontId="3" fillId="2" borderId="5" xfId="0" applyNumberFormat="1" applyFont="1" applyFill="1" applyBorder="1" applyAlignment="1" applyProtection="1">
      <alignment horizontal="center" vertical="center"/>
    </xf>
    <xf numFmtId="16" fontId="2" fillId="0" borderId="4" xfId="0" applyNumberFormat="1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vertical="center"/>
    </xf>
    <xf numFmtId="0" fontId="12" fillId="7" borderId="38" xfId="0" applyFont="1" applyFill="1" applyBorder="1" applyAlignment="1">
      <alignment horizontal="center" textRotation="255"/>
    </xf>
    <xf numFmtId="0" fontId="12" fillId="7" borderId="39" xfId="0" applyFont="1" applyFill="1" applyBorder="1" applyAlignment="1">
      <alignment horizontal="center" textRotation="255"/>
    </xf>
    <xf numFmtId="0" fontId="12" fillId="7" borderId="6" xfId="0" applyFont="1" applyFill="1" applyBorder="1" applyAlignment="1">
      <alignment horizontal="center" vertical="center"/>
    </xf>
    <xf numFmtId="0" fontId="13" fillId="0" borderId="41" xfId="0" applyFont="1" applyBorder="1" applyAlignment="1">
      <alignment horizontal="left" vertical="center" wrapText="1"/>
    </xf>
    <xf numFmtId="0" fontId="13" fillId="0" borderId="42" xfId="0" applyFont="1" applyBorder="1" applyAlignment="1">
      <alignment horizontal="left" vertical="center" wrapText="1"/>
    </xf>
    <xf numFmtId="0" fontId="13" fillId="0" borderId="43" xfId="0" applyFont="1" applyBorder="1" applyAlignment="1">
      <alignment horizontal="left" vertical="center" wrapText="1"/>
    </xf>
    <xf numFmtId="0" fontId="13" fillId="0" borderId="44" xfId="0" applyFont="1" applyBorder="1" applyAlignment="1">
      <alignment horizontal="left" vertical="center" wrapText="1"/>
    </xf>
    <xf numFmtId="0" fontId="13" fillId="0" borderId="45" xfId="0" applyFont="1" applyBorder="1" applyAlignment="1">
      <alignment horizontal="left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/>
    </xf>
    <xf numFmtId="0" fontId="10" fillId="0" borderId="25" xfId="0" applyFont="1" applyBorder="1"/>
    <xf numFmtId="0" fontId="10" fillId="0" borderId="26" xfId="0" applyFont="1" applyBorder="1"/>
    <xf numFmtId="0" fontId="9" fillId="5" borderId="27" xfId="0" applyFont="1" applyFill="1" applyBorder="1" applyAlignment="1">
      <alignment horizontal="center"/>
    </xf>
    <xf numFmtId="0" fontId="10" fillId="0" borderId="35" xfId="0" applyFont="1" applyBorder="1"/>
    <xf numFmtId="0" fontId="10" fillId="0" borderId="28" xfId="0" applyFont="1" applyBorder="1"/>
    <xf numFmtId="0" fontId="10" fillId="0" borderId="29" xfId="0" applyFont="1" applyBorder="1"/>
    <xf numFmtId="0" fontId="11" fillId="6" borderId="32" xfId="0" applyFont="1" applyFill="1" applyBorder="1" applyAlignment="1">
      <alignment horizontal="center" vertical="center" textRotation="255"/>
    </xf>
    <xf numFmtId="0" fontId="10" fillId="0" borderId="33" xfId="0" applyFont="1" applyBorder="1"/>
    <xf numFmtId="0" fontId="11" fillId="6" borderId="36" xfId="0" applyFont="1" applyFill="1" applyBorder="1" applyAlignment="1">
      <alignment horizontal="center" vertical="center" textRotation="255"/>
    </xf>
    <xf numFmtId="0" fontId="10" fillId="0" borderId="7" xfId="0" applyFont="1" applyBorder="1"/>
    <xf numFmtId="0" fontId="11" fillId="6" borderId="34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6" borderId="32" xfId="0" applyFont="1" applyFill="1" applyBorder="1" applyAlignment="1">
      <alignment horizontal="center" vertical="center" wrapText="1"/>
    </xf>
    <xf numFmtId="0" fontId="11" fillId="6" borderId="36" xfId="0" applyFont="1" applyFill="1" applyBorder="1" applyAlignment="1">
      <alignment horizontal="center" vertical="center" wrapText="1"/>
    </xf>
    <xf numFmtId="0" fontId="11" fillId="6" borderId="35" xfId="0" applyFont="1" applyFill="1" applyBorder="1" applyAlignment="1">
      <alignment horizontal="center" vertical="center"/>
    </xf>
    <xf numFmtId="0" fontId="10" fillId="0" borderId="30" xfId="0" applyFont="1" applyBorder="1"/>
    <xf numFmtId="0" fontId="3" fillId="2" borderId="10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164" fontId="2" fillId="0" borderId="10" xfId="0" applyNumberFormat="1" applyFont="1" applyBorder="1" applyAlignment="1" applyProtection="1">
      <alignment horizontal="center" vertical="center"/>
      <protection locked="0"/>
    </xf>
    <xf numFmtId="164" fontId="2" fillId="0" borderId="8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0" fontId="4" fillId="4" borderId="4" xfId="0" applyFont="1" applyFill="1" applyBorder="1" applyAlignment="1" applyProtection="1">
      <alignment horizontal="right" vertical="center"/>
    </xf>
    <xf numFmtId="0" fontId="4" fillId="4" borderId="1" xfId="0" applyFont="1" applyFill="1" applyBorder="1" applyAlignment="1" applyProtection="1">
      <alignment horizontal="right" vertical="center"/>
    </xf>
    <xf numFmtId="1" fontId="3" fillId="4" borderId="19" xfId="0" applyNumberFormat="1" applyFont="1" applyFill="1" applyBorder="1" applyAlignment="1" applyProtection="1">
      <alignment horizontal="center" vertical="center"/>
    </xf>
    <xf numFmtId="1" fontId="3" fillId="4" borderId="2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left" vertical="center" wrapText="1"/>
    </xf>
    <xf numFmtId="0" fontId="2" fillId="2" borderId="15" xfId="0" applyFont="1" applyFill="1" applyBorder="1" applyAlignment="1" applyProtection="1">
      <alignment horizontal="left" vertical="center" wrapText="1"/>
    </xf>
    <xf numFmtId="0" fontId="2" fillId="2" borderId="16" xfId="0" applyFont="1" applyFill="1" applyBorder="1" applyAlignment="1" applyProtection="1">
      <alignment horizontal="left" vertical="center" wrapText="1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1" fontId="2" fillId="2" borderId="14" xfId="0" applyNumberFormat="1" applyFont="1" applyFill="1" applyBorder="1" applyAlignment="1" applyProtection="1">
      <alignment horizontal="center" vertical="center"/>
    </xf>
    <xf numFmtId="1" fontId="2" fillId="2" borderId="15" xfId="0" applyNumberFormat="1" applyFont="1" applyFill="1" applyBorder="1" applyAlignment="1" applyProtection="1">
      <alignment horizontal="center" vertical="center"/>
    </xf>
    <xf numFmtId="1" fontId="2" fillId="2" borderId="4" xfId="0" applyNumberFormat="1" applyFont="1" applyFill="1" applyBorder="1" applyAlignment="1" applyProtection="1">
      <alignment horizontal="center" vertical="center"/>
    </xf>
    <xf numFmtId="1" fontId="2" fillId="2" borderId="10" xfId="0" applyNumberFormat="1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right" vertical="center"/>
    </xf>
    <xf numFmtId="1" fontId="3" fillId="4" borderId="22" xfId="0" applyNumberFormat="1" applyFont="1" applyFill="1" applyBorder="1" applyAlignment="1" applyProtection="1">
      <alignment horizontal="center" vertical="center"/>
    </xf>
    <xf numFmtId="1" fontId="3" fillId="4" borderId="23" xfId="0" applyNumberFormat="1" applyFont="1" applyFill="1" applyBorder="1" applyAlignment="1" applyProtection="1">
      <alignment horizontal="center" vertical="center"/>
    </xf>
    <xf numFmtId="0" fontId="15" fillId="3" borderId="12" xfId="0" applyFont="1" applyFill="1" applyBorder="1" applyAlignment="1" applyProtection="1">
      <alignment horizontal="left" vertical="center"/>
    </xf>
    <xf numFmtId="0" fontId="15" fillId="3" borderId="17" xfId="0" applyFont="1" applyFill="1" applyBorder="1" applyAlignment="1" applyProtection="1">
      <alignment horizontal="left" vertical="center"/>
    </xf>
    <xf numFmtId="0" fontId="15" fillId="3" borderId="13" xfId="0" applyFont="1" applyFill="1" applyBorder="1" applyAlignment="1" applyProtection="1">
      <alignment horizontal="left" vertical="center"/>
    </xf>
    <xf numFmtId="1" fontId="3" fillId="3" borderId="17" xfId="0" applyNumberFormat="1" applyFont="1" applyFill="1" applyBorder="1" applyAlignment="1" applyProtection="1">
      <alignment horizontal="center" vertical="center"/>
    </xf>
    <xf numFmtId="1" fontId="3" fillId="3" borderId="13" xfId="0" applyNumberFormat="1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 applyProtection="1">
      <alignment horizontal="center" vertical="center"/>
      <protection locked="0"/>
    </xf>
    <xf numFmtId="16" fontId="2" fillId="0" borderId="8" xfId="0" applyNumberFormat="1" applyFont="1" applyFill="1" applyBorder="1" applyAlignment="1" applyProtection="1">
      <alignment horizontal="center" vertical="center"/>
      <protection locked="0"/>
    </xf>
    <xf numFmtId="0" fontId="13" fillId="0" borderId="40" xfId="0" applyFont="1" applyFill="1" applyBorder="1" applyAlignment="1">
      <alignment horizontal="left" vertical="center" wrapText="1"/>
    </xf>
    <xf numFmtId="164" fontId="2" fillId="0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13" fillId="0" borderId="41" xfId="0" applyFont="1" applyFill="1" applyBorder="1" applyAlignment="1">
      <alignment horizontal="left" vertical="center" wrapText="1"/>
    </xf>
    <xf numFmtId="164" fontId="2" fillId="0" borderId="8" xfId="0" applyNumberFormat="1" applyFont="1" applyFill="1" applyBorder="1" applyAlignment="1" applyProtection="1">
      <alignment horizontal="center" vertical="center"/>
      <protection locked="0"/>
    </xf>
    <xf numFmtId="16" fontId="2" fillId="0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13" fillId="0" borderId="4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 applyProtection="1">
      <alignment horizontal="center" vertical="center"/>
    </xf>
    <xf numFmtId="0" fontId="2" fillId="8" borderId="8" xfId="0" applyFont="1" applyFill="1" applyBorder="1" applyAlignment="1" applyProtection="1">
      <alignment horizontal="center" vertical="center"/>
    </xf>
    <xf numFmtId="0" fontId="3" fillId="8" borderId="8" xfId="0" applyFont="1" applyFill="1" applyBorder="1" applyAlignment="1" applyProtection="1">
      <alignment horizontal="center" vertical="center"/>
    </xf>
    <xf numFmtId="0" fontId="2" fillId="8" borderId="4" xfId="0" applyFont="1" applyFill="1" applyBorder="1" applyAlignment="1" applyProtection="1">
      <alignment horizontal="center" vertical="center"/>
    </xf>
    <xf numFmtId="0" fontId="3" fillId="8" borderId="10" xfId="0" applyFont="1" applyFill="1" applyBorder="1" applyAlignment="1" applyProtection="1">
      <alignment horizontal="center" vertical="center"/>
    </xf>
    <xf numFmtId="2" fontId="2" fillId="8" borderId="8" xfId="0" applyNumberFormat="1" applyFont="1" applyFill="1" applyBorder="1" applyAlignment="1" applyProtection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125021</xdr:colOff>
      <xdr:row>5</xdr:row>
      <xdr:rowOff>82550</xdr:rowOff>
    </xdr:to>
    <xdr:pic>
      <xdr:nvPicPr>
        <xdr:cNvPr id="3" name="Imagen 1" descr="U:\IMAGEN CORPORATIVA SERVICIO\archivos imagen\uc3m_Denom_Apoyo\uc3m_Denom_Apoyo.tif">
          <a:extLst>
            <a:ext uri="{FF2B5EF4-FFF2-40B4-BE49-F238E27FC236}">
              <a16:creationId xmlns:a16="http://schemas.microsoft.com/office/drawing/2014/main" id="{03F866B1-8F06-4ABB-AD91-13F069301E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7912" y="0"/>
          <a:ext cx="4372050" cy="1035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63"/>
  <sheetViews>
    <sheetView tabSelected="1" zoomScale="70" zoomScaleNormal="70" workbookViewId="0">
      <selection activeCell="K13" sqref="K13"/>
    </sheetView>
  </sheetViews>
  <sheetFormatPr baseColWidth="10" defaultColWidth="11.42578125" defaultRowHeight="15" x14ac:dyDescent="0.25"/>
  <cols>
    <col min="1" max="1" width="6.42578125" customWidth="1"/>
    <col min="2" max="2" width="4.85546875" customWidth="1"/>
    <col min="3" max="3" width="45.140625" customWidth="1"/>
    <col min="4" max="5" width="7.28515625" customWidth="1"/>
    <col min="6" max="6" width="19.28515625" customWidth="1"/>
    <col min="7" max="7" width="31.42578125" customWidth="1"/>
  </cols>
  <sheetData>
    <row r="7" spans="1:9" ht="25.5" customHeight="1" x14ac:dyDescent="0.25">
      <c r="A7" s="40" t="s">
        <v>56</v>
      </c>
      <c r="B7" s="41"/>
      <c r="C7" s="41"/>
      <c r="D7" s="41"/>
      <c r="E7" s="41"/>
      <c r="F7" s="41"/>
      <c r="G7" s="41"/>
      <c r="H7" s="41"/>
      <c r="I7" s="42"/>
    </row>
    <row r="8" spans="1:9" ht="25.5" customHeight="1" x14ac:dyDescent="0.25">
      <c r="A8" s="40" t="s">
        <v>4</v>
      </c>
      <c r="B8" s="41"/>
      <c r="C8" s="41"/>
      <c r="D8" s="41"/>
      <c r="E8" s="41"/>
      <c r="F8" s="42"/>
      <c r="G8" s="29" t="s">
        <v>5</v>
      </c>
      <c r="H8" s="40" t="s">
        <v>6</v>
      </c>
      <c r="I8" s="42"/>
    </row>
    <row r="9" spans="1:9" ht="15.75" thickBot="1" x14ac:dyDescent="0.3">
      <c r="A9" s="1"/>
      <c r="B9" s="1"/>
    </row>
    <row r="10" spans="1:9" ht="16.5" thickTop="1" thickBot="1" x14ac:dyDescent="0.3">
      <c r="A10" s="43" t="s">
        <v>7</v>
      </c>
      <c r="B10" s="44"/>
      <c r="C10" s="45"/>
      <c r="D10" s="45"/>
      <c r="E10" s="45"/>
      <c r="F10" s="44"/>
      <c r="G10" s="45"/>
      <c r="H10" s="45"/>
      <c r="I10" s="46"/>
    </row>
    <row r="11" spans="1:9" s="2" customFormat="1" ht="39.950000000000003" customHeight="1" thickTop="1" thickBot="1" x14ac:dyDescent="0.3">
      <c r="A11" s="47" t="s">
        <v>8</v>
      </c>
      <c r="B11" s="49" t="s">
        <v>9</v>
      </c>
      <c r="C11" s="51" t="s">
        <v>10</v>
      </c>
      <c r="D11" s="53" t="s">
        <v>11</v>
      </c>
      <c r="E11" s="44"/>
      <c r="F11" s="54" t="s">
        <v>12</v>
      </c>
      <c r="G11" s="55" t="s">
        <v>13</v>
      </c>
      <c r="H11" s="44"/>
      <c r="I11" s="56"/>
    </row>
    <row r="12" spans="1:9" s="3" customFormat="1" ht="92.25" customHeight="1" thickBot="1" x14ac:dyDescent="0.3">
      <c r="A12" s="48"/>
      <c r="B12" s="50"/>
      <c r="C12" s="52"/>
      <c r="D12" s="30" t="s">
        <v>14</v>
      </c>
      <c r="E12" s="31" t="s">
        <v>15</v>
      </c>
      <c r="F12" s="50"/>
      <c r="G12" s="32" t="s">
        <v>10</v>
      </c>
      <c r="H12" s="38" t="s">
        <v>20</v>
      </c>
      <c r="I12" s="39" t="s">
        <v>21</v>
      </c>
    </row>
    <row r="13" spans="1:9" ht="64.5" customHeight="1" x14ac:dyDescent="0.25">
      <c r="A13" s="100">
        <v>1</v>
      </c>
      <c r="B13" s="101">
        <v>1</v>
      </c>
      <c r="C13" s="88" t="s">
        <v>16</v>
      </c>
      <c r="D13" s="89" t="s">
        <v>3</v>
      </c>
      <c r="E13" s="89"/>
      <c r="F13" s="90"/>
      <c r="G13" s="91" t="s">
        <v>17</v>
      </c>
      <c r="H13" s="105">
        <v>1.66</v>
      </c>
      <c r="I13" s="92">
        <v>3</v>
      </c>
    </row>
    <row r="14" spans="1:9" ht="64.5" customHeight="1" x14ac:dyDescent="0.25">
      <c r="A14" s="102"/>
      <c r="B14" s="103">
        <v>2</v>
      </c>
      <c r="C14" s="93" t="s">
        <v>23</v>
      </c>
      <c r="D14" s="94"/>
      <c r="E14" s="94" t="s">
        <v>3</v>
      </c>
      <c r="F14" s="94"/>
      <c r="G14" s="95" t="s">
        <v>18</v>
      </c>
      <c r="H14" s="105">
        <v>1.66</v>
      </c>
      <c r="I14" s="96"/>
    </row>
    <row r="15" spans="1:9" ht="64.5" customHeight="1" x14ac:dyDescent="0.25">
      <c r="A15" s="104">
        <v>2</v>
      </c>
      <c r="B15" s="103">
        <v>3</v>
      </c>
      <c r="C15" s="93" t="s">
        <v>24</v>
      </c>
      <c r="D15" s="94" t="s">
        <v>3</v>
      </c>
      <c r="E15" s="94"/>
      <c r="F15" s="97"/>
      <c r="G15" s="95" t="s">
        <v>18</v>
      </c>
      <c r="H15" s="105">
        <v>1.66</v>
      </c>
      <c r="I15" s="98">
        <v>6</v>
      </c>
    </row>
    <row r="16" spans="1:9" ht="64.5" customHeight="1" x14ac:dyDescent="0.25">
      <c r="A16" s="102"/>
      <c r="B16" s="103">
        <v>4</v>
      </c>
      <c r="C16" s="93" t="s">
        <v>22</v>
      </c>
      <c r="D16" s="94"/>
      <c r="E16" s="94" t="s">
        <v>3</v>
      </c>
      <c r="F16" s="94"/>
      <c r="G16" s="99" t="s">
        <v>19</v>
      </c>
      <c r="H16" s="105">
        <v>1.66</v>
      </c>
      <c r="I16" s="96"/>
    </row>
    <row r="17" spans="1:9" ht="64.5" customHeight="1" x14ac:dyDescent="0.25">
      <c r="A17" s="104">
        <v>3</v>
      </c>
      <c r="B17" s="103">
        <v>5</v>
      </c>
      <c r="C17" s="93" t="s">
        <v>25</v>
      </c>
      <c r="D17" s="94" t="s">
        <v>3</v>
      </c>
      <c r="E17" s="94"/>
      <c r="F17" s="97"/>
      <c r="G17" s="95" t="s">
        <v>18</v>
      </c>
      <c r="H17" s="105">
        <v>1.66</v>
      </c>
      <c r="I17" s="98">
        <v>6</v>
      </c>
    </row>
    <row r="18" spans="1:9" ht="64.5" customHeight="1" x14ac:dyDescent="0.25">
      <c r="A18" s="102"/>
      <c r="B18" s="103">
        <v>6</v>
      </c>
      <c r="C18" s="93" t="s">
        <v>26</v>
      </c>
      <c r="D18" s="94"/>
      <c r="E18" s="94" t="s">
        <v>3</v>
      </c>
      <c r="F18" s="94"/>
      <c r="G18" s="99" t="s">
        <v>19</v>
      </c>
      <c r="H18" s="105">
        <v>1.66</v>
      </c>
      <c r="I18" s="96"/>
    </row>
    <row r="19" spans="1:9" ht="64.5" customHeight="1" x14ac:dyDescent="0.25">
      <c r="A19" s="104">
        <v>4</v>
      </c>
      <c r="B19" s="103">
        <v>7</v>
      </c>
      <c r="C19" s="93" t="s">
        <v>27</v>
      </c>
      <c r="D19" s="94" t="s">
        <v>3</v>
      </c>
      <c r="E19" s="94"/>
      <c r="F19" s="97"/>
      <c r="G19" s="95" t="s">
        <v>18</v>
      </c>
      <c r="H19" s="105">
        <v>1.66</v>
      </c>
      <c r="I19" s="98">
        <v>6</v>
      </c>
    </row>
    <row r="20" spans="1:9" ht="64.5" customHeight="1" x14ac:dyDescent="0.25">
      <c r="A20" s="102"/>
      <c r="B20" s="103">
        <v>8</v>
      </c>
      <c r="C20" s="93" t="s">
        <v>30</v>
      </c>
      <c r="D20" s="94"/>
      <c r="E20" s="94" t="s">
        <v>3</v>
      </c>
      <c r="F20" s="94"/>
      <c r="G20" s="99" t="s">
        <v>19</v>
      </c>
      <c r="H20" s="105">
        <v>1.66</v>
      </c>
      <c r="I20" s="96"/>
    </row>
    <row r="21" spans="1:9" ht="64.5" customHeight="1" x14ac:dyDescent="0.25">
      <c r="A21" s="104">
        <v>5</v>
      </c>
      <c r="B21" s="103">
        <v>9</v>
      </c>
      <c r="C21" s="93" t="s">
        <v>28</v>
      </c>
      <c r="D21" s="94" t="s">
        <v>3</v>
      </c>
      <c r="E21" s="94"/>
      <c r="F21" s="97"/>
      <c r="G21" s="95" t="s">
        <v>18</v>
      </c>
      <c r="H21" s="105">
        <v>1.66</v>
      </c>
      <c r="I21" s="98">
        <v>6</v>
      </c>
    </row>
    <row r="22" spans="1:9" ht="64.5" customHeight="1" x14ac:dyDescent="0.25">
      <c r="A22" s="102"/>
      <c r="B22" s="103">
        <v>10</v>
      </c>
      <c r="C22" s="93" t="s">
        <v>29</v>
      </c>
      <c r="D22" s="94"/>
      <c r="E22" s="94" t="s">
        <v>3</v>
      </c>
      <c r="F22" s="94"/>
      <c r="G22" s="99" t="s">
        <v>19</v>
      </c>
      <c r="H22" s="105">
        <v>1.66</v>
      </c>
      <c r="I22" s="96"/>
    </row>
    <row r="23" spans="1:9" ht="64.5" customHeight="1" x14ac:dyDescent="0.25">
      <c r="A23" s="104">
        <v>6</v>
      </c>
      <c r="B23" s="103">
        <v>11</v>
      </c>
      <c r="C23" s="93" t="s">
        <v>32</v>
      </c>
      <c r="D23" s="94" t="s">
        <v>3</v>
      </c>
      <c r="E23" s="94"/>
      <c r="F23" s="97"/>
      <c r="G23" s="95" t="s">
        <v>18</v>
      </c>
      <c r="H23" s="105">
        <v>1.66</v>
      </c>
      <c r="I23" s="98">
        <v>6</v>
      </c>
    </row>
    <row r="24" spans="1:9" ht="64.5" customHeight="1" x14ac:dyDescent="0.25">
      <c r="A24" s="102"/>
      <c r="B24" s="103">
        <v>12</v>
      </c>
      <c r="C24" s="93" t="s">
        <v>31</v>
      </c>
      <c r="D24" s="94"/>
      <c r="E24" s="94" t="s">
        <v>3</v>
      </c>
      <c r="F24" s="94"/>
      <c r="G24" s="99" t="s">
        <v>19</v>
      </c>
      <c r="H24" s="105">
        <v>1.66</v>
      </c>
      <c r="I24" s="96"/>
    </row>
    <row r="25" spans="1:9" ht="64.5" customHeight="1" x14ac:dyDescent="0.25">
      <c r="A25" s="57">
        <v>7</v>
      </c>
      <c r="B25" s="17">
        <v>13</v>
      </c>
      <c r="C25" s="9" t="s">
        <v>33</v>
      </c>
      <c r="D25" s="10" t="s">
        <v>3</v>
      </c>
      <c r="E25" s="10"/>
      <c r="F25" s="28"/>
      <c r="G25" s="33" t="s">
        <v>18</v>
      </c>
      <c r="H25" s="19">
        <v>1.66</v>
      </c>
      <c r="I25" s="59">
        <v>6</v>
      </c>
    </row>
    <row r="26" spans="1:9" ht="64.5" customHeight="1" x14ac:dyDescent="0.25">
      <c r="A26" s="58"/>
      <c r="B26" s="17">
        <v>14</v>
      </c>
      <c r="C26" s="9" t="s">
        <v>44</v>
      </c>
      <c r="D26" s="10"/>
      <c r="E26" s="10" t="s">
        <v>3</v>
      </c>
      <c r="F26" s="10"/>
      <c r="G26" s="35" t="s">
        <v>19</v>
      </c>
      <c r="H26" s="19">
        <v>1.66</v>
      </c>
      <c r="I26" s="60"/>
    </row>
    <row r="27" spans="1:9" ht="64.5" customHeight="1" x14ac:dyDescent="0.25">
      <c r="A27" s="57">
        <v>8</v>
      </c>
      <c r="B27" s="17">
        <v>15</v>
      </c>
      <c r="C27" s="9" t="s">
        <v>34</v>
      </c>
      <c r="D27" s="10" t="s">
        <v>3</v>
      </c>
      <c r="E27" s="10"/>
      <c r="F27" s="28"/>
      <c r="G27" s="36" t="s">
        <v>18</v>
      </c>
      <c r="H27" s="19">
        <v>1.66</v>
      </c>
      <c r="I27" s="59">
        <v>6</v>
      </c>
    </row>
    <row r="28" spans="1:9" ht="64.5" customHeight="1" x14ac:dyDescent="0.25">
      <c r="A28" s="58"/>
      <c r="B28" s="17">
        <v>16</v>
      </c>
      <c r="C28" s="9" t="s">
        <v>35</v>
      </c>
      <c r="D28" s="10"/>
      <c r="E28" s="10" t="s">
        <v>3</v>
      </c>
      <c r="F28" s="10"/>
      <c r="G28" s="37" t="s">
        <v>19</v>
      </c>
      <c r="H28" s="19">
        <v>1.66</v>
      </c>
      <c r="I28" s="60"/>
    </row>
    <row r="29" spans="1:9" ht="64.5" customHeight="1" x14ac:dyDescent="0.25">
      <c r="A29" s="57">
        <v>9</v>
      </c>
      <c r="B29" s="17">
        <v>17</v>
      </c>
      <c r="C29" s="9" t="s">
        <v>37</v>
      </c>
      <c r="D29" s="10" t="s">
        <v>3</v>
      </c>
      <c r="E29" s="10"/>
      <c r="F29" s="28"/>
      <c r="G29" s="33" t="s">
        <v>18</v>
      </c>
      <c r="H29" s="19">
        <v>1.66</v>
      </c>
      <c r="I29" s="61">
        <v>6</v>
      </c>
    </row>
    <row r="30" spans="1:9" ht="38.25" x14ac:dyDescent="0.25">
      <c r="A30" s="58"/>
      <c r="B30" s="17">
        <v>18</v>
      </c>
      <c r="C30" s="9" t="s">
        <v>36</v>
      </c>
      <c r="D30" s="10"/>
      <c r="E30" s="10" t="s">
        <v>3</v>
      </c>
      <c r="F30" s="10"/>
      <c r="G30" s="34" t="s">
        <v>19</v>
      </c>
      <c r="H30" s="19">
        <v>1.66</v>
      </c>
      <c r="I30" s="60"/>
    </row>
    <row r="31" spans="1:9" ht="64.5" customHeight="1" x14ac:dyDescent="0.25">
      <c r="A31" s="57">
        <v>10</v>
      </c>
      <c r="B31" s="17">
        <v>19</v>
      </c>
      <c r="C31" s="9" t="s">
        <v>38</v>
      </c>
      <c r="D31" s="10" t="s">
        <v>3</v>
      </c>
      <c r="E31" s="10"/>
      <c r="F31" s="28"/>
      <c r="G31" s="33" t="s">
        <v>18</v>
      </c>
      <c r="H31" s="19">
        <v>1.66</v>
      </c>
      <c r="I31" s="59">
        <v>6</v>
      </c>
    </row>
    <row r="32" spans="1:9" ht="64.5" customHeight="1" x14ac:dyDescent="0.25">
      <c r="A32" s="58"/>
      <c r="B32" s="17">
        <v>20</v>
      </c>
      <c r="C32" s="9" t="s">
        <v>39</v>
      </c>
      <c r="D32" s="10"/>
      <c r="E32" s="10" t="s">
        <v>3</v>
      </c>
      <c r="F32" s="10"/>
      <c r="G32" s="34" t="s">
        <v>19</v>
      </c>
      <c r="H32" s="19">
        <v>1.66</v>
      </c>
      <c r="I32" s="60"/>
    </row>
    <row r="33" spans="1:9" ht="64.5" customHeight="1" x14ac:dyDescent="0.25">
      <c r="A33" s="57">
        <v>11</v>
      </c>
      <c r="B33" s="17">
        <v>21</v>
      </c>
      <c r="C33" s="9" t="s">
        <v>41</v>
      </c>
      <c r="D33" s="10" t="s">
        <v>3</v>
      </c>
      <c r="E33" s="10"/>
      <c r="F33" s="28"/>
      <c r="G33" s="33" t="s">
        <v>18</v>
      </c>
      <c r="H33" s="19">
        <v>1.66</v>
      </c>
      <c r="I33" s="59">
        <v>6</v>
      </c>
    </row>
    <row r="34" spans="1:9" ht="64.5" customHeight="1" x14ac:dyDescent="0.25">
      <c r="A34" s="58"/>
      <c r="B34" s="17">
        <v>22</v>
      </c>
      <c r="C34" s="9" t="s">
        <v>40</v>
      </c>
      <c r="D34" s="10"/>
      <c r="E34" s="10" t="s">
        <v>3</v>
      </c>
      <c r="F34" s="10"/>
      <c r="G34" s="34" t="s">
        <v>19</v>
      </c>
      <c r="H34" s="19">
        <v>1.66</v>
      </c>
      <c r="I34" s="60"/>
    </row>
    <row r="35" spans="1:9" ht="64.5" customHeight="1" x14ac:dyDescent="0.25">
      <c r="A35" s="57">
        <v>12</v>
      </c>
      <c r="B35" s="17">
        <v>23</v>
      </c>
      <c r="C35" s="9" t="s">
        <v>42</v>
      </c>
      <c r="D35" s="10" t="s">
        <v>3</v>
      </c>
      <c r="E35" s="10"/>
      <c r="F35" s="28"/>
      <c r="G35" s="33" t="s">
        <v>18</v>
      </c>
      <c r="H35" s="19">
        <v>1.66</v>
      </c>
      <c r="I35" s="59">
        <v>6</v>
      </c>
    </row>
    <row r="36" spans="1:9" ht="64.5" customHeight="1" x14ac:dyDescent="0.25">
      <c r="A36" s="58"/>
      <c r="B36" s="17">
        <v>24</v>
      </c>
      <c r="C36" s="9" t="s">
        <v>43</v>
      </c>
      <c r="D36" s="10"/>
      <c r="E36" s="10" t="s">
        <v>3</v>
      </c>
      <c r="F36" s="10"/>
      <c r="G36" s="34" t="s">
        <v>19</v>
      </c>
      <c r="H36" s="19">
        <v>1.66</v>
      </c>
      <c r="I36" s="60"/>
    </row>
    <row r="37" spans="1:9" ht="64.5" customHeight="1" x14ac:dyDescent="0.25">
      <c r="A37" s="57">
        <v>13</v>
      </c>
      <c r="B37" s="17">
        <v>25</v>
      </c>
      <c r="C37" s="9" t="s">
        <v>45</v>
      </c>
      <c r="D37" s="10" t="s">
        <v>3</v>
      </c>
      <c r="E37" s="10"/>
      <c r="F37" s="28"/>
      <c r="G37" s="33" t="s">
        <v>18</v>
      </c>
      <c r="H37" s="19">
        <v>1.66</v>
      </c>
      <c r="I37" s="59">
        <v>6</v>
      </c>
    </row>
    <row r="38" spans="1:9" ht="64.5" customHeight="1" x14ac:dyDescent="0.25">
      <c r="A38" s="58"/>
      <c r="B38" s="17">
        <v>26</v>
      </c>
      <c r="C38" s="9" t="s">
        <v>51</v>
      </c>
      <c r="D38" s="10"/>
      <c r="E38" s="10" t="s">
        <v>3</v>
      </c>
      <c r="F38" s="10"/>
      <c r="G38" s="34" t="s">
        <v>19</v>
      </c>
      <c r="H38" s="19">
        <v>1.66</v>
      </c>
      <c r="I38" s="60"/>
    </row>
    <row r="39" spans="1:9" ht="64.5" customHeight="1" x14ac:dyDescent="0.25">
      <c r="A39" s="57">
        <v>14</v>
      </c>
      <c r="B39" s="17">
        <v>27</v>
      </c>
      <c r="C39" s="9" t="s">
        <v>47</v>
      </c>
      <c r="D39" s="10" t="s">
        <v>3</v>
      </c>
      <c r="E39" s="10"/>
      <c r="F39" s="28"/>
      <c r="G39" s="33" t="s">
        <v>48</v>
      </c>
      <c r="H39" s="19">
        <v>1.66</v>
      </c>
      <c r="I39" s="59">
        <v>6</v>
      </c>
    </row>
    <row r="40" spans="1:9" ht="64.5" customHeight="1" x14ac:dyDescent="0.25">
      <c r="A40" s="58"/>
      <c r="B40" s="17">
        <v>28</v>
      </c>
      <c r="C40" s="9" t="s">
        <v>47</v>
      </c>
      <c r="D40" s="10"/>
      <c r="E40" s="10" t="s">
        <v>3</v>
      </c>
      <c r="F40" s="10"/>
      <c r="G40" s="33" t="s">
        <v>48</v>
      </c>
      <c r="H40" s="19">
        <v>1.66</v>
      </c>
      <c r="I40" s="60"/>
    </row>
    <row r="41" spans="1:9" ht="64.5" customHeight="1" thickBot="1" x14ac:dyDescent="0.3">
      <c r="A41" s="18"/>
      <c r="B41" s="17">
        <v>29</v>
      </c>
      <c r="C41" s="9" t="s">
        <v>52</v>
      </c>
      <c r="D41" s="10" t="s">
        <v>3</v>
      </c>
      <c r="E41" s="10"/>
      <c r="F41" s="28"/>
      <c r="G41" s="11" t="s">
        <v>46</v>
      </c>
      <c r="H41" s="20">
        <v>1.66</v>
      </c>
      <c r="I41" s="16">
        <v>3</v>
      </c>
    </row>
    <row r="42" spans="1:9" ht="64.5" customHeight="1" thickTop="1" thickBot="1" x14ac:dyDescent="0.3">
      <c r="A42" s="1"/>
      <c r="B42" s="4"/>
      <c r="C42" s="5"/>
      <c r="D42" s="5"/>
      <c r="E42" s="5"/>
      <c r="F42" s="5"/>
      <c r="G42" s="22" t="s">
        <v>0</v>
      </c>
      <c r="H42" s="21">
        <f>SUM(H13:H41)</f>
        <v>48.139999999999965</v>
      </c>
      <c r="I42" s="21">
        <f>SUM(I13:I41)</f>
        <v>84</v>
      </c>
    </row>
    <row r="43" spans="1:9" ht="64.5" customHeight="1" thickTop="1" thickBot="1" x14ac:dyDescent="0.3">
      <c r="A43" s="1"/>
      <c r="B43" s="4"/>
      <c r="C43" s="62" t="s">
        <v>53</v>
      </c>
      <c r="D43" s="62"/>
      <c r="E43" s="62"/>
      <c r="F43" s="62"/>
      <c r="G43" s="63"/>
      <c r="H43" s="64">
        <f>SUM(H42,I42)</f>
        <v>132.13999999999996</v>
      </c>
      <c r="I43" s="65"/>
    </row>
    <row r="44" spans="1:9" ht="64.5" customHeight="1" x14ac:dyDescent="0.25">
      <c r="A44" s="6"/>
      <c r="B44" s="6"/>
      <c r="C44" s="7"/>
      <c r="D44" s="7"/>
      <c r="E44" s="7"/>
      <c r="F44" s="7"/>
      <c r="G44" s="7"/>
      <c r="H44" s="7"/>
    </row>
    <row r="45" spans="1:9" ht="22.5" customHeight="1" x14ac:dyDescent="0.25">
      <c r="A45" s="18">
        <v>15</v>
      </c>
      <c r="B45" s="17"/>
      <c r="C45" s="23" t="s">
        <v>49</v>
      </c>
      <c r="D45" s="10"/>
      <c r="E45" s="10"/>
      <c r="F45" s="10"/>
      <c r="G45" s="11"/>
      <c r="H45" s="24">
        <v>3.6</v>
      </c>
      <c r="I45" s="25" t="s">
        <v>2</v>
      </c>
    </row>
    <row r="46" spans="1:9" ht="22.5" customHeight="1" x14ac:dyDescent="0.25">
      <c r="A46" s="18">
        <v>16</v>
      </c>
      <c r="B46" s="67"/>
      <c r="C46" s="70" t="s">
        <v>50</v>
      </c>
      <c r="D46" s="73"/>
      <c r="E46" s="73"/>
      <c r="F46" s="73"/>
      <c r="G46" s="13"/>
      <c r="H46" s="76">
        <v>4</v>
      </c>
      <c r="I46" s="78">
        <v>10</v>
      </c>
    </row>
    <row r="47" spans="1:9" ht="22.5" customHeight="1" x14ac:dyDescent="0.25">
      <c r="A47" s="18">
        <v>17</v>
      </c>
      <c r="B47" s="68"/>
      <c r="C47" s="71"/>
      <c r="D47" s="74"/>
      <c r="E47" s="74"/>
      <c r="F47" s="74"/>
      <c r="G47" s="14"/>
      <c r="H47" s="77"/>
      <c r="I47" s="78"/>
    </row>
    <row r="48" spans="1:9" ht="22.5" customHeight="1" thickBot="1" x14ac:dyDescent="0.3">
      <c r="A48" s="18">
        <v>18</v>
      </c>
      <c r="B48" s="69"/>
      <c r="C48" s="72"/>
      <c r="D48" s="75"/>
      <c r="E48" s="75"/>
      <c r="F48" s="75"/>
      <c r="G48" s="15"/>
      <c r="H48" s="77"/>
      <c r="I48" s="79"/>
    </row>
    <row r="49" spans="1:9" ht="22.5" customHeight="1" thickTop="1" thickBot="1" x14ac:dyDescent="0.3">
      <c r="A49" s="1"/>
      <c r="B49" s="4"/>
      <c r="C49" s="5"/>
      <c r="D49" s="5"/>
      <c r="E49" s="5"/>
      <c r="F49" s="5"/>
      <c r="G49" s="26" t="s">
        <v>1</v>
      </c>
      <c r="H49" s="27">
        <f>SUM(H45:H48)</f>
        <v>7.6</v>
      </c>
      <c r="I49" s="21">
        <f>SUM(I45:I48)</f>
        <v>10</v>
      </c>
    </row>
    <row r="50" spans="1:9" ht="22.5" customHeight="1" thickTop="1" thickBot="1" x14ac:dyDescent="0.3">
      <c r="A50" s="1"/>
      <c r="B50" s="4"/>
      <c r="C50" s="63" t="s">
        <v>54</v>
      </c>
      <c r="D50" s="80"/>
      <c r="E50" s="80"/>
      <c r="F50" s="80"/>
      <c r="G50" s="80"/>
      <c r="H50" s="81">
        <f>SUM(H49,I49)</f>
        <v>17.600000000000001</v>
      </c>
      <c r="I50" s="82"/>
    </row>
    <row r="51" spans="1:9" ht="22.5" customHeight="1" thickBot="1" x14ac:dyDescent="0.3">
      <c r="A51" s="1"/>
      <c r="B51" s="1"/>
    </row>
    <row r="52" spans="1:9" s="8" customFormat="1" ht="22.5" customHeight="1" thickBot="1" x14ac:dyDescent="0.25">
      <c r="A52" s="83" t="s">
        <v>55</v>
      </c>
      <c r="B52" s="84"/>
      <c r="C52" s="84"/>
      <c r="D52" s="84"/>
      <c r="E52" s="84"/>
      <c r="F52" s="84"/>
      <c r="G52" s="85"/>
      <c r="H52" s="86">
        <f>SUM(H50,H43)</f>
        <v>149.73999999999995</v>
      </c>
      <c r="I52" s="87"/>
    </row>
    <row r="53" spans="1:9" s="8" customFormat="1" ht="64.5" customHeight="1" x14ac:dyDescent="0.25">
      <c r="A53" s="1"/>
      <c r="B53" s="1"/>
      <c r="C53"/>
      <c r="D53"/>
      <c r="E53"/>
      <c r="F53"/>
      <c r="G53"/>
      <c r="H53"/>
      <c r="I53"/>
    </row>
    <row r="54" spans="1:9" x14ac:dyDescent="0.25">
      <c r="A54" s="66" t="str">
        <f>IF(H52&gt;160,"Revise la distribución de Horas de Trabajo para que el cómputo total no supere el máximo establecido","")</f>
        <v/>
      </c>
      <c r="B54" s="66"/>
      <c r="C54" s="66"/>
      <c r="D54" s="66"/>
      <c r="E54" s="66"/>
      <c r="F54" s="66"/>
      <c r="G54" s="66"/>
      <c r="H54" s="66"/>
      <c r="I54" s="66"/>
    </row>
    <row r="55" spans="1:9" x14ac:dyDescent="0.25">
      <c r="A55" s="1"/>
      <c r="B55" s="1"/>
    </row>
    <row r="56" spans="1:9" x14ac:dyDescent="0.25">
      <c r="A56" s="1"/>
      <c r="B56" s="1"/>
      <c r="G56" s="12"/>
    </row>
    <row r="57" spans="1:9" x14ac:dyDescent="0.25">
      <c r="A57" s="1"/>
      <c r="B57" s="1"/>
    </row>
    <row r="58" spans="1:9" x14ac:dyDescent="0.25">
      <c r="A58" s="1"/>
      <c r="B58" s="1"/>
    </row>
    <row r="59" spans="1:9" x14ac:dyDescent="0.25">
      <c r="A59" s="1"/>
      <c r="B59" s="1"/>
    </row>
    <row r="60" spans="1:9" x14ac:dyDescent="0.25">
      <c r="A60" s="1"/>
      <c r="B60" s="1"/>
    </row>
    <row r="61" spans="1:9" x14ac:dyDescent="0.25">
      <c r="A61" s="1"/>
      <c r="B61" s="1"/>
    </row>
    <row r="62" spans="1:9" x14ac:dyDescent="0.25">
      <c r="A62" s="1"/>
      <c r="B62" s="1"/>
    </row>
    <row r="63" spans="1:9" x14ac:dyDescent="0.25">
      <c r="A63" s="1"/>
      <c r="B63" s="1"/>
    </row>
  </sheetData>
  <mergeCells count="52">
    <mergeCell ref="A54:I54"/>
    <mergeCell ref="B46:B48"/>
    <mergeCell ref="C46:C48"/>
    <mergeCell ref="D46:D48"/>
    <mergeCell ref="E46:E48"/>
    <mergeCell ref="F46:F48"/>
    <mergeCell ref="H46:H48"/>
    <mergeCell ref="I46:I48"/>
    <mergeCell ref="C50:G50"/>
    <mergeCell ref="H50:I50"/>
    <mergeCell ref="A52:G52"/>
    <mergeCell ref="H52:I52"/>
    <mergeCell ref="A37:A38"/>
    <mergeCell ref="I37:I38"/>
    <mergeCell ref="A39:A40"/>
    <mergeCell ref="I39:I40"/>
    <mergeCell ref="C43:G43"/>
    <mergeCell ref="H43:I43"/>
    <mergeCell ref="A31:A32"/>
    <mergeCell ref="I31:I32"/>
    <mergeCell ref="A33:A34"/>
    <mergeCell ref="I33:I34"/>
    <mergeCell ref="A35:A36"/>
    <mergeCell ref="I35:I36"/>
    <mergeCell ref="A25:A26"/>
    <mergeCell ref="I25:I26"/>
    <mergeCell ref="A27:A28"/>
    <mergeCell ref="I27:I28"/>
    <mergeCell ref="A29:A30"/>
    <mergeCell ref="I29:I30"/>
    <mergeCell ref="A19:A20"/>
    <mergeCell ref="I19:I20"/>
    <mergeCell ref="A21:A22"/>
    <mergeCell ref="I21:I22"/>
    <mergeCell ref="A23:A24"/>
    <mergeCell ref="I23:I24"/>
    <mergeCell ref="A13:A14"/>
    <mergeCell ref="I13:I14"/>
    <mergeCell ref="A15:A16"/>
    <mergeCell ref="I15:I16"/>
    <mergeCell ref="A17:A18"/>
    <mergeCell ref="I17:I18"/>
    <mergeCell ref="A7:I7"/>
    <mergeCell ref="A8:F8"/>
    <mergeCell ref="H8:I8"/>
    <mergeCell ref="A10:I10"/>
    <mergeCell ref="A11:A12"/>
    <mergeCell ref="B11:B12"/>
    <mergeCell ref="C11:C12"/>
    <mergeCell ref="D11:E11"/>
    <mergeCell ref="F11:F12"/>
    <mergeCell ref="G11:I11"/>
  </mergeCells>
  <conditionalFormatting sqref="H52:I52">
    <cfRule type="cellIs" dxfId="0" priority="1" operator="greaterThan">
      <formula>160</formula>
    </cfRule>
  </conditionalFormatting>
  <dataValidations count="2">
    <dataValidation type="decimal" allowBlank="1" showErrorMessage="1" errorTitle="HORAS DE TRABAJO DEL ALUMNO" error="Máximo Estimado: 3,25 horas en la sesión adicional" sqref="I41">
      <formula1>0</formula1>
      <formula2>3.25</formula2>
    </dataValidation>
    <dataValidation type="decimal" allowBlank="1" showErrorMessage="1" errorTitle="HORAS DE TRABAJO DEL ALUMNO" error="Máximo Estimado: 6,5 horas a la semana" sqref="I13:I40">
      <formula1>0</formula1>
      <formula2>6.5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 esp</vt:lpstr>
    </vt:vector>
  </TitlesOfParts>
  <Company>UC3M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ZAMARRA, RAQUEL</dc:creator>
  <cp:lastModifiedBy>Usuario de Windows</cp:lastModifiedBy>
  <cp:lastPrinted>2019-01-15T08:13:29Z</cp:lastPrinted>
  <dcterms:created xsi:type="dcterms:W3CDTF">2017-06-12T07:42:26Z</dcterms:created>
  <dcterms:modified xsi:type="dcterms:W3CDTF">2022-09-05T11:02:37Z</dcterms:modified>
</cp:coreProperties>
</file>