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av\Desktop\Projects\06-Camms Road\11-Lot forecast\"/>
    </mc:Choice>
  </mc:AlternateContent>
  <bookViews>
    <workbookView xWindow="0" yWindow="0" windowWidth="14190" windowHeight="6900" activeTab="1"/>
  </bookViews>
  <sheets>
    <sheet name="Work Lot Mapping Spreadsheet" sheetId="2" r:id="rId1"/>
    <sheet name="Sheet1" sheetId="3" r:id="rId2"/>
    <sheet name="WBS" sheetId="1" r:id="rId3"/>
  </sheets>
  <definedNames>
    <definedName name="_xlnm._FilterDatabase" localSheetId="1" hidden="1">Sheet1!$B$1:$C$51</definedName>
    <definedName name="_xlnm._FilterDatabase" localSheetId="0" hidden="1">'Work Lot Mapping Spreadsheet'!$A$1:$E$91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D25" i="2"/>
  <c r="D26" i="2"/>
  <c r="D27" i="2"/>
  <c r="D28" i="2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E26" i="2" l="1"/>
  <c r="E27" i="2"/>
  <c r="E28" i="2"/>
  <c r="E24" i="2"/>
  <c r="E25" i="2"/>
  <c r="E54" i="2"/>
  <c r="E29" i="2"/>
  <c r="E79" i="2"/>
  <c r="E18" i="2"/>
  <c r="E83" i="2"/>
  <c r="E84" i="2"/>
  <c r="E64" i="2"/>
  <c r="E40" i="2"/>
  <c r="E9" i="2"/>
  <c r="E75" i="2"/>
  <c r="E31" i="2"/>
  <c r="E91" i="2"/>
  <c r="E74" i="2"/>
  <c r="E69" i="2"/>
  <c r="E63" i="2"/>
  <c r="E57" i="2"/>
  <c r="E86" i="2"/>
  <c r="E66" i="2"/>
  <c r="E85" i="2"/>
  <c r="E80" i="2"/>
  <c r="E76" i="2"/>
  <c r="E65" i="2"/>
  <c r="E43" i="2"/>
  <c r="E21" i="2"/>
  <c r="E15" i="2"/>
  <c r="E42" i="2"/>
  <c r="E90" i="2"/>
  <c r="E82" i="2"/>
  <c r="E73" i="2"/>
  <c r="E70" i="2"/>
  <c r="E68" i="2"/>
  <c r="E62" i="2"/>
  <c r="E53" i="2"/>
  <c r="E47" i="2"/>
  <c r="E35" i="2"/>
  <c r="E17" i="2"/>
  <c r="E7" i="2"/>
  <c r="E4" i="2"/>
  <c r="E12" i="2"/>
  <c r="E89" i="2"/>
  <c r="E78" i="2"/>
  <c r="E67" i="2"/>
  <c r="E61" i="2"/>
  <c r="E52" i="2"/>
  <c r="E38" i="2"/>
  <c r="E20" i="2"/>
  <c r="E14" i="2"/>
  <c r="E11" i="2"/>
  <c r="E6" i="2"/>
  <c r="E72" i="2"/>
  <c r="E88" i="2"/>
  <c r="E77" i="2"/>
  <c r="E71" i="2"/>
  <c r="E60" i="2"/>
  <c r="E56" i="2"/>
  <c r="E49" i="2"/>
  <c r="E48" i="2"/>
  <c r="E46" i="2"/>
  <c r="E45" i="2"/>
  <c r="E30" i="2"/>
  <c r="E19" i="2"/>
  <c r="E16" i="2"/>
  <c r="E5" i="2"/>
  <c r="E2" i="2"/>
  <c r="E39" i="2"/>
  <c r="E87" i="2"/>
  <c r="E81" i="2"/>
  <c r="E59" i="2"/>
  <c r="E51" i="2"/>
  <c r="E50" i="2"/>
  <c r="E23" i="2"/>
  <c r="E13" i="2"/>
  <c r="E3" i="2"/>
  <c r="E8" i="2"/>
  <c r="E58" i="2"/>
  <c r="E55" i="2"/>
  <c r="E44" i="2"/>
  <c r="E41" i="2"/>
  <c r="E37" i="2"/>
  <c r="E36" i="2"/>
  <c r="E34" i="2"/>
  <c r="E33" i="2"/>
  <c r="E32" i="2"/>
  <c r="E22" i="2"/>
  <c r="E10" i="2"/>
</calcChain>
</file>

<file path=xl/sharedStrings.xml><?xml version="1.0" encoding="utf-8"?>
<sst xmlns="http://schemas.openxmlformats.org/spreadsheetml/2006/main" count="406" uniqueCount="270">
  <si>
    <t>WORK ACTIVITY</t>
  </si>
  <si>
    <t>DESIGN PACKAGE NUMBER</t>
  </si>
  <si>
    <t>Piling (Bored Piles)</t>
  </si>
  <si>
    <t>MRP-DPK-052-00-CBR-0030-0 - Bridge Substructure</t>
  </si>
  <si>
    <t>Piling (CFA Piles)</t>
  </si>
  <si>
    <t>Pile Caps (Abutments and Pier)</t>
  </si>
  <si>
    <t>Walls (Abutments, Blade, deflections)</t>
  </si>
  <si>
    <t>Pier columns</t>
  </si>
  <si>
    <t>Pier crossheads installation</t>
  </si>
  <si>
    <t xml:space="preserve">Material inspections </t>
  </si>
  <si>
    <t>Repairs</t>
  </si>
  <si>
    <t xml:space="preserve">OHLE -Foundations (Bored Pile) </t>
  </si>
  <si>
    <t xml:space="preserve">MRP-DPK-052-00-CBR-0060-0 - Rail Overhead and Structures </t>
  </si>
  <si>
    <r>
      <t xml:space="preserve">Bearing and Pedestals </t>
    </r>
    <r>
      <rPr>
        <i/>
        <sz val="11"/>
        <color theme="3" tint="0.39997558519241921"/>
        <rFont val="Calibri"/>
        <family val="2"/>
        <scheme val="minor"/>
      </rPr>
      <t>(Abutments and Pier)</t>
    </r>
  </si>
  <si>
    <t>MRP-DPK-052-00-CBR-0031-0 - Bridge Superstructure and Off Structure Barriers</t>
  </si>
  <si>
    <t xml:space="preserve">Girders Installation </t>
  </si>
  <si>
    <t>Pre-cast Kerb installation</t>
  </si>
  <si>
    <t>Pre-cast Barriers installation</t>
  </si>
  <si>
    <t>Deck pour</t>
  </si>
  <si>
    <t>Water proofing and expansion joints (Bridge)</t>
  </si>
  <si>
    <t>Approach Slabs installation</t>
  </si>
  <si>
    <t>Water proofing and expansion joints (Approach Slabs))</t>
  </si>
  <si>
    <t>Friction Slabs (Bridge)</t>
  </si>
  <si>
    <t>Friction Slabs (Fairfiels Street)</t>
  </si>
  <si>
    <t>Steel Railing, edge fence and anti throw installation</t>
  </si>
  <si>
    <r>
      <t xml:space="preserve">Materials inspection </t>
    </r>
    <r>
      <rPr>
        <i/>
        <sz val="11"/>
        <color theme="3" tint="0.39997558519241921"/>
        <rFont val="Calibri"/>
        <family val="2"/>
        <scheme val="minor"/>
      </rPr>
      <t>(Precast items and Fabricated steel parts)</t>
    </r>
  </si>
  <si>
    <t>Road Drainage</t>
  </si>
  <si>
    <t>MRP-DPK-052-00-CDR-0012-0 - Road Drainage</t>
  </si>
  <si>
    <t>Road Drainage - Material Inspections</t>
  </si>
  <si>
    <t>Road Drainage - Pit Installation</t>
  </si>
  <si>
    <t>Road Drainage - Pipe Installation</t>
  </si>
  <si>
    <t>Road Drainage - Subsoil installation</t>
  </si>
  <si>
    <t>Subgrade Preparation</t>
  </si>
  <si>
    <t>MRP-DPK-052-00-CPT-0013-0 - Road Pavements</t>
  </si>
  <si>
    <t>Capping Layer</t>
  </si>
  <si>
    <t>Subbase Layer</t>
  </si>
  <si>
    <t>Basecourse Layer</t>
  </si>
  <si>
    <t>Asphalt Basecourse</t>
  </si>
  <si>
    <t>Asphalt Intermediate Course</t>
  </si>
  <si>
    <t>Asphalt Weraing Course</t>
  </si>
  <si>
    <t>Guard Rail Installation</t>
  </si>
  <si>
    <t>MRP-DPK-052-00-CRG-0010-0 - Road Alignment and Barriers</t>
  </si>
  <si>
    <t>Kerb Installation</t>
  </si>
  <si>
    <t>Pits and Conduits temporary works (Trench)</t>
  </si>
  <si>
    <t>1.6.5</t>
  </si>
  <si>
    <t>MRP-DPK-052-00-CSR-0066-0 - Combined Service Route (Temporary)</t>
  </si>
  <si>
    <t>Pits and Conduits Permanent works (Trench)</t>
  </si>
  <si>
    <t>Pits and Conduits Permanent works (Bore)</t>
  </si>
  <si>
    <t xml:space="preserve">RSS Retaining Wall 1 </t>
  </si>
  <si>
    <t>MRP-DPK-052-00-CSW-0033-0 - Proprietary RSS Retaining walls</t>
  </si>
  <si>
    <t>RW01 Pre-Cast Panels installation Checklists</t>
  </si>
  <si>
    <t>RSS Retaining Wall 2</t>
  </si>
  <si>
    <t>RW02 Pre-Cast Panels installation Checklists</t>
  </si>
  <si>
    <t>RSS Retaining Wall 3</t>
  </si>
  <si>
    <t>RW03 Pre-Cast Panels installation Checklists</t>
  </si>
  <si>
    <t>RSS Retaining Wall 4</t>
  </si>
  <si>
    <t>RW04 Pre-Cast Panels installation Checklists</t>
  </si>
  <si>
    <t>RW1 and RW4 (West) Fill Checklists</t>
  </si>
  <si>
    <t>RW2 and RW3 (East) Fill Checklists</t>
  </si>
  <si>
    <t>Material inspections (Pre-cast Panels)</t>
  </si>
  <si>
    <t>Electrical Rail Crossing Bore</t>
  </si>
  <si>
    <t>MRP-DPK-052-00-CUT-0063-0 - Electrical Rail Crossing Bore</t>
  </si>
  <si>
    <t>Water Rail Crossing Bore</t>
  </si>
  <si>
    <t>MRP-DPK-052-00-CUT-0064-0 - Water Rail Crossing Bore</t>
  </si>
  <si>
    <t>Telstra Rail Crossing Bore</t>
  </si>
  <si>
    <t>MRP-DPK-052-00-CUT-0065-0 - Telstra Rail Crossing Bore</t>
  </si>
  <si>
    <t>Ground Preparation</t>
  </si>
  <si>
    <t>MRP-DPK-052-00-AUD-0071-0 - Landscaping</t>
  </si>
  <si>
    <t>Planting</t>
  </si>
  <si>
    <t>MRP-DPK-052-00-AUD-0082-0 - Carpark Landscaping</t>
  </si>
  <si>
    <t>On-Structure Street Lighting</t>
  </si>
  <si>
    <t>MRP-DPK-052-00-CLT-0020-0 - Permanent Lighting</t>
  </si>
  <si>
    <t>Off-Structure Street Lighting</t>
  </si>
  <si>
    <t>Western Carpark OCS</t>
  </si>
  <si>
    <t>MRP-DPK-052-00-CLT-0081-0 - Carpark OCS</t>
  </si>
  <si>
    <t>Eastern Carpark OCS</t>
  </si>
  <si>
    <t>Existing Western Carpark OCS</t>
  </si>
  <si>
    <t>Western Carpark Street Lighting</t>
  </si>
  <si>
    <t>MRP-DPK-052-00-CLT-0083-0 - Carpark Lighting</t>
  </si>
  <si>
    <t>Eastern Carpark Street Lighting</t>
  </si>
  <si>
    <t>Existing Western Carpark Street Lighting</t>
  </si>
  <si>
    <t>Light Pole Installation</t>
  </si>
  <si>
    <t>MRP-DPK-052-00-CLT-0084-0 - Station Street Lighting and Electrical Relocation</t>
  </si>
  <si>
    <t>Rail Drainage</t>
  </si>
  <si>
    <t>MRP-DPK-052-00-CPW-0061-0 - Rail Track and Civil</t>
  </si>
  <si>
    <t>Rail Drainage-Material Inspections</t>
  </si>
  <si>
    <t>Rail Drainage Pit Installation</t>
  </si>
  <si>
    <t>Rail Drainage Pipe Installation</t>
  </si>
  <si>
    <t>MRP-DPK-052-00-CRG-0080-0 - Carpark Civil</t>
  </si>
  <si>
    <t>MRP-DPK-052-00-CSF-0034-0 - Miscellaneous Structures</t>
  </si>
  <si>
    <t>MRP-DPK-052-00-CSL-0011-0 - Signage and Pavement Marking</t>
  </si>
  <si>
    <t>MRP-DPK-052-00-CSR-0067-0 - Combined Service Route (Permanent CSR)</t>
  </si>
  <si>
    <t>MRP-DPK-052-00-CSW-0032-0 - Pre-Cast Retaining Walls (non-RSS)</t>
  </si>
  <si>
    <t>Electrical Road Crossing - OC Method</t>
  </si>
  <si>
    <t>MRP-DPK-052-00-CUT-0021-0 - Electrical Asset Relocation</t>
  </si>
  <si>
    <t>Electrical Commissioning</t>
  </si>
  <si>
    <t>Water Road Crossing - OC Method</t>
  </si>
  <si>
    <t>MRP-DPK-052-00-CUT-0022-0 - Water and Sewer Relocation</t>
  </si>
  <si>
    <t>Water Testing and Commissioning</t>
  </si>
  <si>
    <t xml:space="preserve">Sewer Manhole Decommissioning </t>
  </si>
  <si>
    <t>Sewer Line Decommissioning</t>
  </si>
  <si>
    <t>Telstra Relocation &amp; Commissioning</t>
  </si>
  <si>
    <t>MRP-DPK-052-00-CUT-0025-0 - Telstra Relocation Design</t>
  </si>
  <si>
    <t>NBN Relocation &amp; Commissioning</t>
  </si>
  <si>
    <t>MRP-DPK-052-00-CUT-0026-0 - NBN Relocation Design</t>
  </si>
  <si>
    <t xml:space="preserve">Gas Commissioning </t>
  </si>
  <si>
    <t>MRP-DPK-052-00-CUT-0027-0 - Gas Relocation Design</t>
  </si>
  <si>
    <t>MRP-DPK-052-00-ETN-0060-0 - Rail Overhead Wiring and Structure</t>
  </si>
  <si>
    <t>MRP-DPK-052-00-GSG-0050-0 - Rail Signalling (Enabling Works)</t>
  </si>
  <si>
    <t>MRP-DPK-052-00-GSG-0051-0 - Rail Signalling (Final SAP)</t>
  </si>
  <si>
    <t>MRP-DPK-052-00-GSG-0051-1 - Rail Signalling (Final Excluding SAP)</t>
  </si>
  <si>
    <t>MRP-DPK-052-00-GSG-0052-0 - Testing and Commissioning Plan (Enabling Works)</t>
  </si>
  <si>
    <t>MRP-DPK-052-00-GSG-0058-0 - Rail Signalling - Stage 2</t>
  </si>
  <si>
    <t>Completions Work Breakdown Structure (WBS)</t>
  </si>
  <si>
    <t>Camms Rd</t>
  </si>
  <si>
    <t>METROPOLITIAN ROAD PROGRAM ALLIANCE COMPLETIONS WORK BREAKDOWN STRUCTURE</t>
  </si>
  <si>
    <t>WBS Area</t>
  </si>
  <si>
    <t>Camms Rd (052)</t>
  </si>
  <si>
    <t>Segments</t>
  </si>
  <si>
    <t>Rail</t>
  </si>
  <si>
    <t>Non-Rail</t>
  </si>
  <si>
    <t>WBS Sub Area</t>
  </si>
  <si>
    <t>Facility</t>
  </si>
  <si>
    <t xml:space="preserve">Track
</t>
  </si>
  <si>
    <t>Stucture</t>
  </si>
  <si>
    <t>ICT/OCS</t>
  </si>
  <si>
    <t>Electrical</t>
  </si>
  <si>
    <t>Signalling</t>
  </si>
  <si>
    <t>Bridge Structure</t>
  </si>
  <si>
    <t>Roads</t>
  </si>
  <si>
    <t xml:space="preserve">Area Wide </t>
  </si>
  <si>
    <t>Component/Elements</t>
  </si>
  <si>
    <t>1.1.1</t>
  </si>
  <si>
    <t>Corridor - civil elements</t>
  </si>
  <si>
    <t>1.2.1</t>
  </si>
  <si>
    <t>Formation</t>
  </si>
  <si>
    <t>1.3.1</t>
  </si>
  <si>
    <t>OH</t>
  </si>
  <si>
    <t>1.4.1</t>
  </si>
  <si>
    <t>Operational Control System (OCS)</t>
  </si>
  <si>
    <t>1.5.1</t>
  </si>
  <si>
    <t xml:space="preserve">OH Wiring </t>
  </si>
  <si>
    <t>1.6.1</t>
  </si>
  <si>
    <t>Centralised Train Control System (incl SCC (Signal Control Centre))</t>
  </si>
  <si>
    <t>2.1.1</t>
  </si>
  <si>
    <t>Piling</t>
  </si>
  <si>
    <t>2.2.1</t>
  </si>
  <si>
    <t>Road civil works</t>
  </si>
  <si>
    <t>2.3.1</t>
  </si>
  <si>
    <t>Enabling Works</t>
  </si>
  <si>
    <t>1.1.2</t>
  </si>
  <si>
    <t>Embankments</t>
  </si>
  <si>
    <t>1.2.2</t>
  </si>
  <si>
    <t>Trackbed
(ballast or slab)</t>
  </si>
  <si>
    <t>1.3.2</t>
  </si>
  <si>
    <t>Eyebrows</t>
  </si>
  <si>
    <t>1.4.2</t>
  </si>
  <si>
    <t>CCTV</t>
  </si>
  <si>
    <t>1.6.2</t>
  </si>
  <si>
    <t>Local Train Control System</t>
  </si>
  <si>
    <t>2.1.2</t>
  </si>
  <si>
    <t>Retaining Wall/ Ramp/ Deflection wall</t>
  </si>
  <si>
    <t>2.2.2</t>
  </si>
  <si>
    <t>SUP / Footpath</t>
  </si>
  <si>
    <t>2.3.2</t>
  </si>
  <si>
    <t xml:space="preserve">Landscaping </t>
  </si>
  <si>
    <t>1.1.3</t>
  </si>
  <si>
    <t>Retaining walls / Ramps</t>
  </si>
  <si>
    <t>1.2.3</t>
  </si>
  <si>
    <t>Sleepers</t>
  </si>
  <si>
    <t>1.3.3</t>
  </si>
  <si>
    <t>OH Dropper</t>
  </si>
  <si>
    <t>1.4.3</t>
  </si>
  <si>
    <t>CSR</t>
  </si>
  <si>
    <t>1.6.3</t>
  </si>
  <si>
    <t>Interlocking</t>
  </si>
  <si>
    <t>2.1.3</t>
  </si>
  <si>
    <t>Substructure (Pile caps, Piers, headstock)</t>
  </si>
  <si>
    <t>2.2.3</t>
  </si>
  <si>
    <t>Landscapng</t>
  </si>
  <si>
    <t>2.3.3</t>
  </si>
  <si>
    <t>Environment / Sustainability</t>
  </si>
  <si>
    <t>1.1.4</t>
  </si>
  <si>
    <t>Carpark Civil Infrastructure - incl carparks, ashphalt, kerb,  signs &amp; linemarking</t>
  </si>
  <si>
    <t>1.2.4</t>
  </si>
  <si>
    <t>1.3.4</t>
  </si>
  <si>
    <t>Lighting &amp; Camera Poles</t>
  </si>
  <si>
    <t>1.4.4</t>
  </si>
  <si>
    <t>FLS</t>
  </si>
  <si>
    <t>1.6.4</t>
  </si>
  <si>
    <t>Wayside (conventional)</t>
  </si>
  <si>
    <t>2.1.4</t>
  </si>
  <si>
    <t>Superstructure</t>
  </si>
  <si>
    <t>2.2.4</t>
  </si>
  <si>
    <t>Furniture / Lines / Signs</t>
  </si>
  <si>
    <t>2.3.4</t>
  </si>
  <si>
    <t xml:space="preserve">Utilities </t>
  </si>
  <si>
    <t>1.1.5</t>
  </si>
  <si>
    <t>Facility Electrical inc switchboard</t>
  </si>
  <si>
    <t>1.2.5</t>
  </si>
  <si>
    <t>Fixings</t>
  </si>
  <si>
    <t>1.3.5</t>
  </si>
  <si>
    <t>Drainage</t>
  </si>
  <si>
    <t>1.4.5</t>
  </si>
  <si>
    <t>PA System</t>
  </si>
  <si>
    <t>1.6.4.1</t>
  </si>
  <si>
    <t xml:space="preserve">Signals </t>
  </si>
  <si>
    <t>2.1.5</t>
  </si>
  <si>
    <t>Abutment</t>
  </si>
  <si>
    <t>2.2.5</t>
  </si>
  <si>
    <t>2.3.5</t>
  </si>
  <si>
    <t>1.1.6</t>
  </si>
  <si>
    <t>Landscaping</t>
  </si>
  <si>
    <t>1.2.6</t>
  </si>
  <si>
    <t>Monuments &amp; Signage</t>
  </si>
  <si>
    <t>1.6.4.2</t>
  </si>
  <si>
    <t>Object Controller</t>
  </si>
  <si>
    <t>2.1.6</t>
  </si>
  <si>
    <t>Miscellaneous Structure</t>
  </si>
  <si>
    <t>2.2.6</t>
  </si>
  <si>
    <t>Crossovers</t>
  </si>
  <si>
    <t>2.3.6</t>
  </si>
  <si>
    <t>1.1.7</t>
  </si>
  <si>
    <t>1.6.4.3</t>
  </si>
  <si>
    <t>Signal Enforcement</t>
  </si>
  <si>
    <t>2.2.7</t>
  </si>
  <si>
    <t>Civil Works (Pavement etc)</t>
  </si>
  <si>
    <t>2.3.7</t>
  </si>
  <si>
    <t>1.1.8</t>
  </si>
  <si>
    <t>Fencing</t>
  </si>
  <si>
    <t>1.6.4.3.1</t>
  </si>
  <si>
    <t>TPWS</t>
  </si>
  <si>
    <t>2.2.8</t>
  </si>
  <si>
    <t>Stairways</t>
  </si>
  <si>
    <t>2.3.8</t>
  </si>
  <si>
    <t>1.1.9</t>
  </si>
  <si>
    <t>Walkways</t>
  </si>
  <si>
    <t>1.6.4.3.2</t>
  </si>
  <si>
    <t>Train Stop</t>
  </si>
  <si>
    <t>2.3.9</t>
  </si>
  <si>
    <t>1.1.10</t>
  </si>
  <si>
    <t>Parkiteer</t>
  </si>
  <si>
    <t>1.6.4.4</t>
  </si>
  <si>
    <t>Railway Crossings</t>
  </si>
  <si>
    <t>2.3.10</t>
  </si>
  <si>
    <t>Other</t>
  </si>
  <si>
    <t>1.6.4.7</t>
  </si>
  <si>
    <t>Track Vacancy Detection</t>
  </si>
  <si>
    <t>1.6.4.7.1</t>
  </si>
  <si>
    <t>Axle Counter</t>
  </si>
  <si>
    <t>1.6.4.8</t>
  </si>
  <si>
    <t>Signal Power</t>
  </si>
  <si>
    <t>1.6.4.9</t>
  </si>
  <si>
    <t>Equipment Housing /Location Boxes</t>
  </si>
  <si>
    <t>1.6.4.10</t>
  </si>
  <si>
    <t>Cabling</t>
  </si>
  <si>
    <t>1.6.4.11</t>
  </si>
  <si>
    <t>Signage</t>
  </si>
  <si>
    <t>1.6.4.12</t>
  </si>
  <si>
    <t>Signal Equipment Room (SER)</t>
  </si>
  <si>
    <t>n</t>
  </si>
  <si>
    <t>c</t>
  </si>
  <si>
    <t>c2</t>
  </si>
  <si>
    <t>Bearing and Pedestals (Abutments and Pier)</t>
  </si>
  <si>
    <t>Materials inspection (Precast items and Fabricated steel parts)</t>
  </si>
  <si>
    <t>Structures</t>
  </si>
  <si>
    <t>Civil</t>
  </si>
  <si>
    <t>Tier 1</t>
  </si>
  <si>
    <t>Tier 2</t>
  </si>
  <si>
    <t>Tier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</si>
</sst>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209">
    <xf numFmtId="0" fontId="0" fillId="0" borderId="0" xfId="0"/>
    <xf numFmtId="0" fontId="2" fillId="0" borderId="0" xfId="0" applyFont="1"/>
    <xf numFmtId="0" fontId="3" fillId="0" borderId="0" xfId="0" applyFont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0" xfId="0" applyFill="1"/>
    <xf numFmtId="0" fontId="0" fillId="3" borderId="5" xfId="0" applyFill="1" applyBorder="1" applyAlignment="1">
      <alignment vertical="top"/>
    </xf>
    <xf numFmtId="0" fontId="0" fillId="3" borderId="0" xfId="0" applyFill="1" applyAlignment="1">
      <alignment vertical="top"/>
    </xf>
    <xf numFmtId="0" fontId="4" fillId="3" borderId="0" xfId="0" applyFont="1" applyFill="1" applyAlignment="1">
      <alignment vertical="center"/>
    </xf>
    <xf numFmtId="0" fontId="0" fillId="3" borderId="7" xfId="0" applyFill="1" applyBorder="1"/>
    <xf numFmtId="0" fontId="4" fillId="3" borderId="7" xfId="0" applyFont="1" applyFill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4" borderId="0" xfId="0" applyFill="1"/>
    <xf numFmtId="0" fontId="0" fillId="4" borderId="5" xfId="0" applyFill="1" applyBorder="1"/>
    <xf numFmtId="0" fontId="0" fillId="4" borderId="0" xfId="0" applyFill="1" applyAlignment="1">
      <alignment vertical="top"/>
    </xf>
    <xf numFmtId="0" fontId="0" fillId="4" borderId="5" xfId="0" applyFill="1" applyBorder="1" applyAlignment="1">
      <alignment vertical="top"/>
    </xf>
    <xf numFmtId="0" fontId="0" fillId="4" borderId="9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5" xfId="0" applyFill="1" applyBorder="1"/>
    <xf numFmtId="0" fontId="0" fillId="5" borderId="0" xfId="0" applyFill="1"/>
    <xf numFmtId="0" fontId="0" fillId="5" borderId="9" xfId="0" applyFill="1" applyBorder="1"/>
    <xf numFmtId="0" fontId="0" fillId="5" borderId="3" xfId="0" applyFill="1" applyBorder="1"/>
    <xf numFmtId="0" fontId="0" fillId="5" borderId="12" xfId="0" applyFill="1" applyBorder="1"/>
    <xf numFmtId="0" fontId="0" fillId="5" borderId="5" xfId="0" applyFill="1" applyBorder="1" applyAlignment="1">
      <alignment vertical="top"/>
    </xf>
    <xf numFmtId="0" fontId="0" fillId="5" borderId="0" xfId="0" applyFill="1" applyAlignment="1">
      <alignment vertical="top"/>
    </xf>
    <xf numFmtId="0" fontId="1" fillId="5" borderId="8" xfId="0" applyFont="1" applyFill="1" applyBorder="1" applyAlignment="1">
      <alignment horizontal="center" vertical="top"/>
    </xf>
    <xf numFmtId="0" fontId="1" fillId="5" borderId="8" xfId="0" applyFont="1" applyFill="1" applyBorder="1" applyAlignment="1">
      <alignment vertical="top"/>
    </xf>
    <xf numFmtId="0" fontId="1" fillId="5" borderId="0" xfId="0" applyFont="1" applyFill="1" applyAlignment="1">
      <alignment vertical="top"/>
    </xf>
    <xf numFmtId="0" fontId="0" fillId="5" borderId="7" xfId="0" applyFill="1" applyBorder="1"/>
    <xf numFmtId="0" fontId="0" fillId="5" borderId="11" xfId="0" applyFill="1" applyBorder="1"/>
    <xf numFmtId="0" fontId="0" fillId="6" borderId="5" xfId="0" applyFill="1" applyBorder="1"/>
    <xf numFmtId="0" fontId="0" fillId="6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9" xfId="0" applyFill="1" applyBorder="1"/>
    <xf numFmtId="0" fontId="0" fillId="6" borderId="12" xfId="0" applyFill="1" applyBorder="1"/>
    <xf numFmtId="0" fontId="0" fillId="6" borderId="11" xfId="0" applyFill="1" applyBorder="1"/>
    <xf numFmtId="0" fontId="0" fillId="6" borderId="7" xfId="0" applyFill="1" applyBorder="1"/>
    <xf numFmtId="0" fontId="0" fillId="6" borderId="10" xfId="0" applyFill="1" applyBorder="1"/>
    <xf numFmtId="0" fontId="0" fillId="6" borderId="5" xfId="0" applyFill="1" applyBorder="1" applyAlignment="1">
      <alignment vertical="top" wrapText="1"/>
    </xf>
    <xf numFmtId="0" fontId="1" fillId="6" borderId="8" xfId="0" applyFont="1" applyFill="1" applyBorder="1" applyAlignment="1">
      <alignment horizontal="left" vertical="top" wrapText="1"/>
    </xf>
    <xf numFmtId="0" fontId="0" fillId="6" borderId="0" xfId="0" applyFill="1" applyAlignment="1">
      <alignment vertical="top" wrapText="1"/>
    </xf>
    <xf numFmtId="0" fontId="1" fillId="6" borderId="0" xfId="0" applyFont="1" applyFill="1" applyAlignment="1">
      <alignment horizontal="left" vertical="top" wrapText="1"/>
    </xf>
    <xf numFmtId="0" fontId="1" fillId="6" borderId="8" xfId="0" applyFont="1" applyFill="1" applyBorder="1" applyAlignment="1">
      <alignment vertical="top" wrapText="1"/>
    </xf>
    <xf numFmtId="0" fontId="1" fillId="6" borderId="0" xfId="0" applyFont="1" applyFill="1" applyAlignment="1">
      <alignment vertical="top" wrapText="1"/>
    </xf>
    <xf numFmtId="0" fontId="1" fillId="6" borderId="12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vertical="top" wrapText="1"/>
    </xf>
    <xf numFmtId="0" fontId="0" fillId="7" borderId="5" xfId="0" applyFill="1" applyBorder="1"/>
    <xf numFmtId="0" fontId="0" fillId="7" borderId="10" xfId="0" applyFill="1" applyBorder="1"/>
    <xf numFmtId="0" fontId="0" fillId="7" borderId="0" xfId="0" applyFill="1"/>
    <xf numFmtId="0" fontId="0" fillId="7" borderId="11" xfId="0" applyFill="1" applyBorder="1"/>
    <xf numFmtId="0" fontId="0" fillId="7" borderId="7" xfId="0" applyFill="1" applyBorder="1"/>
    <xf numFmtId="0" fontId="0" fillId="7" borderId="8" xfId="0" applyFill="1" applyBorder="1" applyAlignment="1">
      <alignment horizontal="right" vertical="top"/>
    </xf>
    <xf numFmtId="0" fontId="6" fillId="0" borderId="8" xfId="1" applyFont="1" applyFill="1" applyBorder="1" applyAlignment="1">
      <alignment horizontal="right" vertical="top"/>
    </xf>
    <xf numFmtId="0" fontId="6" fillId="0" borderId="8" xfId="1" applyFont="1" applyFill="1" applyBorder="1" applyAlignment="1">
      <alignment vertical="top" wrapText="1"/>
    </xf>
    <xf numFmtId="0" fontId="0" fillId="7" borderId="8" xfId="0" applyFill="1" applyBorder="1" applyAlignment="1">
      <alignment vertical="top"/>
    </xf>
    <xf numFmtId="0" fontId="0" fillId="7" borderId="0" xfId="0" applyFill="1" applyAlignment="1">
      <alignment vertical="top" wrapText="1"/>
    </xf>
    <xf numFmtId="0" fontId="0" fillId="7" borderId="8" xfId="0" applyFill="1" applyBorder="1" applyAlignment="1">
      <alignment vertical="top" wrapText="1"/>
    </xf>
    <xf numFmtId="0" fontId="0" fillId="7" borderId="13" xfId="0" applyFill="1" applyBorder="1" applyAlignment="1">
      <alignment horizontal="right" vertical="top"/>
    </xf>
    <xf numFmtId="0" fontId="0" fillId="7" borderId="8" xfId="0" applyFill="1" applyBorder="1"/>
    <xf numFmtId="0" fontId="6" fillId="0" borderId="8" xfId="1" applyFont="1" applyFill="1" applyBorder="1" applyAlignment="1">
      <alignment vertical="top"/>
    </xf>
    <xf numFmtId="0" fontId="0" fillId="8" borderId="13" xfId="0" applyFill="1" applyBorder="1" applyAlignment="1">
      <alignment horizontal="left" vertical="top"/>
    </xf>
    <xf numFmtId="0" fontId="0" fillId="8" borderId="15" xfId="0" applyFill="1" applyBorder="1" applyAlignment="1">
      <alignment horizontal="left" vertical="top"/>
    </xf>
    <xf numFmtId="0" fontId="0" fillId="8" borderId="8" xfId="0" applyFill="1" applyBorder="1" applyAlignment="1">
      <alignment vertical="top"/>
    </xf>
    <xf numFmtId="0" fontId="0" fillId="8" borderId="8" xfId="0" applyFill="1" applyBorder="1" applyAlignment="1">
      <alignment horizontal="left" vertical="top"/>
    </xf>
    <xf numFmtId="0" fontId="0" fillId="8" borderId="8" xfId="0" applyFill="1" applyBorder="1" applyAlignment="1">
      <alignment horizontal="right" vertical="top"/>
    </xf>
    <xf numFmtId="0" fontId="7" fillId="9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/>
    </xf>
    <xf numFmtId="0" fontId="0" fillId="0" borderId="8" xfId="0" applyBorder="1"/>
    <xf numFmtId="0" fontId="0" fillId="16" borderId="8" xfId="0" applyFill="1" applyBorder="1"/>
    <xf numFmtId="0" fontId="0" fillId="17" borderId="8" xfId="0" applyFill="1" applyBorder="1"/>
    <xf numFmtId="0" fontId="0" fillId="18" borderId="8" xfId="0" applyFill="1" applyBorder="1"/>
    <xf numFmtId="0" fontId="0" fillId="20" borderId="8" xfId="0" applyFill="1" applyBorder="1"/>
    <xf numFmtId="0" fontId="8" fillId="6" borderId="8" xfId="0" applyFont="1" applyFill="1" applyBorder="1"/>
    <xf numFmtId="0" fontId="0" fillId="6" borderId="8" xfId="0" applyFill="1" applyBorder="1"/>
    <xf numFmtId="0" fontId="8" fillId="20" borderId="8" xfId="0" applyFont="1" applyFill="1" applyBorder="1"/>
    <xf numFmtId="0" fontId="8" fillId="21" borderId="8" xfId="0" applyFont="1" applyFill="1" applyBorder="1"/>
    <xf numFmtId="0" fontId="8" fillId="12" borderId="8" xfId="0" applyFont="1" applyFill="1" applyBorder="1"/>
    <xf numFmtId="0" fontId="0" fillId="25" borderId="8" xfId="0" applyFill="1" applyBorder="1"/>
    <xf numFmtId="0" fontId="0" fillId="26" borderId="8" xfId="0" applyFill="1" applyBorder="1"/>
    <xf numFmtId="0" fontId="0" fillId="27" borderId="8" xfId="0" applyFill="1" applyBorder="1"/>
    <xf numFmtId="0" fontId="8" fillId="11" borderId="8" xfId="0" applyFont="1" applyFill="1" applyBorder="1"/>
    <xf numFmtId="0" fontId="0" fillId="4" borderId="8" xfId="0" applyFill="1" applyBorder="1"/>
    <xf numFmtId="0" fontId="8" fillId="24" borderId="8" xfId="0" applyFont="1" applyFill="1" applyBorder="1"/>
    <xf numFmtId="0" fontId="0" fillId="28" borderId="8" xfId="0" applyFill="1" applyBorder="1"/>
    <xf numFmtId="0" fontId="10" fillId="0" borderId="0" xfId="0" applyFont="1"/>
    <xf numFmtId="0" fontId="0" fillId="0" borderId="16" xfId="0" applyBorder="1"/>
    <xf numFmtId="0" fontId="0" fillId="0" borderId="6" xfId="0" applyBorder="1"/>
    <xf numFmtId="0" fontId="1" fillId="3" borderId="1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4" borderId="8" xfId="0" applyFont="1" applyFill="1" applyBorder="1" applyAlignment="1">
      <alignment horizontal="center" vertical="center" textRotation="90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textRotation="90"/>
    </xf>
    <xf numFmtId="0" fontId="1" fillId="5" borderId="13" xfId="0" applyFont="1" applyFill="1" applyBorder="1" applyAlignment="1">
      <alignment horizontal="left" vertical="top"/>
    </xf>
    <xf numFmtId="0" fontId="1" fillId="5" borderId="14" xfId="0" applyFont="1" applyFill="1" applyBorder="1" applyAlignment="1">
      <alignment horizontal="left" vertical="top"/>
    </xf>
    <xf numFmtId="0" fontId="1" fillId="5" borderId="15" xfId="0" applyFont="1" applyFill="1" applyBorder="1" applyAlignment="1">
      <alignment horizontal="left" vertical="top"/>
    </xf>
    <xf numFmtId="0" fontId="1" fillId="5" borderId="9" xfId="0" applyFont="1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0" fontId="1" fillId="6" borderId="13" xfId="0" applyFont="1" applyFill="1" applyBorder="1" applyAlignment="1">
      <alignment horizontal="left" vertical="top" wrapText="1"/>
    </xf>
    <xf numFmtId="0" fontId="1" fillId="6" borderId="15" xfId="0" applyFont="1" applyFill="1" applyBorder="1" applyAlignment="1">
      <alignment horizontal="left" vertical="top" wrapText="1"/>
    </xf>
    <xf numFmtId="0" fontId="1" fillId="6" borderId="14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6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left" vertical="top" wrapText="1"/>
    </xf>
    <xf numFmtId="0" fontId="1" fillId="7" borderId="8" xfId="0" applyFont="1" applyFill="1" applyBorder="1" applyAlignment="1">
      <alignment horizontal="center" vertical="center" textRotation="90"/>
    </xf>
    <xf numFmtId="0" fontId="0" fillId="7" borderId="8" xfId="0" applyFill="1" applyBorder="1" applyAlignment="1">
      <alignment horizontal="left" vertical="top" wrapText="1"/>
    </xf>
    <xf numFmtId="0" fontId="0" fillId="7" borderId="13" xfId="0" applyFill="1" applyBorder="1" applyAlignment="1">
      <alignment horizontal="left" vertical="top"/>
    </xf>
    <xf numFmtId="0" fontId="0" fillId="7" borderId="15" xfId="0" applyFill="1" applyBorder="1" applyAlignment="1">
      <alignment horizontal="left" vertical="top"/>
    </xf>
    <xf numFmtId="0" fontId="0" fillId="7" borderId="13" xfId="0" applyFill="1" applyBorder="1" applyAlignment="1">
      <alignment horizontal="left" vertical="top" wrapText="1"/>
    </xf>
    <xf numFmtId="0" fontId="0" fillId="7" borderId="15" xfId="0" applyFill="1" applyBorder="1" applyAlignment="1">
      <alignment horizontal="left" vertical="top" wrapText="1"/>
    </xf>
    <xf numFmtId="0" fontId="6" fillId="7" borderId="13" xfId="0" applyFont="1" applyFill="1" applyBorder="1" applyAlignment="1">
      <alignment horizontal="left" vertical="top" wrapText="1"/>
    </xf>
    <xf numFmtId="0" fontId="0" fillId="7" borderId="14" xfId="0" applyFill="1" applyBorder="1" applyAlignment="1">
      <alignment horizontal="left" vertical="top" wrapText="1"/>
    </xf>
    <xf numFmtId="0" fontId="0" fillId="7" borderId="14" xfId="0" applyFill="1" applyBorder="1" applyAlignment="1">
      <alignment horizontal="left" vertical="top"/>
    </xf>
    <xf numFmtId="0" fontId="0" fillId="8" borderId="13" xfId="0" applyFill="1" applyBorder="1" applyAlignment="1">
      <alignment horizontal="right" vertical="top"/>
    </xf>
    <xf numFmtId="0" fontId="0" fillId="8" borderId="15" xfId="0" applyFill="1" applyBorder="1" applyAlignment="1">
      <alignment horizontal="right" vertical="top"/>
    </xf>
    <xf numFmtId="0" fontId="0" fillId="8" borderId="13" xfId="0" applyFill="1" applyBorder="1" applyAlignment="1">
      <alignment horizontal="left" vertical="top"/>
    </xf>
    <xf numFmtId="0" fontId="0" fillId="8" borderId="15" xfId="0" applyFill="1" applyBorder="1" applyAlignment="1">
      <alignment horizontal="left" vertical="top"/>
    </xf>
    <xf numFmtId="0" fontId="0" fillId="8" borderId="14" xfId="0" applyFill="1" applyBorder="1" applyAlignment="1">
      <alignment horizontal="right" vertical="top"/>
    </xf>
    <xf numFmtId="0" fontId="6" fillId="8" borderId="13" xfId="1" applyFont="1" applyFill="1" applyBorder="1" applyAlignment="1">
      <alignment horizontal="right" vertical="top"/>
    </xf>
    <xf numFmtId="0" fontId="6" fillId="8" borderId="15" xfId="1" applyFont="1" applyFill="1" applyBorder="1" applyAlignment="1">
      <alignment horizontal="right" vertical="top"/>
    </xf>
    <xf numFmtId="0" fontId="6" fillId="8" borderId="13" xfId="1" applyFont="1" applyFill="1" applyBorder="1" applyAlignment="1">
      <alignment horizontal="left" vertical="top"/>
    </xf>
    <xf numFmtId="0" fontId="6" fillId="8" borderId="15" xfId="1" applyFont="1" applyFill="1" applyBorder="1" applyAlignment="1">
      <alignment horizontal="left" vertical="top"/>
    </xf>
    <xf numFmtId="0" fontId="0" fillId="7" borderId="0" xfId="0" applyFill="1" applyAlignment="1">
      <alignment horizontal="right" vertical="top"/>
    </xf>
    <xf numFmtId="0" fontId="0" fillId="8" borderId="13" xfId="0" applyFill="1" applyBorder="1" applyAlignment="1">
      <alignment horizontal="left" vertical="top" wrapText="1"/>
    </xf>
    <xf numFmtId="0" fontId="0" fillId="8" borderId="15" xfId="0" applyFill="1" applyBorder="1" applyAlignment="1">
      <alignment horizontal="left" vertical="top" wrapText="1"/>
    </xf>
    <xf numFmtId="0" fontId="6" fillId="0" borderId="13" xfId="1" applyFont="1" applyFill="1" applyBorder="1" applyAlignment="1">
      <alignment horizontal="left" vertical="top"/>
    </xf>
    <xf numFmtId="0" fontId="6" fillId="0" borderId="14" xfId="1" applyFont="1" applyFill="1" applyBorder="1" applyAlignment="1">
      <alignment horizontal="left" vertical="top"/>
    </xf>
    <xf numFmtId="0" fontId="6" fillId="0" borderId="15" xfId="1" applyFont="1" applyFill="1" applyBorder="1" applyAlignment="1">
      <alignment horizontal="left" vertical="top"/>
    </xf>
    <xf numFmtId="0" fontId="0" fillId="29" borderId="0" xfId="0" applyFill="1"/>
    <xf numFmtId="0" fontId="0" fillId="29" borderId="8" xfId="0" applyFill="1" applyBorder="1"/>
    <xf numFmtId="0" fontId="7" fillId="29" borderId="8" xfId="0" applyFont="1" applyFill="1" applyBorder="1"/>
    <xf numFmtId="0" fontId="6" fillId="29" borderId="8" xfId="0" applyFont="1" applyFill="1" applyBorder="1"/>
    <xf numFmtId="0" fontId="8" fillId="29" borderId="8" xfId="0" applyFont="1" applyFill="1" applyBorder="1"/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20" borderId="23" xfId="0" applyFill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20" borderId="24" xfId="0" applyFill="1" applyBorder="1" applyAlignment="1">
      <alignment horizontal="left" vertical="center"/>
    </xf>
    <xf numFmtId="0" fontId="0" fillId="20" borderId="25" xfId="0" applyFill="1" applyBorder="1" applyAlignment="1">
      <alignment horizontal="left" vertical="center"/>
    </xf>
    <xf numFmtId="0" fontId="0" fillId="12" borderId="23" xfId="0" applyFill="1" applyBorder="1" applyAlignment="1">
      <alignment horizontal="left" vertical="center"/>
    </xf>
    <xf numFmtId="0" fontId="0" fillId="12" borderId="24" xfId="0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12" borderId="25" xfId="0" applyFill="1" applyBorder="1" applyAlignment="1">
      <alignment horizontal="left" vertical="center"/>
    </xf>
    <xf numFmtId="0" fontId="0" fillId="19" borderId="23" xfId="0" applyFill="1" applyBorder="1" applyAlignment="1">
      <alignment horizontal="left" vertical="center"/>
    </xf>
    <xf numFmtId="0" fontId="0" fillId="19" borderId="25" xfId="0" applyFill="1" applyBorder="1" applyAlignment="1">
      <alignment horizontal="left" vertical="center"/>
    </xf>
    <xf numFmtId="0" fontId="0" fillId="30" borderId="20" xfId="0" applyFill="1" applyBorder="1" applyAlignment="1">
      <alignment horizontal="left" vertical="center"/>
    </xf>
    <xf numFmtId="0" fontId="0" fillId="11" borderId="18" xfId="0" applyFill="1" applyBorder="1" applyAlignment="1">
      <alignment horizontal="left" vertical="center"/>
    </xf>
    <xf numFmtId="0" fontId="0" fillId="31" borderId="17" xfId="0" applyFill="1" applyBorder="1" applyAlignment="1">
      <alignment horizontal="left" vertical="center"/>
    </xf>
    <xf numFmtId="0" fontId="0" fillId="20" borderId="19" xfId="0" applyFill="1" applyBorder="1" applyAlignment="1">
      <alignment horizontal="left" vertical="center"/>
    </xf>
    <xf numFmtId="0" fontId="0" fillId="19" borderId="26" xfId="0" applyFill="1" applyBorder="1" applyAlignment="1">
      <alignment horizontal="left" vertical="center"/>
    </xf>
    <xf numFmtId="0" fontId="0" fillId="11" borderId="23" xfId="0" applyFill="1" applyBorder="1" applyAlignment="1">
      <alignment horizontal="left" vertical="center"/>
    </xf>
    <xf numFmtId="0" fontId="0" fillId="11" borderId="25" xfId="0" applyFill="1" applyBorder="1" applyAlignment="1">
      <alignment horizontal="left" vertical="center"/>
    </xf>
    <xf numFmtId="0" fontId="0" fillId="14" borderId="23" xfId="0" applyFill="1" applyBorder="1" applyAlignment="1">
      <alignment horizontal="left" vertical="center"/>
    </xf>
    <xf numFmtId="0" fontId="0" fillId="14" borderId="25" xfId="0" applyFill="1" applyBorder="1" applyAlignment="1">
      <alignment horizontal="left" vertical="center"/>
    </xf>
    <xf numFmtId="0" fontId="0" fillId="21" borderId="23" xfId="0" applyFill="1" applyBorder="1" applyAlignment="1">
      <alignment horizontal="left" vertical="center"/>
    </xf>
    <xf numFmtId="0" fontId="0" fillId="21" borderId="24" xfId="0" applyFill="1" applyBorder="1" applyAlignment="1">
      <alignment horizontal="left" vertical="center"/>
    </xf>
    <xf numFmtId="0" fontId="0" fillId="21" borderId="25" xfId="0" applyFill="1" applyBorder="1" applyAlignment="1">
      <alignment horizontal="left" vertical="center"/>
    </xf>
    <xf numFmtId="0" fontId="0" fillId="22" borderId="23" xfId="0" applyFill="1" applyBorder="1" applyAlignment="1">
      <alignment horizontal="left" vertical="center"/>
    </xf>
    <xf numFmtId="0" fontId="0" fillId="22" borderId="24" xfId="0" applyFill="1" applyBorder="1" applyAlignment="1">
      <alignment horizontal="left" vertical="center"/>
    </xf>
    <xf numFmtId="0" fontId="0" fillId="22" borderId="25" xfId="0" applyFill="1" applyBorder="1" applyAlignment="1">
      <alignment horizontal="left" vertical="center"/>
    </xf>
    <xf numFmtId="0" fontId="0" fillId="17" borderId="20" xfId="0" applyFill="1" applyBorder="1" applyAlignment="1">
      <alignment horizontal="left" vertical="center"/>
    </xf>
    <xf numFmtId="0" fontId="0" fillId="16" borderId="18" xfId="0" applyFill="1" applyBorder="1" applyAlignment="1">
      <alignment horizontal="left" vertical="center"/>
    </xf>
    <xf numFmtId="0" fontId="0" fillId="18" borderId="23" xfId="0" applyFill="1" applyBorder="1" applyAlignment="1">
      <alignment horizontal="left" vertical="center"/>
    </xf>
    <xf numFmtId="0" fontId="0" fillId="18" borderId="25" xfId="0" applyFill="1" applyBorder="1" applyAlignment="1">
      <alignment horizontal="left" vertical="center"/>
    </xf>
    <xf numFmtId="0" fontId="0" fillId="24" borderId="23" xfId="0" applyFill="1" applyBorder="1" applyAlignment="1">
      <alignment horizontal="left" vertical="center"/>
    </xf>
    <xf numFmtId="0" fontId="0" fillId="24" borderId="24" xfId="0" applyFill="1" applyBorder="1" applyAlignment="1">
      <alignment horizontal="left" vertical="center"/>
    </xf>
    <xf numFmtId="0" fontId="0" fillId="24" borderId="25" xfId="0" applyFill="1" applyBorder="1" applyAlignment="1">
      <alignment horizontal="left" vertical="center"/>
    </xf>
    <xf numFmtId="0" fontId="0" fillId="23" borderId="20" xfId="0" applyFill="1" applyBorder="1" applyAlignment="1">
      <alignment horizontal="left" vertical="center"/>
    </xf>
    <xf numFmtId="0" fontId="0" fillId="22" borderId="18" xfId="0" applyFill="1" applyBorder="1" applyAlignment="1">
      <alignment horizontal="left" vertical="center"/>
    </xf>
    <xf numFmtId="0" fontId="0" fillId="33" borderId="20" xfId="0" applyFill="1" applyBorder="1" applyAlignment="1">
      <alignment horizontal="left" vertical="center"/>
    </xf>
    <xf numFmtId="0" fontId="0" fillId="17" borderId="18" xfId="0" applyFill="1" applyBorder="1" applyAlignment="1">
      <alignment horizontal="left" vertical="center"/>
    </xf>
    <xf numFmtId="0" fontId="0" fillId="13" borderId="17" xfId="0" applyFill="1" applyBorder="1" applyAlignment="1">
      <alignment horizontal="left" vertical="center"/>
    </xf>
    <xf numFmtId="0" fontId="0" fillId="19" borderId="19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30" borderId="20" xfId="0" applyFill="1" applyBorder="1" applyAlignment="1">
      <alignment horizontal="left" vertical="center"/>
    </xf>
    <xf numFmtId="0" fontId="0" fillId="30" borderId="21" xfId="0" applyFill="1" applyBorder="1" applyAlignment="1">
      <alignment horizontal="left" vertical="center"/>
    </xf>
    <xf numFmtId="0" fontId="0" fillId="30" borderId="22" xfId="0" applyFill="1" applyBorder="1" applyAlignment="1">
      <alignment horizontal="left" vertical="center"/>
    </xf>
    <xf numFmtId="0" fontId="0" fillId="18" borderId="20" xfId="0" applyFill="1" applyBorder="1" applyAlignment="1">
      <alignment horizontal="left" vertical="center"/>
    </xf>
    <xf numFmtId="0" fontId="0" fillId="18" borderId="21" xfId="0" applyFill="1" applyBorder="1" applyAlignment="1">
      <alignment horizontal="left" vertical="center"/>
    </xf>
    <xf numFmtId="0" fontId="0" fillId="18" borderId="22" xfId="0" applyFill="1" applyBorder="1" applyAlignment="1">
      <alignment horizontal="left" vertical="center"/>
    </xf>
    <xf numFmtId="0" fontId="0" fillId="13" borderId="20" xfId="0" applyFill="1" applyBorder="1" applyAlignment="1">
      <alignment horizontal="left" vertical="center"/>
    </xf>
    <xf numFmtId="0" fontId="0" fillId="13" borderId="22" xfId="0" applyFill="1" applyBorder="1" applyAlignment="1">
      <alignment horizontal="left" vertical="center"/>
    </xf>
    <xf numFmtId="0" fontId="0" fillId="12" borderId="20" xfId="0" applyFill="1" applyBorder="1" applyAlignment="1">
      <alignment horizontal="left" vertical="center"/>
    </xf>
    <xf numFmtId="0" fontId="0" fillId="12" borderId="22" xfId="0" applyFill="1" applyBorder="1" applyAlignment="1">
      <alignment horizontal="left" vertical="center"/>
    </xf>
    <xf numFmtId="0" fontId="0" fillId="15" borderId="20" xfId="0" applyFill="1" applyBorder="1" applyAlignment="1">
      <alignment horizontal="left" vertical="center"/>
    </xf>
    <xf numFmtId="0" fontId="0" fillId="15" borderId="22" xfId="0" applyFill="1" applyBorder="1" applyAlignment="1">
      <alignment horizontal="left" vertical="center"/>
    </xf>
    <xf numFmtId="0" fontId="0" fillId="24" borderId="20" xfId="0" applyFill="1" applyBorder="1" applyAlignment="1">
      <alignment horizontal="left" vertical="center"/>
    </xf>
    <xf numFmtId="0" fontId="0" fillId="24" borderId="21" xfId="0" applyFill="1" applyBorder="1" applyAlignment="1">
      <alignment horizontal="left" vertical="center"/>
    </xf>
    <xf numFmtId="0" fontId="0" fillId="24" borderId="22" xfId="0" applyFill="1" applyBorder="1" applyAlignment="1">
      <alignment horizontal="left" vertical="center"/>
    </xf>
    <xf numFmtId="0" fontId="0" fillId="23" borderId="20" xfId="0" applyFill="1" applyBorder="1" applyAlignment="1">
      <alignment horizontal="left" vertical="center"/>
    </xf>
    <xf numFmtId="0" fontId="0" fillId="23" borderId="21" xfId="0" applyFill="1" applyBorder="1" applyAlignment="1">
      <alignment horizontal="left" vertical="center"/>
    </xf>
    <xf numFmtId="0" fontId="0" fillId="23" borderId="22" xfId="0" applyFill="1" applyBorder="1" applyAlignment="1">
      <alignment horizontal="left" vertical="center"/>
    </xf>
    <xf numFmtId="0" fontId="0" fillId="31" borderId="20" xfId="0" applyFill="1" applyBorder="1" applyAlignment="1">
      <alignment horizontal="left" vertical="center"/>
    </xf>
    <xf numFmtId="0" fontId="0" fillId="31" borderId="22" xfId="0" applyFill="1" applyBorder="1" applyAlignment="1">
      <alignment horizontal="left" vertical="center"/>
    </xf>
    <xf numFmtId="0" fontId="0" fillId="32" borderId="20" xfId="0" applyFill="1" applyBorder="1" applyAlignment="1">
      <alignment horizontal="left" vertical="center"/>
    </xf>
    <xf numFmtId="0" fontId="0" fillId="32" borderId="21" xfId="0" applyFill="1" applyBorder="1" applyAlignment="1">
      <alignment horizontal="left" vertical="center"/>
    </xf>
    <xf numFmtId="0" fontId="0" fillId="32" borderId="22" xfId="0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</cellXfs>
  <cellStyles count="2">
    <cellStyle name="Neutral" xfId="1" builtinId="2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91"/>
  <sheetViews>
    <sheetView workbookViewId="0">
      <pane xSplit="2" ySplit="1" topLeftCell="C45" activePane="bottomRight" state="frozen"/>
      <selection pane="topRight"/>
      <selection pane="bottomLeft"/>
      <selection pane="bottomRight" activeCell="B1" sqref="B1:E91"/>
    </sheetView>
  </sheetViews>
  <sheetFormatPr defaultRowHeight="15" x14ac:dyDescent="0.25"/>
  <cols>
    <col min="2" max="2" width="57" bestFit="1" customWidth="1"/>
    <col min="3" max="3" width="74.28515625" bestFit="1" customWidth="1"/>
    <col min="4" max="4" width="65.85546875" hidden="1" customWidth="1"/>
    <col min="5" max="5" width="0" hidden="1" customWidth="1"/>
  </cols>
  <sheetData>
    <row r="1" spans="1:5" x14ac:dyDescent="0.25">
      <c r="A1" t="s">
        <v>260</v>
      </c>
      <c r="B1" s="71" t="s">
        <v>0</v>
      </c>
      <c r="C1" s="72" t="s">
        <v>1</v>
      </c>
      <c r="D1" t="s">
        <v>261</v>
      </c>
      <c r="E1" t="s">
        <v>262</v>
      </c>
    </row>
    <row r="2" spans="1:5" hidden="1" x14ac:dyDescent="0.25">
      <c r="A2" s="139">
        <v>3</v>
      </c>
      <c r="B2" s="141" t="s">
        <v>2</v>
      </c>
      <c r="C2" s="141" t="s">
        <v>3</v>
      </c>
      <c r="D2" t="str">
        <f t="shared" ref="D2:D22" si="0">C2&amp;B2</f>
        <v>MRP-DPK-052-00-CBR-0030-0 - Bridge SubstructurePiling (Bored Piles)</v>
      </c>
      <c r="E2">
        <f>COUNTIFS(D:D,D2,A:A,"&gt;"&amp;A2)</f>
        <v>0</v>
      </c>
    </row>
    <row r="3" spans="1:5" hidden="1" x14ac:dyDescent="0.25">
      <c r="A3" s="139">
        <v>18</v>
      </c>
      <c r="B3" s="141" t="s">
        <v>4</v>
      </c>
      <c r="C3" s="141" t="s">
        <v>3</v>
      </c>
      <c r="D3" t="str">
        <f t="shared" si="0"/>
        <v>MRP-DPK-052-00-CBR-0030-0 - Bridge SubstructurePiling (CFA Piles)</v>
      </c>
      <c r="E3">
        <f>COUNTIFS(D:D,D3,A:A,"&gt;"&amp;A3)</f>
        <v>0</v>
      </c>
    </row>
    <row r="4" spans="1:5" hidden="1" x14ac:dyDescent="0.25">
      <c r="A4" s="139">
        <v>21</v>
      </c>
      <c r="B4" s="141" t="s">
        <v>5</v>
      </c>
      <c r="C4" s="141" t="s">
        <v>3</v>
      </c>
      <c r="D4" t="str">
        <f t="shared" si="0"/>
        <v>MRP-DPK-052-00-CBR-0030-0 - Bridge SubstructurePile Caps (Abutments and Pier)</v>
      </c>
      <c r="E4">
        <f>COUNTIFS(D:D,D4,A:A,"&gt;"&amp;A4)</f>
        <v>0</v>
      </c>
    </row>
    <row r="5" spans="1:5" hidden="1" x14ac:dyDescent="0.25">
      <c r="A5" s="139">
        <v>27</v>
      </c>
      <c r="B5" s="141" t="s">
        <v>6</v>
      </c>
      <c r="C5" s="141" t="s">
        <v>3</v>
      </c>
      <c r="D5" t="str">
        <f t="shared" si="0"/>
        <v>MRP-DPK-052-00-CBR-0030-0 - Bridge SubstructureWalls (Abutments, Blade, deflections)</v>
      </c>
      <c r="E5">
        <f>COUNTIFS(D:D,D5,A:A,"&gt;"&amp;A5)</f>
        <v>0</v>
      </c>
    </row>
    <row r="6" spans="1:5" hidden="1" x14ac:dyDescent="0.25">
      <c r="A6" s="139">
        <v>28</v>
      </c>
      <c r="B6" s="141" t="s">
        <v>7</v>
      </c>
      <c r="C6" s="141" t="s">
        <v>3</v>
      </c>
      <c r="D6" t="str">
        <f t="shared" si="0"/>
        <v>MRP-DPK-052-00-CBR-0030-0 - Bridge SubstructurePier columns</v>
      </c>
      <c r="E6">
        <f>COUNTIFS(D:D,D6,A:A,"&gt;"&amp;A6)</f>
        <v>0</v>
      </c>
    </row>
    <row r="7" spans="1:5" hidden="1" x14ac:dyDescent="0.25">
      <c r="A7" s="139">
        <v>29</v>
      </c>
      <c r="B7" s="141" t="s">
        <v>8</v>
      </c>
      <c r="C7" s="141" t="s">
        <v>3</v>
      </c>
      <c r="D7" t="str">
        <f t="shared" si="0"/>
        <v>MRP-DPK-052-00-CBR-0030-0 - Bridge SubstructurePier crossheads installation</v>
      </c>
      <c r="E7">
        <f>COUNTIFS(D:D,D7,A:A,"&gt;"&amp;A7)</f>
        <v>0</v>
      </c>
    </row>
    <row r="8" spans="1:5" hidden="1" x14ac:dyDescent="0.25">
      <c r="A8" s="139">
        <v>30</v>
      </c>
      <c r="B8" s="141" t="s">
        <v>9</v>
      </c>
      <c r="C8" s="141" t="s">
        <v>3</v>
      </c>
      <c r="D8" t="str">
        <f t="shared" si="0"/>
        <v xml:space="preserve">MRP-DPK-052-00-CBR-0030-0 - Bridge SubstructureMaterial inspections </v>
      </c>
      <c r="E8">
        <f>COUNTIFS(D:D,D8,A:A,"&gt;"&amp;A8)</f>
        <v>0</v>
      </c>
    </row>
    <row r="9" spans="1:5" hidden="1" x14ac:dyDescent="0.25">
      <c r="A9" s="139">
        <v>31</v>
      </c>
      <c r="B9" s="141" t="s">
        <v>10</v>
      </c>
      <c r="C9" s="141" t="s">
        <v>3</v>
      </c>
      <c r="D9" t="str">
        <f t="shared" si="0"/>
        <v>MRP-DPK-052-00-CBR-0030-0 - Bridge SubstructureRepairs</v>
      </c>
      <c r="E9">
        <f>COUNTIFS(D:D,D9,A:A,"&gt;"&amp;A9)</f>
        <v>0</v>
      </c>
    </row>
    <row r="10" spans="1:5" hidden="1" x14ac:dyDescent="0.25">
      <c r="A10" s="139">
        <v>33</v>
      </c>
      <c r="B10" s="141" t="s">
        <v>11</v>
      </c>
      <c r="C10" s="141" t="s">
        <v>12</v>
      </c>
      <c r="D10" t="str">
        <f t="shared" si="0"/>
        <v xml:space="preserve">MRP-DPK-052-00-CBR-0060-0 - Rail Overhead and Structures OHLE -Foundations (Bored Pile) </v>
      </c>
      <c r="E10">
        <f>COUNTIFS(D:D,D10,A:A,"&gt;"&amp;A10)</f>
        <v>0</v>
      </c>
    </row>
    <row r="11" spans="1:5" x14ac:dyDescent="0.25">
      <c r="A11">
        <v>36</v>
      </c>
      <c r="B11" s="80" t="s">
        <v>13</v>
      </c>
      <c r="C11" s="76" t="s">
        <v>14</v>
      </c>
      <c r="D11" t="str">
        <f t="shared" si="0"/>
        <v>MRP-DPK-052-00-CBR-0031-0 - Bridge Superstructure and Off Structure BarriersBearing and Pedestals (Abutments and Pier)</v>
      </c>
      <c r="E11">
        <f>COUNTIFS(D:D,D11,A:A,"&gt;"&amp;A11)</f>
        <v>0</v>
      </c>
    </row>
    <row r="12" spans="1:5" x14ac:dyDescent="0.25">
      <c r="A12">
        <v>38</v>
      </c>
      <c r="B12" s="79" t="s">
        <v>15</v>
      </c>
      <c r="C12" s="76" t="s">
        <v>14</v>
      </c>
      <c r="D12" t="str">
        <f t="shared" si="0"/>
        <v xml:space="preserve">MRP-DPK-052-00-CBR-0031-0 - Bridge Superstructure and Off Structure BarriersGirders Installation </v>
      </c>
      <c r="E12">
        <f>COUNTIFS(D:D,D12,A:A,"&gt;"&amp;A12)</f>
        <v>0</v>
      </c>
    </row>
    <row r="13" spans="1:5" x14ac:dyDescent="0.25">
      <c r="A13">
        <v>42</v>
      </c>
      <c r="B13" s="80" t="s">
        <v>16</v>
      </c>
      <c r="C13" s="76" t="s">
        <v>14</v>
      </c>
      <c r="D13" t="str">
        <f t="shared" si="0"/>
        <v>MRP-DPK-052-00-CBR-0031-0 - Bridge Superstructure and Off Structure BarriersPre-cast Kerb installation</v>
      </c>
      <c r="E13">
        <f>COUNTIFS(D:D,D13,A:A,"&gt;"&amp;A13)</f>
        <v>0</v>
      </c>
    </row>
    <row r="14" spans="1:5" x14ac:dyDescent="0.25">
      <c r="A14">
        <v>44</v>
      </c>
      <c r="B14" s="79" t="s">
        <v>17</v>
      </c>
      <c r="C14" s="76" t="s">
        <v>14</v>
      </c>
      <c r="D14" t="str">
        <f t="shared" si="0"/>
        <v>MRP-DPK-052-00-CBR-0031-0 - Bridge Superstructure and Off Structure BarriersPre-cast Barriers installation</v>
      </c>
      <c r="E14">
        <f>COUNTIFS(D:D,D14,A:A,"&gt;"&amp;A14)</f>
        <v>0</v>
      </c>
    </row>
    <row r="15" spans="1:5" x14ac:dyDescent="0.25">
      <c r="A15">
        <v>48</v>
      </c>
      <c r="B15" s="80" t="s">
        <v>18</v>
      </c>
      <c r="C15" s="76" t="s">
        <v>14</v>
      </c>
      <c r="D15" t="str">
        <f t="shared" si="0"/>
        <v>MRP-DPK-052-00-CBR-0031-0 - Bridge Superstructure and Off Structure BarriersDeck pour</v>
      </c>
      <c r="E15">
        <f>COUNTIFS(D:D,D15,A:A,"&gt;"&amp;A15)</f>
        <v>0</v>
      </c>
    </row>
    <row r="16" spans="1:5" x14ac:dyDescent="0.25">
      <c r="A16">
        <v>51</v>
      </c>
      <c r="B16" s="78" t="s">
        <v>19</v>
      </c>
      <c r="C16" s="76" t="s">
        <v>14</v>
      </c>
      <c r="D16" t="str">
        <f t="shared" si="0"/>
        <v>MRP-DPK-052-00-CBR-0031-0 - Bridge Superstructure and Off Structure BarriersWater proofing and expansion joints (Bridge)</v>
      </c>
      <c r="E16">
        <f>COUNTIFS(D:D,D16,A:A,"&gt;"&amp;A16)</f>
        <v>0</v>
      </c>
    </row>
    <row r="17" spans="1:5" x14ac:dyDescent="0.25">
      <c r="A17">
        <v>53</v>
      </c>
      <c r="B17" s="80" t="s">
        <v>20</v>
      </c>
      <c r="C17" s="76" t="s">
        <v>14</v>
      </c>
      <c r="D17" t="str">
        <f t="shared" si="0"/>
        <v>MRP-DPK-052-00-CBR-0031-0 - Bridge Superstructure and Off Structure BarriersApproach Slabs installation</v>
      </c>
      <c r="E17">
        <f>COUNTIFS(D:D,D17,A:A,"&gt;"&amp;A17)</f>
        <v>0</v>
      </c>
    </row>
    <row r="18" spans="1:5" x14ac:dyDescent="0.25">
      <c r="A18">
        <v>55</v>
      </c>
      <c r="B18" s="78" t="s">
        <v>21</v>
      </c>
      <c r="C18" s="76" t="s">
        <v>14</v>
      </c>
      <c r="D18" t="str">
        <f t="shared" si="0"/>
        <v>MRP-DPK-052-00-CBR-0031-0 - Bridge Superstructure and Off Structure BarriersWater proofing and expansion joints (Approach Slabs))</v>
      </c>
      <c r="E18">
        <f>COUNTIFS(D:D,D18,A:A,"&gt;"&amp;A18)</f>
        <v>0</v>
      </c>
    </row>
    <row r="19" spans="1:5" x14ac:dyDescent="0.25">
      <c r="A19">
        <v>59</v>
      </c>
      <c r="B19" s="80" t="s">
        <v>22</v>
      </c>
      <c r="C19" s="76" t="s">
        <v>14</v>
      </c>
      <c r="D19" t="str">
        <f t="shared" si="0"/>
        <v>MRP-DPK-052-00-CBR-0031-0 - Bridge Superstructure and Off Structure BarriersFriction Slabs (Bridge)</v>
      </c>
      <c r="E19">
        <f>COUNTIFS(D:D,D19,A:A,"&gt;"&amp;A19)</f>
        <v>0</v>
      </c>
    </row>
    <row r="20" spans="1:5" x14ac:dyDescent="0.25">
      <c r="A20">
        <v>60</v>
      </c>
      <c r="B20" s="78" t="s">
        <v>23</v>
      </c>
      <c r="C20" s="76" t="s">
        <v>14</v>
      </c>
      <c r="D20" t="str">
        <f t="shared" si="0"/>
        <v>MRP-DPK-052-00-CBR-0031-0 - Bridge Superstructure and Off Structure BarriersFriction Slabs (Fairfiels Street)</v>
      </c>
      <c r="E20">
        <f>COUNTIFS(D:D,D20,A:A,"&gt;"&amp;A20)</f>
        <v>0</v>
      </c>
    </row>
    <row r="21" spans="1:5" x14ac:dyDescent="0.25">
      <c r="A21">
        <v>64</v>
      </c>
      <c r="B21" s="77" t="s">
        <v>24</v>
      </c>
      <c r="C21" s="76" t="s">
        <v>14</v>
      </c>
      <c r="D21" t="str">
        <f t="shared" si="0"/>
        <v>MRP-DPK-052-00-CBR-0031-0 - Bridge Superstructure and Off Structure BarriersSteel Railing, edge fence and anti throw installation</v>
      </c>
      <c r="E21">
        <f>COUNTIFS(D:D,D21,A:A,"&gt;"&amp;A21)</f>
        <v>0</v>
      </c>
    </row>
    <row r="22" spans="1:5" x14ac:dyDescent="0.25">
      <c r="A22">
        <v>65</v>
      </c>
      <c r="B22" s="78" t="s">
        <v>10</v>
      </c>
      <c r="C22" s="76" t="s">
        <v>14</v>
      </c>
      <c r="D22" t="str">
        <f t="shared" si="0"/>
        <v>MRP-DPK-052-00-CBR-0031-0 - Bridge Superstructure and Off Structure BarriersRepairs</v>
      </c>
      <c r="E22">
        <f>COUNTIFS(D:D,D22,A:A,"&gt;"&amp;A22)</f>
        <v>0</v>
      </c>
    </row>
    <row r="23" spans="1:5" x14ac:dyDescent="0.25">
      <c r="A23">
        <v>66</v>
      </c>
      <c r="B23" s="80" t="s">
        <v>25</v>
      </c>
      <c r="C23" s="76" t="s">
        <v>14</v>
      </c>
      <c r="D23" t="str">
        <f t="shared" ref="D23:D25" si="1">C23&amp;B23</f>
        <v>MRP-DPK-052-00-CBR-0031-0 - Bridge Superstructure and Off Structure BarriersMaterials inspection (Precast items and Fabricated steel parts)</v>
      </c>
      <c r="E23">
        <f>COUNTIFS(D:D,D23,A:A,"&gt;"&amp;A23)</f>
        <v>0</v>
      </c>
    </row>
    <row r="24" spans="1:5" hidden="1" x14ac:dyDescent="0.25">
      <c r="A24" s="139">
        <v>68</v>
      </c>
      <c r="B24" s="140" t="s">
        <v>26</v>
      </c>
      <c r="C24" s="140" t="s">
        <v>27</v>
      </c>
      <c r="D24" t="str">
        <f t="shared" si="1"/>
        <v>MRP-DPK-052-00-CDR-0012-0 - Road DrainageRoad Drainage</v>
      </c>
      <c r="E24">
        <f>COUNTIFS(D:D,D24,A:A,"&gt;"&amp;A24)</f>
        <v>0</v>
      </c>
    </row>
    <row r="25" spans="1:5" hidden="1" x14ac:dyDescent="0.25">
      <c r="A25" s="139">
        <v>77</v>
      </c>
      <c r="B25" s="140" t="s">
        <v>28</v>
      </c>
      <c r="C25" s="140" t="s">
        <v>27</v>
      </c>
      <c r="D25" t="str">
        <f t="shared" si="1"/>
        <v>MRP-DPK-052-00-CDR-0012-0 - Road DrainageRoad Drainage - Material Inspections</v>
      </c>
      <c r="E25">
        <f>COUNTIFS(D:D,D25,A:A,"&gt;"&amp;A25)</f>
        <v>0</v>
      </c>
    </row>
    <row r="26" spans="1:5" hidden="1" x14ac:dyDescent="0.25">
      <c r="A26" s="139">
        <v>137</v>
      </c>
      <c r="B26" s="140" t="s">
        <v>29</v>
      </c>
      <c r="C26" s="141" t="s">
        <v>27</v>
      </c>
      <c r="D26" t="str">
        <f t="shared" ref="D26:D27" si="2">C26&amp;B26</f>
        <v>MRP-DPK-052-00-CDR-0012-0 - Road DrainageRoad Drainage - Pit Installation</v>
      </c>
      <c r="E26">
        <f>COUNTIFS(D:D,D26,A:A,"&gt;"&amp;A26)</f>
        <v>0</v>
      </c>
    </row>
    <row r="27" spans="1:5" hidden="1" x14ac:dyDescent="0.25">
      <c r="A27" s="139">
        <v>193</v>
      </c>
      <c r="B27" s="140" t="s">
        <v>30</v>
      </c>
      <c r="C27" s="141" t="s">
        <v>27</v>
      </c>
      <c r="D27" t="str">
        <f t="shared" si="2"/>
        <v>MRP-DPK-052-00-CDR-0012-0 - Road DrainageRoad Drainage - Pipe Installation</v>
      </c>
      <c r="E27">
        <f>COUNTIFS(D:D,D27,A:A,"&gt;"&amp;A27)</f>
        <v>0</v>
      </c>
    </row>
    <row r="28" spans="1:5" hidden="1" x14ac:dyDescent="0.25">
      <c r="A28" s="139">
        <v>203</v>
      </c>
      <c r="B28" s="140" t="s">
        <v>31</v>
      </c>
      <c r="C28" s="141" t="s">
        <v>27</v>
      </c>
      <c r="D28" t="str">
        <f t="shared" ref="D28:D30" si="3">C28&amp;B28</f>
        <v>MRP-DPK-052-00-CDR-0012-0 - Road DrainageRoad Drainage - Subsoil installation</v>
      </c>
      <c r="E28">
        <f>COUNTIFS(D:D,D28,A:A,"&gt;"&amp;A28)</f>
        <v>0</v>
      </c>
    </row>
    <row r="29" spans="1:5" hidden="1" x14ac:dyDescent="0.25">
      <c r="A29" s="139">
        <v>223</v>
      </c>
      <c r="B29" s="140" t="s">
        <v>32</v>
      </c>
      <c r="C29" s="140" t="s">
        <v>33</v>
      </c>
      <c r="D29" t="str">
        <f t="shared" si="3"/>
        <v>MRP-DPK-052-00-CPT-0013-0 - Road PavementsSubgrade Preparation</v>
      </c>
      <c r="E29">
        <f>COUNTIFS(D:D,D29,A:A,"&gt;"&amp;A29)</f>
        <v>0</v>
      </c>
    </row>
    <row r="30" spans="1:5" hidden="1" x14ac:dyDescent="0.25">
      <c r="A30" s="139">
        <v>243</v>
      </c>
      <c r="B30" s="142" t="s">
        <v>34</v>
      </c>
      <c r="C30" s="140" t="s">
        <v>33</v>
      </c>
      <c r="D30" t="str">
        <f t="shared" si="3"/>
        <v>MRP-DPK-052-00-CPT-0013-0 - Road PavementsCapping Layer</v>
      </c>
      <c r="E30">
        <f>COUNTIFS(D:D,D30,A:A,"&gt;"&amp;A30)</f>
        <v>0</v>
      </c>
    </row>
    <row r="31" spans="1:5" hidden="1" x14ac:dyDescent="0.25">
      <c r="A31" s="139">
        <v>263</v>
      </c>
      <c r="B31" s="140" t="s">
        <v>35</v>
      </c>
      <c r="C31" s="140" t="s">
        <v>33</v>
      </c>
      <c r="D31" t="str">
        <f t="shared" ref="D31:D43" si="4">C31&amp;B31</f>
        <v>MRP-DPK-052-00-CPT-0013-0 - Road PavementsSubbase Layer</v>
      </c>
      <c r="E31">
        <f>COUNTIFS(D:D,D31,A:A,"&gt;"&amp;A31)</f>
        <v>0</v>
      </c>
    </row>
    <row r="32" spans="1:5" hidden="1" x14ac:dyDescent="0.25">
      <c r="A32" s="139">
        <v>273</v>
      </c>
      <c r="B32" s="142" t="s">
        <v>36</v>
      </c>
      <c r="C32" s="140" t="s">
        <v>33</v>
      </c>
      <c r="D32" t="str">
        <f t="shared" si="4"/>
        <v>MRP-DPK-052-00-CPT-0013-0 - Road PavementsBasecourse Layer</v>
      </c>
      <c r="E32">
        <f>COUNTIFS(D:D,D32,A:A,"&gt;"&amp;A32)</f>
        <v>0</v>
      </c>
    </row>
    <row r="33" spans="1:5" hidden="1" x14ac:dyDescent="0.25">
      <c r="A33" s="139">
        <v>281</v>
      </c>
      <c r="B33" s="140" t="s">
        <v>37</v>
      </c>
      <c r="C33" s="140" t="s">
        <v>33</v>
      </c>
      <c r="D33" t="str">
        <f t="shared" si="4"/>
        <v>MRP-DPK-052-00-CPT-0013-0 - Road PavementsAsphalt Basecourse</v>
      </c>
      <c r="E33">
        <f>COUNTIFS(D:D,D33,A:A,"&gt;"&amp;A33)</f>
        <v>0</v>
      </c>
    </row>
    <row r="34" spans="1:5" hidden="1" x14ac:dyDescent="0.25">
      <c r="A34" s="139">
        <v>289</v>
      </c>
      <c r="B34" s="142" t="s">
        <v>38</v>
      </c>
      <c r="C34" s="140" t="s">
        <v>33</v>
      </c>
      <c r="D34" t="str">
        <f t="shared" si="4"/>
        <v>MRP-DPK-052-00-CPT-0013-0 - Road PavementsAsphalt Intermediate Course</v>
      </c>
      <c r="E34">
        <f>COUNTIFS(D:D,D34,A:A,"&gt;"&amp;A34)</f>
        <v>0</v>
      </c>
    </row>
    <row r="35" spans="1:5" hidden="1" x14ac:dyDescent="0.25">
      <c r="A35" s="139">
        <v>293</v>
      </c>
      <c r="B35" s="140" t="s">
        <v>39</v>
      </c>
      <c r="C35" s="140" t="s">
        <v>33</v>
      </c>
      <c r="D35" t="str">
        <f t="shared" si="4"/>
        <v>MRP-DPK-052-00-CPT-0013-0 - Road PavementsAsphalt Weraing Course</v>
      </c>
      <c r="E35">
        <f>COUNTIFS(D:D,D35,A:A,"&gt;"&amp;A35)</f>
        <v>0</v>
      </c>
    </row>
    <row r="36" spans="1:5" x14ac:dyDescent="0.25">
      <c r="A36">
        <v>297</v>
      </c>
      <c r="B36" s="84" t="s">
        <v>40</v>
      </c>
      <c r="C36" s="85" t="s">
        <v>41</v>
      </c>
      <c r="D36" t="str">
        <f t="shared" si="4"/>
        <v>MRP-DPK-052-00-CRG-0010-0 - Road Alignment and BarriersGuard Rail Installation</v>
      </c>
      <c r="E36">
        <f>COUNTIFS(D:D,D36,A:A,"&gt;"&amp;A36)</f>
        <v>0</v>
      </c>
    </row>
    <row r="37" spans="1:5" x14ac:dyDescent="0.25">
      <c r="A37">
        <v>305</v>
      </c>
      <c r="B37" s="83" t="s">
        <v>42</v>
      </c>
      <c r="C37" s="85" t="s">
        <v>41</v>
      </c>
      <c r="D37" t="str">
        <f t="shared" si="4"/>
        <v>MRP-DPK-052-00-CRG-0010-0 - Road Alignment and BarriersKerb Installation</v>
      </c>
      <c r="E37">
        <f>COUNTIFS(D:D,D37,A:A,"&gt;"&amp;A37)</f>
        <v>0</v>
      </c>
    </row>
    <row r="38" spans="1:5" hidden="1" x14ac:dyDescent="0.25">
      <c r="A38" s="139">
        <v>308</v>
      </c>
      <c r="B38" s="143" t="s">
        <v>43</v>
      </c>
      <c r="C38" s="143" t="s">
        <v>45</v>
      </c>
      <c r="D38" t="str">
        <f t="shared" si="4"/>
        <v>MRP-DPK-052-00-CSR-0066-0 - Combined Service Route (Temporary)Pits and Conduits temporary works (Trench)</v>
      </c>
      <c r="E38">
        <f>COUNTIFS(D:D,D38,A:A,"&gt;"&amp;A38)</f>
        <v>0</v>
      </c>
    </row>
    <row r="39" spans="1:5" hidden="1" x14ac:dyDescent="0.25">
      <c r="A39" s="139">
        <v>310</v>
      </c>
      <c r="B39" s="143" t="s">
        <v>46</v>
      </c>
      <c r="C39" s="143" t="s">
        <v>45</v>
      </c>
      <c r="D39" t="str">
        <f t="shared" si="4"/>
        <v>MRP-DPK-052-00-CSR-0066-0 - Combined Service Route (Temporary)Pits and Conduits Permanent works (Trench)</v>
      </c>
      <c r="E39">
        <f>COUNTIFS(D:D,D39,A:A,"&gt;"&amp;A39)</f>
        <v>0</v>
      </c>
    </row>
    <row r="40" spans="1:5" hidden="1" x14ac:dyDescent="0.25">
      <c r="A40" s="139">
        <v>311</v>
      </c>
      <c r="B40" s="143" t="s">
        <v>47</v>
      </c>
      <c r="C40" s="143" t="s">
        <v>45</v>
      </c>
      <c r="D40" t="str">
        <f t="shared" si="4"/>
        <v>MRP-DPK-052-00-CSR-0066-0 - Combined Service Route (Temporary)Pits and Conduits Permanent works (Bore)</v>
      </c>
      <c r="E40">
        <f>COUNTIFS(D:D,D40,A:A,"&gt;"&amp;A40)</f>
        <v>0</v>
      </c>
    </row>
    <row r="41" spans="1:5" x14ac:dyDescent="0.25">
      <c r="A41">
        <v>313</v>
      </c>
      <c r="B41" s="74" t="s">
        <v>48</v>
      </c>
      <c r="C41" s="75" t="s">
        <v>49</v>
      </c>
      <c r="D41" t="str">
        <f t="shared" si="4"/>
        <v xml:space="preserve">MRP-DPK-052-00-CSW-0033-0 - Proprietary RSS Retaining wallsRSS Retaining Wall 1 </v>
      </c>
      <c r="E41">
        <f>COUNTIFS(D:D,D41,A:A,"&gt;"&amp;A41)</f>
        <v>0</v>
      </c>
    </row>
    <row r="42" spans="1:5" x14ac:dyDescent="0.25">
      <c r="A42">
        <v>318</v>
      </c>
      <c r="B42" s="87" t="s">
        <v>50</v>
      </c>
      <c r="C42" s="75" t="s">
        <v>49</v>
      </c>
      <c r="D42" t="str">
        <f t="shared" si="4"/>
        <v>MRP-DPK-052-00-CSW-0033-0 - Proprietary RSS Retaining wallsRW01 Pre-Cast Panels installation Checklists</v>
      </c>
      <c r="E42">
        <f>COUNTIFS(D:D,D42,A:A,"&gt;"&amp;A42)</f>
        <v>0</v>
      </c>
    </row>
    <row r="43" spans="1:5" x14ac:dyDescent="0.25">
      <c r="A43">
        <v>320</v>
      </c>
      <c r="B43" s="74" t="s">
        <v>51</v>
      </c>
      <c r="C43" s="75" t="s">
        <v>49</v>
      </c>
      <c r="D43" t="str">
        <f t="shared" si="4"/>
        <v>MRP-DPK-052-00-CSW-0033-0 - Proprietary RSS Retaining wallsRSS Retaining Wall 2</v>
      </c>
      <c r="E43">
        <f>COUNTIFS(D:D,D43,A:A,"&gt;"&amp;A43)</f>
        <v>0</v>
      </c>
    </row>
    <row r="44" spans="1:5" x14ac:dyDescent="0.25">
      <c r="A44">
        <v>329</v>
      </c>
      <c r="B44" s="87" t="s">
        <v>52</v>
      </c>
      <c r="C44" s="75" t="s">
        <v>49</v>
      </c>
      <c r="D44" t="str">
        <f t="shared" ref="D44:D48" si="5">C44&amp;B44</f>
        <v>MRP-DPK-052-00-CSW-0033-0 - Proprietary RSS Retaining wallsRW02 Pre-Cast Panels installation Checklists</v>
      </c>
      <c r="E44">
        <f>COUNTIFS(D:D,D44,A:A,"&gt;"&amp;A44)</f>
        <v>0</v>
      </c>
    </row>
    <row r="45" spans="1:5" x14ac:dyDescent="0.25">
      <c r="A45">
        <v>331</v>
      </c>
      <c r="B45" s="74" t="s">
        <v>53</v>
      </c>
      <c r="C45" s="75" t="s">
        <v>49</v>
      </c>
      <c r="D45" t="str">
        <f t="shared" si="5"/>
        <v>MRP-DPK-052-00-CSW-0033-0 - Proprietary RSS Retaining wallsRSS Retaining Wall 3</v>
      </c>
      <c r="E45">
        <f>COUNTIFS(D:D,D45,A:A,"&gt;"&amp;A45)</f>
        <v>0</v>
      </c>
    </row>
    <row r="46" spans="1:5" x14ac:dyDescent="0.25">
      <c r="A46">
        <v>339</v>
      </c>
      <c r="B46" s="87" t="s">
        <v>54</v>
      </c>
      <c r="C46" s="75" t="s">
        <v>49</v>
      </c>
      <c r="D46" t="str">
        <f t="shared" si="5"/>
        <v>MRP-DPK-052-00-CSW-0033-0 - Proprietary RSS Retaining wallsRW03 Pre-Cast Panels installation Checklists</v>
      </c>
      <c r="E46">
        <f>COUNTIFS(D:D,D46,A:A,"&gt;"&amp;A46)</f>
        <v>0</v>
      </c>
    </row>
    <row r="47" spans="1:5" x14ac:dyDescent="0.25">
      <c r="A47">
        <v>341</v>
      </c>
      <c r="B47" s="74" t="s">
        <v>55</v>
      </c>
      <c r="C47" s="75" t="s">
        <v>49</v>
      </c>
      <c r="D47" t="str">
        <f t="shared" si="5"/>
        <v>MRP-DPK-052-00-CSW-0033-0 - Proprietary RSS Retaining wallsRSS Retaining Wall 4</v>
      </c>
      <c r="E47">
        <f>COUNTIFS(D:D,D47,A:A,"&gt;"&amp;A47)</f>
        <v>0</v>
      </c>
    </row>
    <row r="48" spans="1:5" x14ac:dyDescent="0.25">
      <c r="A48">
        <v>347</v>
      </c>
      <c r="B48" s="87" t="s">
        <v>56</v>
      </c>
      <c r="C48" s="75" t="s">
        <v>49</v>
      </c>
      <c r="D48" t="str">
        <f t="shared" si="5"/>
        <v>MRP-DPK-052-00-CSW-0033-0 - Proprietary RSS Retaining wallsRW04 Pre-Cast Panels installation Checklists</v>
      </c>
      <c r="E48">
        <f>COUNTIFS(D:D,D48,A:A,"&gt;"&amp;A48)</f>
        <v>0</v>
      </c>
    </row>
    <row r="49" spans="1:5" x14ac:dyDescent="0.25">
      <c r="A49">
        <v>387</v>
      </c>
      <c r="B49" s="74" t="s">
        <v>57</v>
      </c>
      <c r="C49" s="75" t="s">
        <v>49</v>
      </c>
      <c r="D49" t="str">
        <f t="shared" ref="D49:D50" si="6">C49&amp;B49</f>
        <v>MRP-DPK-052-00-CSW-0033-0 - Proprietary RSS Retaining wallsRW1 and RW4 (West) Fill Checklists</v>
      </c>
      <c r="E49">
        <f>COUNTIFS(D:D,D49,A:A,"&gt;"&amp;A49)</f>
        <v>0</v>
      </c>
    </row>
    <row r="50" spans="1:5" x14ac:dyDescent="0.25">
      <c r="A50">
        <v>442</v>
      </c>
      <c r="B50" s="87" t="s">
        <v>58</v>
      </c>
      <c r="C50" s="75" t="s">
        <v>49</v>
      </c>
      <c r="D50" t="str">
        <f t="shared" si="6"/>
        <v>MRP-DPK-052-00-CSW-0033-0 - Proprietary RSS Retaining wallsRW2 and RW3 (East) Fill Checklists</v>
      </c>
      <c r="E50">
        <f>COUNTIFS(D:D,D50,A:A,"&gt;"&amp;A50)</f>
        <v>0</v>
      </c>
    </row>
    <row r="51" spans="1:5" x14ac:dyDescent="0.25">
      <c r="A51">
        <v>482</v>
      </c>
      <c r="B51" s="74" t="s">
        <v>59</v>
      </c>
      <c r="C51" s="75" t="s">
        <v>49</v>
      </c>
      <c r="D51" t="str">
        <f t="shared" ref="D51:D58" si="7">C51&amp;B51</f>
        <v>MRP-DPK-052-00-CSW-0033-0 - Proprietary RSS Retaining wallsMaterial inspections (Pre-cast Panels)</v>
      </c>
      <c r="E51">
        <f>COUNTIFS(D:D,D51,A:A,"&gt;"&amp;A51)</f>
        <v>0</v>
      </c>
    </row>
    <row r="52" spans="1:5" hidden="1" x14ac:dyDescent="0.25">
      <c r="A52" s="139">
        <v>484</v>
      </c>
      <c r="B52" s="140" t="s">
        <v>60</v>
      </c>
      <c r="C52" s="143" t="s">
        <v>61</v>
      </c>
      <c r="D52" t="str">
        <f t="shared" si="7"/>
        <v>MRP-DPK-052-00-CUT-0063-0 - Electrical Rail Crossing BoreElectrical Rail Crossing Bore</v>
      </c>
      <c r="E52">
        <f>COUNTIFS(D:D,D52,A:A,"&gt;"&amp;A52)</f>
        <v>0</v>
      </c>
    </row>
    <row r="53" spans="1:5" x14ac:dyDescent="0.25">
      <c r="A53">
        <v>485</v>
      </c>
      <c r="B53" s="81" t="s">
        <v>62</v>
      </c>
      <c r="C53" s="88" t="s">
        <v>63</v>
      </c>
      <c r="D53" t="str">
        <f t="shared" si="7"/>
        <v>MRP-DPK-052-00-CUT-0064-0 - Water Rail Crossing BoreWater Rail Crossing Bore</v>
      </c>
      <c r="E53">
        <f>COUNTIFS(D:D,D53,A:A,"&gt;"&amp;A53)</f>
        <v>0</v>
      </c>
    </row>
    <row r="54" spans="1:5" s="90" customFormat="1" x14ac:dyDescent="0.25">
      <c r="A54">
        <v>486</v>
      </c>
      <c r="B54" s="86" t="s">
        <v>64</v>
      </c>
      <c r="C54" s="82" t="s">
        <v>65</v>
      </c>
      <c r="D54" t="str">
        <f t="shared" si="7"/>
        <v>MRP-DPK-052-00-CUT-0065-0 - Telstra Rail Crossing BoreTelstra Rail Crossing Bore</v>
      </c>
      <c r="E54">
        <f>COUNTIFS(D:D,D54,A:A,"&gt;"&amp;A54)</f>
        <v>0</v>
      </c>
    </row>
    <row r="55" spans="1:5" x14ac:dyDescent="0.25">
      <c r="A55">
        <v>497</v>
      </c>
      <c r="B55" s="73" t="s">
        <v>66</v>
      </c>
      <c r="C55" s="73" t="s">
        <v>67</v>
      </c>
      <c r="D55" t="str">
        <f t="shared" si="7"/>
        <v>MRP-DPK-052-00-AUD-0071-0 - LandscapingGround Preparation</v>
      </c>
      <c r="E55">
        <f>COUNTIFS(D:D,D55,A:A,"&gt;"&amp;A55)</f>
        <v>0</v>
      </c>
    </row>
    <row r="56" spans="1:5" x14ac:dyDescent="0.25">
      <c r="A56">
        <v>507</v>
      </c>
      <c r="B56" s="73" t="s">
        <v>68</v>
      </c>
      <c r="C56" s="73" t="s">
        <v>67</v>
      </c>
      <c r="D56" t="str">
        <f t="shared" si="7"/>
        <v>MRP-DPK-052-00-AUD-0071-0 - LandscapingPlanting</v>
      </c>
      <c r="E56">
        <f>COUNTIFS(D:D,D56,A:A,"&gt;"&amp;A56)</f>
        <v>0</v>
      </c>
    </row>
    <row r="57" spans="1:5" x14ac:dyDescent="0.25">
      <c r="A57">
        <v>510</v>
      </c>
      <c r="B57" s="73" t="s">
        <v>66</v>
      </c>
      <c r="C57" s="73" t="s">
        <v>69</v>
      </c>
      <c r="D57" t="str">
        <f t="shared" si="7"/>
        <v>MRP-DPK-052-00-AUD-0082-0 - Carpark LandscapingGround Preparation</v>
      </c>
      <c r="E57">
        <f>COUNTIFS(D:D,D57,A:A,"&gt;"&amp;A57)</f>
        <v>0</v>
      </c>
    </row>
    <row r="58" spans="1:5" x14ac:dyDescent="0.25">
      <c r="A58">
        <v>513</v>
      </c>
      <c r="B58" s="73" t="s">
        <v>68</v>
      </c>
      <c r="C58" s="73" t="s">
        <v>69</v>
      </c>
      <c r="D58" t="str">
        <f t="shared" si="7"/>
        <v>MRP-DPK-052-00-AUD-0082-0 - Carpark LandscapingPlanting</v>
      </c>
      <c r="E58">
        <f>COUNTIFS(D:D,D58,A:A,"&gt;"&amp;A58)</f>
        <v>0</v>
      </c>
    </row>
    <row r="59" spans="1:5" x14ac:dyDescent="0.25">
      <c r="A59">
        <v>514</v>
      </c>
      <c r="B59" s="73" t="s">
        <v>70</v>
      </c>
      <c r="C59" s="73" t="s">
        <v>71</v>
      </c>
      <c r="D59" t="str">
        <f t="shared" ref="D59:D91" si="8">C59&amp;B59</f>
        <v>MRP-DPK-052-00-CLT-0020-0 - Permanent LightingOn-Structure Street Lighting</v>
      </c>
      <c r="E59">
        <f>COUNTIFS(D:D,D59,A:A,"&gt;"&amp;A59)</f>
        <v>0</v>
      </c>
    </row>
    <row r="60" spans="1:5" x14ac:dyDescent="0.25">
      <c r="A60">
        <v>515</v>
      </c>
      <c r="B60" s="73" t="s">
        <v>72</v>
      </c>
      <c r="C60" s="73" t="s">
        <v>71</v>
      </c>
      <c r="D60" t="str">
        <f t="shared" si="8"/>
        <v>MRP-DPK-052-00-CLT-0020-0 - Permanent LightingOff-Structure Street Lighting</v>
      </c>
      <c r="E60">
        <f>COUNTIFS(D:D,D60,A:A,"&gt;"&amp;A60)</f>
        <v>0</v>
      </c>
    </row>
    <row r="61" spans="1:5" x14ac:dyDescent="0.25">
      <c r="A61">
        <v>516</v>
      </c>
      <c r="B61" s="73" t="s">
        <v>73</v>
      </c>
      <c r="C61" s="73" t="s">
        <v>74</v>
      </c>
      <c r="D61" t="str">
        <f t="shared" si="8"/>
        <v>MRP-DPK-052-00-CLT-0081-0 - Carpark OCSWestern Carpark OCS</v>
      </c>
      <c r="E61">
        <f>COUNTIFS(D:D,D61,A:A,"&gt;"&amp;A61)</f>
        <v>0</v>
      </c>
    </row>
    <row r="62" spans="1:5" x14ac:dyDescent="0.25">
      <c r="A62">
        <v>517</v>
      </c>
      <c r="B62" s="73" t="s">
        <v>75</v>
      </c>
      <c r="C62" s="73" t="s">
        <v>74</v>
      </c>
      <c r="D62" t="str">
        <f t="shared" si="8"/>
        <v>MRP-DPK-052-00-CLT-0081-0 - Carpark OCSEastern Carpark OCS</v>
      </c>
      <c r="E62">
        <f>COUNTIFS(D:D,D62,A:A,"&gt;"&amp;A62)</f>
        <v>0</v>
      </c>
    </row>
    <row r="63" spans="1:5" x14ac:dyDescent="0.25">
      <c r="A63">
        <v>518</v>
      </c>
      <c r="B63" s="73" t="s">
        <v>76</v>
      </c>
      <c r="C63" s="73" t="s">
        <v>74</v>
      </c>
      <c r="D63" t="str">
        <f t="shared" si="8"/>
        <v>MRP-DPK-052-00-CLT-0081-0 - Carpark OCSExisting Western Carpark OCS</v>
      </c>
      <c r="E63">
        <f>COUNTIFS(D:D,D63,A:A,"&gt;"&amp;A63)</f>
        <v>0</v>
      </c>
    </row>
    <row r="64" spans="1:5" x14ac:dyDescent="0.25">
      <c r="A64">
        <v>519</v>
      </c>
      <c r="B64" s="73" t="s">
        <v>77</v>
      </c>
      <c r="C64" s="73" t="s">
        <v>78</v>
      </c>
      <c r="D64" t="str">
        <f t="shared" si="8"/>
        <v>MRP-DPK-052-00-CLT-0083-0 - Carpark LightingWestern Carpark Street Lighting</v>
      </c>
      <c r="E64">
        <f>COUNTIFS(D:D,D64,A:A,"&gt;"&amp;A64)</f>
        <v>0</v>
      </c>
    </row>
    <row r="65" spans="1:5" x14ac:dyDescent="0.25">
      <c r="A65">
        <v>520</v>
      </c>
      <c r="B65" s="73" t="s">
        <v>79</v>
      </c>
      <c r="C65" s="73" t="s">
        <v>78</v>
      </c>
      <c r="D65" t="str">
        <f t="shared" si="8"/>
        <v>MRP-DPK-052-00-CLT-0083-0 - Carpark LightingEastern Carpark Street Lighting</v>
      </c>
      <c r="E65">
        <f>COUNTIFS(D:D,D65,A:A,"&gt;"&amp;A65)</f>
        <v>0</v>
      </c>
    </row>
    <row r="66" spans="1:5" x14ac:dyDescent="0.25">
      <c r="A66">
        <v>521</v>
      </c>
      <c r="B66" s="73" t="s">
        <v>80</v>
      </c>
      <c r="C66" s="73" t="s">
        <v>78</v>
      </c>
      <c r="D66" t="str">
        <f t="shared" si="8"/>
        <v>MRP-DPK-052-00-CLT-0083-0 - Carpark LightingExisting Western Carpark Street Lighting</v>
      </c>
      <c r="E66">
        <f>COUNTIFS(D:D,D66,A:A,"&gt;"&amp;A66)</f>
        <v>0</v>
      </c>
    </row>
    <row r="67" spans="1:5" x14ac:dyDescent="0.25">
      <c r="A67">
        <v>524</v>
      </c>
      <c r="B67" s="73" t="s">
        <v>81</v>
      </c>
      <c r="C67" s="73" t="s">
        <v>82</v>
      </c>
      <c r="D67" t="str">
        <f t="shared" si="8"/>
        <v>MRP-DPK-052-00-CLT-0084-0 - Station Street Lighting and Electrical RelocationLight Pole Installation</v>
      </c>
      <c r="E67">
        <f>COUNTIFS(D:D,D67,A:A,"&gt;"&amp;A67)</f>
        <v>0</v>
      </c>
    </row>
    <row r="68" spans="1:5" hidden="1" x14ac:dyDescent="0.25">
      <c r="A68" s="139">
        <v>525</v>
      </c>
      <c r="B68" s="140" t="s">
        <v>83</v>
      </c>
      <c r="C68" s="140" t="s">
        <v>84</v>
      </c>
      <c r="D68" t="str">
        <f t="shared" si="8"/>
        <v>MRP-DPK-052-00-CPW-0061-0 - Rail Track and CivilRail Drainage</v>
      </c>
      <c r="E68">
        <f>COUNTIFS(D:D,D68,A:A,"&gt;"&amp;A68)</f>
        <v>0</v>
      </c>
    </row>
    <row r="69" spans="1:5" hidden="1" x14ac:dyDescent="0.25">
      <c r="A69" s="139">
        <v>526</v>
      </c>
      <c r="B69" s="140" t="s">
        <v>85</v>
      </c>
      <c r="C69" s="140" t="s">
        <v>84</v>
      </c>
      <c r="D69" t="str">
        <f t="shared" si="8"/>
        <v>MRP-DPK-052-00-CPW-0061-0 - Rail Track and CivilRail Drainage-Material Inspections</v>
      </c>
      <c r="E69">
        <f>COUNTIFS(D:D,D69,A:A,"&gt;"&amp;A69)</f>
        <v>0</v>
      </c>
    </row>
    <row r="70" spans="1:5" hidden="1" x14ac:dyDescent="0.25">
      <c r="A70" s="139">
        <v>533</v>
      </c>
      <c r="B70" s="140" t="s">
        <v>86</v>
      </c>
      <c r="C70" s="140" t="s">
        <v>84</v>
      </c>
      <c r="D70" t="str">
        <f t="shared" si="8"/>
        <v>MRP-DPK-052-00-CPW-0061-0 - Rail Track and CivilRail Drainage Pit Installation</v>
      </c>
      <c r="E70">
        <f>COUNTIFS(D:D,D70,A:A,"&gt;"&amp;A70)</f>
        <v>0</v>
      </c>
    </row>
    <row r="71" spans="1:5" hidden="1" x14ac:dyDescent="0.25">
      <c r="A71" s="139">
        <v>539</v>
      </c>
      <c r="B71" s="140" t="s">
        <v>87</v>
      </c>
      <c r="C71" s="140" t="s">
        <v>84</v>
      </c>
      <c r="D71" t="str">
        <f t="shared" si="8"/>
        <v>MRP-DPK-052-00-CPW-0061-0 - Rail Track and CivilRail Drainage Pipe Installation</v>
      </c>
      <c r="E71">
        <f>COUNTIFS(D:D,D71,A:A,"&gt;"&amp;A71)</f>
        <v>0</v>
      </c>
    </row>
    <row r="72" spans="1:5" x14ac:dyDescent="0.25">
      <c r="A72">
        <v>540</v>
      </c>
      <c r="B72" s="73"/>
      <c r="C72" s="73" t="s">
        <v>88</v>
      </c>
      <c r="D72" t="str">
        <f t="shared" si="8"/>
        <v>MRP-DPK-052-00-CRG-0080-0 - Carpark Civil</v>
      </c>
      <c r="E72">
        <f>COUNTIFS(D:D,D72,A:A,"&gt;"&amp;A72)</f>
        <v>0</v>
      </c>
    </row>
    <row r="73" spans="1:5" x14ac:dyDescent="0.25">
      <c r="A73">
        <v>541</v>
      </c>
      <c r="B73" s="73"/>
      <c r="C73" s="73" t="s">
        <v>89</v>
      </c>
      <c r="D73" t="str">
        <f t="shared" si="8"/>
        <v>MRP-DPK-052-00-CSF-0034-0 - Miscellaneous Structures</v>
      </c>
      <c r="E73">
        <f>COUNTIFS(D:D,D73,A:A,"&gt;"&amp;A73)</f>
        <v>0</v>
      </c>
    </row>
    <row r="74" spans="1:5" x14ac:dyDescent="0.25">
      <c r="A74">
        <v>542</v>
      </c>
      <c r="B74" s="73"/>
      <c r="C74" s="73" t="s">
        <v>90</v>
      </c>
      <c r="D74" t="str">
        <f t="shared" si="8"/>
        <v>MRP-DPK-052-00-CSL-0011-0 - Signage and Pavement Marking</v>
      </c>
      <c r="E74">
        <f>COUNTIFS(D:D,D74,A:A,"&gt;"&amp;A74)</f>
        <v>0</v>
      </c>
    </row>
    <row r="75" spans="1:5" x14ac:dyDescent="0.25">
      <c r="A75">
        <v>543</v>
      </c>
      <c r="B75" s="73"/>
      <c r="C75" s="73" t="s">
        <v>91</v>
      </c>
      <c r="D75" t="str">
        <f t="shared" si="8"/>
        <v>MRP-DPK-052-00-CSR-0067-0 - Combined Service Route (Permanent CSR)</v>
      </c>
      <c r="E75">
        <f>COUNTIFS(D:D,D75,A:A,"&gt;"&amp;A75)</f>
        <v>0</v>
      </c>
    </row>
    <row r="76" spans="1:5" x14ac:dyDescent="0.25">
      <c r="A76">
        <v>544</v>
      </c>
      <c r="B76" s="73"/>
      <c r="C76" s="73" t="s">
        <v>92</v>
      </c>
      <c r="D76" t="str">
        <f t="shared" si="8"/>
        <v>MRP-DPK-052-00-CSW-0032-0 - Pre-Cast Retaining Walls (non-RSS)</v>
      </c>
      <c r="E76">
        <f>COUNTIFS(D:D,D76,A:A,"&gt;"&amp;A76)</f>
        <v>0</v>
      </c>
    </row>
    <row r="77" spans="1:5" x14ac:dyDescent="0.25">
      <c r="A77">
        <v>547</v>
      </c>
      <c r="B77" s="73" t="s">
        <v>93</v>
      </c>
      <c r="C77" s="73" t="s">
        <v>94</v>
      </c>
      <c r="D77" t="str">
        <f t="shared" si="8"/>
        <v>MRP-DPK-052-00-CUT-0021-0 - Electrical Asset RelocationElectrical Road Crossing - OC Method</v>
      </c>
      <c r="E77">
        <f>COUNTIFS(D:D,D77,A:A,"&gt;"&amp;A77)</f>
        <v>0</v>
      </c>
    </row>
    <row r="78" spans="1:5" x14ac:dyDescent="0.25">
      <c r="A78">
        <v>548</v>
      </c>
      <c r="B78" s="91" t="s">
        <v>95</v>
      </c>
      <c r="C78" s="73" t="s">
        <v>94</v>
      </c>
      <c r="D78" t="str">
        <f t="shared" si="8"/>
        <v>MRP-DPK-052-00-CUT-0021-0 - Electrical Asset RelocationElectrical Commissioning</v>
      </c>
      <c r="E78">
        <f>COUNTIFS(D:D,D78,A:A,"&gt;"&amp;A78)</f>
        <v>0</v>
      </c>
    </row>
    <row r="79" spans="1:5" x14ac:dyDescent="0.25">
      <c r="A79">
        <v>551</v>
      </c>
      <c r="B79" s="92" t="s">
        <v>96</v>
      </c>
      <c r="C79" s="73" t="s">
        <v>97</v>
      </c>
      <c r="D79" t="str">
        <f t="shared" si="8"/>
        <v>MRP-DPK-052-00-CUT-0022-0 - Water and Sewer RelocationWater Road Crossing - OC Method</v>
      </c>
      <c r="E79">
        <f>COUNTIFS(D:D,D79,A:A,"&gt;"&amp;A79)</f>
        <v>0</v>
      </c>
    </row>
    <row r="80" spans="1:5" x14ac:dyDescent="0.25">
      <c r="A80">
        <v>552</v>
      </c>
      <c r="B80" s="92" t="s">
        <v>98</v>
      </c>
      <c r="C80" s="73" t="s">
        <v>97</v>
      </c>
      <c r="D80" t="str">
        <f t="shared" si="8"/>
        <v>MRP-DPK-052-00-CUT-0022-0 - Water and Sewer RelocationWater Testing and Commissioning</v>
      </c>
      <c r="E80">
        <f>COUNTIFS(D:D,D80,A:A,"&gt;"&amp;A80)</f>
        <v>0</v>
      </c>
    </row>
    <row r="81" spans="1:5" x14ac:dyDescent="0.25">
      <c r="A81">
        <v>554</v>
      </c>
      <c r="B81" s="92" t="s">
        <v>99</v>
      </c>
      <c r="C81" s="73" t="s">
        <v>97</v>
      </c>
      <c r="D81" t="str">
        <f t="shared" si="8"/>
        <v xml:space="preserve">MRP-DPK-052-00-CUT-0022-0 - Water and Sewer RelocationSewer Manhole Decommissioning </v>
      </c>
      <c r="E81">
        <f>COUNTIFS(D:D,D81,A:A,"&gt;"&amp;A81)</f>
        <v>0</v>
      </c>
    </row>
    <row r="82" spans="1:5" x14ac:dyDescent="0.25">
      <c r="A82">
        <v>557</v>
      </c>
      <c r="B82" s="92" t="s">
        <v>100</v>
      </c>
      <c r="C82" s="73" t="s">
        <v>97</v>
      </c>
      <c r="D82" t="str">
        <f t="shared" si="8"/>
        <v>MRP-DPK-052-00-CUT-0022-0 - Water and Sewer RelocationSewer Line Decommissioning</v>
      </c>
      <c r="E82">
        <f>COUNTIFS(D:D,D82,A:A,"&gt;"&amp;A82)</f>
        <v>0</v>
      </c>
    </row>
    <row r="83" spans="1:5" x14ac:dyDescent="0.25">
      <c r="A83">
        <v>558</v>
      </c>
      <c r="B83" s="73" t="s">
        <v>101</v>
      </c>
      <c r="C83" s="73" t="s">
        <v>102</v>
      </c>
      <c r="D83" t="str">
        <f t="shared" si="8"/>
        <v>MRP-DPK-052-00-CUT-0025-0 - Telstra Relocation DesignTelstra Relocation &amp; Commissioning</v>
      </c>
      <c r="E83">
        <f>COUNTIFS(D:D,D83,A:A,"&gt;"&amp;A83)</f>
        <v>0</v>
      </c>
    </row>
    <row r="84" spans="1:5" x14ac:dyDescent="0.25">
      <c r="A84">
        <v>559</v>
      </c>
      <c r="B84" s="73" t="s">
        <v>103</v>
      </c>
      <c r="C84" s="73" t="s">
        <v>104</v>
      </c>
      <c r="D84" t="str">
        <f t="shared" si="8"/>
        <v>MRP-DPK-052-00-CUT-0026-0 - NBN Relocation DesignNBN Relocation &amp; Commissioning</v>
      </c>
      <c r="E84">
        <f>COUNTIFS(D:D,D84,A:A,"&gt;"&amp;A84)</f>
        <v>0</v>
      </c>
    </row>
    <row r="85" spans="1:5" x14ac:dyDescent="0.25">
      <c r="A85">
        <v>560</v>
      </c>
      <c r="B85" s="73" t="s">
        <v>105</v>
      </c>
      <c r="C85" s="73" t="s">
        <v>106</v>
      </c>
      <c r="D85" t="str">
        <f t="shared" si="8"/>
        <v xml:space="preserve">MRP-DPK-052-00-CUT-0027-0 - Gas Relocation DesignGas Commissioning </v>
      </c>
      <c r="E85">
        <f>COUNTIFS(D:D,D85,A:A,"&gt;"&amp;A85)</f>
        <v>0</v>
      </c>
    </row>
    <row r="86" spans="1:5" x14ac:dyDescent="0.25">
      <c r="A86">
        <v>561</v>
      </c>
      <c r="B86" s="73"/>
      <c r="C86" s="73" t="s">
        <v>107</v>
      </c>
      <c r="D86" t="str">
        <f t="shared" si="8"/>
        <v>MRP-DPK-052-00-ETN-0060-0 - Rail Overhead Wiring and Structure</v>
      </c>
      <c r="E86">
        <f>COUNTIFS(D:D,D86,A:A,"&gt;"&amp;A86)</f>
        <v>0</v>
      </c>
    </row>
    <row r="87" spans="1:5" hidden="1" x14ac:dyDescent="0.25">
      <c r="A87" s="139">
        <v>562</v>
      </c>
      <c r="B87" s="140"/>
      <c r="C87" s="89" t="s">
        <v>108</v>
      </c>
      <c r="D87" t="str">
        <f t="shared" si="8"/>
        <v>MRP-DPK-052-00-GSG-0050-0 - Rail Signalling (Enabling Works)</v>
      </c>
      <c r="E87">
        <f>COUNTIFS(D:D,D87,A:A,"&gt;"&amp;A87)</f>
        <v>0</v>
      </c>
    </row>
    <row r="88" spans="1:5" hidden="1" x14ac:dyDescent="0.25">
      <c r="A88" s="139">
        <v>563</v>
      </c>
      <c r="B88" s="140"/>
      <c r="C88" s="89" t="s">
        <v>109</v>
      </c>
      <c r="D88" t="str">
        <f t="shared" si="8"/>
        <v>MRP-DPK-052-00-GSG-0051-0 - Rail Signalling (Final SAP)</v>
      </c>
      <c r="E88">
        <f>COUNTIFS(D:D,D88,A:A,"&gt;"&amp;A88)</f>
        <v>0</v>
      </c>
    </row>
    <row r="89" spans="1:5" hidden="1" x14ac:dyDescent="0.25">
      <c r="A89" s="139">
        <v>564</v>
      </c>
      <c r="B89" s="140"/>
      <c r="C89" s="89" t="s">
        <v>110</v>
      </c>
      <c r="D89" t="str">
        <f t="shared" si="8"/>
        <v>MRP-DPK-052-00-GSG-0051-1 - Rail Signalling (Final Excluding SAP)</v>
      </c>
      <c r="E89">
        <f>COUNTIFS(D:D,D89,A:A,"&gt;"&amp;A89)</f>
        <v>0</v>
      </c>
    </row>
    <row r="90" spans="1:5" hidden="1" x14ac:dyDescent="0.25">
      <c r="A90" s="139">
        <v>565</v>
      </c>
      <c r="B90" s="140"/>
      <c r="C90" s="89" t="s">
        <v>111</v>
      </c>
      <c r="D90" t="str">
        <f t="shared" si="8"/>
        <v>MRP-DPK-052-00-GSG-0052-0 - Testing and Commissioning Plan (Enabling Works)</v>
      </c>
      <c r="E90">
        <f>COUNTIFS(D:D,D90,A:A,"&gt;"&amp;A90)</f>
        <v>0</v>
      </c>
    </row>
    <row r="91" spans="1:5" hidden="1" x14ac:dyDescent="0.25">
      <c r="A91" s="139">
        <v>566</v>
      </c>
      <c r="B91" s="140"/>
      <c r="C91" s="89" t="s">
        <v>112</v>
      </c>
      <c r="D91" t="str">
        <f t="shared" si="8"/>
        <v>MRP-DPK-052-00-GSG-0058-0 - Rail Signalling - Stage 2</v>
      </c>
      <c r="E91">
        <f>COUNTIFS(D:D,D91,A:A,"&gt;"&amp;A91)</f>
        <v>0</v>
      </c>
    </row>
  </sheetData>
  <autoFilter ref="A1:E91">
    <filterColumn colId="0">
      <colorFilter dxfId="0"/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B26" sqref="B26:B27"/>
    </sheetView>
  </sheetViews>
  <sheetFormatPr defaultRowHeight="15" x14ac:dyDescent="0.25"/>
  <cols>
    <col min="1" max="1" width="10" style="184" bestFit="1" customWidth="1"/>
    <col min="2" max="2" width="72.140625" style="184" bestFit="1" customWidth="1"/>
    <col min="3" max="3" width="57.42578125" style="144" bestFit="1" customWidth="1"/>
    <col min="4" max="16384" width="9.140625" style="144"/>
  </cols>
  <sheetData>
    <row r="1" spans="1:3" ht="15.75" thickBot="1" x14ac:dyDescent="0.3">
      <c r="A1" s="208" t="s">
        <v>267</v>
      </c>
      <c r="B1" s="208" t="s">
        <v>268</v>
      </c>
      <c r="C1" s="208" t="s">
        <v>269</v>
      </c>
    </row>
    <row r="2" spans="1:3" x14ac:dyDescent="0.25">
      <c r="A2" s="145" t="s">
        <v>265</v>
      </c>
      <c r="B2" s="188" t="s">
        <v>14</v>
      </c>
      <c r="C2" s="146" t="s">
        <v>263</v>
      </c>
    </row>
    <row r="3" spans="1:3" x14ac:dyDescent="0.25">
      <c r="A3" s="147"/>
      <c r="B3" s="189"/>
      <c r="C3" s="148" t="s">
        <v>15</v>
      </c>
    </row>
    <row r="4" spans="1:3" x14ac:dyDescent="0.25">
      <c r="A4" s="147"/>
      <c r="B4" s="189"/>
      <c r="C4" s="148" t="s">
        <v>16</v>
      </c>
    </row>
    <row r="5" spans="1:3" x14ac:dyDescent="0.25">
      <c r="A5" s="147"/>
      <c r="B5" s="189"/>
      <c r="C5" s="148" t="s">
        <v>17</v>
      </c>
    </row>
    <row r="6" spans="1:3" x14ac:dyDescent="0.25">
      <c r="A6" s="147"/>
      <c r="B6" s="189"/>
      <c r="C6" s="148" t="s">
        <v>18</v>
      </c>
    </row>
    <row r="7" spans="1:3" x14ac:dyDescent="0.25">
      <c r="A7" s="147"/>
      <c r="B7" s="189"/>
      <c r="C7" s="148" t="s">
        <v>19</v>
      </c>
    </row>
    <row r="8" spans="1:3" x14ac:dyDescent="0.25">
      <c r="A8" s="147"/>
      <c r="B8" s="189"/>
      <c r="C8" s="148" t="s">
        <v>20</v>
      </c>
    </row>
    <row r="9" spans="1:3" x14ac:dyDescent="0.25">
      <c r="A9" s="147"/>
      <c r="B9" s="189"/>
      <c r="C9" s="148" t="s">
        <v>21</v>
      </c>
    </row>
    <row r="10" spans="1:3" x14ac:dyDescent="0.25">
      <c r="A10" s="147"/>
      <c r="B10" s="189"/>
      <c r="C10" s="148" t="s">
        <v>22</v>
      </c>
    </row>
    <row r="11" spans="1:3" x14ac:dyDescent="0.25">
      <c r="A11" s="147"/>
      <c r="B11" s="189"/>
      <c r="C11" s="148" t="s">
        <v>23</v>
      </c>
    </row>
    <row r="12" spans="1:3" x14ac:dyDescent="0.25">
      <c r="A12" s="147"/>
      <c r="B12" s="189"/>
      <c r="C12" s="148" t="s">
        <v>24</v>
      </c>
    </row>
    <row r="13" spans="1:3" x14ac:dyDescent="0.25">
      <c r="A13" s="147"/>
      <c r="B13" s="189"/>
      <c r="C13" s="148" t="s">
        <v>10</v>
      </c>
    </row>
    <row r="14" spans="1:3" ht="15.75" thickBot="1" x14ac:dyDescent="0.3">
      <c r="A14" s="147"/>
      <c r="B14" s="190"/>
      <c r="C14" s="149" t="s">
        <v>264</v>
      </c>
    </row>
    <row r="15" spans="1:3" x14ac:dyDescent="0.25">
      <c r="A15" s="147"/>
      <c r="B15" s="185" t="s">
        <v>49</v>
      </c>
      <c r="C15" s="150" t="s">
        <v>48</v>
      </c>
    </row>
    <row r="16" spans="1:3" x14ac:dyDescent="0.25">
      <c r="A16" s="147"/>
      <c r="B16" s="186"/>
      <c r="C16" s="151" t="s">
        <v>50</v>
      </c>
    </row>
    <row r="17" spans="1:3" x14ac:dyDescent="0.25">
      <c r="A17" s="147"/>
      <c r="B17" s="186"/>
      <c r="C17" s="151" t="s">
        <v>51</v>
      </c>
    </row>
    <row r="18" spans="1:3" x14ac:dyDescent="0.25">
      <c r="A18" s="147"/>
      <c r="B18" s="186"/>
      <c r="C18" s="151" t="s">
        <v>52</v>
      </c>
    </row>
    <row r="19" spans="1:3" x14ac:dyDescent="0.25">
      <c r="A19" s="147"/>
      <c r="B19" s="186"/>
      <c r="C19" s="151" t="s">
        <v>53</v>
      </c>
    </row>
    <row r="20" spans="1:3" x14ac:dyDescent="0.25">
      <c r="A20" s="147"/>
      <c r="B20" s="186"/>
      <c r="C20" s="151" t="s">
        <v>54</v>
      </c>
    </row>
    <row r="21" spans="1:3" x14ac:dyDescent="0.25">
      <c r="A21" s="147"/>
      <c r="B21" s="186"/>
      <c r="C21" s="151" t="s">
        <v>55</v>
      </c>
    </row>
    <row r="22" spans="1:3" x14ac:dyDescent="0.25">
      <c r="A22" s="147"/>
      <c r="B22" s="186"/>
      <c r="C22" s="151" t="s">
        <v>56</v>
      </c>
    </row>
    <row r="23" spans="1:3" x14ac:dyDescent="0.25">
      <c r="A23" s="147"/>
      <c r="B23" s="186"/>
      <c r="C23" s="151" t="s">
        <v>57</v>
      </c>
    </row>
    <row r="24" spans="1:3" x14ac:dyDescent="0.25">
      <c r="A24" s="147"/>
      <c r="B24" s="186"/>
      <c r="C24" s="151" t="s">
        <v>58</v>
      </c>
    </row>
    <row r="25" spans="1:3" ht="15.75" thickBot="1" x14ac:dyDescent="0.3">
      <c r="A25" s="152"/>
      <c r="B25" s="187"/>
      <c r="C25" s="153" t="s">
        <v>59</v>
      </c>
    </row>
    <row r="26" spans="1:3" x14ac:dyDescent="0.25">
      <c r="A26" s="147" t="s">
        <v>266</v>
      </c>
      <c r="B26" s="191" t="s">
        <v>41</v>
      </c>
      <c r="C26" s="154" t="s">
        <v>40</v>
      </c>
    </row>
    <row r="27" spans="1:3" ht="15.75" thickBot="1" x14ac:dyDescent="0.3">
      <c r="A27" s="147"/>
      <c r="B27" s="192"/>
      <c r="C27" s="155" t="s">
        <v>42</v>
      </c>
    </row>
    <row r="28" spans="1:3" ht="15.75" thickBot="1" x14ac:dyDescent="0.3">
      <c r="A28" s="147"/>
      <c r="B28" s="156" t="s">
        <v>63</v>
      </c>
      <c r="C28" s="157" t="s">
        <v>62</v>
      </c>
    </row>
    <row r="29" spans="1:3" ht="15.75" thickBot="1" x14ac:dyDescent="0.3">
      <c r="A29" s="147"/>
      <c r="B29" s="158" t="s">
        <v>65</v>
      </c>
      <c r="C29" s="159" t="s">
        <v>64</v>
      </c>
    </row>
    <row r="30" spans="1:3" x14ac:dyDescent="0.25">
      <c r="A30" s="147"/>
      <c r="B30" s="191" t="s">
        <v>67</v>
      </c>
      <c r="C30" s="160" t="s">
        <v>66</v>
      </c>
    </row>
    <row r="31" spans="1:3" ht="15.75" thickBot="1" x14ac:dyDescent="0.3">
      <c r="A31" s="147"/>
      <c r="B31" s="192"/>
      <c r="C31" s="155" t="s">
        <v>68</v>
      </c>
    </row>
    <row r="32" spans="1:3" x14ac:dyDescent="0.25">
      <c r="A32" s="147"/>
      <c r="B32" s="193" t="s">
        <v>69</v>
      </c>
      <c r="C32" s="161" t="s">
        <v>66</v>
      </c>
    </row>
    <row r="33" spans="1:3" ht="15.75" thickBot="1" x14ac:dyDescent="0.3">
      <c r="A33" s="147"/>
      <c r="B33" s="194"/>
      <c r="C33" s="162" t="s">
        <v>68</v>
      </c>
    </row>
    <row r="34" spans="1:3" x14ac:dyDescent="0.25">
      <c r="A34" s="147"/>
      <c r="B34" s="195" t="s">
        <v>71</v>
      </c>
      <c r="C34" s="163" t="s">
        <v>70</v>
      </c>
    </row>
    <row r="35" spans="1:3" ht="15.75" thickBot="1" x14ac:dyDescent="0.3">
      <c r="A35" s="147"/>
      <c r="B35" s="196"/>
      <c r="C35" s="164" t="s">
        <v>72</v>
      </c>
    </row>
    <row r="36" spans="1:3" x14ac:dyDescent="0.25">
      <c r="A36" s="147"/>
      <c r="B36" s="197" t="s">
        <v>74</v>
      </c>
      <c r="C36" s="165" t="s">
        <v>73</v>
      </c>
    </row>
    <row r="37" spans="1:3" x14ac:dyDescent="0.25">
      <c r="A37" s="147"/>
      <c r="B37" s="198"/>
      <c r="C37" s="166" t="s">
        <v>75</v>
      </c>
    </row>
    <row r="38" spans="1:3" ht="15.75" thickBot="1" x14ac:dyDescent="0.3">
      <c r="A38" s="147"/>
      <c r="B38" s="199"/>
      <c r="C38" s="167" t="s">
        <v>76</v>
      </c>
    </row>
    <row r="39" spans="1:3" x14ac:dyDescent="0.25">
      <c r="A39" s="147"/>
      <c r="B39" s="200" t="s">
        <v>78</v>
      </c>
      <c r="C39" s="168" t="s">
        <v>77</v>
      </c>
    </row>
    <row r="40" spans="1:3" x14ac:dyDescent="0.25">
      <c r="A40" s="147"/>
      <c r="B40" s="201"/>
      <c r="C40" s="169" t="s">
        <v>79</v>
      </c>
    </row>
    <row r="41" spans="1:3" ht="15.75" thickBot="1" x14ac:dyDescent="0.3">
      <c r="A41" s="147"/>
      <c r="B41" s="202"/>
      <c r="C41" s="170" t="s">
        <v>80</v>
      </c>
    </row>
    <row r="42" spans="1:3" ht="15.75" thickBot="1" x14ac:dyDescent="0.3">
      <c r="A42" s="147"/>
      <c r="B42" s="171" t="s">
        <v>82</v>
      </c>
      <c r="C42" s="172" t="s">
        <v>81</v>
      </c>
    </row>
    <row r="43" spans="1:3" x14ac:dyDescent="0.25">
      <c r="A43" s="147"/>
      <c r="B43" s="203" t="s">
        <v>94</v>
      </c>
      <c r="C43" s="173" t="s">
        <v>93</v>
      </c>
    </row>
    <row r="44" spans="1:3" ht="15.75" thickBot="1" x14ac:dyDescent="0.3">
      <c r="A44" s="147"/>
      <c r="B44" s="204"/>
      <c r="C44" s="174" t="s">
        <v>95</v>
      </c>
    </row>
    <row r="45" spans="1:3" x14ac:dyDescent="0.25">
      <c r="A45" s="147"/>
      <c r="B45" s="205" t="s">
        <v>97</v>
      </c>
      <c r="C45" s="175" t="s">
        <v>96</v>
      </c>
    </row>
    <row r="46" spans="1:3" x14ac:dyDescent="0.25">
      <c r="A46" s="147"/>
      <c r="B46" s="206"/>
      <c r="C46" s="176" t="s">
        <v>98</v>
      </c>
    </row>
    <row r="47" spans="1:3" x14ac:dyDescent="0.25">
      <c r="A47" s="147"/>
      <c r="B47" s="206"/>
      <c r="C47" s="176" t="s">
        <v>99</v>
      </c>
    </row>
    <row r="48" spans="1:3" ht="15.75" thickBot="1" x14ac:dyDescent="0.3">
      <c r="A48" s="147"/>
      <c r="B48" s="207"/>
      <c r="C48" s="177" t="s">
        <v>100</v>
      </c>
    </row>
    <row r="49" spans="1:3" ht="15.75" thickBot="1" x14ac:dyDescent="0.3">
      <c r="A49" s="147"/>
      <c r="B49" s="178" t="s">
        <v>102</v>
      </c>
      <c r="C49" s="179" t="s">
        <v>101</v>
      </c>
    </row>
    <row r="50" spans="1:3" ht="15.75" thickBot="1" x14ac:dyDescent="0.3">
      <c r="A50" s="147"/>
      <c r="B50" s="180" t="s">
        <v>104</v>
      </c>
      <c r="C50" s="181" t="s">
        <v>103</v>
      </c>
    </row>
    <row r="51" spans="1:3" ht="15.75" thickBot="1" x14ac:dyDescent="0.3">
      <c r="A51" s="152"/>
      <c r="B51" s="182" t="s">
        <v>106</v>
      </c>
      <c r="C51" s="183" t="s">
        <v>105</v>
      </c>
    </row>
  </sheetData>
  <mergeCells count="12">
    <mergeCell ref="B39:B41"/>
    <mergeCell ref="B43:B44"/>
    <mergeCell ref="B45:B48"/>
    <mergeCell ref="A2:A25"/>
    <mergeCell ref="A26:A51"/>
    <mergeCell ref="B2:B14"/>
    <mergeCell ref="B15:B25"/>
    <mergeCell ref="B26:B27"/>
    <mergeCell ref="B30:B31"/>
    <mergeCell ref="B32:B33"/>
    <mergeCell ref="B34:B35"/>
    <mergeCell ref="B36:B3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"/>
  <sheetViews>
    <sheetView topLeftCell="Q15" zoomScale="60" zoomScaleNormal="60" workbookViewId="0">
      <selection activeCell="B41" sqref="B41"/>
    </sheetView>
  </sheetViews>
  <sheetFormatPr defaultRowHeight="15" x14ac:dyDescent="0.25"/>
  <cols>
    <col min="21" max="21" width="12.140625" customWidth="1"/>
    <col min="26" max="26" width="18.140625" customWidth="1"/>
    <col min="34" max="34" width="28.5703125" customWidth="1"/>
    <col min="38" max="38" width="28" customWidth="1"/>
  </cols>
  <sheetData>
    <row r="1" spans="1:41" ht="21" x14ac:dyDescent="0.35">
      <c r="A1" s="1" t="s">
        <v>113</v>
      </c>
    </row>
    <row r="2" spans="1:41" ht="21" x14ac:dyDescent="0.35">
      <c r="A2" s="2" t="s">
        <v>114</v>
      </c>
    </row>
    <row r="4" spans="1:41" x14ac:dyDescent="0.25">
      <c r="A4" s="93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93"/>
    </row>
    <row r="5" spans="1:41" x14ac:dyDescent="0.25">
      <c r="A5" s="9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94"/>
    </row>
    <row r="6" spans="1:41" ht="23.25" x14ac:dyDescent="0.25">
      <c r="A6" s="94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 t="s">
        <v>115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94"/>
    </row>
    <row r="7" spans="1:41" ht="23.25" x14ac:dyDescent="0.25">
      <c r="A7" s="94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94"/>
    </row>
    <row r="8" spans="1:41" ht="23.25" x14ac:dyDescent="0.25">
      <c r="A8" s="95"/>
      <c r="B8" s="5"/>
      <c r="C8" s="6"/>
      <c r="D8" s="6"/>
      <c r="E8" s="6"/>
      <c r="F8" s="6"/>
      <c r="G8" s="6"/>
      <c r="H8" s="6"/>
      <c r="I8" s="6"/>
      <c r="J8" s="6"/>
      <c r="K8" s="10"/>
      <c r="L8" s="10"/>
      <c r="M8" s="10"/>
      <c r="N8" s="10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95"/>
    </row>
    <row r="9" spans="1:41" x14ac:dyDescent="0.25">
      <c r="A9" s="96" t="s">
        <v>116</v>
      </c>
      <c r="B9" s="12"/>
      <c r="C9" s="13"/>
      <c r="D9" s="13"/>
      <c r="E9" s="13"/>
      <c r="F9" s="13"/>
      <c r="G9" s="13"/>
      <c r="H9" s="13"/>
      <c r="I9" s="13"/>
      <c r="J9" s="13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96" t="s">
        <v>116</v>
      </c>
    </row>
    <row r="10" spans="1:41" x14ac:dyDescent="0.25">
      <c r="A10" s="96"/>
      <c r="B10" s="15"/>
      <c r="C10" s="14"/>
      <c r="D10" s="14"/>
      <c r="E10" s="14"/>
      <c r="F10" s="14"/>
      <c r="G10" s="14"/>
      <c r="H10" s="14"/>
      <c r="I10" s="97"/>
      <c r="J10" s="98"/>
      <c r="K10" s="14"/>
      <c r="L10" s="16"/>
      <c r="M10" s="99" t="s">
        <v>117</v>
      </c>
      <c r="N10" s="100"/>
      <c r="O10" s="16"/>
      <c r="P10" s="16"/>
      <c r="Q10" s="97"/>
      <c r="R10" s="97"/>
      <c r="S10" s="97"/>
      <c r="T10" s="97"/>
      <c r="U10" s="97"/>
      <c r="V10" s="97"/>
      <c r="W10" s="14"/>
      <c r="X10" s="14"/>
      <c r="Y10" s="97"/>
      <c r="Z10" s="97"/>
      <c r="AA10" s="97"/>
      <c r="AB10" s="97"/>
      <c r="AC10" s="16"/>
      <c r="AD10" s="97"/>
      <c r="AE10" s="97"/>
      <c r="AF10" s="14"/>
      <c r="AG10" s="14"/>
      <c r="AH10" s="14"/>
      <c r="AI10" s="14"/>
      <c r="AJ10" s="14"/>
      <c r="AK10" s="14"/>
      <c r="AL10" s="14"/>
      <c r="AM10" s="14"/>
      <c r="AN10" s="14"/>
      <c r="AO10" s="96"/>
    </row>
    <row r="11" spans="1:41" x14ac:dyDescent="0.25">
      <c r="A11" s="96"/>
      <c r="B11" s="17"/>
      <c r="C11" s="16"/>
      <c r="D11" s="16"/>
      <c r="E11" s="16"/>
      <c r="F11" s="16"/>
      <c r="G11" s="16"/>
      <c r="H11" s="16"/>
      <c r="I11" s="98"/>
      <c r="J11" s="98"/>
      <c r="K11" s="14"/>
      <c r="L11" s="16"/>
      <c r="M11" s="101"/>
      <c r="N11" s="100"/>
      <c r="O11" s="16"/>
      <c r="P11" s="16"/>
      <c r="Q11" s="97"/>
      <c r="R11" s="97"/>
      <c r="S11" s="97"/>
      <c r="T11" s="97"/>
      <c r="U11" s="97"/>
      <c r="V11" s="97"/>
      <c r="W11" s="14"/>
      <c r="X11" s="14"/>
      <c r="Y11" s="97"/>
      <c r="Z11" s="97"/>
      <c r="AA11" s="97"/>
      <c r="AB11" s="97"/>
      <c r="AC11" s="14"/>
      <c r="AD11" s="97"/>
      <c r="AE11" s="97"/>
      <c r="AF11" s="16"/>
      <c r="AG11" s="14"/>
      <c r="AH11" s="14"/>
      <c r="AI11" s="14"/>
      <c r="AJ11" s="16"/>
      <c r="AK11" s="16"/>
      <c r="AL11" s="16"/>
      <c r="AM11" s="16"/>
      <c r="AN11" s="16"/>
      <c r="AO11" s="96"/>
    </row>
    <row r="12" spans="1:41" x14ac:dyDescent="0.25">
      <c r="A12" s="96"/>
      <c r="B12" s="15"/>
      <c r="C12" s="14"/>
      <c r="D12" s="14"/>
      <c r="E12" s="14"/>
      <c r="F12" s="14"/>
      <c r="G12" s="14"/>
      <c r="H12" s="14"/>
      <c r="I12" s="14"/>
      <c r="J12" s="14"/>
      <c r="K12" s="14"/>
      <c r="L12" s="18"/>
      <c r="M12" s="13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6"/>
      <c r="AK12" s="14"/>
      <c r="AL12" s="14"/>
      <c r="AM12" s="14"/>
      <c r="AN12" s="14"/>
      <c r="AO12" s="96"/>
    </row>
    <row r="13" spans="1:41" x14ac:dyDescent="0.25">
      <c r="A13" s="96"/>
      <c r="B13" s="15"/>
      <c r="C13" s="14"/>
      <c r="D13" s="14"/>
      <c r="E13" s="14"/>
      <c r="F13" s="14"/>
      <c r="G13" s="14"/>
      <c r="H13" s="14"/>
      <c r="I13" s="14"/>
      <c r="J13" s="14"/>
      <c r="K13" s="19"/>
      <c r="L13" s="20"/>
      <c r="M13" s="21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4"/>
      <c r="AI13" s="14"/>
      <c r="AJ13" s="14"/>
      <c r="AK13" s="14"/>
      <c r="AL13" s="14"/>
      <c r="AM13" s="14"/>
      <c r="AN13" s="14"/>
      <c r="AO13" s="96"/>
    </row>
    <row r="14" spans="1:41" x14ac:dyDescent="0.25">
      <c r="A14" s="102" t="s">
        <v>118</v>
      </c>
      <c r="B14" s="22"/>
      <c r="C14" s="23"/>
      <c r="D14" s="23"/>
      <c r="E14" s="23"/>
      <c r="F14" s="23"/>
      <c r="G14" s="23"/>
      <c r="H14" s="23"/>
      <c r="I14" s="23"/>
      <c r="J14" s="24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5"/>
      <c r="AE14" s="23"/>
      <c r="AF14" s="23"/>
      <c r="AG14" s="26"/>
      <c r="AH14" s="23"/>
      <c r="AI14" s="23"/>
      <c r="AJ14" s="23"/>
      <c r="AK14" s="23"/>
      <c r="AL14" s="23"/>
      <c r="AM14" s="23"/>
      <c r="AN14" s="23"/>
      <c r="AO14" s="102" t="s">
        <v>118</v>
      </c>
    </row>
    <row r="15" spans="1:41" x14ac:dyDescent="0.25">
      <c r="A15" s="102"/>
      <c r="B15" s="22"/>
      <c r="C15" s="23"/>
      <c r="D15" s="23"/>
      <c r="E15" s="23"/>
      <c r="F15" s="23"/>
      <c r="G15" s="23"/>
      <c r="H15" s="23"/>
      <c r="I15" s="23"/>
      <c r="J15" s="23"/>
      <c r="K15" s="22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4"/>
      <c r="AH15" s="23"/>
      <c r="AI15" s="23"/>
      <c r="AJ15" s="23"/>
      <c r="AK15" s="23"/>
      <c r="AL15" s="23"/>
      <c r="AM15" s="23"/>
      <c r="AN15" s="23"/>
      <c r="AO15" s="102"/>
    </row>
    <row r="16" spans="1:41" x14ac:dyDescent="0.25">
      <c r="A16" s="102"/>
      <c r="B16" s="27"/>
      <c r="C16" s="28"/>
      <c r="D16" s="28"/>
      <c r="E16" s="28"/>
      <c r="F16" s="28"/>
      <c r="G16" s="28"/>
      <c r="H16" s="28"/>
      <c r="I16" s="28"/>
      <c r="J16" s="29">
        <v>1</v>
      </c>
      <c r="K16" s="103" t="s">
        <v>119</v>
      </c>
      <c r="L16" s="104"/>
      <c r="M16" s="105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106"/>
      <c r="AD16" s="107"/>
      <c r="AE16" s="28"/>
      <c r="AF16" s="28"/>
      <c r="AG16" s="29">
        <v>2</v>
      </c>
      <c r="AH16" s="30" t="s">
        <v>120</v>
      </c>
      <c r="AI16" s="31"/>
      <c r="AJ16" s="31"/>
      <c r="AK16" s="31"/>
      <c r="AL16" s="31"/>
      <c r="AM16" s="31"/>
      <c r="AN16" s="31"/>
      <c r="AO16" s="102"/>
    </row>
    <row r="17" spans="1:41" x14ac:dyDescent="0.25">
      <c r="A17" s="102"/>
      <c r="B17" s="22"/>
      <c r="C17" s="23"/>
      <c r="D17" s="23"/>
      <c r="E17" s="23"/>
      <c r="F17" s="23"/>
      <c r="G17" s="23"/>
      <c r="H17" s="23"/>
      <c r="I17" s="23"/>
      <c r="J17" s="23"/>
      <c r="K17" s="2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2"/>
      <c r="AI17" s="23"/>
      <c r="AJ17" s="23"/>
      <c r="AK17" s="23"/>
      <c r="AL17" s="23"/>
      <c r="AM17" s="23"/>
      <c r="AN17" s="23"/>
      <c r="AO17" s="102"/>
    </row>
    <row r="18" spans="1:41" x14ac:dyDescent="0.25">
      <c r="A18" s="102"/>
      <c r="B18" s="22"/>
      <c r="C18" s="23"/>
      <c r="D18" s="23"/>
      <c r="E18" s="23"/>
      <c r="F18" s="23"/>
      <c r="G18" s="23"/>
      <c r="H18" s="23"/>
      <c r="I18" s="23"/>
      <c r="J18" s="23"/>
      <c r="K18" s="2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32"/>
      <c r="AG18" s="23"/>
      <c r="AH18" s="33"/>
      <c r="AI18" s="32"/>
      <c r="AJ18" s="23"/>
      <c r="AK18" s="23"/>
      <c r="AL18" s="23"/>
      <c r="AM18" s="23"/>
      <c r="AN18" s="23"/>
      <c r="AO18" s="102"/>
    </row>
    <row r="19" spans="1:41" ht="71.25" customHeight="1" x14ac:dyDescent="0.25">
      <c r="A19" s="111" t="s">
        <v>121</v>
      </c>
      <c r="B19" s="34"/>
      <c r="C19" s="35"/>
      <c r="D19" s="36"/>
      <c r="E19" s="37"/>
      <c r="F19" s="37"/>
      <c r="G19" s="37"/>
      <c r="H19" s="36"/>
      <c r="I19" s="37"/>
      <c r="J19" s="37"/>
      <c r="K19" s="37"/>
      <c r="L19" s="37"/>
      <c r="M19" s="36"/>
      <c r="N19" s="37"/>
      <c r="O19" s="37"/>
      <c r="P19" s="36"/>
      <c r="Q19" s="37"/>
      <c r="R19" s="37"/>
      <c r="S19" s="37"/>
      <c r="T19" s="37"/>
      <c r="U19" s="36"/>
      <c r="V19" s="37"/>
      <c r="W19" s="37"/>
      <c r="X19" s="34"/>
      <c r="Y19" s="35"/>
      <c r="Z19" s="35"/>
      <c r="AA19" s="35"/>
      <c r="AB19" s="35"/>
      <c r="AC19" s="38"/>
      <c r="AD19" s="36"/>
      <c r="AE19" s="37"/>
      <c r="AF19" s="35"/>
      <c r="AG19" s="39"/>
      <c r="AH19" s="36"/>
      <c r="AI19" s="35"/>
      <c r="AJ19" s="37"/>
      <c r="AK19" s="39"/>
      <c r="AL19" s="35"/>
      <c r="AM19" s="35"/>
      <c r="AN19" s="38"/>
      <c r="AO19" s="111" t="s">
        <v>121</v>
      </c>
    </row>
    <row r="20" spans="1:41" x14ac:dyDescent="0.25">
      <c r="A20" s="112"/>
      <c r="B20" s="34"/>
      <c r="C20" s="35"/>
      <c r="D20" s="40"/>
      <c r="E20" s="41"/>
      <c r="F20" s="35"/>
      <c r="G20" s="35"/>
      <c r="H20" s="40"/>
      <c r="I20" s="41"/>
      <c r="J20" s="35"/>
      <c r="K20" s="35"/>
      <c r="L20" s="35"/>
      <c r="M20" s="40"/>
      <c r="N20" s="35"/>
      <c r="O20" s="35"/>
      <c r="P20" s="40"/>
      <c r="Q20" s="41"/>
      <c r="R20" s="35"/>
      <c r="S20" s="35"/>
      <c r="T20" s="35"/>
      <c r="U20" s="40"/>
      <c r="V20" s="35"/>
      <c r="W20" s="35"/>
      <c r="X20" s="40"/>
      <c r="Y20" s="35"/>
      <c r="Z20" s="35"/>
      <c r="AA20" s="35"/>
      <c r="AB20" s="35"/>
      <c r="AC20" s="35"/>
      <c r="AD20" s="40"/>
      <c r="AE20" s="41"/>
      <c r="AF20" s="35"/>
      <c r="AG20" s="35"/>
      <c r="AH20" s="40"/>
      <c r="AI20" s="35"/>
      <c r="AJ20" s="35"/>
      <c r="AK20" s="42"/>
      <c r="AL20" s="35"/>
      <c r="AM20" s="35"/>
      <c r="AN20" s="35"/>
      <c r="AO20" s="112"/>
    </row>
    <row r="21" spans="1:41" x14ac:dyDescent="0.25">
      <c r="A21" s="112"/>
      <c r="B21" s="43"/>
      <c r="C21" s="44">
        <v>1.1000000000000001</v>
      </c>
      <c r="D21" s="114" t="s">
        <v>122</v>
      </c>
      <c r="E21" s="114"/>
      <c r="F21" s="45"/>
      <c r="G21" s="44">
        <v>1.2</v>
      </c>
      <c r="H21" s="108" t="s">
        <v>123</v>
      </c>
      <c r="I21" s="109"/>
      <c r="J21" s="45"/>
      <c r="K21" s="44">
        <v>1.3</v>
      </c>
      <c r="L21" s="108" t="s">
        <v>124</v>
      </c>
      <c r="M21" s="109"/>
      <c r="N21" s="45"/>
      <c r="O21" s="44">
        <v>1.4</v>
      </c>
      <c r="P21" s="108" t="s">
        <v>125</v>
      </c>
      <c r="Q21" s="109"/>
      <c r="R21" s="46"/>
      <c r="S21" s="45"/>
      <c r="T21" s="44">
        <v>1.5</v>
      </c>
      <c r="U21" s="47" t="s">
        <v>126</v>
      </c>
      <c r="V21" s="45"/>
      <c r="W21" s="44">
        <v>1.6</v>
      </c>
      <c r="X21" s="108" t="s">
        <v>127</v>
      </c>
      <c r="Y21" s="110"/>
      <c r="Z21" s="109"/>
      <c r="AA21" s="45"/>
      <c r="AB21" s="45"/>
      <c r="AC21" s="44">
        <v>2.1</v>
      </c>
      <c r="AD21" s="108" t="s">
        <v>128</v>
      </c>
      <c r="AE21" s="109"/>
      <c r="AF21" s="45"/>
      <c r="AG21" s="44">
        <v>2.2000000000000002</v>
      </c>
      <c r="AH21" s="47" t="s">
        <v>129</v>
      </c>
      <c r="AI21" s="45"/>
      <c r="AJ21" s="48"/>
      <c r="AK21" s="44">
        <v>2.2999999999999998</v>
      </c>
      <c r="AL21" s="47" t="s">
        <v>130</v>
      </c>
      <c r="AM21" s="45"/>
      <c r="AN21" s="45"/>
      <c r="AO21" s="112"/>
    </row>
    <row r="22" spans="1:41" x14ac:dyDescent="0.25">
      <c r="A22" s="113"/>
      <c r="B22" s="43"/>
      <c r="C22" s="49"/>
      <c r="D22" s="46"/>
      <c r="E22" s="46"/>
      <c r="F22" s="45"/>
      <c r="G22" s="46"/>
      <c r="H22" s="50"/>
      <c r="I22" s="46"/>
      <c r="J22" s="45"/>
      <c r="K22" s="46"/>
      <c r="L22" s="50"/>
      <c r="M22" s="46"/>
      <c r="N22" s="45"/>
      <c r="O22" s="46"/>
      <c r="P22" s="50"/>
      <c r="Q22" s="46"/>
      <c r="R22" s="46"/>
      <c r="S22" s="45"/>
      <c r="T22" s="46"/>
      <c r="U22" s="51"/>
      <c r="V22" s="45"/>
      <c r="W22" s="46"/>
      <c r="X22" s="50"/>
      <c r="Y22" s="46"/>
      <c r="Z22" s="46"/>
      <c r="AA22" s="45"/>
      <c r="AB22" s="45"/>
      <c r="AC22" s="46"/>
      <c r="AD22" s="50"/>
      <c r="AE22" s="46"/>
      <c r="AF22" s="45"/>
      <c r="AG22" s="46"/>
      <c r="AH22" s="51"/>
      <c r="AI22" s="45"/>
      <c r="AJ22" s="48"/>
      <c r="AK22" s="46"/>
      <c r="AL22" s="51"/>
      <c r="AM22" s="45"/>
      <c r="AN22" s="45"/>
      <c r="AO22" s="113"/>
    </row>
    <row r="23" spans="1:41" x14ac:dyDescent="0.25">
      <c r="A23" s="115" t="s">
        <v>131</v>
      </c>
      <c r="B23" s="52"/>
      <c r="C23" s="53"/>
      <c r="D23" s="54"/>
      <c r="E23" s="54"/>
      <c r="F23" s="54"/>
      <c r="G23" s="54"/>
      <c r="H23" s="55"/>
      <c r="I23" s="56"/>
      <c r="J23" s="54"/>
      <c r="K23" s="54"/>
      <c r="L23" s="55"/>
      <c r="M23" s="54"/>
      <c r="N23" s="54"/>
      <c r="O23" s="54"/>
      <c r="P23" s="55"/>
      <c r="Q23" s="54"/>
      <c r="R23" s="54"/>
      <c r="S23" s="54"/>
      <c r="T23" s="54"/>
      <c r="U23" s="55"/>
      <c r="V23" s="54"/>
      <c r="W23" s="54"/>
      <c r="X23" s="55"/>
      <c r="Y23" s="54"/>
      <c r="Z23" s="54"/>
      <c r="AA23" s="54"/>
      <c r="AB23" s="54"/>
      <c r="AC23" s="54"/>
      <c r="AD23" s="55"/>
      <c r="AE23" s="54"/>
      <c r="AF23" s="54"/>
      <c r="AG23" s="54"/>
      <c r="AH23" s="55"/>
      <c r="AI23" s="54"/>
      <c r="AJ23" s="54"/>
      <c r="AK23" s="54"/>
      <c r="AL23" s="55"/>
      <c r="AM23" s="54"/>
      <c r="AN23" s="54"/>
      <c r="AO23" s="115" t="s">
        <v>131</v>
      </c>
    </row>
    <row r="24" spans="1:41" x14ac:dyDescent="0.25">
      <c r="A24" s="115"/>
      <c r="B24" s="52"/>
      <c r="C24" s="57" t="s">
        <v>132</v>
      </c>
      <c r="D24" s="116" t="s">
        <v>133</v>
      </c>
      <c r="E24" s="116"/>
      <c r="F24" s="54"/>
      <c r="G24" s="57" t="s">
        <v>134</v>
      </c>
      <c r="H24" s="117" t="s">
        <v>135</v>
      </c>
      <c r="I24" s="118"/>
      <c r="J24" s="54"/>
      <c r="K24" s="57" t="s">
        <v>136</v>
      </c>
      <c r="L24" s="119" t="s">
        <v>137</v>
      </c>
      <c r="M24" s="120"/>
      <c r="N24" s="54"/>
      <c r="O24" s="57" t="s">
        <v>138</v>
      </c>
      <c r="P24" s="119" t="s">
        <v>139</v>
      </c>
      <c r="Q24" s="120"/>
      <c r="R24" s="54"/>
      <c r="S24" s="54"/>
      <c r="T24" s="58" t="s">
        <v>140</v>
      </c>
      <c r="U24" s="59" t="s">
        <v>141</v>
      </c>
      <c r="V24" s="54"/>
      <c r="W24" s="57" t="s">
        <v>142</v>
      </c>
      <c r="X24" s="121" t="s">
        <v>143</v>
      </c>
      <c r="Y24" s="122"/>
      <c r="Z24" s="120"/>
      <c r="AA24" s="54"/>
      <c r="AB24" s="54"/>
      <c r="AC24" s="57" t="s">
        <v>144</v>
      </c>
      <c r="AD24" s="119" t="s">
        <v>145</v>
      </c>
      <c r="AE24" s="120"/>
      <c r="AF24" s="54"/>
      <c r="AG24" s="57" t="s">
        <v>146</v>
      </c>
      <c r="AH24" s="60" t="s">
        <v>147</v>
      </c>
      <c r="AI24" s="54"/>
      <c r="AJ24" s="61"/>
      <c r="AK24" s="57" t="s">
        <v>148</v>
      </c>
      <c r="AL24" s="62" t="s">
        <v>149</v>
      </c>
      <c r="AM24" s="54"/>
      <c r="AN24" s="54"/>
      <c r="AO24" s="115"/>
    </row>
    <row r="25" spans="1:41" x14ac:dyDescent="0.25">
      <c r="A25" s="115"/>
      <c r="B25" s="52"/>
      <c r="C25" s="57" t="s">
        <v>150</v>
      </c>
      <c r="D25" s="117" t="s">
        <v>151</v>
      </c>
      <c r="E25" s="118"/>
      <c r="F25" s="54"/>
      <c r="G25" s="57" t="s">
        <v>152</v>
      </c>
      <c r="H25" s="119" t="s">
        <v>153</v>
      </c>
      <c r="I25" s="120"/>
      <c r="J25" s="54"/>
      <c r="K25" s="57" t="s">
        <v>154</v>
      </c>
      <c r="L25" s="119" t="s">
        <v>155</v>
      </c>
      <c r="M25" s="120"/>
      <c r="N25" s="54"/>
      <c r="O25" s="57" t="s">
        <v>156</v>
      </c>
      <c r="P25" s="116" t="s">
        <v>157</v>
      </c>
      <c r="Q25" s="116"/>
      <c r="R25" s="54"/>
      <c r="S25" s="54"/>
      <c r="T25" s="54"/>
      <c r="U25" s="54"/>
      <c r="V25" s="54"/>
      <c r="W25" s="63" t="s">
        <v>158</v>
      </c>
      <c r="X25" s="119" t="s">
        <v>159</v>
      </c>
      <c r="Y25" s="122"/>
      <c r="Z25" s="120"/>
      <c r="AA25" s="54"/>
      <c r="AB25" s="54"/>
      <c r="AC25" s="57" t="s">
        <v>160</v>
      </c>
      <c r="AD25" s="122" t="s">
        <v>161</v>
      </c>
      <c r="AE25" s="120"/>
      <c r="AF25" s="54"/>
      <c r="AG25" s="57" t="s">
        <v>162</v>
      </c>
      <c r="AH25" s="62" t="s">
        <v>163</v>
      </c>
      <c r="AI25" s="54"/>
      <c r="AJ25" s="54"/>
      <c r="AK25" s="57" t="s">
        <v>164</v>
      </c>
      <c r="AL25" s="60" t="s">
        <v>165</v>
      </c>
      <c r="AM25" s="54"/>
      <c r="AN25" s="54"/>
      <c r="AO25" s="115"/>
    </row>
    <row r="26" spans="1:41" x14ac:dyDescent="0.25">
      <c r="A26" s="115"/>
      <c r="B26" s="52"/>
      <c r="C26" s="57" t="s">
        <v>166</v>
      </c>
      <c r="D26" s="119" t="s">
        <v>167</v>
      </c>
      <c r="E26" s="120"/>
      <c r="F26" s="54"/>
      <c r="G26" s="57" t="s">
        <v>168</v>
      </c>
      <c r="H26" s="117" t="s">
        <v>169</v>
      </c>
      <c r="I26" s="118"/>
      <c r="J26" s="54"/>
      <c r="K26" s="57" t="s">
        <v>170</v>
      </c>
      <c r="L26" s="119" t="s">
        <v>171</v>
      </c>
      <c r="M26" s="120"/>
      <c r="N26" s="54"/>
      <c r="O26" s="57" t="s">
        <v>172</v>
      </c>
      <c r="P26" s="116" t="s">
        <v>173</v>
      </c>
      <c r="Q26" s="116"/>
      <c r="R26" s="54"/>
      <c r="S26" s="54"/>
      <c r="T26" s="54"/>
      <c r="U26" s="54"/>
      <c r="V26" s="54"/>
      <c r="W26" s="63" t="s">
        <v>174</v>
      </c>
      <c r="X26" s="117" t="s">
        <v>175</v>
      </c>
      <c r="Y26" s="123"/>
      <c r="Z26" s="118"/>
      <c r="AA26" s="54"/>
      <c r="AB26" s="54"/>
      <c r="AC26" s="57" t="s">
        <v>176</v>
      </c>
      <c r="AD26" s="122" t="s">
        <v>177</v>
      </c>
      <c r="AE26" s="120"/>
      <c r="AF26" s="54"/>
      <c r="AG26" s="57" t="s">
        <v>178</v>
      </c>
      <c r="AH26" s="60" t="s">
        <v>179</v>
      </c>
      <c r="AI26" s="54"/>
      <c r="AJ26" s="54"/>
      <c r="AK26" s="57" t="s">
        <v>180</v>
      </c>
      <c r="AL26" s="60" t="s">
        <v>181</v>
      </c>
      <c r="AM26" s="54"/>
      <c r="AN26" s="54"/>
      <c r="AO26" s="115"/>
    </row>
    <row r="27" spans="1:41" x14ac:dyDescent="0.25">
      <c r="A27" s="115"/>
      <c r="B27" s="52"/>
      <c r="C27" s="57" t="s">
        <v>182</v>
      </c>
      <c r="D27" s="119" t="s">
        <v>183</v>
      </c>
      <c r="E27" s="120"/>
      <c r="F27" s="54"/>
      <c r="G27" s="57" t="s">
        <v>184</v>
      </c>
      <c r="H27" s="117" t="s">
        <v>119</v>
      </c>
      <c r="I27" s="118"/>
      <c r="J27" s="54"/>
      <c r="K27" s="57" t="s">
        <v>185</v>
      </c>
      <c r="L27" s="117" t="s">
        <v>186</v>
      </c>
      <c r="M27" s="118"/>
      <c r="N27" s="54"/>
      <c r="O27" s="57" t="s">
        <v>187</v>
      </c>
      <c r="P27" s="116" t="s">
        <v>188</v>
      </c>
      <c r="Q27" s="116"/>
      <c r="R27" s="54"/>
      <c r="S27" s="54"/>
      <c r="T27" s="54"/>
      <c r="U27" s="54"/>
      <c r="V27" s="54"/>
      <c r="W27" s="57" t="s">
        <v>189</v>
      </c>
      <c r="X27" s="117" t="s">
        <v>190</v>
      </c>
      <c r="Y27" s="123"/>
      <c r="Z27" s="118"/>
      <c r="AA27" s="54"/>
      <c r="AB27" s="54"/>
      <c r="AC27" s="57" t="s">
        <v>191</v>
      </c>
      <c r="AD27" s="119" t="s">
        <v>192</v>
      </c>
      <c r="AE27" s="120"/>
      <c r="AF27" s="54"/>
      <c r="AG27" s="57" t="s">
        <v>193</v>
      </c>
      <c r="AH27" s="60" t="s">
        <v>194</v>
      </c>
      <c r="AI27" s="54"/>
      <c r="AJ27" s="54"/>
      <c r="AK27" s="57" t="s">
        <v>195</v>
      </c>
      <c r="AL27" s="60" t="s">
        <v>196</v>
      </c>
      <c r="AM27" s="54"/>
      <c r="AN27" s="54"/>
      <c r="AO27" s="115"/>
    </row>
    <row r="28" spans="1:41" x14ac:dyDescent="0.25">
      <c r="A28" s="115"/>
      <c r="B28" s="52"/>
      <c r="C28" s="57" t="s">
        <v>197</v>
      </c>
      <c r="D28" s="119" t="s">
        <v>198</v>
      </c>
      <c r="E28" s="120"/>
      <c r="F28" s="54"/>
      <c r="G28" s="57" t="s">
        <v>199</v>
      </c>
      <c r="H28" s="117" t="s">
        <v>200</v>
      </c>
      <c r="I28" s="118"/>
      <c r="J28" s="54"/>
      <c r="K28" s="57" t="s">
        <v>201</v>
      </c>
      <c r="L28" s="117" t="s">
        <v>202</v>
      </c>
      <c r="M28" s="118"/>
      <c r="N28" s="54"/>
      <c r="O28" s="57" t="s">
        <v>203</v>
      </c>
      <c r="P28" s="116" t="s">
        <v>204</v>
      </c>
      <c r="Q28" s="116"/>
      <c r="R28" s="54"/>
      <c r="S28" s="54"/>
      <c r="T28" s="54"/>
      <c r="U28" s="54"/>
      <c r="V28" s="54"/>
      <c r="W28" s="124" t="s">
        <v>205</v>
      </c>
      <c r="X28" s="125"/>
      <c r="Y28" s="126" t="s">
        <v>206</v>
      </c>
      <c r="Z28" s="127"/>
      <c r="AA28" s="54"/>
      <c r="AB28" s="54"/>
      <c r="AC28" s="57" t="s">
        <v>207</v>
      </c>
      <c r="AD28" s="119" t="s">
        <v>208</v>
      </c>
      <c r="AE28" s="120"/>
      <c r="AF28" s="54"/>
      <c r="AG28" s="57" t="s">
        <v>209</v>
      </c>
      <c r="AH28" s="60" t="s">
        <v>202</v>
      </c>
      <c r="AI28" s="54"/>
      <c r="AJ28" s="54"/>
      <c r="AK28" s="57" t="s">
        <v>210</v>
      </c>
      <c r="AL28" s="62" t="s">
        <v>163</v>
      </c>
      <c r="AM28" s="54"/>
      <c r="AN28" s="54"/>
      <c r="AO28" s="115"/>
    </row>
    <row r="29" spans="1:41" x14ac:dyDescent="0.25">
      <c r="A29" s="115"/>
      <c r="B29" s="52"/>
      <c r="C29" s="57" t="s">
        <v>211</v>
      </c>
      <c r="D29" s="117" t="s">
        <v>212</v>
      </c>
      <c r="E29" s="118"/>
      <c r="F29" s="54"/>
      <c r="G29" s="57" t="s">
        <v>213</v>
      </c>
      <c r="H29" s="117" t="s">
        <v>214</v>
      </c>
      <c r="I29" s="118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124" t="s">
        <v>215</v>
      </c>
      <c r="X29" s="125"/>
      <c r="Y29" s="126" t="s">
        <v>216</v>
      </c>
      <c r="Z29" s="127"/>
      <c r="AA29" s="54"/>
      <c r="AB29" s="54"/>
      <c r="AC29" s="57" t="s">
        <v>217</v>
      </c>
      <c r="AD29" s="119" t="s">
        <v>218</v>
      </c>
      <c r="AE29" s="120"/>
      <c r="AF29" s="54"/>
      <c r="AG29" s="57" t="s">
        <v>219</v>
      </c>
      <c r="AH29" s="60" t="s">
        <v>220</v>
      </c>
      <c r="AI29" s="54"/>
      <c r="AJ29" s="54"/>
      <c r="AK29" s="57" t="s">
        <v>221</v>
      </c>
      <c r="AL29" s="60" t="s">
        <v>194</v>
      </c>
      <c r="AM29" s="54"/>
      <c r="AN29" s="54"/>
      <c r="AO29" s="115"/>
    </row>
    <row r="30" spans="1:41" ht="15" customHeight="1" x14ac:dyDescent="0.25">
      <c r="A30" s="115"/>
      <c r="B30" s="52"/>
      <c r="C30" s="57" t="s">
        <v>222</v>
      </c>
      <c r="D30" s="117" t="s">
        <v>202</v>
      </c>
      <c r="E30" s="118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129" t="s">
        <v>223</v>
      </c>
      <c r="X30" s="130"/>
      <c r="Y30" s="131" t="s">
        <v>224</v>
      </c>
      <c r="Z30" s="132"/>
      <c r="AA30" s="54"/>
      <c r="AB30" s="54"/>
      <c r="AC30" s="133"/>
      <c r="AD30" s="133"/>
      <c r="AE30" s="61"/>
      <c r="AF30" s="54"/>
      <c r="AG30" s="57" t="s">
        <v>225</v>
      </c>
      <c r="AH30" s="60" t="s">
        <v>226</v>
      </c>
      <c r="AI30" s="54"/>
      <c r="AJ30" s="54"/>
      <c r="AK30" s="57" t="s">
        <v>227</v>
      </c>
      <c r="AL30" s="60" t="s">
        <v>202</v>
      </c>
      <c r="AM30" s="54"/>
      <c r="AN30" s="54"/>
      <c r="AO30" s="115"/>
    </row>
    <row r="31" spans="1:41" x14ac:dyDescent="0.25">
      <c r="A31" s="115"/>
      <c r="B31" s="52"/>
      <c r="C31" s="57" t="s">
        <v>228</v>
      </c>
      <c r="D31" s="117" t="s">
        <v>229</v>
      </c>
      <c r="E31" s="118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124" t="s">
        <v>230</v>
      </c>
      <c r="X31" s="128"/>
      <c r="Y31" s="125"/>
      <c r="Z31" s="68" t="s">
        <v>231</v>
      </c>
      <c r="AA31" s="54"/>
      <c r="AB31" s="54"/>
      <c r="AC31" s="133"/>
      <c r="AD31" s="133"/>
      <c r="AE31" s="61"/>
      <c r="AF31" s="54"/>
      <c r="AG31" s="57" t="s">
        <v>232</v>
      </c>
      <c r="AH31" s="64" t="s">
        <v>233</v>
      </c>
      <c r="AI31" s="54"/>
      <c r="AJ31" s="54"/>
      <c r="AK31" s="57" t="s">
        <v>234</v>
      </c>
      <c r="AL31" s="60" t="s">
        <v>220</v>
      </c>
      <c r="AM31" s="54"/>
      <c r="AN31" s="54"/>
      <c r="AO31" s="115"/>
    </row>
    <row r="32" spans="1:41" x14ac:dyDescent="0.25">
      <c r="A32" s="115"/>
      <c r="B32" s="52"/>
      <c r="C32" s="57" t="s">
        <v>235</v>
      </c>
      <c r="D32" s="117" t="s">
        <v>236</v>
      </c>
      <c r="E32" s="118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124" t="s">
        <v>237</v>
      </c>
      <c r="X32" s="128"/>
      <c r="Y32" s="125"/>
      <c r="Z32" s="68" t="s">
        <v>238</v>
      </c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7" t="s">
        <v>239</v>
      </c>
      <c r="AL32" s="60" t="s">
        <v>226</v>
      </c>
      <c r="AM32" s="54"/>
      <c r="AN32" s="54"/>
      <c r="AO32" s="115"/>
    </row>
    <row r="33" spans="1:41" x14ac:dyDescent="0.25">
      <c r="A33" s="115"/>
      <c r="B33" s="52"/>
      <c r="C33" s="57" t="s">
        <v>240</v>
      </c>
      <c r="D33" s="117" t="s">
        <v>241</v>
      </c>
      <c r="E33" s="118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124" t="s">
        <v>242</v>
      </c>
      <c r="X33" s="125"/>
      <c r="Y33" s="66" t="s">
        <v>243</v>
      </c>
      <c r="Z33" s="67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7" t="s">
        <v>244</v>
      </c>
      <c r="AL33" s="60" t="s">
        <v>245</v>
      </c>
      <c r="AM33" s="54"/>
      <c r="AN33" s="54"/>
      <c r="AO33" s="115"/>
    </row>
    <row r="34" spans="1:41" x14ac:dyDescent="0.25">
      <c r="A34" s="115"/>
      <c r="B34" s="52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124" t="s">
        <v>246</v>
      </c>
      <c r="X34" s="125"/>
      <c r="Y34" s="69" t="s">
        <v>247</v>
      </c>
      <c r="Z34" s="69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115"/>
    </row>
    <row r="35" spans="1:41" x14ac:dyDescent="0.25">
      <c r="A35" s="115"/>
      <c r="B35" s="52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124" t="s">
        <v>248</v>
      </c>
      <c r="X35" s="128"/>
      <c r="Y35" s="125"/>
      <c r="Z35" s="68" t="s">
        <v>249</v>
      </c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115"/>
    </row>
    <row r="36" spans="1:41" x14ac:dyDescent="0.25">
      <c r="A36" s="115"/>
      <c r="B36" s="52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124" t="s">
        <v>250</v>
      </c>
      <c r="X36" s="125"/>
      <c r="Y36" s="66" t="s">
        <v>251</v>
      </c>
      <c r="Z36" s="67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115"/>
    </row>
    <row r="37" spans="1:41" x14ac:dyDescent="0.25">
      <c r="A37" s="115"/>
      <c r="B37" s="52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124" t="s">
        <v>252</v>
      </c>
      <c r="X37" s="125"/>
      <c r="Y37" s="134" t="s">
        <v>253</v>
      </c>
      <c r="Z37" s="135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115"/>
    </row>
    <row r="38" spans="1:41" x14ac:dyDescent="0.25">
      <c r="A38" s="115"/>
      <c r="B38" s="52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68"/>
      <c r="X38" s="70" t="s">
        <v>254</v>
      </c>
      <c r="Y38" s="66" t="s">
        <v>255</v>
      </c>
      <c r="Z38" s="67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115"/>
    </row>
    <row r="39" spans="1:41" x14ac:dyDescent="0.25">
      <c r="A39" s="115"/>
      <c r="B39" s="52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68"/>
      <c r="X39" s="70" t="s">
        <v>256</v>
      </c>
      <c r="Y39" s="66" t="s">
        <v>257</v>
      </c>
      <c r="Z39" s="67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115"/>
    </row>
    <row r="40" spans="1:41" x14ac:dyDescent="0.25">
      <c r="A40" s="115"/>
      <c r="B40" s="52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68"/>
      <c r="X40" s="70" t="s">
        <v>258</v>
      </c>
      <c r="Y40" s="134" t="s">
        <v>259</v>
      </c>
      <c r="Z40" s="135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115"/>
    </row>
    <row r="41" spans="1:41" x14ac:dyDescent="0.25">
      <c r="A41" s="115"/>
      <c r="B41" s="52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65" t="s">
        <v>44</v>
      </c>
      <c r="X41" s="136" t="s">
        <v>173</v>
      </c>
      <c r="Y41" s="137"/>
      <c r="Z41" s="138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115"/>
    </row>
    <row r="42" spans="1:41" x14ac:dyDescent="0.25">
      <c r="A42" s="115"/>
      <c r="B42" s="52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115"/>
    </row>
  </sheetData>
  <mergeCells count="79">
    <mergeCell ref="W36:X36"/>
    <mergeCell ref="W37:X37"/>
    <mergeCell ref="Y37:Z37"/>
    <mergeCell ref="Y40:Z40"/>
    <mergeCell ref="X41:Z41"/>
    <mergeCell ref="W35:Y35"/>
    <mergeCell ref="D30:E30"/>
    <mergeCell ref="W30:X30"/>
    <mergeCell ref="Y30:Z30"/>
    <mergeCell ref="AC30:AD30"/>
    <mergeCell ref="D31:E31"/>
    <mergeCell ref="W31:Y31"/>
    <mergeCell ref="AC31:AD31"/>
    <mergeCell ref="D32:E32"/>
    <mergeCell ref="W32:Y32"/>
    <mergeCell ref="D33:E33"/>
    <mergeCell ref="W33:X33"/>
    <mergeCell ref="W34:X34"/>
    <mergeCell ref="AD28:AE28"/>
    <mergeCell ref="D29:E29"/>
    <mergeCell ref="H29:I29"/>
    <mergeCell ref="W29:X29"/>
    <mergeCell ref="Y29:Z29"/>
    <mergeCell ref="AD29:AE29"/>
    <mergeCell ref="D28:E28"/>
    <mergeCell ref="H28:I28"/>
    <mergeCell ref="L28:M28"/>
    <mergeCell ref="P28:Q28"/>
    <mergeCell ref="W28:X28"/>
    <mergeCell ref="Y28:Z28"/>
    <mergeCell ref="D27:E27"/>
    <mergeCell ref="H27:I27"/>
    <mergeCell ref="L27:M27"/>
    <mergeCell ref="P27:Q27"/>
    <mergeCell ref="X27:Z27"/>
    <mergeCell ref="H26:I26"/>
    <mergeCell ref="L26:M26"/>
    <mergeCell ref="P26:Q26"/>
    <mergeCell ref="X26:Z26"/>
    <mergeCell ref="AD26:AE26"/>
    <mergeCell ref="A23:A42"/>
    <mergeCell ref="AO23:AO42"/>
    <mergeCell ref="D24:E24"/>
    <mergeCell ref="H24:I24"/>
    <mergeCell ref="L24:M24"/>
    <mergeCell ref="P24:Q24"/>
    <mergeCell ref="X24:Z24"/>
    <mergeCell ref="AD24:AE24"/>
    <mergeCell ref="D25:E25"/>
    <mergeCell ref="H25:I25"/>
    <mergeCell ref="L25:M25"/>
    <mergeCell ref="P25:Q25"/>
    <mergeCell ref="X25:Z25"/>
    <mergeCell ref="AD25:AE25"/>
    <mergeCell ref="AD27:AE27"/>
    <mergeCell ref="D26:E26"/>
    <mergeCell ref="A14:A18"/>
    <mergeCell ref="AO14:AO18"/>
    <mergeCell ref="K16:M16"/>
    <mergeCell ref="AC16:AD16"/>
    <mergeCell ref="P21:Q21"/>
    <mergeCell ref="X21:Z21"/>
    <mergeCell ref="AD21:AE21"/>
    <mergeCell ref="A19:A22"/>
    <mergeCell ref="AO19:AO22"/>
    <mergeCell ref="D21:E21"/>
    <mergeCell ref="H21:I21"/>
    <mergeCell ref="L21:M21"/>
    <mergeCell ref="A4:A8"/>
    <mergeCell ref="AO4:AO8"/>
    <mergeCell ref="A9:A13"/>
    <mergeCell ref="AO9:AO13"/>
    <mergeCell ref="I10:J11"/>
    <mergeCell ref="M10:N11"/>
    <mergeCell ref="Q10:R11"/>
    <mergeCell ref="S10:T11"/>
    <mergeCell ref="U10:V11"/>
    <mergeCell ref="Y10:AB11"/>
    <mergeCell ref="AD10:AE1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D816A925D15F42858049A98CF6FC54" ma:contentTypeVersion="28" ma:contentTypeDescription="Create a new document." ma:contentTypeScope="" ma:versionID="94b4da06eecb0a49c26e6025611c8468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.v3" xmlns:ns3="7b77b891-7322-41e9-8d2b-0c70861d988d" xmlns:ns4="67a9c916-b9aa-4dc2-9f16-c44ca415698d" xmlns:ns5="5a14f3f2-c4bb-41f6-a91f-6e70125b05fa" targetNamespace="http://schemas.microsoft.com/office/2006/metadata/properties" ma:root="true" ma:fieldsID="161c89b701730073b304ae0a2ab41a4c" ns1:_="" ns2:_="" ns3:_="" ns4:_="" ns5:_="">
    <xsd:import namespace="http://schemas.microsoft.com/sharepoint/v3"/>
    <xsd:import namespace="http://schemas.microsoft.com/sharepoint.v3"/>
    <xsd:import namespace="7b77b891-7322-41e9-8d2b-0c70861d988d"/>
    <xsd:import namespace="67a9c916-b9aa-4dc2-9f16-c44ca415698d"/>
    <xsd:import namespace="5a14f3f2-c4bb-41f6-a91f-6e70125b05fa"/>
    <xsd:element name="properties">
      <xsd:complexType>
        <xsd:sequence>
          <xsd:element name="documentManagement">
            <xsd:complexType>
              <xsd:all>
                <xsd:element ref="ns2:CategoryDescription" minOccurs="0"/>
                <xsd:element ref="ns3:Genesis_x0020_Code" minOccurs="0"/>
                <xsd:element ref="ns3:MediaServiceMetadata" minOccurs="0"/>
                <xsd:element ref="ns3:MediaServiceFastMetadata" minOccurs="0"/>
                <xsd:element ref="ns4:TaxKeywordTaxHTField" minOccurs="0"/>
                <xsd:element ref="ns4:TaxCatchAll" minOccurs="0"/>
                <xsd:element ref="ns3:o5e30ec017764f7cba8cc44d98e399cb" minOccurs="0"/>
                <xsd:element ref="ns3:iba37eb9eb644462bed94855ec814ed3" minOccurs="0"/>
                <xsd:element ref="ns5:_dlc_DocId" minOccurs="0"/>
                <xsd:element ref="ns5:_dlc_DocIdUrl" minOccurs="0"/>
                <xsd:element ref="ns5:_dlc_DocIdPersistId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5:SharedWithUsers" minOccurs="0"/>
                <xsd:element ref="ns5:SharedWithDetails" minOccurs="0"/>
                <xsd:element ref="ns3:MediaLengthInSeconds" minOccurs="0"/>
                <xsd:element ref="ns3:lcf76f155ced4ddcb4097134ff3c332f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" nillable="true" ma:displayName="Description" ma:description="Description should be short and concise" ma:internalName="CategoryDescript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77b891-7322-41e9-8d2b-0c70861d988d" elementFormDefault="qualified">
    <xsd:import namespace="http://schemas.microsoft.com/office/2006/documentManagement/types"/>
    <xsd:import namespace="http://schemas.microsoft.com/office/infopath/2007/PartnerControls"/>
    <xsd:element name="Genesis_x0020_Code" ma:index="6" nillable="true" ma:displayName="Genesis Code" ma:internalName="Genesis_x0020_Code">
      <xsd:simpleType>
        <xsd:restriction base="dms:Text">
          <xsd:maxLength value="255"/>
        </xsd:restriction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o5e30ec017764f7cba8cc44d98e399cb" ma:index="15" nillable="true" ma:taxonomy="true" ma:internalName="o5e30ec017764f7cba8cc44d98e399cb" ma:taxonomyFieldName="Project" ma:displayName="Project" ma:readOnly="false" ma:default="2;#Camms Road|8731e2ac-82ba-4b8f-8a69-469ea951e298" ma:fieldId="{85e30ec0-1776-4f7c-ba8c-c44d98e399cb}" ma:sspId="96abf4f6-7c6c-4ff0-bf63-d185f0011c7c" ma:termSetId="078a64bc-6f1d-476d-ada7-f22dcd4056b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ba37eb9eb644462bed94855ec814ed3" ma:index="16" nillable="true" ma:taxonomy="true" ma:internalName="iba37eb9eb644462bed94855ec814ed3" ma:taxonomyFieldName="ISCA" ma:displayName="ISCA" ma:default="" ma:fieldId="{2ba37eb9-eb64-4462-bed9-4855ec814ed3}" ma:sspId="96abf4f6-7c6c-4ff0-bf63-d185f0011c7c" ma:termSetId="863eb1ab-0b43-4868-b775-8e08c1856a8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3" nillable="true" ma:displayName="Tags" ma:internalName="MediaServiceAutoTags" ma:readOnly="true">
      <xsd:simpleType>
        <xsd:restriction base="dms:Text"/>
      </xsd:simple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7" nillable="true" ma:displayName="Location" ma:internalName="MediaServiceLocation" ma:readOnly="true">
      <xsd:simpleType>
        <xsd:restriction base="dms:Text"/>
      </xsd:simpleType>
    </xsd:element>
    <xsd:element name="MediaLengthInSeconds" ma:index="3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32" nillable="true" ma:taxonomy="true" ma:internalName="lcf76f155ced4ddcb4097134ff3c332f" ma:taxonomyFieldName="MediaServiceImageTags" ma:displayName="Image Tags" ma:readOnly="false" ma:fieldId="{5cf76f15-5ced-4ddc-b409-7134ff3c332f}" ma:taxonomyMulti="true" ma:sspId="96abf4f6-7c6c-4ff0-bf63-d185f0011c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a9c916-b9aa-4dc2-9f16-c44ca415698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3" nillable="true" ma:taxonomy="true" ma:internalName="TaxKeywordTaxHTField" ma:taxonomyFieldName="TaxKeyword" ma:displayName="Enterprise Keywords" ma:readOnly="false" ma:fieldId="{23f27201-bee3-471e-b2e7-b64fd8b7ca38}" ma:taxonomyMulti="true" ma:sspId="96abf4f6-7c6c-4ff0-bf63-d185f0011c7c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d3fc5d0c-cb29-4fc2-9a18-3a9b5c26d3a3}" ma:internalName="TaxCatchAll" ma:showField="CatchAllData" ma:web="5a14f3f2-c4bb-41f6-a91f-6e70125b05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14f3f2-c4bb-41f6-a91f-6e70125b05fa" elementFormDefault="qualified">
    <xsd:import namespace="http://schemas.microsoft.com/office/2006/documentManagement/types"/>
    <xsd:import namespace="http://schemas.microsoft.com/office/infopath/2007/PartnerControls"/>
    <xsd:element name="_dlc_DocId" ma:index="17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8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9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3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KeywordTaxHTField xmlns="67a9c916-b9aa-4dc2-9f16-c44ca415698d">
      <Terms xmlns="http://schemas.microsoft.com/office/infopath/2007/PartnerControls"/>
    </TaxKeywordTaxHTField>
    <o5e30ec017764f7cba8cc44d98e399cb xmlns="7b77b891-7322-41e9-8d2b-0c70861d988d">
      <Terms xmlns="http://schemas.microsoft.com/office/infopath/2007/PartnerControls">
        <TermInfo xmlns="http://schemas.microsoft.com/office/infopath/2007/PartnerControls">
          <TermName xmlns="http://schemas.microsoft.com/office/infopath/2007/PartnerControls">Camms Road</TermName>
          <TermId xmlns="http://schemas.microsoft.com/office/infopath/2007/PartnerControls">8731e2ac-82ba-4b8f-8a69-469ea951e298</TermId>
        </TermInfo>
      </Terms>
    </o5e30ec017764f7cba8cc44d98e399cb>
    <TaxCatchAll xmlns="67a9c916-b9aa-4dc2-9f16-c44ca415698d">
      <Value>2</Value>
    </TaxCatchAll>
    <iba37eb9eb644462bed94855ec814ed3 xmlns="7b77b891-7322-41e9-8d2b-0c70861d988d">
      <Terms xmlns="http://schemas.microsoft.com/office/infopath/2007/PartnerControls"/>
    </iba37eb9eb644462bed94855ec814ed3>
    <_ip_UnifiedCompliancePolicyProperties xmlns="http://schemas.microsoft.com/sharepoint/v3" xsi:nil="true"/>
    <CategoryDescription xmlns="http://schemas.microsoft.com/sharepoint.v3" xsi:nil="true"/>
    <Genesis_x0020_Code xmlns="7b77b891-7322-41e9-8d2b-0c70861d988d" xsi:nil="true"/>
    <lcf76f155ced4ddcb4097134ff3c332f xmlns="7b77b891-7322-41e9-8d2b-0c70861d988d">
      <Terms xmlns="http://schemas.microsoft.com/office/infopath/2007/PartnerControls"/>
    </lcf76f155ced4ddcb4097134ff3c332f>
    <_dlc_DocId xmlns="5a14f3f2-c4bb-41f6-a91f-6e70125b05fa">MRPA-572556294-214108</_dlc_DocId>
    <_dlc_DocIdUrl xmlns="5a14f3f2-c4bb-41f6-a91f-6e70125b05fa">
      <Url>https://fultonhogan.sharepoint.com/teams/PD05833/_layouts/15/DocIdRedir.aspx?ID=MRPA-572556294-214108</Url>
      <Description>MRPA-572556294-214108</Description>
    </_dlc_DocIdUrl>
  </documentManagement>
</p:properties>
</file>

<file path=customXml/itemProps1.xml><?xml version="1.0" encoding="utf-8"?>
<ds:datastoreItem xmlns:ds="http://schemas.openxmlformats.org/officeDocument/2006/customXml" ds:itemID="{409C9281-8725-46DE-839D-E2A205564E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.v3"/>
    <ds:schemaRef ds:uri="7b77b891-7322-41e9-8d2b-0c70861d988d"/>
    <ds:schemaRef ds:uri="67a9c916-b9aa-4dc2-9f16-c44ca415698d"/>
    <ds:schemaRef ds:uri="5a14f3f2-c4bb-41f6-a91f-6e70125b05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7F0F0C-BC9C-4BBE-83E2-C2FB1174AA2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5C33EBE-6C06-43D3-BEB7-1539E32FEE1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77FA5AC-0069-405F-A2A1-2C582FA6B604}">
  <ds:schemaRefs>
    <ds:schemaRef ds:uri="http://schemas.microsoft.com/sharepoint/v3"/>
    <ds:schemaRef ds:uri="7b77b891-7322-41e9-8d2b-0c70861d988d"/>
    <ds:schemaRef ds:uri="http://purl.org/dc/terms/"/>
    <ds:schemaRef ds:uri="5a14f3f2-c4bb-41f6-a91f-6e70125b05fa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67a9c916-b9aa-4dc2-9f16-c44ca415698d"/>
    <ds:schemaRef ds:uri="http://schemas.microsoft.com/sharepoint.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Lot Mapping Spreadsheet</vt:lpstr>
      <vt:lpstr>Sheet1</vt:lpstr>
      <vt:lpstr>WBS</vt:lpstr>
    </vt:vector>
  </TitlesOfParts>
  <Manager/>
  <Company>Fulton Hogan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GUINCHOMA, Aldrin</dc:creator>
  <cp:keywords/>
  <dc:description/>
  <cp:lastModifiedBy>MIRA, Victor</cp:lastModifiedBy>
  <cp:revision/>
  <dcterms:created xsi:type="dcterms:W3CDTF">2022-09-05T01:05:10Z</dcterms:created>
  <dcterms:modified xsi:type="dcterms:W3CDTF">2022-10-28T04:26:30Z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0x010100B7D816A925D15F42858049A98CF6FC54</vt:lpwstr>
  </property>
  <property fmtid="{D5CDD505-2E9C-101B-9397-08002B2CF9AE}" pid="3" name="Project">
    <vt:lpwstr>2;#Camms Road|8731e2ac-82ba-4b8f-8a69-469ea951e298</vt:lpwstr>
  </property>
  <property fmtid="{D5CDD505-2E9C-101B-9397-08002B2CF9AE}" pid="4" name="_dlc_DocIdItemGuid">
    <vt:lpwstr>34c41ec8-f95b-4437-a4f1-2405e98e1a72</vt:lpwstr>
  </property>
  <property fmtid="{D5CDD505-2E9C-101B-9397-08002B2CF9AE}" pid="5" name="TaxKeyword">
    <vt:lpwstr/>
  </property>
  <property fmtid="{D5CDD505-2E9C-101B-9397-08002B2CF9AE}" pid="6" name="MediaServiceImageTags">
    <vt:lpwstr/>
  </property>
  <property fmtid="{D5CDD505-2E9C-101B-9397-08002B2CF9AE}" pid="7" name="ISCA">
    <vt:lpwstr/>
  </property>
</Properties>
</file>