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0011514\"/>
    </mc:Choice>
  </mc:AlternateContent>
  <xr:revisionPtr revIDLastSave="0" documentId="13_ncr:1_{A2CBE5ED-6A26-400A-825B-EB26E2B6B5F9}" xr6:coauthVersionLast="47" xr6:coauthVersionMax="47" xr10:uidLastSave="{00000000-0000-0000-0000-000000000000}"/>
  <bookViews>
    <workbookView xWindow="510" yWindow="360" windowWidth="27285" windowHeight="184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9" i="1" l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AJ2" i="1" s="1" a="1"/>
  <c r="AJ2" i="1" s="1"/>
  <c r="S3" i="1"/>
  <c r="AE2" i="1"/>
  <c r="AH2" i="1" l="1"/>
  <c r="AF2" i="1"/>
  <c r="AG2" i="1"/>
  <c r="AD2" i="1"/>
  <c r="AC2" i="1"/>
  <c r="AB2" i="1"/>
  <c r="AA2" i="1"/>
  <c r="Z2" i="1"/>
  <c r="Y2" i="1"/>
  <c r="X2" i="1"/>
  <c r="W2" i="1"/>
  <c r="V2" i="1"/>
  <c r="U2" i="1"/>
  <c r="T2" i="1"/>
  <c r="S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<sst xmlns="http://schemas.openxmlformats.org/spreadsheetml/2006/main" count="420" uniqueCount="143">
  <si>
    <t>H</t>
  </si>
  <si>
    <t>IANZ report</t>
  </si>
  <si>
    <t>Contractor</t>
  </si>
  <si>
    <t>—</t>
  </si>
  <si>
    <t>IANZ Accerdiated laboratory test results reports - (Quality Assurance testing)</t>
  </si>
  <si>
    <t>IANZ Report</t>
  </si>
  <si>
    <t>NZS 4402.4.1.3</t>
  </si>
  <si>
    <t>Setout section</t>
  </si>
  <si>
    <t>Install offset pegs / check geometric model; record centreline, edge line or mark out stabilisation extents from existing line marking</t>
  </si>
  <si>
    <t>Prior to each section</t>
  </si>
  <si>
    <t>Survey</t>
  </si>
  <si>
    <t>Document existing furniture</t>
  </si>
  <si>
    <t>Electronic survey files</t>
  </si>
  <si>
    <t>Subcontractor</t>
  </si>
  <si>
    <t>DWG File and drawing pdf (Quality Control Testing)</t>
  </si>
  <si>
    <t>Allowance to be made when building up a m² /ton rate for unbound overlay.</t>
  </si>
  <si>
    <t>Pre-hoe, shape and proof roll</t>
  </si>
  <si>
    <t>Pre-hoe to depth specified and shape as instructed in the site spcific methodology statement and/or IFC drawings and proof roll while compacting</t>
  </si>
  <si>
    <t>Prior to stabilisation per section</t>
  </si>
  <si>
    <t xml:space="preserve">Use grader's machine control and inspect shape </t>
  </si>
  <si>
    <t>N/A</t>
  </si>
  <si>
    <t>Stabilising Contractor</t>
  </si>
  <si>
    <t>Intention is to  carry out only minor correction (eg.2% to 3%). Any major shape corrections to be identified prior to site establishment and included in the site specific methodology statement</t>
  </si>
  <si>
    <t>On site Inspections</t>
  </si>
  <si>
    <t>In house inspection record - Quality Control Testing</t>
  </si>
  <si>
    <t>Visual check or Vibratory Roller's  response meter</t>
  </si>
  <si>
    <t>Stabilising Contractor confirm no obvious soft areas found</t>
  </si>
  <si>
    <t>Stabiliisng Contractor</t>
  </si>
  <si>
    <t>Any soft spots identified by visual means or that show up as significantly different to be raised with the ER for further instructions</t>
  </si>
  <si>
    <t>self-propelled pneumatic tyred roller with a minimum weight such that the weight on each tyre is least 2 tonnes, and a tyre pressure of minimum 250 kPa. Proof rolling must comprise at least 10 passes of the roller.</t>
  </si>
  <si>
    <t>Compaction</t>
  </si>
  <si>
    <t>Plateau Density Test</t>
  </si>
  <si>
    <t>On first day per site and then 1 per 10,000m2 unless material or anvil conditions change</t>
  </si>
  <si>
    <t>Draft NZTA T/24_x000D_
(Aug-2024)</t>
  </si>
  <si>
    <t>To establish suitability of rollers and compaction mode / pattern to achieve FBS-MDD</t>
  </si>
  <si>
    <t>Field PDT sheet photos into ConQA for ER and Pavement designer to assess._x000D_
IANZ report when processed</t>
  </si>
  <si>
    <t>If FBS-MDD can't be achieved then the PDT-MDD must be approved by the ER</t>
  </si>
  <si>
    <t>NZTA T23</t>
  </si>
  <si>
    <t>Site Testing</t>
  </si>
  <si>
    <t>Allowance to be made under a separate line item  for m² rate for site testing.</t>
  </si>
  <si>
    <t>Maximum Dry Density</t>
  </si>
  <si>
    <t>M</t>
  </si>
  <si>
    <t>On the first day on a new treatment section, then 1 per 10,000m2 unless the material changes</t>
  </si>
  <si>
    <t xml:space="preserve">For analysis of DoC_x000D_
_x000D_
To be done at the sampled MC, at hand squeze test MC and 1% above the hand squueze test on site  </t>
  </si>
  <si>
    <t>MDD briqutte to be produced on site if travel time to lab &gt; 30 minutes_x000D_
Note that if the Stabilising Contractor notices changes in material then another one point DD at the hand squeeze test moisture content shall be carried out.</t>
  </si>
  <si>
    <t>Degree of Compaction (DoC)</t>
  </si>
  <si>
    <t>5 per 1,000m2</t>
  </si>
  <si>
    <t>NZS 4407.4.2.1 (DT full stabilising depth)</t>
  </si>
  <si>
    <t>Average DoC ≥ 95% _x000D_
Minimum DoC ≥ 92%</t>
  </si>
  <si>
    <t>Overlay and check levels</t>
  </si>
  <si>
    <t>Supply, pre-compact and trim to line and level with NZTA M/4 AP40</t>
  </si>
  <si>
    <t>As per NZTA Z/16_x000D_
Minimum: -5mm_x000D_
Maximum: +15mm</t>
  </si>
  <si>
    <t>Drawing Showing levels and crossfalls</t>
  </si>
  <si>
    <t>Stabilising Contractor with Main Contractor</t>
  </si>
  <si>
    <t>This is the last opportunity to check items before adding the FB. Assess items such as (but not limited to): _x000D_
- overlay aggregate quality / consistency_x000D_
- moisture content_x000D_
- any concerns with shape and tie in_x000D_
- etc.</t>
  </si>
  <si>
    <t>Production Plan</t>
  </si>
  <si>
    <t>Plan showing cut lines and sequencing of works</t>
  </si>
  <si>
    <t>Daily Report</t>
  </si>
  <si>
    <t xml:space="preserve">Points covered in NZTA B/5 </t>
  </si>
  <si>
    <t>Daily Production Plan</t>
  </si>
  <si>
    <t>In house inspection record - Quality assurance testing</t>
  </si>
  <si>
    <t>Weather conditions</t>
  </si>
  <si>
    <t>Material behind stabiliser</t>
  </si>
  <si>
    <t>Prior to spreading</t>
  </si>
  <si>
    <t>Measurement</t>
  </si>
  <si>
    <t>Daily work Log</t>
  </si>
  <si>
    <t>Stabilsing Contractor</t>
  </si>
  <si>
    <t>Allowance to be made when building up a m² for stabilisastion.</t>
  </si>
  <si>
    <t>Wind</t>
  </si>
  <si>
    <t>Prior to spreading cement or lime</t>
  </si>
  <si>
    <t>Local weather stations</t>
  </si>
  <si>
    <t>Wind speed CHAR(LESS) 25 km/hr</t>
  </si>
  <si>
    <t>Rain</t>
  </si>
  <si>
    <t>No spreading of cement / lime if it is raining or likely to rain before these can be mixed in with the material</t>
  </si>
  <si>
    <t>Spreading of powdered stabilising agent (Cement / Lime)</t>
  </si>
  <si>
    <t xml:space="preserve">Place 1m2 canvas or 0.5m x 0.5m trays along spreader run </t>
  </si>
  <si>
    <t>every 400 m2_x000D_
every 150m for a 2.4m width</t>
  </si>
  <si>
    <t>Weigh mat or tray</t>
  </si>
  <si>
    <t>± 0.5kg/m2 of specified rate</t>
  </si>
  <si>
    <t xml:space="preserve">Compare area spread with weight used for each spreader load </t>
  </si>
  <si>
    <t>On-going measurement by computer/load cells</t>
  </si>
  <si>
    <t>Measurement each run</t>
  </si>
  <si>
    <t>± 2.5% of specified rate</t>
  </si>
  <si>
    <t>Injection CHAR(AMP) Mixing of Water</t>
  </si>
  <si>
    <t>In-situ Stabilisation process</t>
  </si>
  <si>
    <t>On-going visual assessment</t>
  </si>
  <si>
    <t>Visual and hand squeeze test</t>
  </si>
  <si>
    <t>Mixed material free of pockets or streaks. Overlaps minimum of 150mm</t>
  </si>
  <si>
    <t>Depth of stabilisation</t>
  </si>
  <si>
    <t>Every 200m</t>
  </si>
  <si>
    <t>+15mm / -5mm from specified depth</t>
  </si>
  <si>
    <t>Average DoC ≥ 98% _x000D_
Minimum DoC ≥ 95%</t>
  </si>
  <si>
    <t>Part of Pre-Seal Inspection_x000D_
(left in here and repeated in the Chipseal as it is part of  the Pavement to  Surfacing handover)</t>
  </si>
  <si>
    <t>Clegg Impact Value</t>
  </si>
  <si>
    <t>5 per 1000m2</t>
  </si>
  <si>
    <t>CIV ≥ 50</t>
  </si>
  <si>
    <t>CIV form - ConQA</t>
  </si>
  <si>
    <t>Not mentioned in IDM specs</t>
  </si>
  <si>
    <t>Degree of Saturation, DOS</t>
  </si>
  <si>
    <t>NZS 4407.4.2.2 and DOS calculation in NZTA B/5</t>
  </si>
  <si>
    <t>aim for DOS ≤ 80%</t>
  </si>
  <si>
    <t>Report only</t>
  </si>
  <si>
    <t>Finished Pavement</t>
  </si>
  <si>
    <t>Crossfall</t>
  </si>
  <si>
    <t>every 20m</t>
  </si>
  <si>
    <t>± 0.5% of specified crossfall measure _x000D_
2m apart</t>
  </si>
  <si>
    <t>Stabilised width</t>
  </si>
  <si>
    <t>1 every 20m</t>
  </si>
  <si>
    <t>-20mm, +100mm</t>
  </si>
  <si>
    <t>Surface Shape</t>
  </si>
  <si>
    <t>CHAR(LESS) 10mm using 3m straight edge</t>
  </si>
  <si>
    <t xml:space="preserve">Only required if the visual inspection appears unsatisfactory </t>
  </si>
  <si>
    <t>Surface Finish</t>
  </si>
  <si>
    <t>Per Lot</t>
  </si>
  <si>
    <t>Visual</t>
  </si>
  <si>
    <t>1. Larger aggregate held in pace with a matrix of smaller aggregate_x000D_
2. Smaller aggregate held in place by fine material_x000D_
3. matrix does not displace under normal trafficking and/or sweeping</t>
  </si>
  <si>
    <t>ER to be present at pre-seal inspection</t>
  </si>
  <si>
    <t>Roughness</t>
  </si>
  <si>
    <t>Before Sealing</t>
  </si>
  <si>
    <t>TNZ TM 7003 v1</t>
  </si>
  <si>
    <t>100m rolling average ≤ 75 counts/km</t>
  </si>
  <si>
    <t>Test Certificate</t>
  </si>
  <si>
    <t>Site Survey</t>
  </si>
  <si>
    <t>Subcontractor _x000D_
(Physical Works)</t>
  </si>
  <si>
    <t>Electronic survey files (Quality Control Testing)</t>
  </si>
  <si>
    <t>Subcontractor to conduct inspection with Engineer rep or Downer Rep. Allowance to be made when buiding up a m² rate for this pre-hoe.</t>
  </si>
  <si>
    <t>5000 m2</t>
  </si>
  <si>
    <t>In house inspection record - Quality assurance Testing</t>
  </si>
  <si>
    <t>Material after stabilisation:_x000D_
BE: &gt; 20°C, FB: &gt; 20°C_x000D_
and Ambient: &gt;5 deg.C</t>
  </si>
  <si>
    <t>Injection of bituminous stabilising agent (FBS or BE)</t>
  </si>
  <si>
    <t>Flow meter and operator's display readings</t>
  </si>
  <si>
    <t>Continous monitoring by the operator and the grounds person</t>
  </si>
  <si>
    <t>Visual display reading</t>
  </si>
  <si>
    <t>± 5% of specified rate</t>
  </si>
  <si>
    <t xml:space="preserve">Compare tonnes used (from the stabiiser's PCU) with the measured area </t>
  </si>
  <si>
    <t>Record usage from PCU at the end of each run</t>
  </si>
  <si>
    <t>Record readings at the end of each run</t>
  </si>
  <si>
    <t>± 3% of specified rate</t>
  </si>
  <si>
    <t>Compare tonnes used (from delivery docket) with measured area</t>
  </si>
  <si>
    <t>For each bitumen tanker load</t>
  </si>
  <si>
    <t>Dip bitumen tanker before and after</t>
  </si>
  <si>
    <t>Downer Contract Rep, Sealing team rep and subcontractor rep to do this inspection together.</t>
  </si>
  <si>
    <t>1 Test per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</si>
</sst>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J449"/>
  <sheetViews>
    <sheetView tabSelected="1" topLeftCell="A421" workbookViewId="0">
      <selection activeCell="AJ2" sqref="AJ2:AJ449"/>
    </sheetView>
  </sheetViews>
  <sheetFormatPr defaultRowHeight="15" customHeight="1" x14ac:dyDescent="0.25"/>
  <cols>
    <col min="1" max="1" width="6.85546875" customWidth="1"/>
    <col min="2" max="2" width="5.7109375" customWidth="1"/>
    <col min="3" max="3" width="7.5703125" bestFit="1" customWidth="1"/>
    <col min="4" max="4" width="2.7109375" customWidth="1"/>
    <col min="5" max="5" width="5.140625" customWidth="1"/>
    <col min="6" max="6" width="3.42578125" bestFit="1" customWidth="1"/>
    <col min="7" max="7" width="4.7109375" bestFit="1" customWidth="1"/>
    <col min="8" max="8" width="6.5703125" customWidth="1"/>
    <col min="10" max="10" width="3.42578125" customWidth="1"/>
    <col min="11" max="11" width="4.85546875" customWidth="1"/>
    <col min="12" max="12" width="2.5703125" customWidth="1"/>
    <col min="13" max="13" width="4.28515625" customWidth="1"/>
    <col min="14" max="14" width="5.140625" customWidth="1"/>
    <col min="15" max="15" width="4.28515625" customWidth="1"/>
    <col min="16" max="16" width="4.140625" customWidth="1"/>
    <col min="17" max="17" width="4.42578125" customWidth="1"/>
    <col min="19" max="19" width="9.42578125" customWidth="1"/>
    <col min="20" max="20" width="4.7109375" customWidth="1"/>
    <col min="21" max="21" width="10.42578125" customWidth="1"/>
    <col min="22" max="22" width="8.5703125" customWidth="1"/>
    <col min="23" max="23" width="10.5703125" customWidth="1"/>
    <col min="24" max="24" width="9.28515625" customWidth="1"/>
    <col min="25" max="25" width="7.85546875" customWidth="1"/>
    <col min="26" max="26" width="6.140625" customWidth="1"/>
    <col min="27" max="27" width="8" customWidth="1"/>
    <col min="28" max="28" width="9.42578125" customWidth="1"/>
    <col min="29" max="29" width="5.28515625" customWidth="1"/>
    <col min="30" max="34" width="5.85546875" customWidth="1"/>
    <col min="35" max="35" width="3" customWidth="1"/>
    <col min="36" max="36" width="34.85546875" customWidth="1"/>
  </cols>
  <sheetData>
    <row r="1" spans="1:36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6" ht="15" customHeight="1" x14ac:dyDescent="0.25">
      <c r="A2">
        <v>2.0099999999999998</v>
      </c>
      <c r="B2" s="1" t="s">
        <v>7</v>
      </c>
      <c r="C2" s="1" t="s">
        <v>8</v>
      </c>
      <c r="D2" s="1" t="s">
        <v>0</v>
      </c>
      <c r="E2" s="1" t="s">
        <v>9</v>
      </c>
      <c r="F2" s="1" t="s">
        <v>10</v>
      </c>
      <c r="G2" t="s">
        <v>11</v>
      </c>
      <c r="H2" t="s">
        <v>12</v>
      </c>
      <c r="I2" t="s">
        <v>2</v>
      </c>
      <c r="J2" t="s">
        <v>3</v>
      </c>
      <c r="K2">
        <v>3741</v>
      </c>
      <c r="L2" t="s">
        <v>3</v>
      </c>
      <c r="M2" t="s">
        <v>122</v>
      </c>
      <c r="N2" s="1" t="s">
        <v>123</v>
      </c>
      <c r="O2" t="s">
        <v>13</v>
      </c>
      <c r="P2" t="s">
        <v>124</v>
      </c>
      <c r="Q2" t="s">
        <v>3</v>
      </c>
      <c r="S2" t="str">
        <f>A2&amp;" - "&amp;B2</f>
        <v>2.01 - Setout section</v>
      </c>
      <c r="T2" t="str">
        <f>"Detail of Activity / Test - "&amp;C2</f>
        <v>Detail of Activity / Test - Install offset pegs / check geometric model; record centreline, edge line or mark out stabilisation extents from existing line marking</v>
      </c>
      <c r="U2" t="str">
        <f>"Action (Hold, Monitor, Witness) - "&amp;D2</f>
        <v>Action (Hold, Monitor, Witness) - H</v>
      </c>
      <c r="V2" t="str">
        <f>"Minimum Test Frequency - "&amp;E2</f>
        <v>Minimum Test Frequency - Prior to each section</v>
      </c>
      <c r="W2" t="str">
        <f>"Inspection / Test method - "&amp;F2</f>
        <v>Inspection / Test method - Survey</v>
      </c>
      <c r="X2" t="str">
        <f>"Acceptance Criteria - "&amp;G2</f>
        <v>Acceptance Criteria - Document existing furniture</v>
      </c>
      <c r="Y2" t="str">
        <f>"Record documents (QCP - Quality Control Portal) - "&amp;H2</f>
        <v>Record documents (QCP - Quality Control Portal) - Electronic survey files</v>
      </c>
      <c r="Z2" t="str">
        <f>"Responsibility - "&amp;I2</f>
        <v>Responsibility - Contractor</v>
      </c>
      <c r="AA2" t="str">
        <f>"Project Specific Notes / Instructions - "&amp;J2</f>
        <v>Project Specific Notes / Instructions - —</v>
      </c>
      <c r="AB2" t="str">
        <f>"IDC - RFT Schedule of Price - "&amp;K2</f>
        <v>IDC - RFT Schedule of Price - 3741</v>
      </c>
      <c r="AC2" t="str">
        <f>"IDC specifications Frequency - "&amp;L2</f>
        <v>IDC specifications Frequency - —</v>
      </c>
      <c r="AD2" t="str">
        <f>"Testing Type - "&amp;M2</f>
        <v>Testing Type - Site Survey</v>
      </c>
      <c r="AE2" t="str">
        <f>"Testing Responsibility - "&amp;N2</f>
        <v>Testing Responsibility - Subcontractor _x000D_
(Physical Works)</v>
      </c>
      <c r="AF2" t="str">
        <f>"Paid by - "&amp;O2</f>
        <v>Paid by - Subcontractor</v>
      </c>
      <c r="AG2" t="str">
        <f>"Certification Type - "&amp;P2</f>
        <v>Certification Type - Electronic survey files (Quality Control Testing)</v>
      </c>
      <c r="AH2" t="str">
        <f>"Comments - "&amp;Q2</f>
        <v>Comments - —</v>
      </c>
      <c r="AJ2" t="str" cm="1">
        <f t="array" ref="AJ2:AJ449">_xlfn.FILTERXML("&lt;t&gt;&lt;s&gt;"&amp;_xlfn.TEXTJOIN("&lt;/s&gt;&lt;s&gt;",,S2:AH37)&amp;"&lt;/s&gt;&lt;/t&gt;","//s")</f>
        <v>2.01 - Setout section</v>
      </c>
    </row>
    <row r="3" spans="1:36" ht="15" customHeight="1" x14ac:dyDescent="0.25">
      <c r="A3">
        <v>2.02</v>
      </c>
      <c r="B3" s="1" t="s">
        <v>16</v>
      </c>
      <c r="C3" s="1" t="s">
        <v>17</v>
      </c>
      <c r="D3" s="1" t="s">
        <v>0</v>
      </c>
      <c r="E3" s="1" t="s">
        <v>18</v>
      </c>
      <c r="F3" s="1" t="s">
        <v>19</v>
      </c>
      <c r="G3" t="s">
        <v>3</v>
      </c>
      <c r="H3" t="s">
        <v>20</v>
      </c>
      <c r="I3" t="s">
        <v>21</v>
      </c>
      <c r="J3" t="s">
        <v>22</v>
      </c>
      <c r="K3">
        <v>3741</v>
      </c>
      <c r="L3" t="s">
        <v>3</v>
      </c>
      <c r="M3" t="s">
        <v>23</v>
      </c>
      <c r="N3" s="1" t="s">
        <v>123</v>
      </c>
      <c r="O3" t="s">
        <v>13</v>
      </c>
      <c r="P3" t="s">
        <v>24</v>
      </c>
      <c r="Q3" t="s">
        <v>125</v>
      </c>
      <c r="S3" t="str">
        <f t="shared" ref="S3:S29" si="0">A3&amp;" - "&amp;B3</f>
        <v>2.02 - Pre-hoe, shape and proof roll</v>
      </c>
      <c r="T3" t="str">
        <f t="shared" ref="T3:T29" si="1">"Detail of Activity / Test - "&amp;C3</f>
        <v>Detail of Activity / Test - Pre-hoe to depth specified and shape as instructed in the site spcific methodology statement and/or IFC drawings and proof roll while compacting</v>
      </c>
      <c r="U3" t="str">
        <f t="shared" ref="U3:U29" si="2">"Action (Hold, Monitor, Witness) - "&amp;D3</f>
        <v>Action (Hold, Monitor, Witness) - H</v>
      </c>
      <c r="V3" t="str">
        <f t="shared" ref="V3:V29" si="3">"Minimum Test Frequency - "&amp;E3</f>
        <v>Minimum Test Frequency - Prior to stabilisation per section</v>
      </c>
      <c r="W3" t="str">
        <f t="shared" ref="W3:W29" si="4">"Inspection / Test method - "&amp;F3</f>
        <v xml:space="preserve">Inspection / Test method - Use grader's machine control and inspect shape </v>
      </c>
      <c r="X3" t="str">
        <f t="shared" ref="X3:X29" si="5">"Acceptance Criteria - "&amp;G3</f>
        <v>Acceptance Criteria - —</v>
      </c>
      <c r="Y3" t="str">
        <f t="shared" ref="Y3:Y29" si="6">"Record documents (QCP - Quality Control Portal) - "&amp;H3</f>
        <v>Record documents (QCP - Quality Control Portal) - N/A</v>
      </c>
      <c r="Z3" t="str">
        <f t="shared" ref="Z3:Z29" si="7">"Responsibility - "&amp;I3</f>
        <v>Responsibility - Stabilising Contractor</v>
      </c>
      <c r="AA3" t="str">
        <f t="shared" ref="AA3:AA29" si="8">"Project Specific Notes / Instructions - "&amp;J3</f>
        <v>Project Specific Notes / Instructions - Intention is to  carry out only minor correction (eg.2% to 3%). Any major shape corrections to be identified prior to site establishment and included in the site specific methodology statement</v>
      </c>
      <c r="AB3" t="str">
        <f t="shared" ref="AB3:AB29" si="9">"IDC - RFT Schedule of Price - "&amp;K3</f>
        <v>IDC - RFT Schedule of Price - 3741</v>
      </c>
      <c r="AC3" t="str">
        <f t="shared" ref="AC3:AC29" si="10">"IDC specifications Frequency - "&amp;L3</f>
        <v>IDC specifications Frequency - —</v>
      </c>
      <c r="AD3" t="str">
        <f t="shared" ref="AD3:AD29" si="11">"Testing Type - "&amp;M3</f>
        <v>Testing Type - On site Inspections</v>
      </c>
      <c r="AE3" t="str">
        <f t="shared" ref="AE3:AE29" si="12">"Testing Responsibility - "&amp;N3</f>
        <v>Testing Responsibility - Subcontractor _x000D_
(Physical Works)</v>
      </c>
      <c r="AF3" t="str">
        <f t="shared" ref="AF3:AF29" si="13">"Paid by - "&amp;O3</f>
        <v>Paid by - Subcontractor</v>
      </c>
      <c r="AG3" t="str">
        <f t="shared" ref="AG3:AG29" si="14">"Certification Type - "&amp;P3</f>
        <v>Certification Type - In house inspection record - Quality Control Testing</v>
      </c>
      <c r="AH3" t="str">
        <f t="shared" ref="AH3:AH29" si="15">"Comments - "&amp;Q3</f>
        <v>Comments - Subcontractor to conduct inspection with Engineer rep or Downer Rep. Allowance to be made when buiding up a m² rate for this pre-hoe.</v>
      </c>
      <c r="AJ3" t="str">
        <v>Detail of Activity / Test - Install offset pegs / check geometric model; record centreline, edge line or mark out stabilisation extents from existing line marking</v>
      </c>
    </row>
    <row r="4" spans="1:36" ht="15" customHeight="1" x14ac:dyDescent="0.25">
      <c r="A4">
        <v>2.0299999999999998</v>
      </c>
      <c r="B4" s="1" t="s">
        <v>16</v>
      </c>
      <c r="C4" s="1" t="s">
        <v>17</v>
      </c>
      <c r="D4" s="1" t="s">
        <v>0</v>
      </c>
      <c r="E4" s="1" t="s">
        <v>18</v>
      </c>
      <c r="F4" s="1" t="s">
        <v>25</v>
      </c>
      <c r="G4" t="s">
        <v>3</v>
      </c>
      <c r="H4" t="s">
        <v>26</v>
      </c>
      <c r="I4" t="s">
        <v>27</v>
      </c>
      <c r="J4" t="s">
        <v>28</v>
      </c>
      <c r="K4">
        <v>3741</v>
      </c>
      <c r="L4" t="s">
        <v>29</v>
      </c>
      <c r="M4" t="s">
        <v>23</v>
      </c>
      <c r="N4" s="1" t="s">
        <v>123</v>
      </c>
      <c r="O4" t="s">
        <v>13</v>
      </c>
      <c r="P4" t="s">
        <v>24</v>
      </c>
      <c r="Q4" t="s">
        <v>125</v>
      </c>
      <c r="S4" t="str">
        <f t="shared" si="0"/>
        <v>2.03 - Pre-hoe, shape and proof roll</v>
      </c>
      <c r="T4" t="str">
        <f t="shared" si="1"/>
        <v>Detail of Activity / Test - Pre-hoe to depth specified and shape as instructed in the site spcific methodology statement and/or IFC drawings and proof roll while compacting</v>
      </c>
      <c r="U4" t="str">
        <f t="shared" si="2"/>
        <v>Action (Hold, Monitor, Witness) - H</v>
      </c>
      <c r="V4" t="str">
        <f t="shared" si="3"/>
        <v>Minimum Test Frequency - Prior to stabilisation per section</v>
      </c>
      <c r="W4" t="str">
        <f t="shared" si="4"/>
        <v>Inspection / Test method - Visual check or Vibratory Roller's  response meter</v>
      </c>
      <c r="X4" t="str">
        <f t="shared" si="5"/>
        <v>Acceptance Criteria - —</v>
      </c>
      <c r="Y4" t="str">
        <f t="shared" si="6"/>
        <v>Record documents (QCP - Quality Control Portal) - Stabilising Contractor confirm no obvious soft areas found</v>
      </c>
      <c r="Z4" t="str">
        <f t="shared" si="7"/>
        <v>Responsibility - Stabiliisng Contractor</v>
      </c>
      <c r="AA4" t="str">
        <f t="shared" si="8"/>
        <v>Project Specific Notes / Instructions - Any soft spots identified by visual means or that show up as significantly different to be raised with the ER for further instructions</v>
      </c>
      <c r="AB4" t="str">
        <f t="shared" si="9"/>
        <v>IDC - RFT Schedule of Price - 3741</v>
      </c>
      <c r="AC4" t="str">
        <f t="shared" si="10"/>
        <v>IDC specifications Frequency - self-propelled pneumatic tyred roller with a minimum weight such that the weight on each tyre is least 2 tonnes, and a tyre pressure of minimum 250 kPa. Proof rolling must comprise at least 10 passes of the roller.</v>
      </c>
      <c r="AD4" t="str">
        <f t="shared" si="11"/>
        <v>Testing Type - On site Inspections</v>
      </c>
      <c r="AE4" t="str">
        <f t="shared" si="12"/>
        <v>Testing Responsibility - Subcontractor _x000D_
(Physical Works)</v>
      </c>
      <c r="AF4" t="str">
        <f t="shared" si="13"/>
        <v>Paid by - Subcontractor</v>
      </c>
      <c r="AG4" t="str">
        <f t="shared" si="14"/>
        <v>Certification Type - In house inspection record - Quality Control Testing</v>
      </c>
      <c r="AH4" t="str">
        <f t="shared" si="15"/>
        <v>Comments - Subcontractor to conduct inspection with Engineer rep or Downer Rep. Allowance to be made when buiding up a m² rate for this pre-hoe.</v>
      </c>
      <c r="AJ4" t="str">
        <v>Action (Hold, Monitor, Witness) - H</v>
      </c>
    </row>
    <row r="5" spans="1:36" ht="15" customHeight="1" x14ac:dyDescent="0.25">
      <c r="A5" s="1">
        <v>2.04</v>
      </c>
      <c r="B5" s="1" t="s">
        <v>30</v>
      </c>
      <c r="C5" s="1" t="s">
        <v>31</v>
      </c>
      <c r="D5" s="1" t="s">
        <v>0</v>
      </c>
      <c r="E5" s="1" t="s">
        <v>32</v>
      </c>
      <c r="F5" s="1" t="s">
        <v>33</v>
      </c>
      <c r="G5" s="1" t="s">
        <v>34</v>
      </c>
      <c r="H5" s="1" t="s">
        <v>35</v>
      </c>
      <c r="I5" t="s">
        <v>21</v>
      </c>
      <c r="J5" t="s">
        <v>36</v>
      </c>
      <c r="K5">
        <v>3741</v>
      </c>
      <c r="L5" t="s">
        <v>37</v>
      </c>
      <c r="M5" t="s">
        <v>38</v>
      </c>
      <c r="N5" s="1" t="s">
        <v>123</v>
      </c>
      <c r="O5" t="s">
        <v>13</v>
      </c>
      <c r="P5" t="s">
        <v>4</v>
      </c>
      <c r="Q5" t="s">
        <v>39</v>
      </c>
      <c r="S5" t="str">
        <f t="shared" si="0"/>
        <v>2.04 - Compaction</v>
      </c>
      <c r="T5" t="str">
        <f t="shared" si="1"/>
        <v>Detail of Activity / Test - Plateau Density Test</v>
      </c>
      <c r="U5" t="str">
        <f t="shared" si="2"/>
        <v>Action (Hold, Monitor, Witness) - H</v>
      </c>
      <c r="V5" t="str">
        <f t="shared" si="3"/>
        <v>Minimum Test Frequency - On first day per site and then 1 per 10,000m2 unless material or anvil conditions change</v>
      </c>
      <c r="W5" t="str">
        <f t="shared" si="4"/>
        <v>Inspection / Test method - Draft NZTA T/24_x000D_
(Aug-2024)</v>
      </c>
      <c r="X5" t="str">
        <f t="shared" si="5"/>
        <v>Acceptance Criteria - To establish suitability of rollers and compaction mode / pattern to achieve FBS-MDD</v>
      </c>
      <c r="Y5" t="str">
        <f t="shared" si="6"/>
        <v>Record documents (QCP - Quality Control Portal) - Field PDT sheet photos into ConQA for ER and Pavement designer to assess._x000D_
IANZ report when processed</v>
      </c>
      <c r="Z5" t="str">
        <f t="shared" si="7"/>
        <v>Responsibility - Stabilising Contractor</v>
      </c>
      <c r="AA5" t="str">
        <f t="shared" si="8"/>
        <v>Project Specific Notes / Instructions - If FBS-MDD can't be achieved then the PDT-MDD must be approved by the ER</v>
      </c>
      <c r="AB5" t="str">
        <f t="shared" si="9"/>
        <v>IDC - RFT Schedule of Price - 3741</v>
      </c>
      <c r="AC5" t="str">
        <f t="shared" si="10"/>
        <v>IDC specifications Frequency - NZTA T23</v>
      </c>
      <c r="AD5" t="str">
        <f t="shared" si="11"/>
        <v>Testing Type - Site Testing</v>
      </c>
      <c r="AE5" t="str">
        <f t="shared" si="12"/>
        <v>Testing Responsibility - Subcontractor _x000D_
(Physical Works)</v>
      </c>
      <c r="AF5" t="str">
        <f t="shared" si="13"/>
        <v>Paid by - Subcontractor</v>
      </c>
      <c r="AG5" t="str">
        <f t="shared" si="14"/>
        <v>Certification Type - IANZ Accerdiated laboratory test results reports - (Quality Assurance testing)</v>
      </c>
      <c r="AH5" t="str">
        <f t="shared" si="15"/>
        <v>Comments - Allowance to be made under a separate line item  for m² rate for site testing.</v>
      </c>
      <c r="AJ5" t="str">
        <v>Minimum Test Frequency - Prior to each section</v>
      </c>
    </row>
    <row r="6" spans="1:36" ht="15" customHeight="1" x14ac:dyDescent="0.25">
      <c r="A6">
        <v>2.0499999999999998</v>
      </c>
      <c r="B6" s="1" t="s">
        <v>30</v>
      </c>
      <c r="C6" s="1" t="s">
        <v>40</v>
      </c>
      <c r="D6" s="1" t="s">
        <v>41</v>
      </c>
      <c r="E6" t="s">
        <v>42</v>
      </c>
      <c r="F6" s="1" t="s">
        <v>6</v>
      </c>
      <c r="G6" s="1" t="s">
        <v>43</v>
      </c>
      <c r="H6" t="s">
        <v>5</v>
      </c>
      <c r="I6" t="s">
        <v>21</v>
      </c>
      <c r="J6" s="1" t="s">
        <v>44</v>
      </c>
      <c r="K6">
        <v>3741</v>
      </c>
      <c r="L6" t="s">
        <v>126</v>
      </c>
      <c r="M6" t="s">
        <v>38</v>
      </c>
      <c r="N6" s="1" t="s">
        <v>123</v>
      </c>
      <c r="O6" t="s">
        <v>13</v>
      </c>
      <c r="P6" t="s">
        <v>4</v>
      </c>
      <c r="Q6" t="s">
        <v>39</v>
      </c>
      <c r="S6" t="str">
        <f t="shared" si="0"/>
        <v>2.05 - Compaction</v>
      </c>
      <c r="T6" t="str">
        <f t="shared" si="1"/>
        <v>Detail of Activity / Test - Maximum Dry Density</v>
      </c>
      <c r="U6" t="str">
        <f t="shared" si="2"/>
        <v>Action (Hold, Monitor, Witness) - M</v>
      </c>
      <c r="V6" t="str">
        <f t="shared" si="3"/>
        <v>Minimum Test Frequency - On the first day on a new treatment section, then 1 per 10,000m2 unless the material changes</v>
      </c>
      <c r="W6" t="str">
        <f t="shared" si="4"/>
        <v>Inspection / Test method - NZS 4402.4.1.3</v>
      </c>
      <c r="X6" t="str">
        <f t="shared" si="5"/>
        <v xml:space="preserve">Acceptance Criteria - For analysis of DoC_x000D_
_x000D_
To be done at the sampled MC, at hand squeze test MC and 1% above the hand squueze test on site  </v>
      </c>
      <c r="Y6" t="str">
        <f t="shared" si="6"/>
        <v>Record documents (QCP - Quality Control Portal) - IANZ Report</v>
      </c>
      <c r="Z6" t="str">
        <f t="shared" si="7"/>
        <v>Responsibility - Stabilising Contractor</v>
      </c>
      <c r="AA6" t="str">
        <f t="shared" si="8"/>
        <v>Project Specific Notes / Instructions - MDD briqutte to be produced on site if travel time to lab &gt; 30 minutes_x000D_
Note that if the Stabilising Contractor notices changes in material then another one point DD at the hand squeeze test moisture content shall be carried out.</v>
      </c>
      <c r="AB6" t="str">
        <f t="shared" si="9"/>
        <v>IDC - RFT Schedule of Price - 3741</v>
      </c>
      <c r="AC6" t="str">
        <f t="shared" si="10"/>
        <v>IDC specifications Frequency - 5000 m2</v>
      </c>
      <c r="AD6" t="str">
        <f t="shared" si="11"/>
        <v>Testing Type - Site Testing</v>
      </c>
      <c r="AE6" t="str">
        <f t="shared" si="12"/>
        <v>Testing Responsibility - Subcontractor _x000D_
(Physical Works)</v>
      </c>
      <c r="AF6" t="str">
        <f t="shared" si="13"/>
        <v>Paid by - Subcontractor</v>
      </c>
      <c r="AG6" t="str">
        <f t="shared" si="14"/>
        <v>Certification Type - IANZ Accerdiated laboratory test results reports - (Quality Assurance testing)</v>
      </c>
      <c r="AH6" t="str">
        <f t="shared" si="15"/>
        <v>Comments - Allowance to be made under a separate line item  for m² rate for site testing.</v>
      </c>
      <c r="AJ6" t="str">
        <v>Inspection / Test method - Survey</v>
      </c>
    </row>
    <row r="7" spans="1:36" ht="15" customHeight="1" x14ac:dyDescent="0.25">
      <c r="A7">
        <v>2.06</v>
      </c>
      <c r="B7" s="1" t="s">
        <v>30</v>
      </c>
      <c r="C7" s="1" t="s">
        <v>45</v>
      </c>
      <c r="D7" s="1" t="s">
        <v>0</v>
      </c>
      <c r="E7" t="s">
        <v>46</v>
      </c>
      <c r="F7" t="s">
        <v>47</v>
      </c>
      <c r="G7" s="1" t="s">
        <v>48</v>
      </c>
      <c r="H7" t="s">
        <v>5</v>
      </c>
      <c r="I7" t="s">
        <v>21</v>
      </c>
      <c r="J7" t="s">
        <v>3</v>
      </c>
      <c r="K7">
        <v>3741</v>
      </c>
      <c r="L7" t="s">
        <v>3</v>
      </c>
      <c r="M7" t="s">
        <v>38</v>
      </c>
      <c r="N7" s="1" t="s">
        <v>123</v>
      </c>
      <c r="O7" t="s">
        <v>13</v>
      </c>
      <c r="P7" t="s">
        <v>4</v>
      </c>
      <c r="Q7" t="s">
        <v>39</v>
      </c>
      <c r="S7" t="str">
        <f t="shared" si="0"/>
        <v>2.06 - Compaction</v>
      </c>
      <c r="T7" t="str">
        <f t="shared" si="1"/>
        <v>Detail of Activity / Test - Degree of Compaction (DoC)</v>
      </c>
      <c r="U7" t="str">
        <f t="shared" si="2"/>
        <v>Action (Hold, Monitor, Witness) - H</v>
      </c>
      <c r="V7" t="str">
        <f t="shared" si="3"/>
        <v>Minimum Test Frequency - 5 per 1,000m2</v>
      </c>
      <c r="W7" t="str">
        <f t="shared" si="4"/>
        <v>Inspection / Test method - NZS 4407.4.2.1 (DT full stabilising depth)</v>
      </c>
      <c r="X7" t="str">
        <f t="shared" si="5"/>
        <v>Acceptance Criteria - Average DoC ≥ 95% _x000D_
Minimum DoC ≥ 92%</v>
      </c>
      <c r="Y7" t="str">
        <f t="shared" si="6"/>
        <v>Record documents (QCP - Quality Control Portal) - IANZ Report</v>
      </c>
      <c r="Z7" t="str">
        <f t="shared" si="7"/>
        <v>Responsibility - Stabilising Contractor</v>
      </c>
      <c r="AA7" t="str">
        <f t="shared" si="8"/>
        <v>Project Specific Notes / Instructions - —</v>
      </c>
      <c r="AB7" t="str">
        <f t="shared" si="9"/>
        <v>IDC - RFT Schedule of Price - 3741</v>
      </c>
      <c r="AC7" t="str">
        <f t="shared" si="10"/>
        <v>IDC specifications Frequency - —</v>
      </c>
      <c r="AD7" t="str">
        <f t="shared" si="11"/>
        <v>Testing Type - Site Testing</v>
      </c>
      <c r="AE7" t="str">
        <f t="shared" si="12"/>
        <v>Testing Responsibility - Subcontractor _x000D_
(Physical Works)</v>
      </c>
      <c r="AF7" t="str">
        <f t="shared" si="13"/>
        <v>Paid by - Subcontractor</v>
      </c>
      <c r="AG7" t="str">
        <f t="shared" si="14"/>
        <v>Certification Type - IANZ Accerdiated laboratory test results reports - (Quality Assurance testing)</v>
      </c>
      <c r="AH7" t="str">
        <f t="shared" si="15"/>
        <v>Comments - Allowance to be made under a separate line item  for m² rate for site testing.</v>
      </c>
      <c r="AJ7" t="str">
        <v>Acceptance Criteria - Document existing furniture</v>
      </c>
    </row>
    <row r="8" spans="1:36" ht="15" customHeight="1" x14ac:dyDescent="0.25">
      <c r="A8">
        <v>2.0699999999999998</v>
      </c>
      <c r="B8" s="1" t="s">
        <v>49</v>
      </c>
      <c r="C8" s="1" t="s">
        <v>50</v>
      </c>
      <c r="D8" t="s">
        <v>0</v>
      </c>
      <c r="E8" s="1" t="s">
        <v>18</v>
      </c>
      <c r="F8" s="1" t="s">
        <v>10</v>
      </c>
      <c r="G8" s="1" t="s">
        <v>51</v>
      </c>
      <c r="H8" t="s">
        <v>52</v>
      </c>
      <c r="I8" t="s">
        <v>53</v>
      </c>
      <c r="J8" s="1" t="s">
        <v>54</v>
      </c>
      <c r="K8">
        <v>3721</v>
      </c>
      <c r="L8" t="s">
        <v>3</v>
      </c>
      <c r="M8" t="s">
        <v>122</v>
      </c>
      <c r="N8" s="1" t="s">
        <v>123</v>
      </c>
      <c r="O8" t="s">
        <v>13</v>
      </c>
      <c r="P8" t="s">
        <v>14</v>
      </c>
      <c r="Q8" t="s">
        <v>15</v>
      </c>
      <c r="S8" t="str">
        <f t="shared" si="0"/>
        <v>2.07 - Overlay and check levels</v>
      </c>
      <c r="T8" t="str">
        <f t="shared" si="1"/>
        <v>Detail of Activity / Test - Supply, pre-compact and trim to line and level with NZTA M/4 AP40</v>
      </c>
      <c r="U8" t="str">
        <f t="shared" si="2"/>
        <v>Action (Hold, Monitor, Witness) - H</v>
      </c>
      <c r="V8" t="str">
        <f t="shared" si="3"/>
        <v>Minimum Test Frequency - Prior to stabilisation per section</v>
      </c>
      <c r="W8" t="str">
        <f t="shared" si="4"/>
        <v>Inspection / Test method - Survey</v>
      </c>
      <c r="X8" t="str">
        <f t="shared" si="5"/>
        <v>Acceptance Criteria - As per NZTA Z/16_x000D_
Minimum: -5mm_x000D_
Maximum: +15mm</v>
      </c>
      <c r="Y8" t="str">
        <f t="shared" si="6"/>
        <v>Record documents (QCP - Quality Control Portal) - Drawing Showing levels and crossfalls</v>
      </c>
      <c r="Z8" t="str">
        <f t="shared" si="7"/>
        <v>Responsibility - Stabilising Contractor with Main Contractor</v>
      </c>
      <c r="AA8" t="str">
        <f t="shared" si="8"/>
        <v>Project Specific Notes / Instructions - This is the last opportunity to check items before adding the FB. Assess items such as (but not limited to): _x000D_
- overlay aggregate quality / consistency_x000D_
- moisture content_x000D_
- any concerns with shape and tie in_x000D_
- etc.</v>
      </c>
      <c r="AB8" t="str">
        <f t="shared" si="9"/>
        <v>IDC - RFT Schedule of Price - 3721</v>
      </c>
      <c r="AC8" t="str">
        <f t="shared" si="10"/>
        <v>IDC specifications Frequency - —</v>
      </c>
      <c r="AD8" t="str">
        <f t="shared" si="11"/>
        <v>Testing Type - Site Survey</v>
      </c>
      <c r="AE8" t="str">
        <f t="shared" si="12"/>
        <v>Testing Responsibility - Subcontractor _x000D_
(Physical Works)</v>
      </c>
      <c r="AF8" t="str">
        <f t="shared" si="13"/>
        <v>Paid by - Subcontractor</v>
      </c>
      <c r="AG8" t="str">
        <f t="shared" si="14"/>
        <v>Certification Type - DWG File and drawing pdf (Quality Control Testing)</v>
      </c>
      <c r="AH8" t="str">
        <f t="shared" si="15"/>
        <v>Comments - Allowance to be made when building up a m² /ton rate for unbound overlay.</v>
      </c>
      <c r="AJ8" t="str">
        <v>Record documents (QCP - Quality Control Portal) - Electronic survey files</v>
      </c>
    </row>
    <row r="9" spans="1:36" ht="15" customHeight="1" x14ac:dyDescent="0.25">
      <c r="A9">
        <v>2.08</v>
      </c>
      <c r="B9" t="s">
        <v>55</v>
      </c>
      <c r="C9" s="1" t="s">
        <v>56</v>
      </c>
      <c r="D9" s="1" t="s">
        <v>41</v>
      </c>
      <c r="E9" s="1" t="s">
        <v>9</v>
      </c>
      <c r="F9" s="1" t="s">
        <v>57</v>
      </c>
      <c r="G9" t="s">
        <v>58</v>
      </c>
      <c r="H9" t="s">
        <v>59</v>
      </c>
      <c r="I9" t="s">
        <v>21</v>
      </c>
      <c r="J9" t="s">
        <v>3</v>
      </c>
      <c r="K9">
        <v>3721</v>
      </c>
      <c r="L9" t="s">
        <v>3</v>
      </c>
      <c r="M9" t="s">
        <v>23</v>
      </c>
      <c r="N9" s="1" t="s">
        <v>123</v>
      </c>
      <c r="O9" t="s">
        <v>13</v>
      </c>
      <c r="P9" t="s">
        <v>127</v>
      </c>
      <c r="Q9" t="s">
        <v>15</v>
      </c>
      <c r="S9" t="str">
        <f t="shared" si="0"/>
        <v>2.08 - Production Plan</v>
      </c>
      <c r="T9" t="str">
        <f t="shared" si="1"/>
        <v>Detail of Activity / Test - Plan showing cut lines and sequencing of works</v>
      </c>
      <c r="U9" t="str">
        <f t="shared" si="2"/>
        <v>Action (Hold, Monitor, Witness) - M</v>
      </c>
      <c r="V9" t="str">
        <f t="shared" si="3"/>
        <v>Minimum Test Frequency - Prior to each section</v>
      </c>
      <c r="W9" t="str">
        <f t="shared" si="4"/>
        <v>Inspection / Test method - Daily Report</v>
      </c>
      <c r="X9" t="str">
        <f t="shared" si="5"/>
        <v xml:space="preserve">Acceptance Criteria - Points covered in NZTA B/5 </v>
      </c>
      <c r="Y9" t="str">
        <f t="shared" si="6"/>
        <v>Record documents (QCP - Quality Control Portal) - Daily Production Plan</v>
      </c>
      <c r="Z9" t="str">
        <f t="shared" si="7"/>
        <v>Responsibility - Stabilising Contractor</v>
      </c>
      <c r="AA9" t="str">
        <f t="shared" si="8"/>
        <v>Project Specific Notes / Instructions - —</v>
      </c>
      <c r="AB9" t="str">
        <f t="shared" si="9"/>
        <v>IDC - RFT Schedule of Price - 3721</v>
      </c>
      <c r="AC9" t="str">
        <f t="shared" si="10"/>
        <v>IDC specifications Frequency - —</v>
      </c>
      <c r="AD9" t="str">
        <f t="shared" si="11"/>
        <v>Testing Type - On site Inspections</v>
      </c>
      <c r="AE9" t="str">
        <f t="shared" si="12"/>
        <v>Testing Responsibility - Subcontractor _x000D_
(Physical Works)</v>
      </c>
      <c r="AF9" t="str">
        <f t="shared" si="13"/>
        <v>Paid by - Subcontractor</v>
      </c>
      <c r="AG9" t="str">
        <f t="shared" si="14"/>
        <v>Certification Type - In house inspection record - Quality assurance Testing</v>
      </c>
      <c r="AH9" t="str">
        <f t="shared" si="15"/>
        <v>Comments - Allowance to be made when building up a m² /ton rate for unbound overlay.</v>
      </c>
      <c r="AJ9" t="str">
        <v>Responsibility - Contractor</v>
      </c>
    </row>
    <row r="10" spans="1:36" ht="15" customHeight="1" x14ac:dyDescent="0.25">
      <c r="A10">
        <v>3.04</v>
      </c>
      <c r="B10" t="s">
        <v>61</v>
      </c>
      <c r="C10" s="1" t="s">
        <v>62</v>
      </c>
      <c r="D10" s="1" t="s">
        <v>41</v>
      </c>
      <c r="E10" s="1" t="s">
        <v>63</v>
      </c>
      <c r="F10" s="1" t="s">
        <v>64</v>
      </c>
      <c r="G10" s="1" t="s">
        <v>128</v>
      </c>
      <c r="H10" t="s">
        <v>65</v>
      </c>
      <c r="I10" t="s">
        <v>66</v>
      </c>
      <c r="J10" s="1" t="s">
        <v>3</v>
      </c>
      <c r="K10">
        <v>3712</v>
      </c>
      <c r="L10" t="s">
        <v>3</v>
      </c>
      <c r="M10" t="s">
        <v>23</v>
      </c>
      <c r="N10" s="1" t="s">
        <v>123</v>
      </c>
      <c r="O10" t="s">
        <v>13</v>
      </c>
      <c r="P10" t="s">
        <v>127</v>
      </c>
      <c r="Q10" t="s">
        <v>67</v>
      </c>
      <c r="S10" t="str">
        <f t="shared" si="0"/>
        <v>3.04 - Weather conditions</v>
      </c>
      <c r="T10" t="str">
        <f t="shared" si="1"/>
        <v>Detail of Activity / Test - Material behind stabiliser</v>
      </c>
      <c r="U10" t="str">
        <f t="shared" si="2"/>
        <v>Action (Hold, Monitor, Witness) - M</v>
      </c>
      <c r="V10" t="str">
        <f t="shared" si="3"/>
        <v>Minimum Test Frequency - Prior to spreading</v>
      </c>
      <c r="W10" t="str">
        <f t="shared" si="4"/>
        <v>Inspection / Test method - Measurement</v>
      </c>
      <c r="X10" t="str">
        <f t="shared" si="5"/>
        <v>Acceptance Criteria - Material after stabilisation:_x000D_
BE: &gt; 20°C, FB: &gt; 20°C_x000D_
and Ambient: &gt;5 deg.C</v>
      </c>
      <c r="Y10" t="str">
        <f t="shared" si="6"/>
        <v>Record documents (QCP - Quality Control Portal) - Daily work Log</v>
      </c>
      <c r="Z10" t="str">
        <f t="shared" si="7"/>
        <v>Responsibility - Stabilsing Contractor</v>
      </c>
      <c r="AA10" t="str">
        <f t="shared" si="8"/>
        <v>Project Specific Notes / Instructions - —</v>
      </c>
      <c r="AB10" t="str">
        <f t="shared" si="9"/>
        <v>IDC - RFT Schedule of Price - 3712</v>
      </c>
      <c r="AC10" t="str">
        <f t="shared" si="10"/>
        <v>IDC specifications Frequency - —</v>
      </c>
      <c r="AD10" t="str">
        <f t="shared" si="11"/>
        <v>Testing Type - On site Inspections</v>
      </c>
      <c r="AE10" t="str">
        <f t="shared" si="12"/>
        <v>Testing Responsibility - Subcontractor _x000D_
(Physical Works)</v>
      </c>
      <c r="AF10" t="str">
        <f t="shared" si="13"/>
        <v>Paid by - Subcontractor</v>
      </c>
      <c r="AG10" t="str">
        <f t="shared" si="14"/>
        <v>Certification Type - In house inspection record - Quality assurance Testing</v>
      </c>
      <c r="AH10" t="str">
        <f t="shared" si="15"/>
        <v>Comments - Allowance to be made when building up a m² for stabilisastion.</v>
      </c>
      <c r="AJ10" t="str">
        <v>Project Specific Notes / Instructions - —</v>
      </c>
    </row>
    <row r="11" spans="1:36" ht="15" customHeight="1" x14ac:dyDescent="0.25">
      <c r="A11">
        <v>3.05</v>
      </c>
      <c r="B11" t="s">
        <v>61</v>
      </c>
      <c r="C11" s="1" t="s">
        <v>68</v>
      </c>
      <c r="D11" s="1" t="s">
        <v>41</v>
      </c>
      <c r="E11" s="1" t="s">
        <v>69</v>
      </c>
      <c r="F11" s="1" t="s">
        <v>70</v>
      </c>
      <c r="G11" t="s">
        <v>71</v>
      </c>
      <c r="H11" t="s">
        <v>65</v>
      </c>
      <c r="I11" t="s">
        <v>66</v>
      </c>
      <c r="J11" s="1" t="s">
        <v>3</v>
      </c>
      <c r="K11">
        <v>3712</v>
      </c>
      <c r="L11" t="s">
        <v>3</v>
      </c>
      <c r="M11" t="s">
        <v>23</v>
      </c>
      <c r="N11" s="1" t="s">
        <v>123</v>
      </c>
      <c r="O11" t="s">
        <v>13</v>
      </c>
      <c r="P11" t="s">
        <v>127</v>
      </c>
      <c r="Q11" t="s">
        <v>67</v>
      </c>
      <c r="S11" t="str">
        <f t="shared" si="0"/>
        <v>3.05 - Weather conditions</v>
      </c>
      <c r="T11" t="str">
        <f t="shared" si="1"/>
        <v>Detail of Activity / Test - Wind</v>
      </c>
      <c r="U11" t="str">
        <f t="shared" si="2"/>
        <v>Action (Hold, Monitor, Witness) - M</v>
      </c>
      <c r="V11" t="str">
        <f t="shared" si="3"/>
        <v>Minimum Test Frequency - Prior to spreading cement or lime</v>
      </c>
      <c r="W11" t="str">
        <f t="shared" si="4"/>
        <v>Inspection / Test method - Local weather stations</v>
      </c>
      <c r="X11" t="str">
        <f t="shared" si="5"/>
        <v>Acceptance Criteria - Wind speed CHAR(LESS) 25 km/hr</v>
      </c>
      <c r="Y11" t="str">
        <f t="shared" si="6"/>
        <v>Record documents (QCP - Quality Control Portal) - Daily work Log</v>
      </c>
      <c r="Z11" t="str">
        <f t="shared" si="7"/>
        <v>Responsibility - Stabilsing Contractor</v>
      </c>
      <c r="AA11" t="str">
        <f t="shared" si="8"/>
        <v>Project Specific Notes / Instructions - —</v>
      </c>
      <c r="AB11" t="str">
        <f t="shared" si="9"/>
        <v>IDC - RFT Schedule of Price - 3712</v>
      </c>
      <c r="AC11" t="str">
        <f t="shared" si="10"/>
        <v>IDC specifications Frequency - —</v>
      </c>
      <c r="AD11" t="str">
        <f t="shared" si="11"/>
        <v>Testing Type - On site Inspections</v>
      </c>
      <c r="AE11" t="str">
        <f t="shared" si="12"/>
        <v>Testing Responsibility - Subcontractor _x000D_
(Physical Works)</v>
      </c>
      <c r="AF11" t="str">
        <f t="shared" si="13"/>
        <v>Paid by - Subcontractor</v>
      </c>
      <c r="AG11" t="str">
        <f t="shared" si="14"/>
        <v>Certification Type - In house inspection record - Quality assurance Testing</v>
      </c>
      <c r="AH11" t="str">
        <f t="shared" si="15"/>
        <v>Comments - Allowance to be made when building up a m² for stabilisastion.</v>
      </c>
      <c r="AJ11" t="str">
        <v>IDC - RFT Schedule of Price - 3741</v>
      </c>
    </row>
    <row r="12" spans="1:36" ht="15" customHeight="1" x14ac:dyDescent="0.25">
      <c r="A12">
        <v>3.06</v>
      </c>
      <c r="B12" t="s">
        <v>61</v>
      </c>
      <c r="C12" s="1" t="s">
        <v>72</v>
      </c>
      <c r="D12" t="s">
        <v>41</v>
      </c>
      <c r="E12" s="1" t="s">
        <v>69</v>
      </c>
      <c r="F12" t="s">
        <v>70</v>
      </c>
      <c r="G12" t="s">
        <v>73</v>
      </c>
      <c r="H12" t="s">
        <v>65</v>
      </c>
      <c r="I12" t="s">
        <v>66</v>
      </c>
      <c r="J12" t="s">
        <v>3</v>
      </c>
      <c r="K12">
        <v>3712</v>
      </c>
      <c r="L12" t="s">
        <v>3</v>
      </c>
      <c r="M12" t="s">
        <v>23</v>
      </c>
      <c r="N12" s="1" t="s">
        <v>123</v>
      </c>
      <c r="O12" t="s">
        <v>13</v>
      </c>
      <c r="P12" t="s">
        <v>127</v>
      </c>
      <c r="Q12" t="s">
        <v>67</v>
      </c>
      <c r="S12" t="str">
        <f t="shared" si="0"/>
        <v>3.06 - Weather conditions</v>
      </c>
      <c r="T12" t="str">
        <f t="shared" si="1"/>
        <v>Detail of Activity / Test - Rain</v>
      </c>
      <c r="U12" t="str">
        <f t="shared" si="2"/>
        <v>Action (Hold, Monitor, Witness) - M</v>
      </c>
      <c r="V12" t="str">
        <f t="shared" si="3"/>
        <v>Minimum Test Frequency - Prior to spreading cement or lime</v>
      </c>
      <c r="W12" t="str">
        <f t="shared" si="4"/>
        <v>Inspection / Test method - Local weather stations</v>
      </c>
      <c r="X12" t="str">
        <f t="shared" si="5"/>
        <v>Acceptance Criteria - No spreading of cement / lime if it is raining or likely to rain before these can be mixed in with the material</v>
      </c>
      <c r="Y12" t="str">
        <f t="shared" si="6"/>
        <v>Record documents (QCP - Quality Control Portal) - Daily work Log</v>
      </c>
      <c r="Z12" t="str">
        <f t="shared" si="7"/>
        <v>Responsibility - Stabilsing Contractor</v>
      </c>
      <c r="AA12" t="str">
        <f t="shared" si="8"/>
        <v>Project Specific Notes / Instructions - —</v>
      </c>
      <c r="AB12" t="str">
        <f t="shared" si="9"/>
        <v>IDC - RFT Schedule of Price - 3712</v>
      </c>
      <c r="AC12" t="str">
        <f t="shared" si="10"/>
        <v>IDC specifications Frequency - —</v>
      </c>
      <c r="AD12" t="str">
        <f t="shared" si="11"/>
        <v>Testing Type - On site Inspections</v>
      </c>
      <c r="AE12" t="str">
        <f t="shared" si="12"/>
        <v>Testing Responsibility - Subcontractor _x000D_
(Physical Works)</v>
      </c>
      <c r="AF12" t="str">
        <f t="shared" si="13"/>
        <v>Paid by - Subcontractor</v>
      </c>
      <c r="AG12" t="str">
        <f t="shared" si="14"/>
        <v>Certification Type - In house inspection record - Quality assurance Testing</v>
      </c>
      <c r="AH12" t="str">
        <f t="shared" si="15"/>
        <v>Comments - Allowance to be made when building up a m² for stabilisastion.</v>
      </c>
      <c r="AJ12" t="str">
        <v>IDC specifications Frequency - —</v>
      </c>
    </row>
    <row r="13" spans="1:36" ht="15" customHeight="1" x14ac:dyDescent="0.25">
      <c r="A13">
        <v>3.07</v>
      </c>
      <c r="B13" t="s">
        <v>74</v>
      </c>
      <c r="C13" t="s">
        <v>75</v>
      </c>
      <c r="D13" t="s">
        <v>41</v>
      </c>
      <c r="E13" s="1" t="s">
        <v>76</v>
      </c>
      <c r="F13" s="1" t="s">
        <v>77</v>
      </c>
      <c r="G13" t="s">
        <v>78</v>
      </c>
      <c r="H13" t="s">
        <v>65</v>
      </c>
      <c r="I13" t="s">
        <v>21</v>
      </c>
      <c r="J13" t="s">
        <v>3</v>
      </c>
      <c r="K13">
        <v>3712</v>
      </c>
      <c r="L13" t="s">
        <v>3</v>
      </c>
      <c r="M13" t="s">
        <v>23</v>
      </c>
      <c r="N13" s="1" t="s">
        <v>123</v>
      </c>
      <c r="O13" t="s">
        <v>13</v>
      </c>
      <c r="P13" t="s">
        <v>127</v>
      </c>
      <c r="Q13" t="s">
        <v>67</v>
      </c>
      <c r="S13" t="str">
        <f t="shared" si="0"/>
        <v>3.07 - Spreading of powdered stabilising agent (Cement / Lime)</v>
      </c>
      <c r="T13" t="str">
        <f t="shared" si="1"/>
        <v xml:space="preserve">Detail of Activity / Test - Place 1m2 canvas or 0.5m x 0.5m trays along spreader run </v>
      </c>
      <c r="U13" t="str">
        <f t="shared" si="2"/>
        <v>Action (Hold, Monitor, Witness) - M</v>
      </c>
      <c r="V13" t="str">
        <f t="shared" si="3"/>
        <v>Minimum Test Frequency - every 400 m2_x000D_
every 150m for a 2.4m width</v>
      </c>
      <c r="W13" t="str">
        <f t="shared" si="4"/>
        <v>Inspection / Test method - Weigh mat or tray</v>
      </c>
      <c r="X13" t="str">
        <f t="shared" si="5"/>
        <v>Acceptance Criteria - ± 0.5kg/m2 of specified rate</v>
      </c>
      <c r="Y13" t="str">
        <f t="shared" si="6"/>
        <v>Record documents (QCP - Quality Control Portal) - Daily work Log</v>
      </c>
      <c r="Z13" t="str">
        <f t="shared" si="7"/>
        <v>Responsibility - Stabilising Contractor</v>
      </c>
      <c r="AA13" t="str">
        <f t="shared" si="8"/>
        <v>Project Specific Notes / Instructions - —</v>
      </c>
      <c r="AB13" t="str">
        <f t="shared" si="9"/>
        <v>IDC - RFT Schedule of Price - 3712</v>
      </c>
      <c r="AC13" t="str">
        <f t="shared" si="10"/>
        <v>IDC specifications Frequency - —</v>
      </c>
      <c r="AD13" t="str">
        <f t="shared" si="11"/>
        <v>Testing Type - On site Inspections</v>
      </c>
      <c r="AE13" t="str">
        <f t="shared" si="12"/>
        <v>Testing Responsibility - Subcontractor _x000D_
(Physical Works)</v>
      </c>
      <c r="AF13" t="str">
        <f t="shared" si="13"/>
        <v>Paid by - Subcontractor</v>
      </c>
      <c r="AG13" t="str">
        <f t="shared" si="14"/>
        <v>Certification Type - In house inspection record - Quality assurance Testing</v>
      </c>
      <c r="AH13" t="str">
        <f t="shared" si="15"/>
        <v>Comments - Allowance to be made when building up a m² for stabilisastion.</v>
      </c>
      <c r="AJ13" t="str">
        <v>Testing Type - Site Survey</v>
      </c>
    </row>
    <row r="14" spans="1:36" ht="15" customHeight="1" x14ac:dyDescent="0.25">
      <c r="A14">
        <v>3.08</v>
      </c>
      <c r="B14" t="s">
        <v>74</v>
      </c>
      <c r="C14" t="s">
        <v>79</v>
      </c>
      <c r="D14" t="s">
        <v>41</v>
      </c>
      <c r="E14" t="s">
        <v>80</v>
      </c>
      <c r="F14" t="s">
        <v>81</v>
      </c>
      <c r="G14" t="s">
        <v>82</v>
      </c>
      <c r="H14" t="s">
        <v>65</v>
      </c>
      <c r="I14" t="s">
        <v>21</v>
      </c>
      <c r="J14" t="s">
        <v>3</v>
      </c>
      <c r="K14">
        <v>3712</v>
      </c>
      <c r="L14" t="s">
        <v>3</v>
      </c>
      <c r="M14" t="s">
        <v>23</v>
      </c>
      <c r="N14" s="1" t="s">
        <v>123</v>
      </c>
      <c r="O14" t="s">
        <v>13</v>
      </c>
      <c r="P14" t="s">
        <v>127</v>
      </c>
      <c r="Q14" t="s">
        <v>67</v>
      </c>
      <c r="S14" t="str">
        <f t="shared" si="0"/>
        <v>3.08 - Spreading of powdered stabilising agent (Cement / Lime)</v>
      </c>
      <c r="T14" t="str">
        <f t="shared" si="1"/>
        <v xml:space="preserve">Detail of Activity / Test - Compare area spread with weight used for each spreader load </v>
      </c>
      <c r="U14" t="str">
        <f t="shared" si="2"/>
        <v>Action (Hold, Monitor, Witness) - M</v>
      </c>
      <c r="V14" t="str">
        <f t="shared" si="3"/>
        <v>Minimum Test Frequency - On-going measurement by computer/load cells</v>
      </c>
      <c r="W14" t="str">
        <f t="shared" si="4"/>
        <v>Inspection / Test method - Measurement each run</v>
      </c>
      <c r="X14" t="str">
        <f t="shared" si="5"/>
        <v>Acceptance Criteria - ± 2.5% of specified rate</v>
      </c>
      <c r="Y14" t="str">
        <f t="shared" si="6"/>
        <v>Record documents (QCP - Quality Control Portal) - Daily work Log</v>
      </c>
      <c r="Z14" t="str">
        <f t="shared" si="7"/>
        <v>Responsibility - Stabilising Contractor</v>
      </c>
      <c r="AA14" t="str">
        <f t="shared" si="8"/>
        <v>Project Specific Notes / Instructions - —</v>
      </c>
      <c r="AB14" t="str">
        <f t="shared" si="9"/>
        <v>IDC - RFT Schedule of Price - 3712</v>
      </c>
      <c r="AC14" t="str">
        <f t="shared" si="10"/>
        <v>IDC specifications Frequency - —</v>
      </c>
      <c r="AD14" t="str">
        <f t="shared" si="11"/>
        <v>Testing Type - On site Inspections</v>
      </c>
      <c r="AE14" t="str">
        <f t="shared" si="12"/>
        <v>Testing Responsibility - Subcontractor _x000D_
(Physical Works)</v>
      </c>
      <c r="AF14" t="str">
        <f t="shared" si="13"/>
        <v>Paid by - Subcontractor</v>
      </c>
      <c r="AG14" t="str">
        <f t="shared" si="14"/>
        <v>Certification Type - In house inspection record - Quality assurance Testing</v>
      </c>
      <c r="AH14" t="str">
        <f t="shared" si="15"/>
        <v>Comments - Allowance to be made when building up a m² for stabilisastion.</v>
      </c>
      <c r="AJ14" t="str">
        <v>Testing Responsibility - Subcontractor 
(Physical Works)</v>
      </c>
    </row>
    <row r="15" spans="1:36" ht="15" customHeight="1" x14ac:dyDescent="0.25">
      <c r="A15">
        <v>3.09</v>
      </c>
      <c r="B15" t="s">
        <v>129</v>
      </c>
      <c r="C15" t="s">
        <v>130</v>
      </c>
      <c r="D15" s="1" t="s">
        <v>41</v>
      </c>
      <c r="E15" t="s">
        <v>131</v>
      </c>
      <c r="F15" t="s">
        <v>132</v>
      </c>
      <c r="G15" s="1" t="s">
        <v>133</v>
      </c>
      <c r="H15" t="s">
        <v>20</v>
      </c>
      <c r="I15" t="s">
        <v>21</v>
      </c>
      <c r="J15" t="s">
        <v>3</v>
      </c>
      <c r="K15">
        <v>3712</v>
      </c>
      <c r="L15" t="s">
        <v>3</v>
      </c>
      <c r="M15" t="s">
        <v>23</v>
      </c>
      <c r="N15" s="1" t="s">
        <v>123</v>
      </c>
      <c r="O15" t="s">
        <v>13</v>
      </c>
      <c r="P15" t="s">
        <v>127</v>
      </c>
      <c r="Q15" t="s">
        <v>67</v>
      </c>
      <c r="S15" t="str">
        <f t="shared" si="0"/>
        <v>3.09 - Injection of bituminous stabilising agent (FBS or BE)</v>
      </c>
      <c r="T15" t="str">
        <f t="shared" si="1"/>
        <v>Detail of Activity / Test - Flow meter and operator's display readings</v>
      </c>
      <c r="U15" t="str">
        <f t="shared" si="2"/>
        <v>Action (Hold, Monitor, Witness) - M</v>
      </c>
      <c r="V15" t="str">
        <f t="shared" si="3"/>
        <v>Minimum Test Frequency - Continous monitoring by the operator and the grounds person</v>
      </c>
      <c r="W15" t="str">
        <f t="shared" si="4"/>
        <v>Inspection / Test method - Visual display reading</v>
      </c>
      <c r="X15" t="str">
        <f t="shared" si="5"/>
        <v>Acceptance Criteria - ± 5% of specified rate</v>
      </c>
      <c r="Y15" t="str">
        <f t="shared" si="6"/>
        <v>Record documents (QCP - Quality Control Portal) - N/A</v>
      </c>
      <c r="Z15" t="str">
        <f t="shared" si="7"/>
        <v>Responsibility - Stabilising Contractor</v>
      </c>
      <c r="AA15" t="str">
        <f t="shared" si="8"/>
        <v>Project Specific Notes / Instructions - —</v>
      </c>
      <c r="AB15" t="str">
        <f t="shared" si="9"/>
        <v>IDC - RFT Schedule of Price - 3712</v>
      </c>
      <c r="AC15" t="str">
        <f t="shared" si="10"/>
        <v>IDC specifications Frequency - —</v>
      </c>
      <c r="AD15" t="str">
        <f t="shared" si="11"/>
        <v>Testing Type - On site Inspections</v>
      </c>
      <c r="AE15" t="str">
        <f t="shared" si="12"/>
        <v>Testing Responsibility - Subcontractor _x000D_
(Physical Works)</v>
      </c>
      <c r="AF15" t="str">
        <f t="shared" si="13"/>
        <v>Paid by - Subcontractor</v>
      </c>
      <c r="AG15" t="str">
        <f t="shared" si="14"/>
        <v>Certification Type - In house inspection record - Quality assurance Testing</v>
      </c>
      <c r="AH15" t="str">
        <f t="shared" si="15"/>
        <v>Comments - Allowance to be made when building up a m² for stabilisastion.</v>
      </c>
      <c r="AJ15" t="str">
        <v>Paid by - Subcontractor</v>
      </c>
    </row>
    <row r="16" spans="1:36" ht="15" customHeight="1" x14ac:dyDescent="0.25">
      <c r="A16">
        <v>3.1</v>
      </c>
      <c r="B16" t="s">
        <v>129</v>
      </c>
      <c r="C16" t="s">
        <v>134</v>
      </c>
      <c r="D16" s="1" t="s">
        <v>41</v>
      </c>
      <c r="E16" t="s">
        <v>135</v>
      </c>
      <c r="F16" s="1" t="s">
        <v>136</v>
      </c>
      <c r="G16" t="s">
        <v>137</v>
      </c>
      <c r="H16" s="1" t="s">
        <v>65</v>
      </c>
      <c r="I16" t="s">
        <v>21</v>
      </c>
      <c r="J16" t="s">
        <v>3</v>
      </c>
      <c r="K16">
        <v>3712</v>
      </c>
      <c r="L16" t="s">
        <v>3</v>
      </c>
      <c r="M16" t="s">
        <v>23</v>
      </c>
      <c r="N16" s="1" t="s">
        <v>123</v>
      </c>
      <c r="O16" t="s">
        <v>13</v>
      </c>
      <c r="P16" t="s">
        <v>127</v>
      </c>
      <c r="Q16" t="s">
        <v>67</v>
      </c>
      <c r="S16" t="str">
        <f t="shared" si="0"/>
        <v>3.1 - Injection of bituminous stabilising agent (FBS or BE)</v>
      </c>
      <c r="T16" t="str">
        <f t="shared" si="1"/>
        <v xml:space="preserve">Detail of Activity / Test - Compare tonnes used (from the stabiiser's PCU) with the measured area </v>
      </c>
      <c r="U16" t="str">
        <f t="shared" si="2"/>
        <v>Action (Hold, Monitor, Witness) - M</v>
      </c>
      <c r="V16" t="str">
        <f t="shared" si="3"/>
        <v>Minimum Test Frequency - Record usage from PCU at the end of each run</v>
      </c>
      <c r="W16" t="str">
        <f t="shared" si="4"/>
        <v>Inspection / Test method - Record readings at the end of each run</v>
      </c>
      <c r="X16" t="str">
        <f t="shared" si="5"/>
        <v>Acceptance Criteria - ± 3% of specified rate</v>
      </c>
      <c r="Y16" t="str">
        <f t="shared" si="6"/>
        <v>Record documents (QCP - Quality Control Portal) - Daily work Log</v>
      </c>
      <c r="Z16" t="str">
        <f t="shared" si="7"/>
        <v>Responsibility - Stabilising Contractor</v>
      </c>
      <c r="AA16" t="str">
        <f t="shared" si="8"/>
        <v>Project Specific Notes / Instructions - —</v>
      </c>
      <c r="AB16" t="str">
        <f t="shared" si="9"/>
        <v>IDC - RFT Schedule of Price - 3712</v>
      </c>
      <c r="AC16" t="str">
        <f t="shared" si="10"/>
        <v>IDC specifications Frequency - —</v>
      </c>
      <c r="AD16" t="str">
        <f t="shared" si="11"/>
        <v>Testing Type - On site Inspections</v>
      </c>
      <c r="AE16" t="str">
        <f t="shared" si="12"/>
        <v>Testing Responsibility - Subcontractor _x000D_
(Physical Works)</v>
      </c>
      <c r="AF16" t="str">
        <f t="shared" si="13"/>
        <v>Paid by - Subcontractor</v>
      </c>
      <c r="AG16" t="str">
        <f t="shared" si="14"/>
        <v>Certification Type - In house inspection record - Quality assurance Testing</v>
      </c>
      <c r="AH16" t="str">
        <f t="shared" si="15"/>
        <v>Comments - Allowance to be made when building up a m² for stabilisastion.</v>
      </c>
      <c r="AJ16" t="str">
        <v>Certification Type - Electronic survey files (Quality Control Testing)</v>
      </c>
    </row>
    <row r="17" spans="1:36" ht="15" customHeight="1" x14ac:dyDescent="0.25">
      <c r="A17">
        <v>3.11</v>
      </c>
      <c r="B17" t="s">
        <v>129</v>
      </c>
      <c r="C17" t="s">
        <v>138</v>
      </c>
      <c r="D17" t="s">
        <v>41</v>
      </c>
      <c r="E17" t="s">
        <v>139</v>
      </c>
      <c r="F17" t="s">
        <v>140</v>
      </c>
      <c r="G17" s="1" t="s">
        <v>82</v>
      </c>
      <c r="H17" t="s">
        <v>65</v>
      </c>
      <c r="I17" t="s">
        <v>21</v>
      </c>
      <c r="J17" s="1" t="s">
        <v>3</v>
      </c>
      <c r="K17">
        <v>3712</v>
      </c>
      <c r="L17" s="1" t="s">
        <v>3</v>
      </c>
      <c r="M17" t="s">
        <v>23</v>
      </c>
      <c r="N17" s="1" t="s">
        <v>123</v>
      </c>
      <c r="O17" t="s">
        <v>13</v>
      </c>
      <c r="P17" t="s">
        <v>127</v>
      </c>
      <c r="Q17" t="s">
        <v>67</v>
      </c>
      <c r="S17" t="str">
        <f t="shared" si="0"/>
        <v>3.11 - Injection of bituminous stabilising agent (FBS or BE)</v>
      </c>
      <c r="T17" t="str">
        <f t="shared" si="1"/>
        <v>Detail of Activity / Test - Compare tonnes used (from delivery docket) with measured area</v>
      </c>
      <c r="U17" t="str">
        <f t="shared" si="2"/>
        <v>Action (Hold, Monitor, Witness) - M</v>
      </c>
      <c r="V17" t="str">
        <f t="shared" si="3"/>
        <v>Minimum Test Frequency - For each bitumen tanker load</v>
      </c>
      <c r="W17" t="str">
        <f t="shared" si="4"/>
        <v>Inspection / Test method - Dip bitumen tanker before and after</v>
      </c>
      <c r="X17" t="str">
        <f t="shared" si="5"/>
        <v>Acceptance Criteria - ± 2.5% of specified rate</v>
      </c>
      <c r="Y17" t="str">
        <f t="shared" si="6"/>
        <v>Record documents (QCP - Quality Control Portal) - Daily work Log</v>
      </c>
      <c r="Z17" t="str">
        <f t="shared" si="7"/>
        <v>Responsibility - Stabilising Contractor</v>
      </c>
      <c r="AA17" t="str">
        <f t="shared" si="8"/>
        <v>Project Specific Notes / Instructions - —</v>
      </c>
      <c r="AB17" t="str">
        <f t="shared" si="9"/>
        <v>IDC - RFT Schedule of Price - 3712</v>
      </c>
      <c r="AC17" t="str">
        <f t="shared" si="10"/>
        <v>IDC specifications Frequency - —</v>
      </c>
      <c r="AD17" t="str">
        <f t="shared" si="11"/>
        <v>Testing Type - On site Inspections</v>
      </c>
      <c r="AE17" t="str">
        <f t="shared" si="12"/>
        <v>Testing Responsibility - Subcontractor _x000D_
(Physical Works)</v>
      </c>
      <c r="AF17" t="str">
        <f t="shared" si="13"/>
        <v>Paid by - Subcontractor</v>
      </c>
      <c r="AG17" t="str">
        <f t="shared" si="14"/>
        <v>Certification Type - In house inspection record - Quality assurance Testing</v>
      </c>
      <c r="AH17" t="str">
        <f t="shared" si="15"/>
        <v>Comments - Allowance to be made when building up a m² for stabilisastion.</v>
      </c>
      <c r="AJ17" t="str">
        <v>Comments - —</v>
      </c>
    </row>
    <row r="18" spans="1:36" ht="15" customHeight="1" x14ac:dyDescent="0.25">
      <c r="A18">
        <v>3.12</v>
      </c>
      <c r="B18" t="s">
        <v>83</v>
      </c>
      <c r="C18" t="s">
        <v>84</v>
      </c>
      <c r="D18" t="s">
        <v>41</v>
      </c>
      <c r="E18" t="s">
        <v>85</v>
      </c>
      <c r="F18" t="s">
        <v>86</v>
      </c>
      <c r="G18" s="1" t="s">
        <v>87</v>
      </c>
      <c r="H18" t="s">
        <v>65</v>
      </c>
      <c r="I18" t="s">
        <v>21</v>
      </c>
      <c r="J18" t="s">
        <v>3</v>
      </c>
      <c r="K18">
        <v>3712</v>
      </c>
      <c r="L18" t="s">
        <v>3</v>
      </c>
      <c r="M18" t="s">
        <v>23</v>
      </c>
      <c r="N18" s="1" t="s">
        <v>123</v>
      </c>
      <c r="O18" t="s">
        <v>13</v>
      </c>
      <c r="P18" t="s">
        <v>127</v>
      </c>
      <c r="Q18" t="s">
        <v>67</v>
      </c>
      <c r="S18" t="str">
        <f t="shared" si="0"/>
        <v>3.12 - Injection CHAR(AMP) Mixing of Water</v>
      </c>
      <c r="T18" t="str">
        <f t="shared" si="1"/>
        <v>Detail of Activity / Test - In-situ Stabilisation process</v>
      </c>
      <c r="U18" t="str">
        <f t="shared" si="2"/>
        <v>Action (Hold, Monitor, Witness) - M</v>
      </c>
      <c r="V18" t="str">
        <f t="shared" si="3"/>
        <v>Minimum Test Frequency - On-going visual assessment</v>
      </c>
      <c r="W18" t="str">
        <f t="shared" si="4"/>
        <v>Inspection / Test method - Visual and hand squeeze test</v>
      </c>
      <c r="X18" t="str">
        <f t="shared" si="5"/>
        <v>Acceptance Criteria - Mixed material free of pockets or streaks. Overlaps minimum of 150mm</v>
      </c>
      <c r="Y18" t="str">
        <f t="shared" si="6"/>
        <v>Record documents (QCP - Quality Control Portal) - Daily work Log</v>
      </c>
      <c r="Z18" t="str">
        <f t="shared" si="7"/>
        <v>Responsibility - Stabilising Contractor</v>
      </c>
      <c r="AA18" t="str">
        <f t="shared" si="8"/>
        <v>Project Specific Notes / Instructions - —</v>
      </c>
      <c r="AB18" t="str">
        <f t="shared" si="9"/>
        <v>IDC - RFT Schedule of Price - 3712</v>
      </c>
      <c r="AC18" t="str">
        <f t="shared" si="10"/>
        <v>IDC specifications Frequency - —</v>
      </c>
      <c r="AD18" t="str">
        <f t="shared" si="11"/>
        <v>Testing Type - On site Inspections</v>
      </c>
      <c r="AE18" t="str">
        <f t="shared" si="12"/>
        <v>Testing Responsibility - Subcontractor _x000D_
(Physical Works)</v>
      </c>
      <c r="AF18" t="str">
        <f t="shared" si="13"/>
        <v>Paid by - Subcontractor</v>
      </c>
      <c r="AG18" t="str">
        <f t="shared" si="14"/>
        <v>Certification Type - In house inspection record - Quality assurance Testing</v>
      </c>
      <c r="AH18" t="str">
        <f t="shared" si="15"/>
        <v>Comments - Allowance to be made when building up a m² for stabilisastion.</v>
      </c>
      <c r="AJ18" t="str">
        <v>2.02 - Pre-hoe, shape and proof roll</v>
      </c>
    </row>
    <row r="19" spans="1:36" ht="15" customHeight="1" x14ac:dyDescent="0.25">
      <c r="A19">
        <v>3.13</v>
      </c>
      <c r="B19" t="s">
        <v>88</v>
      </c>
      <c r="C19" t="s">
        <v>88</v>
      </c>
      <c r="D19" t="s">
        <v>41</v>
      </c>
      <c r="E19" t="s">
        <v>89</v>
      </c>
      <c r="F19" t="s">
        <v>64</v>
      </c>
      <c r="G19" s="1" t="s">
        <v>90</v>
      </c>
      <c r="H19" t="s">
        <v>65</v>
      </c>
      <c r="I19" t="s">
        <v>21</v>
      </c>
      <c r="J19" s="1" t="s">
        <v>3</v>
      </c>
      <c r="K19">
        <v>3712</v>
      </c>
      <c r="L19" t="s">
        <v>3</v>
      </c>
      <c r="M19" t="s">
        <v>23</v>
      </c>
      <c r="N19" s="1" t="s">
        <v>123</v>
      </c>
      <c r="O19" t="s">
        <v>13</v>
      </c>
      <c r="P19" t="s">
        <v>127</v>
      </c>
      <c r="Q19" t="s">
        <v>67</v>
      </c>
      <c r="S19" t="str">
        <f t="shared" si="0"/>
        <v>3.13 - Depth of stabilisation</v>
      </c>
      <c r="T19" t="str">
        <f t="shared" si="1"/>
        <v>Detail of Activity / Test - Depth of stabilisation</v>
      </c>
      <c r="U19" t="str">
        <f t="shared" si="2"/>
        <v>Action (Hold, Monitor, Witness) - M</v>
      </c>
      <c r="V19" t="str">
        <f t="shared" si="3"/>
        <v>Minimum Test Frequency - Every 200m</v>
      </c>
      <c r="W19" t="str">
        <f t="shared" si="4"/>
        <v>Inspection / Test method - Measurement</v>
      </c>
      <c r="X19" t="str">
        <f t="shared" si="5"/>
        <v>Acceptance Criteria - +15mm / -5mm from specified depth</v>
      </c>
      <c r="Y19" t="str">
        <f t="shared" si="6"/>
        <v>Record documents (QCP - Quality Control Portal) - Daily work Log</v>
      </c>
      <c r="Z19" t="str">
        <f t="shared" si="7"/>
        <v>Responsibility - Stabilising Contractor</v>
      </c>
      <c r="AA19" t="str">
        <f t="shared" si="8"/>
        <v>Project Specific Notes / Instructions - —</v>
      </c>
      <c r="AB19" t="str">
        <f t="shared" si="9"/>
        <v>IDC - RFT Schedule of Price - 3712</v>
      </c>
      <c r="AC19" t="str">
        <f t="shared" si="10"/>
        <v>IDC specifications Frequency - —</v>
      </c>
      <c r="AD19" t="str">
        <f t="shared" si="11"/>
        <v>Testing Type - On site Inspections</v>
      </c>
      <c r="AE19" t="str">
        <f t="shared" si="12"/>
        <v>Testing Responsibility - Subcontractor _x000D_
(Physical Works)</v>
      </c>
      <c r="AF19" t="str">
        <f t="shared" si="13"/>
        <v>Paid by - Subcontractor</v>
      </c>
      <c r="AG19" t="str">
        <f t="shared" si="14"/>
        <v>Certification Type - In house inspection record - Quality assurance Testing</v>
      </c>
      <c r="AH19" t="str">
        <f t="shared" si="15"/>
        <v>Comments - Allowance to be made when building up a m² for stabilisastion.</v>
      </c>
      <c r="AJ19" t="str">
        <v>Detail of Activity / Test - Pre-hoe to depth specified and shape as instructed in the site spcific methodology statement and/or IFC drawings and proof roll while compacting</v>
      </c>
    </row>
    <row r="20" spans="1:36" ht="15" customHeight="1" x14ac:dyDescent="0.25">
      <c r="A20">
        <v>3.15</v>
      </c>
      <c r="B20" t="s">
        <v>30</v>
      </c>
      <c r="C20" s="1" t="s">
        <v>31</v>
      </c>
      <c r="D20" t="s">
        <v>0</v>
      </c>
      <c r="E20" t="s">
        <v>32</v>
      </c>
      <c r="F20" s="1" t="s">
        <v>33</v>
      </c>
      <c r="G20" t="s">
        <v>34</v>
      </c>
      <c r="H20" s="1" t="s">
        <v>35</v>
      </c>
      <c r="I20" t="s">
        <v>21</v>
      </c>
      <c r="J20" t="s">
        <v>36</v>
      </c>
      <c r="K20">
        <v>3712</v>
      </c>
      <c r="L20" t="s">
        <v>37</v>
      </c>
      <c r="M20" t="s">
        <v>38</v>
      </c>
      <c r="N20" s="1" t="s">
        <v>123</v>
      </c>
      <c r="O20" t="s">
        <v>13</v>
      </c>
      <c r="P20" t="s">
        <v>4</v>
      </c>
      <c r="Q20" t="s">
        <v>39</v>
      </c>
      <c r="S20" t="str">
        <f t="shared" si="0"/>
        <v>3.15 - Compaction</v>
      </c>
      <c r="T20" t="str">
        <f t="shared" si="1"/>
        <v>Detail of Activity / Test - Plateau Density Test</v>
      </c>
      <c r="U20" t="str">
        <f t="shared" si="2"/>
        <v>Action (Hold, Monitor, Witness) - H</v>
      </c>
      <c r="V20" t="str">
        <f t="shared" si="3"/>
        <v>Minimum Test Frequency - On first day per site and then 1 per 10,000m2 unless material or anvil conditions change</v>
      </c>
      <c r="W20" t="str">
        <f t="shared" si="4"/>
        <v>Inspection / Test method - Draft NZTA T/24_x000D_
(Aug-2024)</v>
      </c>
      <c r="X20" t="str">
        <f t="shared" si="5"/>
        <v>Acceptance Criteria - To establish suitability of rollers and compaction mode / pattern to achieve FBS-MDD</v>
      </c>
      <c r="Y20" t="str">
        <f t="shared" si="6"/>
        <v>Record documents (QCP - Quality Control Portal) - Field PDT sheet photos into ConQA for ER and Pavement designer to assess._x000D_
IANZ report when processed</v>
      </c>
      <c r="Z20" t="str">
        <f t="shared" si="7"/>
        <v>Responsibility - Stabilising Contractor</v>
      </c>
      <c r="AA20" t="str">
        <f t="shared" si="8"/>
        <v>Project Specific Notes / Instructions - If FBS-MDD can't be achieved then the PDT-MDD must be approved by the ER</v>
      </c>
      <c r="AB20" t="str">
        <f t="shared" si="9"/>
        <v>IDC - RFT Schedule of Price - 3712</v>
      </c>
      <c r="AC20" t="str">
        <f t="shared" si="10"/>
        <v>IDC specifications Frequency - NZTA T23</v>
      </c>
      <c r="AD20" t="str">
        <f t="shared" si="11"/>
        <v>Testing Type - Site Testing</v>
      </c>
      <c r="AE20" t="str">
        <f t="shared" si="12"/>
        <v>Testing Responsibility - Subcontractor _x000D_
(Physical Works)</v>
      </c>
      <c r="AF20" t="str">
        <f t="shared" si="13"/>
        <v>Paid by - Subcontractor</v>
      </c>
      <c r="AG20" t="str">
        <f t="shared" si="14"/>
        <v>Certification Type - IANZ Accerdiated laboratory test results reports - (Quality Assurance testing)</v>
      </c>
      <c r="AH20" t="str">
        <f t="shared" si="15"/>
        <v>Comments - Allowance to be made under a separate line item  for m² rate for site testing.</v>
      </c>
      <c r="AJ20" t="str">
        <v>Action (Hold, Monitor, Witness) - H</v>
      </c>
    </row>
    <row r="21" spans="1:36" ht="15" customHeight="1" x14ac:dyDescent="0.25">
      <c r="A21">
        <v>3.16</v>
      </c>
      <c r="B21" t="s">
        <v>30</v>
      </c>
      <c r="C21" s="1" t="s">
        <v>40</v>
      </c>
      <c r="D21" t="s">
        <v>41</v>
      </c>
      <c r="E21" t="s">
        <v>42</v>
      </c>
      <c r="F21" s="1" t="s">
        <v>6</v>
      </c>
      <c r="G21" s="1" t="s">
        <v>43</v>
      </c>
      <c r="H21" t="s">
        <v>5</v>
      </c>
      <c r="I21" t="s">
        <v>21</v>
      </c>
      <c r="J21" s="1" t="s">
        <v>44</v>
      </c>
      <c r="K21">
        <v>3712</v>
      </c>
      <c r="L21" t="s">
        <v>126</v>
      </c>
      <c r="M21" t="s">
        <v>38</v>
      </c>
      <c r="N21" s="1" t="s">
        <v>123</v>
      </c>
      <c r="O21" t="s">
        <v>13</v>
      </c>
      <c r="P21" t="s">
        <v>4</v>
      </c>
      <c r="Q21" t="s">
        <v>39</v>
      </c>
      <c r="S21" t="str">
        <f t="shared" si="0"/>
        <v>3.16 - Compaction</v>
      </c>
      <c r="T21" t="str">
        <f t="shared" si="1"/>
        <v>Detail of Activity / Test - Maximum Dry Density</v>
      </c>
      <c r="U21" t="str">
        <f t="shared" si="2"/>
        <v>Action (Hold, Monitor, Witness) - M</v>
      </c>
      <c r="V21" t="str">
        <f t="shared" si="3"/>
        <v>Minimum Test Frequency - On the first day on a new treatment section, then 1 per 10,000m2 unless the material changes</v>
      </c>
      <c r="W21" t="str">
        <f t="shared" si="4"/>
        <v>Inspection / Test method - NZS 4402.4.1.3</v>
      </c>
      <c r="X21" t="str">
        <f t="shared" si="5"/>
        <v xml:space="preserve">Acceptance Criteria - For analysis of DoC_x000D_
_x000D_
To be done at the sampled MC, at hand squeze test MC and 1% above the hand squueze test on site  </v>
      </c>
      <c r="Y21" t="str">
        <f t="shared" si="6"/>
        <v>Record documents (QCP - Quality Control Portal) - IANZ Report</v>
      </c>
      <c r="Z21" t="str">
        <f t="shared" si="7"/>
        <v>Responsibility - Stabilising Contractor</v>
      </c>
      <c r="AA21" t="str">
        <f t="shared" si="8"/>
        <v>Project Specific Notes / Instructions - MDD briqutte to be produced on site if travel time to lab &gt; 30 minutes_x000D_
Note that if the Stabilising Contractor notices changes in material then another one point DD at the hand squeeze test moisture content shall be carried out.</v>
      </c>
      <c r="AB21" t="str">
        <f t="shared" si="9"/>
        <v>IDC - RFT Schedule of Price - 3712</v>
      </c>
      <c r="AC21" t="str">
        <f t="shared" si="10"/>
        <v>IDC specifications Frequency - 5000 m2</v>
      </c>
      <c r="AD21" t="str">
        <f t="shared" si="11"/>
        <v>Testing Type - Site Testing</v>
      </c>
      <c r="AE21" t="str">
        <f t="shared" si="12"/>
        <v>Testing Responsibility - Subcontractor _x000D_
(Physical Works)</v>
      </c>
      <c r="AF21" t="str">
        <f t="shared" si="13"/>
        <v>Paid by - Subcontractor</v>
      </c>
      <c r="AG21" t="str">
        <f t="shared" si="14"/>
        <v>Certification Type - IANZ Accerdiated laboratory test results reports - (Quality Assurance testing)</v>
      </c>
      <c r="AH21" t="str">
        <f t="shared" si="15"/>
        <v>Comments - Allowance to be made under a separate line item  for m² rate for site testing.</v>
      </c>
      <c r="AJ21" t="str">
        <v>Minimum Test Frequency - Prior to stabilisation per section</v>
      </c>
    </row>
    <row r="22" spans="1:36" ht="15" customHeight="1" x14ac:dyDescent="0.25">
      <c r="A22">
        <v>3.17</v>
      </c>
      <c r="B22" t="s">
        <v>30</v>
      </c>
      <c r="C22" t="s">
        <v>45</v>
      </c>
      <c r="D22" t="s">
        <v>0</v>
      </c>
      <c r="E22" t="s">
        <v>46</v>
      </c>
      <c r="F22" s="1" t="s">
        <v>47</v>
      </c>
      <c r="G22" s="1" t="s">
        <v>91</v>
      </c>
      <c r="H22" t="s">
        <v>5</v>
      </c>
      <c r="I22" t="s">
        <v>21</v>
      </c>
      <c r="J22" t="s">
        <v>3</v>
      </c>
      <c r="K22">
        <v>3712</v>
      </c>
      <c r="L22" t="s">
        <v>3</v>
      </c>
      <c r="M22" t="s">
        <v>38</v>
      </c>
      <c r="N22" s="1" t="s">
        <v>123</v>
      </c>
      <c r="O22" t="s">
        <v>13</v>
      </c>
      <c r="P22" t="s">
        <v>4</v>
      </c>
      <c r="Q22" t="s">
        <v>39</v>
      </c>
      <c r="S22" t="str">
        <f t="shared" si="0"/>
        <v>3.17 - Compaction</v>
      </c>
      <c r="T22" t="str">
        <f t="shared" si="1"/>
        <v>Detail of Activity / Test - Degree of Compaction (DoC)</v>
      </c>
      <c r="U22" t="str">
        <f t="shared" si="2"/>
        <v>Action (Hold, Monitor, Witness) - H</v>
      </c>
      <c r="V22" t="str">
        <f t="shared" si="3"/>
        <v>Minimum Test Frequency - 5 per 1,000m2</v>
      </c>
      <c r="W22" t="str">
        <f t="shared" si="4"/>
        <v>Inspection / Test method - NZS 4407.4.2.1 (DT full stabilising depth)</v>
      </c>
      <c r="X22" t="str">
        <f t="shared" si="5"/>
        <v>Acceptance Criteria - Average DoC ≥ 98% _x000D_
Minimum DoC ≥ 95%</v>
      </c>
      <c r="Y22" t="str">
        <f t="shared" si="6"/>
        <v>Record documents (QCP - Quality Control Portal) - IANZ Report</v>
      </c>
      <c r="Z22" t="str">
        <f t="shared" si="7"/>
        <v>Responsibility - Stabilising Contractor</v>
      </c>
      <c r="AA22" t="str">
        <f t="shared" si="8"/>
        <v>Project Specific Notes / Instructions - —</v>
      </c>
      <c r="AB22" t="str">
        <f t="shared" si="9"/>
        <v>IDC - RFT Schedule of Price - 3712</v>
      </c>
      <c r="AC22" t="str">
        <f t="shared" si="10"/>
        <v>IDC specifications Frequency - —</v>
      </c>
      <c r="AD22" t="str">
        <f t="shared" si="11"/>
        <v>Testing Type - Site Testing</v>
      </c>
      <c r="AE22" t="str">
        <f t="shared" si="12"/>
        <v>Testing Responsibility - Subcontractor _x000D_
(Physical Works)</v>
      </c>
      <c r="AF22" t="str">
        <f t="shared" si="13"/>
        <v>Paid by - Subcontractor</v>
      </c>
      <c r="AG22" t="str">
        <f t="shared" si="14"/>
        <v>Certification Type - IANZ Accerdiated laboratory test results reports - (Quality Assurance testing)</v>
      </c>
      <c r="AH22" t="str">
        <f t="shared" si="15"/>
        <v>Comments - Allowance to be made under a separate line item  for m² rate for site testing.</v>
      </c>
      <c r="AJ22" t="str">
        <v>Inspection / Test method - Use grader's machine control and inspect shape</v>
      </c>
    </row>
    <row r="23" spans="1:36" ht="15" customHeight="1" x14ac:dyDescent="0.25">
      <c r="A23">
        <v>3.18</v>
      </c>
      <c r="B23" s="1" t="s">
        <v>92</v>
      </c>
      <c r="C23" t="s">
        <v>93</v>
      </c>
      <c r="D23" t="s">
        <v>0</v>
      </c>
      <c r="E23" t="s">
        <v>94</v>
      </c>
      <c r="F23" t="s">
        <v>3</v>
      </c>
      <c r="G23" t="s">
        <v>95</v>
      </c>
      <c r="H23" t="s">
        <v>96</v>
      </c>
      <c r="I23" t="s">
        <v>21</v>
      </c>
      <c r="J23" t="s">
        <v>3</v>
      </c>
      <c r="K23">
        <v>3712</v>
      </c>
      <c r="L23" t="s">
        <v>97</v>
      </c>
      <c r="M23" t="s">
        <v>38</v>
      </c>
      <c r="N23" s="1" t="s">
        <v>123</v>
      </c>
      <c r="O23" t="s">
        <v>13</v>
      </c>
      <c r="P23" t="s">
        <v>4</v>
      </c>
      <c r="Q23" t="s">
        <v>39</v>
      </c>
      <c r="S23" t="str">
        <f t="shared" si="0"/>
        <v>3.18 - Part of Pre-Seal Inspection_x000D_
(left in here and repeated in the Chipseal as it is part of  the Pavement to  Surfacing handover)</v>
      </c>
      <c r="T23" t="str">
        <f t="shared" si="1"/>
        <v>Detail of Activity / Test - Clegg Impact Value</v>
      </c>
      <c r="U23" t="str">
        <f t="shared" si="2"/>
        <v>Action (Hold, Monitor, Witness) - H</v>
      </c>
      <c r="V23" t="str">
        <f t="shared" si="3"/>
        <v>Minimum Test Frequency - 5 per 1000m2</v>
      </c>
      <c r="W23" t="str">
        <f t="shared" si="4"/>
        <v>Inspection / Test method - —</v>
      </c>
      <c r="X23" t="str">
        <f t="shared" si="5"/>
        <v>Acceptance Criteria - CIV ≥ 50</v>
      </c>
      <c r="Y23" t="str">
        <f t="shared" si="6"/>
        <v>Record documents (QCP - Quality Control Portal) - CIV form - ConQA</v>
      </c>
      <c r="Z23" t="str">
        <f t="shared" si="7"/>
        <v>Responsibility - Stabilising Contractor</v>
      </c>
      <c r="AA23" t="str">
        <f t="shared" si="8"/>
        <v>Project Specific Notes / Instructions - —</v>
      </c>
      <c r="AB23" t="str">
        <f t="shared" si="9"/>
        <v>IDC - RFT Schedule of Price - 3712</v>
      </c>
      <c r="AC23" t="str">
        <f t="shared" si="10"/>
        <v>IDC specifications Frequency - Not mentioned in IDM specs</v>
      </c>
      <c r="AD23" t="str">
        <f t="shared" si="11"/>
        <v>Testing Type - Site Testing</v>
      </c>
      <c r="AE23" t="str">
        <f t="shared" si="12"/>
        <v>Testing Responsibility - Subcontractor _x000D_
(Physical Works)</v>
      </c>
      <c r="AF23" t="str">
        <f t="shared" si="13"/>
        <v>Paid by - Subcontractor</v>
      </c>
      <c r="AG23" t="str">
        <f t="shared" si="14"/>
        <v>Certification Type - IANZ Accerdiated laboratory test results reports - (Quality Assurance testing)</v>
      </c>
      <c r="AH23" t="str">
        <f t="shared" si="15"/>
        <v>Comments - Allowance to be made under a separate line item  for m² rate for site testing.</v>
      </c>
      <c r="AJ23" t="str">
        <v>Acceptance Criteria - —</v>
      </c>
    </row>
    <row r="24" spans="1:36" ht="15" customHeight="1" x14ac:dyDescent="0.25">
      <c r="A24">
        <v>3.19</v>
      </c>
      <c r="B24" s="1" t="s">
        <v>92</v>
      </c>
      <c r="C24" t="s">
        <v>98</v>
      </c>
      <c r="D24" t="s">
        <v>41</v>
      </c>
      <c r="E24" s="1" t="s">
        <v>94</v>
      </c>
      <c r="F24" t="s">
        <v>99</v>
      </c>
      <c r="G24" t="s">
        <v>100</v>
      </c>
      <c r="H24" t="s">
        <v>1</v>
      </c>
      <c r="I24" t="s">
        <v>2</v>
      </c>
      <c r="J24" t="s">
        <v>101</v>
      </c>
      <c r="K24">
        <v>3712</v>
      </c>
      <c r="L24" t="s">
        <v>3</v>
      </c>
      <c r="M24" t="s">
        <v>38</v>
      </c>
      <c r="N24" s="1" t="s">
        <v>123</v>
      </c>
      <c r="O24" t="s">
        <v>13</v>
      </c>
      <c r="P24" t="s">
        <v>4</v>
      </c>
      <c r="Q24" t="s">
        <v>39</v>
      </c>
      <c r="S24" t="str">
        <f t="shared" si="0"/>
        <v>3.19 - Part of Pre-Seal Inspection_x000D_
(left in here and repeated in the Chipseal as it is part of  the Pavement to  Surfacing handover)</v>
      </c>
      <c r="T24" t="str">
        <f t="shared" si="1"/>
        <v>Detail of Activity / Test - Degree of Saturation, DOS</v>
      </c>
      <c r="U24" t="str">
        <f t="shared" si="2"/>
        <v>Action (Hold, Monitor, Witness) - M</v>
      </c>
      <c r="V24" t="str">
        <f t="shared" si="3"/>
        <v>Minimum Test Frequency - 5 per 1000m2</v>
      </c>
      <c r="W24" t="str">
        <f t="shared" si="4"/>
        <v>Inspection / Test method - NZS 4407.4.2.2 and DOS calculation in NZTA B/5</v>
      </c>
      <c r="X24" t="str">
        <f t="shared" si="5"/>
        <v>Acceptance Criteria - aim for DOS ≤ 80%</v>
      </c>
      <c r="Y24" t="str">
        <f t="shared" si="6"/>
        <v>Record documents (QCP - Quality Control Portal) - IANZ report</v>
      </c>
      <c r="Z24" t="str">
        <f t="shared" si="7"/>
        <v>Responsibility - Contractor</v>
      </c>
      <c r="AA24" t="str">
        <f t="shared" si="8"/>
        <v>Project Specific Notes / Instructions - Report only</v>
      </c>
      <c r="AB24" t="str">
        <f t="shared" si="9"/>
        <v>IDC - RFT Schedule of Price - 3712</v>
      </c>
      <c r="AC24" t="str">
        <f t="shared" si="10"/>
        <v>IDC specifications Frequency - —</v>
      </c>
      <c r="AD24" t="str">
        <f t="shared" si="11"/>
        <v>Testing Type - Site Testing</v>
      </c>
      <c r="AE24" t="str">
        <f t="shared" si="12"/>
        <v>Testing Responsibility - Subcontractor _x000D_
(Physical Works)</v>
      </c>
      <c r="AF24" t="str">
        <f t="shared" si="13"/>
        <v>Paid by - Subcontractor</v>
      </c>
      <c r="AG24" t="str">
        <f t="shared" si="14"/>
        <v>Certification Type - IANZ Accerdiated laboratory test results reports - (Quality Assurance testing)</v>
      </c>
      <c r="AH24" t="str">
        <f t="shared" si="15"/>
        <v>Comments - Allowance to be made under a separate line item  for m² rate for site testing.</v>
      </c>
      <c r="AJ24" t="str">
        <v>Record documents (QCP - Quality Control Portal) - N/A</v>
      </c>
    </row>
    <row r="25" spans="1:36" ht="15" customHeight="1" x14ac:dyDescent="0.25">
      <c r="A25">
        <v>4.01</v>
      </c>
      <c r="B25" t="s">
        <v>102</v>
      </c>
      <c r="C25" t="s">
        <v>103</v>
      </c>
      <c r="D25" t="s">
        <v>0</v>
      </c>
      <c r="E25" t="s">
        <v>104</v>
      </c>
      <c r="F25" t="s">
        <v>64</v>
      </c>
      <c r="G25" s="1" t="s">
        <v>105</v>
      </c>
      <c r="H25" t="s">
        <v>10</v>
      </c>
      <c r="I25" t="s">
        <v>21</v>
      </c>
      <c r="J25" t="s">
        <v>3</v>
      </c>
      <c r="K25">
        <v>3712</v>
      </c>
      <c r="L25" t="s">
        <v>3</v>
      </c>
      <c r="M25" t="s">
        <v>122</v>
      </c>
      <c r="N25" s="1" t="s">
        <v>123</v>
      </c>
      <c r="O25" t="s">
        <v>13</v>
      </c>
      <c r="P25" t="s">
        <v>14</v>
      </c>
      <c r="Q25" t="s">
        <v>67</v>
      </c>
      <c r="S25" t="str">
        <f t="shared" si="0"/>
        <v>4.01 - Finished Pavement</v>
      </c>
      <c r="T25" t="str">
        <f t="shared" si="1"/>
        <v>Detail of Activity / Test - Crossfall</v>
      </c>
      <c r="U25" t="str">
        <f t="shared" si="2"/>
        <v>Action (Hold, Monitor, Witness) - H</v>
      </c>
      <c r="V25" t="str">
        <f t="shared" si="3"/>
        <v>Minimum Test Frequency - every 20m</v>
      </c>
      <c r="W25" t="str">
        <f t="shared" si="4"/>
        <v>Inspection / Test method - Measurement</v>
      </c>
      <c r="X25" t="str">
        <f t="shared" si="5"/>
        <v>Acceptance Criteria - ± 0.5% of specified crossfall measure _x000D_
2m apart</v>
      </c>
      <c r="Y25" t="str">
        <f t="shared" si="6"/>
        <v>Record documents (QCP - Quality Control Portal) - Survey</v>
      </c>
      <c r="Z25" t="str">
        <f t="shared" si="7"/>
        <v>Responsibility - Stabilising Contractor</v>
      </c>
      <c r="AA25" t="str">
        <f t="shared" si="8"/>
        <v>Project Specific Notes / Instructions - —</v>
      </c>
      <c r="AB25" t="str">
        <f t="shared" si="9"/>
        <v>IDC - RFT Schedule of Price - 3712</v>
      </c>
      <c r="AC25" t="str">
        <f t="shared" si="10"/>
        <v>IDC specifications Frequency - —</v>
      </c>
      <c r="AD25" t="str">
        <f t="shared" si="11"/>
        <v>Testing Type - Site Survey</v>
      </c>
      <c r="AE25" t="str">
        <f t="shared" si="12"/>
        <v>Testing Responsibility - Subcontractor _x000D_
(Physical Works)</v>
      </c>
      <c r="AF25" t="str">
        <f t="shared" si="13"/>
        <v>Paid by - Subcontractor</v>
      </c>
      <c r="AG25" t="str">
        <f t="shared" si="14"/>
        <v>Certification Type - DWG File and drawing pdf (Quality Control Testing)</v>
      </c>
      <c r="AH25" t="str">
        <f t="shared" si="15"/>
        <v>Comments - Allowance to be made when building up a m² for stabilisastion.</v>
      </c>
      <c r="AJ25" t="str">
        <v>Responsibility - Stabilising Contractor</v>
      </c>
    </row>
    <row r="26" spans="1:36" ht="15" customHeight="1" x14ac:dyDescent="0.25">
      <c r="A26">
        <v>4.0199999999999996</v>
      </c>
      <c r="B26" t="s">
        <v>102</v>
      </c>
      <c r="C26" t="s">
        <v>106</v>
      </c>
      <c r="D26" t="s">
        <v>0</v>
      </c>
      <c r="E26" t="s">
        <v>107</v>
      </c>
      <c r="F26" t="s">
        <v>64</v>
      </c>
      <c r="G26" t="s">
        <v>108</v>
      </c>
      <c r="H26" t="s">
        <v>10</v>
      </c>
      <c r="I26" t="s">
        <v>21</v>
      </c>
      <c r="J26" t="s">
        <v>3</v>
      </c>
      <c r="K26">
        <v>3712</v>
      </c>
      <c r="L26" t="s">
        <v>3</v>
      </c>
      <c r="M26" t="s">
        <v>122</v>
      </c>
      <c r="N26" s="1" t="s">
        <v>123</v>
      </c>
      <c r="O26" t="s">
        <v>13</v>
      </c>
      <c r="P26" t="s">
        <v>14</v>
      </c>
      <c r="Q26" t="s">
        <v>67</v>
      </c>
      <c r="S26" t="str">
        <f t="shared" si="0"/>
        <v>4.02 - Finished Pavement</v>
      </c>
      <c r="T26" t="str">
        <f t="shared" si="1"/>
        <v>Detail of Activity / Test - Stabilised width</v>
      </c>
      <c r="U26" t="str">
        <f t="shared" si="2"/>
        <v>Action (Hold, Monitor, Witness) - H</v>
      </c>
      <c r="V26" t="str">
        <f t="shared" si="3"/>
        <v>Minimum Test Frequency - 1 every 20m</v>
      </c>
      <c r="W26" t="str">
        <f t="shared" si="4"/>
        <v>Inspection / Test method - Measurement</v>
      </c>
      <c r="X26" t="str">
        <f t="shared" si="5"/>
        <v>Acceptance Criteria - -20mm, +100mm</v>
      </c>
      <c r="Y26" t="str">
        <f t="shared" si="6"/>
        <v>Record documents (QCP - Quality Control Portal) - Survey</v>
      </c>
      <c r="Z26" t="str">
        <f t="shared" si="7"/>
        <v>Responsibility - Stabilising Contractor</v>
      </c>
      <c r="AA26" t="str">
        <f t="shared" si="8"/>
        <v>Project Specific Notes / Instructions - —</v>
      </c>
      <c r="AB26" t="str">
        <f t="shared" si="9"/>
        <v>IDC - RFT Schedule of Price - 3712</v>
      </c>
      <c r="AC26" t="str">
        <f t="shared" si="10"/>
        <v>IDC specifications Frequency - —</v>
      </c>
      <c r="AD26" t="str">
        <f t="shared" si="11"/>
        <v>Testing Type - Site Survey</v>
      </c>
      <c r="AE26" t="str">
        <f t="shared" si="12"/>
        <v>Testing Responsibility - Subcontractor _x000D_
(Physical Works)</v>
      </c>
      <c r="AF26" t="str">
        <f t="shared" si="13"/>
        <v>Paid by - Subcontractor</v>
      </c>
      <c r="AG26" t="str">
        <f t="shared" si="14"/>
        <v>Certification Type - DWG File and drawing pdf (Quality Control Testing)</v>
      </c>
      <c r="AH26" t="str">
        <f t="shared" si="15"/>
        <v>Comments - Allowance to be made when building up a m² for stabilisastion.</v>
      </c>
      <c r="AJ26" t="str">
        <v>Project Specific Notes / Instructions - Intention is to  carry out only minor correction (eg.2% to 3%). Any major shape corrections to be identified prior to site establishment and included in the site specific methodology statement</v>
      </c>
    </row>
    <row r="27" spans="1:36" ht="15" customHeight="1" x14ac:dyDescent="0.25">
      <c r="A27">
        <v>4.03</v>
      </c>
      <c r="B27" t="s">
        <v>102</v>
      </c>
      <c r="C27" t="s">
        <v>109</v>
      </c>
      <c r="D27" t="s">
        <v>0</v>
      </c>
      <c r="E27" t="s">
        <v>104</v>
      </c>
      <c r="F27" t="s">
        <v>64</v>
      </c>
      <c r="G27" t="s">
        <v>110</v>
      </c>
      <c r="H27" t="s">
        <v>10</v>
      </c>
      <c r="I27" t="s">
        <v>21</v>
      </c>
      <c r="J27" t="s">
        <v>111</v>
      </c>
      <c r="K27">
        <v>3712</v>
      </c>
      <c r="L27" t="s">
        <v>3</v>
      </c>
      <c r="M27" t="s">
        <v>122</v>
      </c>
      <c r="N27" s="1" t="s">
        <v>123</v>
      </c>
      <c r="O27" t="s">
        <v>13</v>
      </c>
      <c r="P27" t="s">
        <v>14</v>
      </c>
      <c r="Q27" t="s">
        <v>67</v>
      </c>
      <c r="S27" t="str">
        <f t="shared" si="0"/>
        <v>4.03 - Finished Pavement</v>
      </c>
      <c r="T27" t="str">
        <f t="shared" si="1"/>
        <v>Detail of Activity / Test - Surface Shape</v>
      </c>
      <c r="U27" t="str">
        <f t="shared" si="2"/>
        <v>Action (Hold, Monitor, Witness) - H</v>
      </c>
      <c r="V27" t="str">
        <f t="shared" si="3"/>
        <v>Minimum Test Frequency - every 20m</v>
      </c>
      <c r="W27" t="str">
        <f t="shared" si="4"/>
        <v>Inspection / Test method - Measurement</v>
      </c>
      <c r="X27" t="str">
        <f t="shared" si="5"/>
        <v>Acceptance Criteria - CHAR(LESS) 10mm using 3m straight edge</v>
      </c>
      <c r="Y27" t="str">
        <f t="shared" si="6"/>
        <v>Record documents (QCP - Quality Control Portal) - Survey</v>
      </c>
      <c r="Z27" t="str">
        <f t="shared" si="7"/>
        <v>Responsibility - Stabilising Contractor</v>
      </c>
      <c r="AA27" t="str">
        <f t="shared" si="8"/>
        <v xml:space="preserve">Project Specific Notes / Instructions - Only required if the visual inspection appears unsatisfactory </v>
      </c>
      <c r="AB27" t="str">
        <f t="shared" si="9"/>
        <v>IDC - RFT Schedule of Price - 3712</v>
      </c>
      <c r="AC27" t="str">
        <f t="shared" si="10"/>
        <v>IDC specifications Frequency - —</v>
      </c>
      <c r="AD27" t="str">
        <f t="shared" si="11"/>
        <v>Testing Type - Site Survey</v>
      </c>
      <c r="AE27" t="str">
        <f t="shared" si="12"/>
        <v>Testing Responsibility - Subcontractor _x000D_
(Physical Works)</v>
      </c>
      <c r="AF27" t="str">
        <f t="shared" si="13"/>
        <v>Paid by - Subcontractor</v>
      </c>
      <c r="AG27" t="str">
        <f t="shared" si="14"/>
        <v>Certification Type - DWG File and drawing pdf (Quality Control Testing)</v>
      </c>
      <c r="AH27" t="str">
        <f t="shared" si="15"/>
        <v>Comments - Allowance to be made when building up a m² for stabilisastion.</v>
      </c>
      <c r="AJ27" t="str">
        <v>IDC - RFT Schedule of Price - 3741</v>
      </c>
    </row>
    <row r="28" spans="1:36" ht="15" customHeight="1" x14ac:dyDescent="0.25">
      <c r="A28">
        <v>4.04</v>
      </c>
      <c r="B28" t="s">
        <v>102</v>
      </c>
      <c r="C28" t="s">
        <v>112</v>
      </c>
      <c r="D28" t="s">
        <v>0</v>
      </c>
      <c r="E28" t="s">
        <v>113</v>
      </c>
      <c r="F28" s="1" t="s">
        <v>114</v>
      </c>
      <c r="G28" s="1" t="s">
        <v>115</v>
      </c>
      <c r="H28" s="1" t="s">
        <v>10</v>
      </c>
      <c r="I28" t="s">
        <v>21</v>
      </c>
      <c r="J28" t="s">
        <v>116</v>
      </c>
      <c r="K28">
        <v>3712</v>
      </c>
      <c r="L28" t="s">
        <v>3</v>
      </c>
      <c r="M28" t="s">
        <v>23</v>
      </c>
      <c r="N28" s="1" t="s">
        <v>123</v>
      </c>
      <c r="O28" t="s">
        <v>13</v>
      </c>
      <c r="P28" t="s">
        <v>60</v>
      </c>
      <c r="Q28" t="s">
        <v>141</v>
      </c>
      <c r="S28" t="str">
        <f t="shared" si="0"/>
        <v>4.04 - Finished Pavement</v>
      </c>
      <c r="T28" t="str">
        <f t="shared" si="1"/>
        <v>Detail of Activity / Test - Surface Finish</v>
      </c>
      <c r="U28" t="str">
        <f t="shared" si="2"/>
        <v>Action (Hold, Monitor, Witness) - H</v>
      </c>
      <c r="V28" t="str">
        <f t="shared" si="3"/>
        <v>Minimum Test Frequency - Per Lot</v>
      </c>
      <c r="W28" t="str">
        <f t="shared" si="4"/>
        <v>Inspection / Test method - Visual</v>
      </c>
      <c r="X28" t="str">
        <f t="shared" si="5"/>
        <v>Acceptance Criteria - 1. Larger aggregate held in pace with a matrix of smaller aggregate_x000D_
2. Smaller aggregate held in place by fine material_x000D_
3. matrix does not displace under normal trafficking and/or sweeping</v>
      </c>
      <c r="Y28" t="str">
        <f t="shared" si="6"/>
        <v>Record documents (QCP - Quality Control Portal) - Survey</v>
      </c>
      <c r="Z28" t="str">
        <f t="shared" si="7"/>
        <v>Responsibility - Stabilising Contractor</v>
      </c>
      <c r="AA28" t="str">
        <f t="shared" si="8"/>
        <v>Project Specific Notes / Instructions - ER to be present at pre-seal inspection</v>
      </c>
      <c r="AB28" t="str">
        <f t="shared" si="9"/>
        <v>IDC - RFT Schedule of Price - 3712</v>
      </c>
      <c r="AC28" t="str">
        <f t="shared" si="10"/>
        <v>IDC specifications Frequency - —</v>
      </c>
      <c r="AD28" t="str">
        <f t="shared" si="11"/>
        <v>Testing Type - On site Inspections</v>
      </c>
      <c r="AE28" t="str">
        <f t="shared" si="12"/>
        <v>Testing Responsibility - Subcontractor _x000D_
(Physical Works)</v>
      </c>
      <c r="AF28" t="str">
        <f t="shared" si="13"/>
        <v>Paid by - Subcontractor</v>
      </c>
      <c r="AG28" t="str">
        <f t="shared" si="14"/>
        <v>Certification Type - In house inspection record - Quality assurance testing</v>
      </c>
      <c r="AH28" t="str">
        <f t="shared" si="15"/>
        <v>Comments - Downer Contract Rep, Sealing team rep and subcontractor rep to do this inspection together.</v>
      </c>
      <c r="AJ28" t="str">
        <v>IDC specifications Frequency - —</v>
      </c>
    </row>
    <row r="29" spans="1:36" ht="15" customHeight="1" x14ac:dyDescent="0.25">
      <c r="A29">
        <v>4.05</v>
      </c>
      <c r="B29" t="s">
        <v>102</v>
      </c>
      <c r="C29" t="s">
        <v>117</v>
      </c>
      <c r="D29" t="s">
        <v>0</v>
      </c>
      <c r="E29" t="s">
        <v>118</v>
      </c>
      <c r="F29" t="s">
        <v>119</v>
      </c>
      <c r="G29" s="1" t="s">
        <v>120</v>
      </c>
      <c r="H29" t="s">
        <v>121</v>
      </c>
      <c r="I29" t="s">
        <v>2</v>
      </c>
      <c r="J29" s="1" t="s">
        <v>3</v>
      </c>
      <c r="K29">
        <v>3712</v>
      </c>
      <c r="L29" s="1" t="s">
        <v>142</v>
      </c>
      <c r="M29" t="s">
        <v>38</v>
      </c>
      <c r="N29" s="1" t="s">
        <v>123</v>
      </c>
      <c r="O29" t="s">
        <v>13</v>
      </c>
      <c r="P29" t="s">
        <v>4</v>
      </c>
      <c r="Q29" t="s">
        <v>39</v>
      </c>
      <c r="S29" t="str">
        <f t="shared" si="0"/>
        <v>4.05 - Finished Pavement</v>
      </c>
      <c r="T29" t="str">
        <f t="shared" si="1"/>
        <v>Detail of Activity / Test - Roughness</v>
      </c>
      <c r="U29" t="str">
        <f t="shared" si="2"/>
        <v>Action (Hold, Monitor, Witness) - H</v>
      </c>
      <c r="V29" t="str">
        <f t="shared" si="3"/>
        <v>Minimum Test Frequency - Before Sealing</v>
      </c>
      <c r="W29" t="str">
        <f t="shared" si="4"/>
        <v>Inspection / Test method - TNZ TM 7003 v1</v>
      </c>
      <c r="X29" t="str">
        <f t="shared" si="5"/>
        <v>Acceptance Criteria - 100m rolling average ≤ 75 counts/km</v>
      </c>
      <c r="Y29" t="str">
        <f t="shared" si="6"/>
        <v>Record documents (QCP - Quality Control Portal) - Test Certificate</v>
      </c>
      <c r="Z29" t="str">
        <f t="shared" si="7"/>
        <v>Responsibility - Contractor</v>
      </c>
      <c r="AA29" t="str">
        <f t="shared" si="8"/>
        <v>Project Specific Notes / Instructions - —</v>
      </c>
      <c r="AB29" t="str">
        <f t="shared" si="9"/>
        <v>IDC - RFT Schedule of Price - 3712</v>
      </c>
      <c r="AC29" t="str">
        <f t="shared" si="10"/>
        <v>IDC specifications Frequency - 1 Test per Site</v>
      </c>
      <c r="AD29" t="str">
        <f t="shared" si="11"/>
        <v>Testing Type - Site Testing</v>
      </c>
      <c r="AE29" t="str">
        <f t="shared" si="12"/>
        <v>Testing Responsibility - Subcontractor _x000D_
(Physical Works)</v>
      </c>
      <c r="AF29" t="str">
        <f t="shared" si="13"/>
        <v>Paid by - Subcontractor</v>
      </c>
      <c r="AG29" t="str">
        <f t="shared" si="14"/>
        <v>Certification Type - IANZ Accerdiated laboratory test results reports - (Quality Assurance testing)</v>
      </c>
      <c r="AH29" t="str">
        <f t="shared" si="15"/>
        <v>Comments - Allowance to be made under a separate line item  for m² rate for site testing.</v>
      </c>
      <c r="AJ29" t="str">
        <v>Testing Type - On site Inspections</v>
      </c>
    </row>
    <row r="30" spans="1:36" ht="15" customHeight="1" x14ac:dyDescent="0.25">
      <c r="G30" s="1"/>
      <c r="AJ30" t="str">
        <v>Testing Responsibility - Subcontractor 
(Physical Works)</v>
      </c>
    </row>
    <row r="31" spans="1:36" ht="15" customHeight="1" x14ac:dyDescent="0.25">
      <c r="B31" s="1"/>
      <c r="AJ31" t="str">
        <v>Paid by - Subcontractor</v>
      </c>
    </row>
    <row r="32" spans="1:36" ht="15" customHeight="1" x14ac:dyDescent="0.25">
      <c r="B32" s="1"/>
      <c r="L32" s="1"/>
      <c r="AJ32" t="str">
        <v>Certification Type - In house inspection record - Quality Control Testing</v>
      </c>
    </row>
    <row r="33" spans="7:36" ht="15" customHeight="1" x14ac:dyDescent="0.25">
      <c r="G33" s="1"/>
      <c r="AJ33" t="str">
        <v>Comments - Subcontractor to conduct inspection with Engineer rep or Downer Rep. Allowance to be made when buiding up a m² rate for this pre-hoe.</v>
      </c>
    </row>
    <row r="34" spans="7:36" ht="15" customHeight="1" x14ac:dyDescent="0.25">
      <c r="AJ34" t="str">
        <v>2.03 - Pre-hoe, shape and proof roll</v>
      </c>
    </row>
    <row r="35" spans="7:36" ht="15" customHeight="1" x14ac:dyDescent="0.25">
      <c r="AJ35" t="str">
        <v>Detail of Activity / Test - Pre-hoe to depth specified and shape as instructed in the site spcific methodology statement and/or IFC drawings and proof roll while compacting</v>
      </c>
    </row>
    <row r="36" spans="7:36" ht="15" customHeight="1" x14ac:dyDescent="0.25">
      <c r="G36" s="1"/>
      <c r="AJ36" t="str">
        <v>Action (Hold, Monitor, Witness) - H</v>
      </c>
    </row>
    <row r="37" spans="7:36" ht="15" customHeight="1" x14ac:dyDescent="0.25">
      <c r="AJ37" t="str">
        <v>Minimum Test Frequency - Prior to stabilisation per section</v>
      </c>
    </row>
    <row r="38" spans="7:36" ht="15" customHeight="1" x14ac:dyDescent="0.25">
      <c r="AJ38" t="str">
        <v>Inspection / Test method - Visual check or Vibratory Roller's  response meter</v>
      </c>
    </row>
    <row r="39" spans="7:36" ht="15" customHeight="1" x14ac:dyDescent="0.25">
      <c r="AJ39" t="str">
        <v>Acceptance Criteria - —</v>
      </c>
    </row>
    <row r="40" spans="7:36" ht="15" customHeight="1" x14ac:dyDescent="0.25">
      <c r="AJ40" t="str">
        <v>Record documents (QCP - Quality Control Portal) - Stabilising Contractor confirm no obvious soft areas found</v>
      </c>
    </row>
    <row r="41" spans="7:36" ht="15" customHeight="1" x14ac:dyDescent="0.25">
      <c r="AJ41" t="str">
        <v>Responsibility - Stabiliisng Contractor</v>
      </c>
    </row>
    <row r="42" spans="7:36" ht="15" customHeight="1" x14ac:dyDescent="0.25">
      <c r="AJ42" t="str">
        <v>Project Specific Notes / Instructions - Any soft spots identified by visual means or that show up as significantly different to be raised with the ER for further instructions</v>
      </c>
    </row>
    <row r="43" spans="7:36" ht="15" customHeight="1" x14ac:dyDescent="0.25">
      <c r="AJ43" t="str">
        <v>IDC - RFT Schedule of Price - 3741</v>
      </c>
    </row>
    <row r="44" spans="7:36" ht="15" customHeight="1" x14ac:dyDescent="0.25">
      <c r="AJ44" t="str">
        <v>IDC specifications Frequency - self-propelled pneumatic tyred roller with a minimum weight such that the weight on each tyre is least 2 tonnes, and a tyre pressure of minimum 250 kPa. Proof rolling must comprise at least 10 passes of the roller.</v>
      </c>
    </row>
    <row r="45" spans="7:36" ht="15" customHeight="1" x14ac:dyDescent="0.25">
      <c r="AJ45" t="str">
        <v>Testing Type - On site Inspections</v>
      </c>
    </row>
    <row r="46" spans="7:36" ht="15" customHeight="1" x14ac:dyDescent="0.25">
      <c r="AJ46" t="str">
        <v>Testing Responsibility - Subcontractor 
(Physical Works)</v>
      </c>
    </row>
    <row r="47" spans="7:36" ht="15" customHeight="1" x14ac:dyDescent="0.25">
      <c r="AJ47" t="str">
        <v>Paid by - Subcontractor</v>
      </c>
    </row>
    <row r="48" spans="7:36" ht="15" customHeight="1" x14ac:dyDescent="0.25">
      <c r="AJ48" t="str">
        <v>Certification Type - In house inspection record - Quality Control Testing</v>
      </c>
    </row>
    <row r="49" spans="36:36" ht="15" customHeight="1" x14ac:dyDescent="0.25">
      <c r="AJ49" t="str">
        <v>Comments - Subcontractor to conduct inspection with Engineer rep or Downer Rep. Allowance to be made when buiding up a m² rate for this pre-hoe.</v>
      </c>
    </row>
    <row r="50" spans="36:36" ht="15" customHeight="1" x14ac:dyDescent="0.25">
      <c r="AJ50" t="str">
        <v>2.04 - Compaction</v>
      </c>
    </row>
    <row r="51" spans="36:36" ht="15" customHeight="1" x14ac:dyDescent="0.25">
      <c r="AJ51" t="str">
        <v>Detail of Activity / Test - Plateau Density Test</v>
      </c>
    </row>
    <row r="52" spans="36:36" ht="15" customHeight="1" x14ac:dyDescent="0.25">
      <c r="AJ52" t="str">
        <v>Action (Hold, Monitor, Witness) - H</v>
      </c>
    </row>
    <row r="53" spans="36:36" ht="15" customHeight="1" x14ac:dyDescent="0.25">
      <c r="AJ53" t="str">
        <v>Minimum Test Frequency - On first day per site and then 1 per 10,000m2 unless material or anvil conditions change</v>
      </c>
    </row>
    <row r="54" spans="36:36" ht="15" customHeight="1" x14ac:dyDescent="0.25">
      <c r="AJ54" t="str">
        <v>Inspection / Test method - Draft NZTA T/24
(Aug-2024)</v>
      </c>
    </row>
    <row r="55" spans="36:36" ht="15" customHeight="1" x14ac:dyDescent="0.25">
      <c r="AJ55" t="str">
        <v>Acceptance Criteria - To establish suitability of rollers and compaction mode / pattern to achieve FBS-MDD</v>
      </c>
    </row>
    <row r="56" spans="36:36" ht="15" customHeight="1" x14ac:dyDescent="0.25">
      <c r="AJ56" t="str">
        <v>Record documents (QCP - Quality Control Portal) - Field PDT sheet photos into ConQA for ER and Pavement designer to assess.
IANZ report when processed</v>
      </c>
    </row>
    <row r="57" spans="36:36" ht="15" customHeight="1" x14ac:dyDescent="0.25">
      <c r="AJ57" t="str">
        <v>Responsibility - Stabilising Contractor</v>
      </c>
    </row>
    <row r="58" spans="36:36" ht="15" customHeight="1" x14ac:dyDescent="0.25">
      <c r="AJ58" t="str">
        <v>Project Specific Notes / Instructions - If FBS-MDD can't be achieved then the PDT-MDD must be approved by the ER</v>
      </c>
    </row>
    <row r="59" spans="36:36" ht="15" customHeight="1" x14ac:dyDescent="0.25">
      <c r="AJ59" t="str">
        <v>IDC - RFT Schedule of Price - 3741</v>
      </c>
    </row>
    <row r="60" spans="36:36" ht="15" customHeight="1" x14ac:dyDescent="0.25">
      <c r="AJ60" t="str">
        <v>IDC specifications Frequency - NZTA T23</v>
      </c>
    </row>
    <row r="61" spans="36:36" ht="15" customHeight="1" x14ac:dyDescent="0.25">
      <c r="AJ61" t="str">
        <v>Testing Type - Site Testing</v>
      </c>
    </row>
    <row r="62" spans="36:36" ht="15" customHeight="1" x14ac:dyDescent="0.25">
      <c r="AJ62" t="str">
        <v>Testing Responsibility - Subcontractor 
(Physical Works)</v>
      </c>
    </row>
    <row r="63" spans="36:36" ht="15" customHeight="1" x14ac:dyDescent="0.25">
      <c r="AJ63" t="str">
        <v>Paid by - Subcontractor</v>
      </c>
    </row>
    <row r="64" spans="36:36" ht="15" customHeight="1" x14ac:dyDescent="0.25">
      <c r="AJ64" t="str">
        <v>Certification Type - IANZ Accerdiated laboratory test results reports - (Quality Assurance testing)</v>
      </c>
    </row>
    <row r="65" spans="36:36" ht="15" customHeight="1" x14ac:dyDescent="0.25">
      <c r="AJ65" t="str">
        <v>Comments - Allowance to be made under a separate line item  for m² rate for site testing.</v>
      </c>
    </row>
    <row r="66" spans="36:36" ht="15" customHeight="1" x14ac:dyDescent="0.25">
      <c r="AJ66" t="str">
        <v>2.05 - Compaction</v>
      </c>
    </row>
    <row r="67" spans="36:36" ht="15" customHeight="1" x14ac:dyDescent="0.25">
      <c r="AJ67" t="str">
        <v>Detail of Activity / Test - Maximum Dry Density</v>
      </c>
    </row>
    <row r="68" spans="36:36" ht="15" customHeight="1" x14ac:dyDescent="0.25">
      <c r="AJ68" t="str">
        <v>Action (Hold, Monitor, Witness) - M</v>
      </c>
    </row>
    <row r="69" spans="36:36" ht="15" customHeight="1" x14ac:dyDescent="0.25">
      <c r="AJ69" t="str">
        <v>Minimum Test Frequency - On the first day on a new treatment section, then 1 per 10,000m2 unless the material changes</v>
      </c>
    </row>
    <row r="70" spans="36:36" ht="15" customHeight="1" x14ac:dyDescent="0.25">
      <c r="AJ70" t="str">
        <v>Inspection / Test method - NZS 4402.4.1.3</v>
      </c>
    </row>
    <row r="71" spans="36:36" ht="15" customHeight="1" x14ac:dyDescent="0.25">
      <c r="AJ71" t="str">
        <v>Acceptance Criteria - For analysis of DoC
To be done at the sampled MC, at hand squeze test MC and 1% above the hand squueze test on site</v>
      </c>
    </row>
    <row r="72" spans="36:36" ht="15" customHeight="1" x14ac:dyDescent="0.25">
      <c r="AJ72" t="str">
        <v>Record documents (QCP - Quality Control Portal) - IANZ Report</v>
      </c>
    </row>
    <row r="73" spans="36:36" ht="15" customHeight="1" x14ac:dyDescent="0.25">
      <c r="AJ73" t="str">
        <v>Responsibility - Stabilising Contractor</v>
      </c>
    </row>
    <row r="74" spans="36:36" ht="15" customHeight="1" x14ac:dyDescent="0.25">
      <c r="AJ74" t="str">
        <v>Project Specific Notes / Instructions - MDD briqutte to be produced on site if travel time to lab &gt; 30 minutes
Note that if the Stabilising Contractor notices changes in material then another one point DD at the hand squeeze test moisture content shall be carried out.</v>
      </c>
    </row>
    <row r="75" spans="36:36" ht="15" customHeight="1" x14ac:dyDescent="0.25">
      <c r="AJ75" t="str">
        <v>IDC - RFT Schedule of Price - 3741</v>
      </c>
    </row>
    <row r="76" spans="36:36" ht="15" customHeight="1" x14ac:dyDescent="0.25">
      <c r="AJ76" t="str">
        <v>IDC specifications Frequency - 5000 m2</v>
      </c>
    </row>
    <row r="77" spans="36:36" ht="15" customHeight="1" x14ac:dyDescent="0.25">
      <c r="AJ77" t="str">
        <v>Testing Type - Site Testing</v>
      </c>
    </row>
    <row r="78" spans="36:36" ht="15" customHeight="1" x14ac:dyDescent="0.25">
      <c r="AJ78" t="str">
        <v>Testing Responsibility - Subcontractor 
(Physical Works)</v>
      </c>
    </row>
    <row r="79" spans="36:36" ht="15" customHeight="1" x14ac:dyDescent="0.25">
      <c r="AJ79" t="str">
        <v>Paid by - Subcontractor</v>
      </c>
    </row>
    <row r="80" spans="36:36" ht="15" customHeight="1" x14ac:dyDescent="0.25">
      <c r="AJ80" t="str">
        <v>Certification Type - IANZ Accerdiated laboratory test results reports - (Quality Assurance testing)</v>
      </c>
    </row>
    <row r="81" spans="36:36" ht="15" customHeight="1" x14ac:dyDescent="0.25">
      <c r="AJ81" t="str">
        <v>Comments - Allowance to be made under a separate line item  for m² rate for site testing.</v>
      </c>
    </row>
    <row r="82" spans="36:36" ht="15" customHeight="1" x14ac:dyDescent="0.25">
      <c r="AJ82" t="str">
        <v>2.06 - Compaction</v>
      </c>
    </row>
    <row r="83" spans="36:36" ht="15" customHeight="1" x14ac:dyDescent="0.25">
      <c r="AJ83" t="str">
        <v>Detail of Activity / Test - Degree of Compaction (DoC)</v>
      </c>
    </row>
    <row r="84" spans="36:36" ht="15" customHeight="1" x14ac:dyDescent="0.25">
      <c r="AJ84" t="str">
        <v>Action (Hold, Monitor, Witness) - H</v>
      </c>
    </row>
    <row r="85" spans="36:36" ht="15" customHeight="1" x14ac:dyDescent="0.25">
      <c r="AJ85" t="str">
        <v>Minimum Test Frequency - 5 per 1,000m2</v>
      </c>
    </row>
    <row r="86" spans="36:36" ht="15" customHeight="1" x14ac:dyDescent="0.25">
      <c r="AJ86" t="str">
        <v>Inspection / Test method - NZS 4407.4.2.1 (DT full stabilising depth)</v>
      </c>
    </row>
    <row r="87" spans="36:36" ht="15" customHeight="1" x14ac:dyDescent="0.25">
      <c r="AJ87" t="str">
        <v>Acceptance Criteria - Average DoC ≥ 95% 
Minimum DoC ≥ 92%</v>
      </c>
    </row>
    <row r="88" spans="36:36" ht="15" customHeight="1" x14ac:dyDescent="0.25">
      <c r="AJ88" t="str">
        <v>Record documents (QCP - Quality Control Portal) - IANZ Report</v>
      </c>
    </row>
    <row r="89" spans="36:36" ht="15" customHeight="1" x14ac:dyDescent="0.25">
      <c r="AJ89" t="str">
        <v>Responsibility - Stabilising Contractor</v>
      </c>
    </row>
    <row r="90" spans="36:36" ht="15" customHeight="1" x14ac:dyDescent="0.25">
      <c r="AJ90" t="str">
        <v>Project Specific Notes / Instructions - —</v>
      </c>
    </row>
    <row r="91" spans="36:36" ht="15" customHeight="1" x14ac:dyDescent="0.25">
      <c r="AJ91" t="str">
        <v>IDC - RFT Schedule of Price - 3741</v>
      </c>
    </row>
    <row r="92" spans="36:36" ht="15" customHeight="1" x14ac:dyDescent="0.25">
      <c r="AJ92" t="str">
        <v>IDC specifications Frequency - —</v>
      </c>
    </row>
    <row r="93" spans="36:36" ht="15" customHeight="1" x14ac:dyDescent="0.25">
      <c r="AJ93" t="str">
        <v>Testing Type - Site Testing</v>
      </c>
    </row>
    <row r="94" spans="36:36" ht="15" customHeight="1" x14ac:dyDescent="0.25">
      <c r="AJ94" t="str">
        <v>Testing Responsibility - Subcontractor 
(Physical Works)</v>
      </c>
    </row>
    <row r="95" spans="36:36" ht="15" customHeight="1" x14ac:dyDescent="0.25">
      <c r="AJ95" t="str">
        <v>Paid by - Subcontractor</v>
      </c>
    </row>
    <row r="96" spans="36:36" ht="15" customHeight="1" x14ac:dyDescent="0.25">
      <c r="AJ96" t="str">
        <v>Certification Type - IANZ Accerdiated laboratory test results reports - (Quality Assurance testing)</v>
      </c>
    </row>
    <row r="97" spans="36:36" ht="15" customHeight="1" x14ac:dyDescent="0.25">
      <c r="AJ97" t="str">
        <v>Comments - Allowance to be made under a separate line item  for m² rate for site testing.</v>
      </c>
    </row>
    <row r="98" spans="36:36" ht="15" customHeight="1" x14ac:dyDescent="0.25">
      <c r="AJ98" t="str">
        <v>2.07 - Overlay and check levels</v>
      </c>
    </row>
    <row r="99" spans="36:36" ht="15" customHeight="1" x14ac:dyDescent="0.25">
      <c r="AJ99" t="str">
        <v>Detail of Activity / Test - Supply, pre-compact and trim to line and level with NZTA M/4 AP40</v>
      </c>
    </row>
    <row r="100" spans="36:36" ht="15" customHeight="1" x14ac:dyDescent="0.25">
      <c r="AJ100" t="str">
        <v>Action (Hold, Monitor, Witness) - H</v>
      </c>
    </row>
    <row r="101" spans="36:36" ht="15" customHeight="1" x14ac:dyDescent="0.25">
      <c r="AJ101" t="str">
        <v>Minimum Test Frequency - Prior to stabilisation per section</v>
      </c>
    </row>
    <row r="102" spans="36:36" ht="15" customHeight="1" x14ac:dyDescent="0.25">
      <c r="AJ102" t="str">
        <v>Inspection / Test method - Survey</v>
      </c>
    </row>
    <row r="103" spans="36:36" ht="15" customHeight="1" x14ac:dyDescent="0.25">
      <c r="AJ103" t="str">
        <v>Acceptance Criteria - As per NZTA Z/16
Minimum: -5mm
Maximum: +15mm</v>
      </c>
    </row>
    <row r="104" spans="36:36" ht="15" customHeight="1" x14ac:dyDescent="0.25">
      <c r="AJ104" t="str">
        <v>Record documents (QCP - Quality Control Portal) - Drawing Showing levels and crossfalls</v>
      </c>
    </row>
    <row r="105" spans="36:36" ht="15" customHeight="1" x14ac:dyDescent="0.25">
      <c r="AJ105" t="str">
        <v>Responsibility - Stabilising Contractor with Main Contractor</v>
      </c>
    </row>
    <row r="106" spans="36:36" ht="15" customHeight="1" x14ac:dyDescent="0.25">
      <c r="AJ106" t="str">
        <v>Project Specific Notes / Instructions - This is the last opportunity to check items before adding the FB. Assess items such as (but not limited to): 
- overlay aggregate quality / consistency
- moisture content
- any concerns with shape and tie in
- etc.</v>
      </c>
    </row>
    <row r="107" spans="36:36" ht="15" customHeight="1" x14ac:dyDescent="0.25">
      <c r="AJ107" t="str">
        <v>IDC - RFT Schedule of Price - 3721</v>
      </c>
    </row>
    <row r="108" spans="36:36" ht="15" customHeight="1" x14ac:dyDescent="0.25">
      <c r="AJ108" t="str">
        <v>IDC specifications Frequency - —</v>
      </c>
    </row>
    <row r="109" spans="36:36" ht="15" customHeight="1" x14ac:dyDescent="0.25">
      <c r="AJ109" t="str">
        <v>Testing Type - Site Survey</v>
      </c>
    </row>
    <row r="110" spans="36:36" ht="15" customHeight="1" x14ac:dyDescent="0.25">
      <c r="AJ110" t="str">
        <v>Testing Responsibility - Subcontractor 
(Physical Works)</v>
      </c>
    </row>
    <row r="111" spans="36:36" ht="15" customHeight="1" x14ac:dyDescent="0.25">
      <c r="AJ111" t="str">
        <v>Paid by - Subcontractor</v>
      </c>
    </row>
    <row r="112" spans="36:36" ht="15" customHeight="1" x14ac:dyDescent="0.25">
      <c r="AJ112" t="str">
        <v>Certification Type - DWG File and drawing pdf (Quality Control Testing)</v>
      </c>
    </row>
    <row r="113" spans="36:36" ht="15" customHeight="1" x14ac:dyDescent="0.25">
      <c r="AJ113" t="str">
        <v>Comments - Allowance to be made when building up a m² /ton rate for unbound overlay.</v>
      </c>
    </row>
    <row r="114" spans="36:36" ht="15" customHeight="1" x14ac:dyDescent="0.25">
      <c r="AJ114" t="str">
        <v>2.08 - Production Plan</v>
      </c>
    </row>
    <row r="115" spans="36:36" ht="15" customHeight="1" x14ac:dyDescent="0.25">
      <c r="AJ115" t="str">
        <v>Detail of Activity / Test - Plan showing cut lines and sequencing of works</v>
      </c>
    </row>
    <row r="116" spans="36:36" ht="15" customHeight="1" x14ac:dyDescent="0.25">
      <c r="AJ116" t="str">
        <v>Action (Hold, Monitor, Witness) - M</v>
      </c>
    </row>
    <row r="117" spans="36:36" ht="15" customHeight="1" x14ac:dyDescent="0.25">
      <c r="AJ117" t="str">
        <v>Minimum Test Frequency - Prior to each section</v>
      </c>
    </row>
    <row r="118" spans="36:36" ht="15" customHeight="1" x14ac:dyDescent="0.25">
      <c r="AJ118" t="str">
        <v>Inspection / Test method - Daily Report</v>
      </c>
    </row>
    <row r="119" spans="36:36" ht="15" customHeight="1" x14ac:dyDescent="0.25">
      <c r="AJ119" t="str">
        <v>Acceptance Criteria - Points covered in NZTA B/5</v>
      </c>
    </row>
    <row r="120" spans="36:36" ht="15" customHeight="1" x14ac:dyDescent="0.25">
      <c r="AJ120" t="str">
        <v>Record documents (QCP - Quality Control Portal) - Daily Production Plan</v>
      </c>
    </row>
    <row r="121" spans="36:36" ht="15" customHeight="1" x14ac:dyDescent="0.25">
      <c r="AJ121" t="str">
        <v>Responsibility - Stabilising Contractor</v>
      </c>
    </row>
    <row r="122" spans="36:36" ht="15" customHeight="1" x14ac:dyDescent="0.25">
      <c r="AJ122" t="str">
        <v>Project Specific Notes / Instructions - —</v>
      </c>
    </row>
    <row r="123" spans="36:36" ht="15" customHeight="1" x14ac:dyDescent="0.25">
      <c r="AJ123" t="str">
        <v>IDC - RFT Schedule of Price - 3721</v>
      </c>
    </row>
    <row r="124" spans="36:36" ht="15" customHeight="1" x14ac:dyDescent="0.25">
      <c r="AJ124" t="str">
        <v>IDC specifications Frequency - —</v>
      </c>
    </row>
    <row r="125" spans="36:36" ht="15" customHeight="1" x14ac:dyDescent="0.25">
      <c r="AJ125" t="str">
        <v>Testing Type - On site Inspections</v>
      </c>
    </row>
    <row r="126" spans="36:36" ht="15" customHeight="1" x14ac:dyDescent="0.25">
      <c r="AJ126" t="str">
        <v>Testing Responsibility - Subcontractor 
(Physical Works)</v>
      </c>
    </row>
    <row r="127" spans="36:36" ht="15" customHeight="1" x14ac:dyDescent="0.25">
      <c r="AJ127" t="str">
        <v>Paid by - Subcontractor</v>
      </c>
    </row>
    <row r="128" spans="36:36" ht="15" customHeight="1" x14ac:dyDescent="0.25">
      <c r="AJ128" t="str">
        <v>Certification Type - In house inspection record - Quality assurance Testing</v>
      </c>
    </row>
    <row r="129" spans="36:36" ht="15" customHeight="1" x14ac:dyDescent="0.25">
      <c r="AJ129" t="str">
        <v>Comments - Allowance to be made when building up a m² /ton rate for unbound overlay.</v>
      </c>
    </row>
    <row r="130" spans="36:36" ht="15" customHeight="1" x14ac:dyDescent="0.25">
      <c r="AJ130" t="str">
        <v>3.04 - Weather conditions</v>
      </c>
    </row>
    <row r="131" spans="36:36" ht="15" customHeight="1" x14ac:dyDescent="0.25">
      <c r="AJ131" t="str">
        <v>Detail of Activity / Test - Material behind stabiliser</v>
      </c>
    </row>
    <row r="132" spans="36:36" ht="15" customHeight="1" x14ac:dyDescent="0.25">
      <c r="AJ132" t="str">
        <v>Action (Hold, Monitor, Witness) - M</v>
      </c>
    </row>
    <row r="133" spans="36:36" ht="15" customHeight="1" x14ac:dyDescent="0.25">
      <c r="AJ133" t="str">
        <v>Minimum Test Frequency - Prior to spreading</v>
      </c>
    </row>
    <row r="134" spans="36:36" ht="15" customHeight="1" x14ac:dyDescent="0.25">
      <c r="AJ134" t="str">
        <v>Inspection / Test method - Measurement</v>
      </c>
    </row>
    <row r="135" spans="36:36" ht="15" customHeight="1" x14ac:dyDescent="0.25">
      <c r="AJ135" t="str">
        <v>Acceptance Criteria - Material after stabilisation:
BE: &gt; 20°C, FB: &gt; 20°C
and Ambient: &gt;5 deg.C</v>
      </c>
    </row>
    <row r="136" spans="36:36" ht="15" customHeight="1" x14ac:dyDescent="0.25">
      <c r="AJ136" t="str">
        <v>Record documents (QCP - Quality Control Portal) - Daily work Log</v>
      </c>
    </row>
    <row r="137" spans="36:36" ht="15" customHeight="1" x14ac:dyDescent="0.25">
      <c r="AJ137" t="str">
        <v>Responsibility - Stabilsing Contractor</v>
      </c>
    </row>
    <row r="138" spans="36:36" ht="15" customHeight="1" x14ac:dyDescent="0.25">
      <c r="AJ138" t="str">
        <v>Project Specific Notes / Instructions - —</v>
      </c>
    </row>
    <row r="139" spans="36:36" ht="15" customHeight="1" x14ac:dyDescent="0.25">
      <c r="AJ139" t="str">
        <v>IDC - RFT Schedule of Price - 3712</v>
      </c>
    </row>
    <row r="140" spans="36:36" ht="15" customHeight="1" x14ac:dyDescent="0.25">
      <c r="AJ140" t="str">
        <v>IDC specifications Frequency - —</v>
      </c>
    </row>
    <row r="141" spans="36:36" ht="15" customHeight="1" x14ac:dyDescent="0.25">
      <c r="AJ141" t="str">
        <v>Testing Type - On site Inspections</v>
      </c>
    </row>
    <row r="142" spans="36:36" ht="15" customHeight="1" x14ac:dyDescent="0.25">
      <c r="AJ142" t="str">
        <v>Testing Responsibility - Subcontractor 
(Physical Works)</v>
      </c>
    </row>
    <row r="143" spans="36:36" ht="15" customHeight="1" x14ac:dyDescent="0.25">
      <c r="AJ143" t="str">
        <v>Paid by - Subcontractor</v>
      </c>
    </row>
    <row r="144" spans="36:36" ht="15" customHeight="1" x14ac:dyDescent="0.25">
      <c r="AJ144" t="str">
        <v>Certification Type - In house inspection record - Quality assurance Testing</v>
      </c>
    </row>
    <row r="145" spans="36:36" ht="15" customHeight="1" x14ac:dyDescent="0.25">
      <c r="AJ145" t="str">
        <v>Comments - Allowance to be made when building up a m² for stabilisastion.</v>
      </c>
    </row>
    <row r="146" spans="36:36" ht="15" customHeight="1" x14ac:dyDescent="0.25">
      <c r="AJ146" t="str">
        <v>3.05 - Weather conditions</v>
      </c>
    </row>
    <row r="147" spans="36:36" ht="15" customHeight="1" x14ac:dyDescent="0.25">
      <c r="AJ147" t="str">
        <v>Detail of Activity / Test - Wind</v>
      </c>
    </row>
    <row r="148" spans="36:36" ht="15" customHeight="1" x14ac:dyDescent="0.25">
      <c r="AJ148" t="str">
        <v>Action (Hold, Monitor, Witness) - M</v>
      </c>
    </row>
    <row r="149" spans="36:36" ht="15" customHeight="1" x14ac:dyDescent="0.25">
      <c r="AJ149" t="str">
        <v>Minimum Test Frequency - Prior to spreading cement or lime</v>
      </c>
    </row>
    <row r="150" spans="36:36" ht="15" customHeight="1" x14ac:dyDescent="0.25">
      <c r="AJ150" t="str">
        <v>Inspection / Test method - Local weather stations</v>
      </c>
    </row>
    <row r="151" spans="36:36" ht="15" customHeight="1" x14ac:dyDescent="0.25">
      <c r="AJ151" t="str">
        <v>Acceptance Criteria - Wind speed CHAR(LESS) 25 km/hr</v>
      </c>
    </row>
    <row r="152" spans="36:36" ht="15" customHeight="1" x14ac:dyDescent="0.25">
      <c r="AJ152" t="str">
        <v>Record documents (QCP - Quality Control Portal) - Daily work Log</v>
      </c>
    </row>
    <row r="153" spans="36:36" ht="15" customHeight="1" x14ac:dyDescent="0.25">
      <c r="AJ153" t="str">
        <v>Responsibility - Stabilsing Contractor</v>
      </c>
    </row>
    <row r="154" spans="36:36" ht="15" customHeight="1" x14ac:dyDescent="0.25">
      <c r="AJ154" t="str">
        <v>Project Specific Notes / Instructions - —</v>
      </c>
    </row>
    <row r="155" spans="36:36" ht="15" customHeight="1" x14ac:dyDescent="0.25">
      <c r="AJ155" t="str">
        <v>IDC - RFT Schedule of Price - 3712</v>
      </c>
    </row>
    <row r="156" spans="36:36" ht="15" customHeight="1" x14ac:dyDescent="0.25">
      <c r="AJ156" t="str">
        <v>IDC specifications Frequency - —</v>
      </c>
    </row>
    <row r="157" spans="36:36" ht="15" customHeight="1" x14ac:dyDescent="0.25">
      <c r="AJ157" t="str">
        <v>Testing Type - On site Inspections</v>
      </c>
    </row>
    <row r="158" spans="36:36" ht="15" customHeight="1" x14ac:dyDescent="0.25">
      <c r="AJ158" t="str">
        <v>Testing Responsibility - Subcontractor 
(Physical Works)</v>
      </c>
    </row>
    <row r="159" spans="36:36" ht="15" customHeight="1" x14ac:dyDescent="0.25">
      <c r="AJ159" t="str">
        <v>Paid by - Subcontractor</v>
      </c>
    </row>
    <row r="160" spans="36:36" ht="15" customHeight="1" x14ac:dyDescent="0.25">
      <c r="AJ160" t="str">
        <v>Certification Type - In house inspection record - Quality assurance Testing</v>
      </c>
    </row>
    <row r="161" spans="36:36" ht="15" customHeight="1" x14ac:dyDescent="0.25">
      <c r="AJ161" t="str">
        <v>Comments - Allowance to be made when building up a m² for stabilisastion.</v>
      </c>
    </row>
    <row r="162" spans="36:36" ht="15" customHeight="1" x14ac:dyDescent="0.25">
      <c r="AJ162" t="str">
        <v>3.06 - Weather conditions</v>
      </c>
    </row>
    <row r="163" spans="36:36" ht="15" customHeight="1" x14ac:dyDescent="0.25">
      <c r="AJ163" t="str">
        <v>Detail of Activity / Test - Rain</v>
      </c>
    </row>
    <row r="164" spans="36:36" ht="15" customHeight="1" x14ac:dyDescent="0.25">
      <c r="AJ164" t="str">
        <v>Action (Hold, Monitor, Witness) - M</v>
      </c>
    </row>
    <row r="165" spans="36:36" ht="15" customHeight="1" x14ac:dyDescent="0.25">
      <c r="AJ165" t="str">
        <v>Minimum Test Frequency - Prior to spreading cement or lime</v>
      </c>
    </row>
    <row r="166" spans="36:36" ht="15" customHeight="1" x14ac:dyDescent="0.25">
      <c r="AJ166" t="str">
        <v>Inspection / Test method - Local weather stations</v>
      </c>
    </row>
    <row r="167" spans="36:36" ht="15" customHeight="1" x14ac:dyDescent="0.25">
      <c r="AJ167" t="str">
        <v>Acceptance Criteria - No spreading of cement / lime if it is raining or likely to rain before these can be mixed in with the material</v>
      </c>
    </row>
    <row r="168" spans="36:36" ht="15" customHeight="1" x14ac:dyDescent="0.25">
      <c r="AJ168" t="str">
        <v>Record documents (QCP - Quality Control Portal) - Daily work Log</v>
      </c>
    </row>
    <row r="169" spans="36:36" ht="15" customHeight="1" x14ac:dyDescent="0.25">
      <c r="AJ169" t="str">
        <v>Responsibility - Stabilsing Contractor</v>
      </c>
    </row>
    <row r="170" spans="36:36" ht="15" customHeight="1" x14ac:dyDescent="0.25">
      <c r="AJ170" t="str">
        <v>Project Specific Notes / Instructions - —</v>
      </c>
    </row>
    <row r="171" spans="36:36" ht="15" customHeight="1" x14ac:dyDescent="0.25">
      <c r="AJ171" t="str">
        <v>IDC - RFT Schedule of Price - 3712</v>
      </c>
    </row>
    <row r="172" spans="36:36" ht="15" customHeight="1" x14ac:dyDescent="0.25">
      <c r="AJ172" t="str">
        <v>IDC specifications Frequency - —</v>
      </c>
    </row>
    <row r="173" spans="36:36" ht="15" customHeight="1" x14ac:dyDescent="0.25">
      <c r="AJ173" t="str">
        <v>Testing Type - On site Inspections</v>
      </c>
    </row>
    <row r="174" spans="36:36" ht="15" customHeight="1" x14ac:dyDescent="0.25">
      <c r="AJ174" t="str">
        <v>Testing Responsibility - Subcontractor 
(Physical Works)</v>
      </c>
    </row>
    <row r="175" spans="36:36" ht="15" customHeight="1" x14ac:dyDescent="0.25">
      <c r="AJ175" t="str">
        <v>Paid by - Subcontractor</v>
      </c>
    </row>
    <row r="176" spans="36:36" ht="15" customHeight="1" x14ac:dyDescent="0.25">
      <c r="AJ176" t="str">
        <v>Certification Type - In house inspection record - Quality assurance Testing</v>
      </c>
    </row>
    <row r="177" spans="36:36" ht="15" customHeight="1" x14ac:dyDescent="0.25">
      <c r="AJ177" t="str">
        <v>Comments - Allowance to be made when building up a m² for stabilisastion.</v>
      </c>
    </row>
    <row r="178" spans="36:36" ht="15" customHeight="1" x14ac:dyDescent="0.25">
      <c r="AJ178" t="str">
        <v>3.07 - Spreading of powdered stabilising agent (Cement / Lime)</v>
      </c>
    </row>
    <row r="179" spans="36:36" ht="15" customHeight="1" x14ac:dyDescent="0.25">
      <c r="AJ179" t="str">
        <v>Detail of Activity / Test - Place 1m2 canvas or 0.5m x 0.5m trays along spreader run</v>
      </c>
    </row>
    <row r="180" spans="36:36" ht="15" customHeight="1" x14ac:dyDescent="0.25">
      <c r="AJ180" t="str">
        <v>Action (Hold, Monitor, Witness) - M</v>
      </c>
    </row>
    <row r="181" spans="36:36" ht="15" customHeight="1" x14ac:dyDescent="0.25">
      <c r="AJ181" t="str">
        <v>Minimum Test Frequency - every 400 m2
every 150m for a 2.4m width</v>
      </c>
    </row>
    <row r="182" spans="36:36" ht="15" customHeight="1" x14ac:dyDescent="0.25">
      <c r="AJ182" t="str">
        <v>Inspection / Test method - Weigh mat or tray</v>
      </c>
    </row>
    <row r="183" spans="36:36" ht="15" customHeight="1" x14ac:dyDescent="0.25">
      <c r="AJ183" t="str">
        <v>Acceptance Criteria - ± 0.5kg/m2 of specified rate</v>
      </c>
    </row>
    <row r="184" spans="36:36" ht="15" customHeight="1" x14ac:dyDescent="0.25">
      <c r="AJ184" t="str">
        <v>Record documents (QCP - Quality Control Portal) - Daily work Log</v>
      </c>
    </row>
    <row r="185" spans="36:36" ht="15" customHeight="1" x14ac:dyDescent="0.25">
      <c r="AJ185" t="str">
        <v>Responsibility - Stabilising Contractor</v>
      </c>
    </row>
    <row r="186" spans="36:36" ht="15" customHeight="1" x14ac:dyDescent="0.25">
      <c r="AJ186" t="str">
        <v>Project Specific Notes / Instructions - —</v>
      </c>
    </row>
    <row r="187" spans="36:36" ht="15" customHeight="1" x14ac:dyDescent="0.25">
      <c r="AJ187" t="str">
        <v>IDC - RFT Schedule of Price - 3712</v>
      </c>
    </row>
    <row r="188" spans="36:36" ht="15" customHeight="1" x14ac:dyDescent="0.25">
      <c r="AJ188" t="str">
        <v>IDC specifications Frequency - —</v>
      </c>
    </row>
    <row r="189" spans="36:36" ht="15" customHeight="1" x14ac:dyDescent="0.25">
      <c r="AJ189" t="str">
        <v>Testing Type - On site Inspections</v>
      </c>
    </row>
    <row r="190" spans="36:36" ht="15" customHeight="1" x14ac:dyDescent="0.25">
      <c r="AJ190" t="str">
        <v>Testing Responsibility - Subcontractor 
(Physical Works)</v>
      </c>
    </row>
    <row r="191" spans="36:36" ht="15" customHeight="1" x14ac:dyDescent="0.25">
      <c r="AJ191" t="str">
        <v>Paid by - Subcontractor</v>
      </c>
    </row>
    <row r="192" spans="36:36" ht="15" customHeight="1" x14ac:dyDescent="0.25">
      <c r="AJ192" t="str">
        <v>Certification Type - In house inspection record - Quality assurance Testing</v>
      </c>
    </row>
    <row r="193" spans="36:36" ht="15" customHeight="1" x14ac:dyDescent="0.25">
      <c r="AJ193" t="str">
        <v>Comments - Allowance to be made when building up a m² for stabilisastion.</v>
      </c>
    </row>
    <row r="194" spans="36:36" ht="15" customHeight="1" x14ac:dyDescent="0.25">
      <c r="AJ194" t="str">
        <v>3.08 - Spreading of powdered stabilising agent (Cement / Lime)</v>
      </c>
    </row>
    <row r="195" spans="36:36" ht="15" customHeight="1" x14ac:dyDescent="0.25">
      <c r="AJ195" t="str">
        <v>Detail of Activity / Test - Compare area spread with weight used for each spreader load</v>
      </c>
    </row>
    <row r="196" spans="36:36" ht="15" customHeight="1" x14ac:dyDescent="0.25">
      <c r="AJ196" t="str">
        <v>Action (Hold, Monitor, Witness) - M</v>
      </c>
    </row>
    <row r="197" spans="36:36" ht="15" customHeight="1" x14ac:dyDescent="0.25">
      <c r="AJ197" t="str">
        <v>Minimum Test Frequency - On-going measurement by computer/load cells</v>
      </c>
    </row>
    <row r="198" spans="36:36" ht="15" customHeight="1" x14ac:dyDescent="0.25">
      <c r="AJ198" t="str">
        <v>Inspection / Test method - Measurement each run</v>
      </c>
    </row>
    <row r="199" spans="36:36" ht="15" customHeight="1" x14ac:dyDescent="0.25">
      <c r="AJ199" t="str">
        <v>Acceptance Criteria - ± 2.5% of specified rate</v>
      </c>
    </row>
    <row r="200" spans="36:36" ht="15" customHeight="1" x14ac:dyDescent="0.25">
      <c r="AJ200" t="str">
        <v>Record documents (QCP - Quality Control Portal) - Daily work Log</v>
      </c>
    </row>
    <row r="201" spans="36:36" ht="15" customHeight="1" x14ac:dyDescent="0.25">
      <c r="AJ201" t="str">
        <v>Responsibility - Stabilising Contractor</v>
      </c>
    </row>
    <row r="202" spans="36:36" ht="15" customHeight="1" x14ac:dyDescent="0.25">
      <c r="AJ202" t="str">
        <v>Project Specific Notes / Instructions - —</v>
      </c>
    </row>
    <row r="203" spans="36:36" ht="15" customHeight="1" x14ac:dyDescent="0.25">
      <c r="AJ203" t="str">
        <v>IDC - RFT Schedule of Price - 3712</v>
      </c>
    </row>
    <row r="204" spans="36:36" ht="15" customHeight="1" x14ac:dyDescent="0.25">
      <c r="AJ204" t="str">
        <v>IDC specifications Frequency - —</v>
      </c>
    </row>
    <row r="205" spans="36:36" ht="15" customHeight="1" x14ac:dyDescent="0.25">
      <c r="AJ205" t="str">
        <v>Testing Type - On site Inspections</v>
      </c>
    </row>
    <row r="206" spans="36:36" ht="15" customHeight="1" x14ac:dyDescent="0.25">
      <c r="AJ206" t="str">
        <v>Testing Responsibility - Subcontractor 
(Physical Works)</v>
      </c>
    </row>
    <row r="207" spans="36:36" ht="15" customHeight="1" x14ac:dyDescent="0.25">
      <c r="AJ207" t="str">
        <v>Paid by - Subcontractor</v>
      </c>
    </row>
    <row r="208" spans="36:36" ht="15" customHeight="1" x14ac:dyDescent="0.25">
      <c r="AJ208" t="str">
        <v>Certification Type - In house inspection record - Quality assurance Testing</v>
      </c>
    </row>
    <row r="209" spans="36:36" ht="15" customHeight="1" x14ac:dyDescent="0.25">
      <c r="AJ209" t="str">
        <v>Comments - Allowance to be made when building up a m² for stabilisastion.</v>
      </c>
    </row>
    <row r="210" spans="36:36" ht="15" customHeight="1" x14ac:dyDescent="0.25">
      <c r="AJ210" t="str">
        <v>3.09 - Injection of bituminous stabilising agent (FBS or BE)</v>
      </c>
    </row>
    <row r="211" spans="36:36" ht="15" customHeight="1" x14ac:dyDescent="0.25">
      <c r="AJ211" t="str">
        <v>Detail of Activity / Test - Flow meter and operator's display readings</v>
      </c>
    </row>
    <row r="212" spans="36:36" ht="15" customHeight="1" x14ac:dyDescent="0.25">
      <c r="AJ212" t="str">
        <v>Action (Hold, Monitor, Witness) - M</v>
      </c>
    </row>
    <row r="213" spans="36:36" ht="15" customHeight="1" x14ac:dyDescent="0.25">
      <c r="AJ213" t="str">
        <v>Minimum Test Frequency - Continous monitoring by the operator and the grounds person</v>
      </c>
    </row>
    <row r="214" spans="36:36" ht="15" customHeight="1" x14ac:dyDescent="0.25">
      <c r="AJ214" t="str">
        <v>Inspection / Test method - Visual display reading</v>
      </c>
    </row>
    <row r="215" spans="36:36" ht="15" customHeight="1" x14ac:dyDescent="0.25">
      <c r="AJ215" t="str">
        <v>Acceptance Criteria - ± 5% of specified rate</v>
      </c>
    </row>
    <row r="216" spans="36:36" ht="15" customHeight="1" x14ac:dyDescent="0.25">
      <c r="AJ216" t="str">
        <v>Record documents (QCP - Quality Control Portal) - N/A</v>
      </c>
    </row>
    <row r="217" spans="36:36" ht="15" customHeight="1" x14ac:dyDescent="0.25">
      <c r="AJ217" t="str">
        <v>Responsibility - Stabilising Contractor</v>
      </c>
    </row>
    <row r="218" spans="36:36" ht="15" customHeight="1" x14ac:dyDescent="0.25">
      <c r="AJ218" t="str">
        <v>Project Specific Notes / Instructions - —</v>
      </c>
    </row>
    <row r="219" spans="36:36" ht="15" customHeight="1" x14ac:dyDescent="0.25">
      <c r="AJ219" t="str">
        <v>IDC - RFT Schedule of Price - 3712</v>
      </c>
    </row>
    <row r="220" spans="36:36" ht="15" customHeight="1" x14ac:dyDescent="0.25">
      <c r="AJ220" t="str">
        <v>IDC specifications Frequency - —</v>
      </c>
    </row>
    <row r="221" spans="36:36" ht="15" customHeight="1" x14ac:dyDescent="0.25">
      <c r="AJ221" t="str">
        <v>Testing Type - On site Inspections</v>
      </c>
    </row>
    <row r="222" spans="36:36" ht="15" customHeight="1" x14ac:dyDescent="0.25">
      <c r="AJ222" t="str">
        <v>Testing Responsibility - Subcontractor 
(Physical Works)</v>
      </c>
    </row>
    <row r="223" spans="36:36" ht="15" customHeight="1" x14ac:dyDescent="0.25">
      <c r="AJ223" t="str">
        <v>Paid by - Subcontractor</v>
      </c>
    </row>
    <row r="224" spans="36:36" ht="15" customHeight="1" x14ac:dyDescent="0.25">
      <c r="AJ224" t="str">
        <v>Certification Type - In house inspection record - Quality assurance Testing</v>
      </c>
    </row>
    <row r="225" spans="36:36" ht="15" customHeight="1" x14ac:dyDescent="0.25">
      <c r="AJ225" t="str">
        <v>Comments - Allowance to be made when building up a m² for stabilisastion.</v>
      </c>
    </row>
    <row r="226" spans="36:36" ht="15" customHeight="1" x14ac:dyDescent="0.25">
      <c r="AJ226" t="str">
        <v>3.1 - Injection of bituminous stabilising agent (FBS or BE)</v>
      </c>
    </row>
    <row r="227" spans="36:36" ht="15" customHeight="1" x14ac:dyDescent="0.25">
      <c r="AJ227" t="str">
        <v>Detail of Activity / Test - Compare tonnes used (from the stabiiser's PCU) with the measured area</v>
      </c>
    </row>
    <row r="228" spans="36:36" ht="15" customHeight="1" x14ac:dyDescent="0.25">
      <c r="AJ228" t="str">
        <v>Action (Hold, Monitor, Witness) - M</v>
      </c>
    </row>
    <row r="229" spans="36:36" ht="15" customHeight="1" x14ac:dyDescent="0.25">
      <c r="AJ229" t="str">
        <v>Minimum Test Frequency - Record usage from PCU at the end of each run</v>
      </c>
    </row>
    <row r="230" spans="36:36" ht="15" customHeight="1" x14ac:dyDescent="0.25">
      <c r="AJ230" t="str">
        <v>Inspection / Test method - Record readings at the end of each run</v>
      </c>
    </row>
    <row r="231" spans="36:36" ht="15" customHeight="1" x14ac:dyDescent="0.25">
      <c r="AJ231" t="str">
        <v>Acceptance Criteria - ± 3% of specified rate</v>
      </c>
    </row>
    <row r="232" spans="36:36" ht="15" customHeight="1" x14ac:dyDescent="0.25">
      <c r="AJ232" t="str">
        <v>Record documents (QCP - Quality Control Portal) - Daily work Log</v>
      </c>
    </row>
    <row r="233" spans="36:36" ht="15" customHeight="1" x14ac:dyDescent="0.25">
      <c r="AJ233" t="str">
        <v>Responsibility - Stabilising Contractor</v>
      </c>
    </row>
    <row r="234" spans="36:36" ht="15" customHeight="1" x14ac:dyDescent="0.25">
      <c r="AJ234" t="str">
        <v>Project Specific Notes / Instructions - —</v>
      </c>
    </row>
    <row r="235" spans="36:36" ht="15" customHeight="1" x14ac:dyDescent="0.25">
      <c r="AJ235" t="str">
        <v>IDC - RFT Schedule of Price - 3712</v>
      </c>
    </row>
    <row r="236" spans="36:36" ht="15" customHeight="1" x14ac:dyDescent="0.25">
      <c r="AJ236" t="str">
        <v>IDC specifications Frequency - —</v>
      </c>
    </row>
    <row r="237" spans="36:36" ht="15" customHeight="1" x14ac:dyDescent="0.25">
      <c r="AJ237" t="str">
        <v>Testing Type - On site Inspections</v>
      </c>
    </row>
    <row r="238" spans="36:36" ht="15" customHeight="1" x14ac:dyDescent="0.25">
      <c r="AJ238" t="str">
        <v>Testing Responsibility - Subcontractor 
(Physical Works)</v>
      </c>
    </row>
    <row r="239" spans="36:36" ht="15" customHeight="1" x14ac:dyDescent="0.25">
      <c r="AJ239" t="str">
        <v>Paid by - Subcontractor</v>
      </c>
    </row>
    <row r="240" spans="36:36" ht="15" customHeight="1" x14ac:dyDescent="0.25">
      <c r="AJ240" t="str">
        <v>Certification Type - In house inspection record - Quality assurance Testing</v>
      </c>
    </row>
    <row r="241" spans="36:36" ht="15" customHeight="1" x14ac:dyDescent="0.25">
      <c r="AJ241" t="str">
        <v>Comments - Allowance to be made when building up a m² for stabilisastion.</v>
      </c>
    </row>
    <row r="242" spans="36:36" ht="15" customHeight="1" x14ac:dyDescent="0.25">
      <c r="AJ242" t="str">
        <v>3.11 - Injection of bituminous stabilising agent (FBS or BE)</v>
      </c>
    </row>
    <row r="243" spans="36:36" ht="15" customHeight="1" x14ac:dyDescent="0.25">
      <c r="AJ243" t="str">
        <v>Detail of Activity / Test - Compare tonnes used (from delivery docket) with measured area</v>
      </c>
    </row>
    <row r="244" spans="36:36" ht="15" customHeight="1" x14ac:dyDescent="0.25">
      <c r="AJ244" t="str">
        <v>Action (Hold, Monitor, Witness) - M</v>
      </c>
    </row>
    <row r="245" spans="36:36" ht="15" customHeight="1" x14ac:dyDescent="0.25">
      <c r="AJ245" t="str">
        <v>Minimum Test Frequency - For each bitumen tanker load</v>
      </c>
    </row>
    <row r="246" spans="36:36" ht="15" customHeight="1" x14ac:dyDescent="0.25">
      <c r="AJ246" t="str">
        <v>Inspection / Test method - Dip bitumen tanker before and after</v>
      </c>
    </row>
    <row r="247" spans="36:36" ht="15" customHeight="1" x14ac:dyDescent="0.25">
      <c r="AJ247" t="str">
        <v>Acceptance Criteria - ± 2.5% of specified rate</v>
      </c>
    </row>
    <row r="248" spans="36:36" ht="15" customHeight="1" x14ac:dyDescent="0.25">
      <c r="AJ248" t="str">
        <v>Record documents (QCP - Quality Control Portal) - Daily work Log</v>
      </c>
    </row>
    <row r="249" spans="36:36" ht="15" customHeight="1" x14ac:dyDescent="0.25">
      <c r="AJ249" t="str">
        <v>Responsibility - Stabilising Contractor</v>
      </c>
    </row>
    <row r="250" spans="36:36" ht="15" customHeight="1" x14ac:dyDescent="0.25">
      <c r="AJ250" t="str">
        <v>Project Specific Notes / Instructions - —</v>
      </c>
    </row>
    <row r="251" spans="36:36" ht="15" customHeight="1" x14ac:dyDescent="0.25">
      <c r="AJ251" t="str">
        <v>IDC - RFT Schedule of Price - 3712</v>
      </c>
    </row>
    <row r="252" spans="36:36" ht="15" customHeight="1" x14ac:dyDescent="0.25">
      <c r="AJ252" t="str">
        <v>IDC specifications Frequency - —</v>
      </c>
    </row>
    <row r="253" spans="36:36" ht="15" customHeight="1" x14ac:dyDescent="0.25">
      <c r="AJ253" t="str">
        <v>Testing Type - On site Inspections</v>
      </c>
    </row>
    <row r="254" spans="36:36" ht="15" customHeight="1" x14ac:dyDescent="0.25">
      <c r="AJ254" t="str">
        <v>Testing Responsibility - Subcontractor 
(Physical Works)</v>
      </c>
    </row>
    <row r="255" spans="36:36" ht="15" customHeight="1" x14ac:dyDescent="0.25">
      <c r="AJ255" t="str">
        <v>Paid by - Subcontractor</v>
      </c>
    </row>
    <row r="256" spans="36:36" ht="15" customHeight="1" x14ac:dyDescent="0.25">
      <c r="AJ256" t="str">
        <v>Certification Type - In house inspection record - Quality assurance Testing</v>
      </c>
    </row>
    <row r="257" spans="36:36" ht="15" customHeight="1" x14ac:dyDescent="0.25">
      <c r="AJ257" t="str">
        <v>Comments - Allowance to be made when building up a m² for stabilisastion.</v>
      </c>
    </row>
    <row r="258" spans="36:36" ht="15" customHeight="1" x14ac:dyDescent="0.25">
      <c r="AJ258" t="str">
        <v>3.12 - Injection CHAR(AMP) Mixing of Water</v>
      </c>
    </row>
    <row r="259" spans="36:36" ht="15" customHeight="1" x14ac:dyDescent="0.25">
      <c r="AJ259" t="str">
        <v>Detail of Activity / Test - In-situ Stabilisation process</v>
      </c>
    </row>
    <row r="260" spans="36:36" ht="15" customHeight="1" x14ac:dyDescent="0.25">
      <c r="AJ260" t="str">
        <v>Action (Hold, Monitor, Witness) - M</v>
      </c>
    </row>
    <row r="261" spans="36:36" ht="15" customHeight="1" x14ac:dyDescent="0.25">
      <c r="AJ261" t="str">
        <v>Minimum Test Frequency - On-going visual assessment</v>
      </c>
    </row>
    <row r="262" spans="36:36" ht="15" customHeight="1" x14ac:dyDescent="0.25">
      <c r="AJ262" t="str">
        <v>Inspection / Test method - Visual and hand squeeze test</v>
      </c>
    </row>
    <row r="263" spans="36:36" ht="15" customHeight="1" x14ac:dyDescent="0.25">
      <c r="AJ263" t="str">
        <v>Acceptance Criteria - Mixed material free of pockets or streaks. Overlaps minimum of 150mm</v>
      </c>
    </row>
    <row r="264" spans="36:36" ht="15" customHeight="1" x14ac:dyDescent="0.25">
      <c r="AJ264" t="str">
        <v>Record documents (QCP - Quality Control Portal) - Daily work Log</v>
      </c>
    </row>
    <row r="265" spans="36:36" ht="15" customHeight="1" x14ac:dyDescent="0.25">
      <c r="AJ265" t="str">
        <v>Responsibility - Stabilising Contractor</v>
      </c>
    </row>
    <row r="266" spans="36:36" ht="15" customHeight="1" x14ac:dyDescent="0.25">
      <c r="AJ266" t="str">
        <v>Project Specific Notes / Instructions - —</v>
      </c>
    </row>
    <row r="267" spans="36:36" ht="15" customHeight="1" x14ac:dyDescent="0.25">
      <c r="AJ267" t="str">
        <v>IDC - RFT Schedule of Price - 3712</v>
      </c>
    </row>
    <row r="268" spans="36:36" ht="15" customHeight="1" x14ac:dyDescent="0.25">
      <c r="AJ268" t="str">
        <v>IDC specifications Frequency - —</v>
      </c>
    </row>
    <row r="269" spans="36:36" ht="15" customHeight="1" x14ac:dyDescent="0.25">
      <c r="AJ269" t="str">
        <v>Testing Type - On site Inspections</v>
      </c>
    </row>
    <row r="270" spans="36:36" ht="15" customHeight="1" x14ac:dyDescent="0.25">
      <c r="AJ270" t="str">
        <v>Testing Responsibility - Subcontractor 
(Physical Works)</v>
      </c>
    </row>
    <row r="271" spans="36:36" ht="15" customHeight="1" x14ac:dyDescent="0.25">
      <c r="AJ271" t="str">
        <v>Paid by - Subcontractor</v>
      </c>
    </row>
    <row r="272" spans="36:36" ht="15" customHeight="1" x14ac:dyDescent="0.25">
      <c r="AJ272" t="str">
        <v>Certification Type - In house inspection record - Quality assurance Testing</v>
      </c>
    </row>
    <row r="273" spans="36:36" ht="15" customHeight="1" x14ac:dyDescent="0.25">
      <c r="AJ273" t="str">
        <v>Comments - Allowance to be made when building up a m² for stabilisastion.</v>
      </c>
    </row>
    <row r="274" spans="36:36" ht="15" customHeight="1" x14ac:dyDescent="0.25">
      <c r="AJ274" t="str">
        <v>3.13 - Depth of stabilisation</v>
      </c>
    </row>
    <row r="275" spans="36:36" ht="15" customHeight="1" x14ac:dyDescent="0.25">
      <c r="AJ275" t="str">
        <v>Detail of Activity / Test - Depth of stabilisation</v>
      </c>
    </row>
    <row r="276" spans="36:36" ht="15" customHeight="1" x14ac:dyDescent="0.25">
      <c r="AJ276" t="str">
        <v>Action (Hold, Monitor, Witness) - M</v>
      </c>
    </row>
    <row r="277" spans="36:36" ht="15" customHeight="1" x14ac:dyDescent="0.25">
      <c r="AJ277" t="str">
        <v>Minimum Test Frequency - Every 200m</v>
      </c>
    </row>
    <row r="278" spans="36:36" ht="15" customHeight="1" x14ac:dyDescent="0.25">
      <c r="AJ278" t="str">
        <v>Inspection / Test method - Measurement</v>
      </c>
    </row>
    <row r="279" spans="36:36" ht="15" customHeight="1" x14ac:dyDescent="0.25">
      <c r="AJ279" t="str">
        <v>Acceptance Criteria - +15mm / -5mm from specified depth</v>
      </c>
    </row>
    <row r="280" spans="36:36" ht="15" customHeight="1" x14ac:dyDescent="0.25">
      <c r="AJ280" t="str">
        <v>Record documents (QCP - Quality Control Portal) - Daily work Log</v>
      </c>
    </row>
    <row r="281" spans="36:36" ht="15" customHeight="1" x14ac:dyDescent="0.25">
      <c r="AJ281" t="str">
        <v>Responsibility - Stabilising Contractor</v>
      </c>
    </row>
    <row r="282" spans="36:36" ht="15" customHeight="1" x14ac:dyDescent="0.25">
      <c r="AJ282" t="str">
        <v>Project Specific Notes / Instructions - —</v>
      </c>
    </row>
    <row r="283" spans="36:36" ht="15" customHeight="1" x14ac:dyDescent="0.25">
      <c r="AJ283" t="str">
        <v>IDC - RFT Schedule of Price - 3712</v>
      </c>
    </row>
    <row r="284" spans="36:36" ht="15" customHeight="1" x14ac:dyDescent="0.25">
      <c r="AJ284" t="str">
        <v>IDC specifications Frequency - —</v>
      </c>
    </row>
    <row r="285" spans="36:36" ht="15" customHeight="1" x14ac:dyDescent="0.25">
      <c r="AJ285" t="str">
        <v>Testing Type - On site Inspections</v>
      </c>
    </row>
    <row r="286" spans="36:36" ht="15" customHeight="1" x14ac:dyDescent="0.25">
      <c r="AJ286" t="str">
        <v>Testing Responsibility - Subcontractor 
(Physical Works)</v>
      </c>
    </row>
    <row r="287" spans="36:36" ht="15" customHeight="1" x14ac:dyDescent="0.25">
      <c r="AJ287" t="str">
        <v>Paid by - Subcontractor</v>
      </c>
    </row>
    <row r="288" spans="36:36" ht="15" customHeight="1" x14ac:dyDescent="0.25">
      <c r="AJ288" t="str">
        <v>Certification Type - In house inspection record - Quality assurance Testing</v>
      </c>
    </row>
    <row r="289" spans="36:36" ht="15" customHeight="1" x14ac:dyDescent="0.25">
      <c r="AJ289" t="str">
        <v>Comments - Allowance to be made when building up a m² for stabilisastion.</v>
      </c>
    </row>
    <row r="290" spans="36:36" ht="15" customHeight="1" x14ac:dyDescent="0.25">
      <c r="AJ290" t="str">
        <v>3.15 - Compaction</v>
      </c>
    </row>
    <row r="291" spans="36:36" ht="15" customHeight="1" x14ac:dyDescent="0.25">
      <c r="AJ291" t="str">
        <v>Detail of Activity / Test - Plateau Density Test</v>
      </c>
    </row>
    <row r="292" spans="36:36" ht="15" customHeight="1" x14ac:dyDescent="0.25">
      <c r="AJ292" t="str">
        <v>Action (Hold, Monitor, Witness) - H</v>
      </c>
    </row>
    <row r="293" spans="36:36" ht="15" customHeight="1" x14ac:dyDescent="0.25">
      <c r="AJ293" t="str">
        <v>Minimum Test Frequency - On first day per site and then 1 per 10,000m2 unless material or anvil conditions change</v>
      </c>
    </row>
    <row r="294" spans="36:36" ht="15" customHeight="1" x14ac:dyDescent="0.25">
      <c r="AJ294" t="str">
        <v>Inspection / Test method - Draft NZTA T/24
(Aug-2024)</v>
      </c>
    </row>
    <row r="295" spans="36:36" ht="15" customHeight="1" x14ac:dyDescent="0.25">
      <c r="AJ295" t="str">
        <v>Acceptance Criteria - To establish suitability of rollers and compaction mode / pattern to achieve FBS-MDD</v>
      </c>
    </row>
    <row r="296" spans="36:36" ht="15" customHeight="1" x14ac:dyDescent="0.25">
      <c r="AJ296" t="str">
        <v>Record documents (QCP - Quality Control Portal) - Field PDT sheet photos into ConQA for ER and Pavement designer to assess.
IANZ report when processed</v>
      </c>
    </row>
    <row r="297" spans="36:36" ht="15" customHeight="1" x14ac:dyDescent="0.25">
      <c r="AJ297" t="str">
        <v>Responsibility - Stabilising Contractor</v>
      </c>
    </row>
    <row r="298" spans="36:36" ht="15" customHeight="1" x14ac:dyDescent="0.25">
      <c r="AJ298" t="str">
        <v>Project Specific Notes / Instructions - If FBS-MDD can't be achieved then the PDT-MDD must be approved by the ER</v>
      </c>
    </row>
    <row r="299" spans="36:36" ht="15" customHeight="1" x14ac:dyDescent="0.25">
      <c r="AJ299" t="str">
        <v>IDC - RFT Schedule of Price - 3712</v>
      </c>
    </row>
    <row r="300" spans="36:36" ht="15" customHeight="1" x14ac:dyDescent="0.25">
      <c r="AJ300" t="str">
        <v>IDC specifications Frequency - NZTA T23</v>
      </c>
    </row>
    <row r="301" spans="36:36" ht="15" customHeight="1" x14ac:dyDescent="0.25">
      <c r="AJ301" t="str">
        <v>Testing Type - Site Testing</v>
      </c>
    </row>
    <row r="302" spans="36:36" ht="15" customHeight="1" x14ac:dyDescent="0.25">
      <c r="AJ302" t="str">
        <v>Testing Responsibility - Subcontractor 
(Physical Works)</v>
      </c>
    </row>
    <row r="303" spans="36:36" ht="15" customHeight="1" x14ac:dyDescent="0.25">
      <c r="AJ303" t="str">
        <v>Paid by - Subcontractor</v>
      </c>
    </row>
    <row r="304" spans="36:36" ht="15" customHeight="1" x14ac:dyDescent="0.25">
      <c r="AJ304" t="str">
        <v>Certification Type - IANZ Accerdiated laboratory test results reports - (Quality Assurance testing)</v>
      </c>
    </row>
    <row r="305" spans="36:36" ht="15" customHeight="1" x14ac:dyDescent="0.25">
      <c r="AJ305" t="str">
        <v>Comments - Allowance to be made under a separate line item  for m² rate for site testing.</v>
      </c>
    </row>
    <row r="306" spans="36:36" ht="15" customHeight="1" x14ac:dyDescent="0.25">
      <c r="AJ306" t="str">
        <v>3.16 - Compaction</v>
      </c>
    </row>
    <row r="307" spans="36:36" ht="15" customHeight="1" x14ac:dyDescent="0.25">
      <c r="AJ307" t="str">
        <v>Detail of Activity / Test - Maximum Dry Density</v>
      </c>
    </row>
    <row r="308" spans="36:36" ht="15" customHeight="1" x14ac:dyDescent="0.25">
      <c r="AJ308" t="str">
        <v>Action (Hold, Monitor, Witness) - M</v>
      </c>
    </row>
    <row r="309" spans="36:36" ht="15" customHeight="1" x14ac:dyDescent="0.25">
      <c r="AJ309" t="str">
        <v>Minimum Test Frequency - On the first day on a new treatment section, then 1 per 10,000m2 unless the material changes</v>
      </c>
    </row>
    <row r="310" spans="36:36" ht="15" customHeight="1" x14ac:dyDescent="0.25">
      <c r="AJ310" t="str">
        <v>Inspection / Test method - NZS 4402.4.1.3</v>
      </c>
    </row>
    <row r="311" spans="36:36" ht="15" customHeight="1" x14ac:dyDescent="0.25">
      <c r="AJ311" t="str">
        <v>Acceptance Criteria - For analysis of DoC
To be done at the sampled MC, at hand squeze test MC and 1% above the hand squueze test on site</v>
      </c>
    </row>
    <row r="312" spans="36:36" ht="15" customHeight="1" x14ac:dyDescent="0.25">
      <c r="AJ312" t="str">
        <v>Record documents (QCP - Quality Control Portal) - IANZ Report</v>
      </c>
    </row>
    <row r="313" spans="36:36" ht="15" customHeight="1" x14ac:dyDescent="0.25">
      <c r="AJ313" t="str">
        <v>Responsibility - Stabilising Contractor</v>
      </c>
    </row>
    <row r="314" spans="36:36" ht="15" customHeight="1" x14ac:dyDescent="0.25">
      <c r="AJ314" t="str">
        <v>Project Specific Notes / Instructions - MDD briqutte to be produced on site if travel time to lab &gt; 30 minutes
Note that if the Stabilising Contractor notices changes in material then another one point DD at the hand squeeze test moisture content shall be carried out.</v>
      </c>
    </row>
    <row r="315" spans="36:36" ht="15" customHeight="1" x14ac:dyDescent="0.25">
      <c r="AJ315" t="str">
        <v>IDC - RFT Schedule of Price - 3712</v>
      </c>
    </row>
    <row r="316" spans="36:36" ht="15" customHeight="1" x14ac:dyDescent="0.25">
      <c r="AJ316" t="str">
        <v>IDC specifications Frequency - 5000 m2</v>
      </c>
    </row>
    <row r="317" spans="36:36" ht="15" customHeight="1" x14ac:dyDescent="0.25">
      <c r="AJ317" t="str">
        <v>Testing Type - Site Testing</v>
      </c>
    </row>
    <row r="318" spans="36:36" ht="15" customHeight="1" x14ac:dyDescent="0.25">
      <c r="AJ318" t="str">
        <v>Testing Responsibility - Subcontractor 
(Physical Works)</v>
      </c>
    </row>
    <row r="319" spans="36:36" ht="15" customHeight="1" x14ac:dyDescent="0.25">
      <c r="AJ319" t="str">
        <v>Paid by - Subcontractor</v>
      </c>
    </row>
    <row r="320" spans="36:36" ht="15" customHeight="1" x14ac:dyDescent="0.25">
      <c r="AJ320" t="str">
        <v>Certification Type - IANZ Accerdiated laboratory test results reports - (Quality Assurance testing)</v>
      </c>
    </row>
    <row r="321" spans="36:36" ht="15" customHeight="1" x14ac:dyDescent="0.25">
      <c r="AJ321" t="str">
        <v>Comments - Allowance to be made under a separate line item  for m² rate for site testing.</v>
      </c>
    </row>
    <row r="322" spans="36:36" ht="15" customHeight="1" x14ac:dyDescent="0.25">
      <c r="AJ322" t="str">
        <v>3.17 - Compaction</v>
      </c>
    </row>
    <row r="323" spans="36:36" ht="15" customHeight="1" x14ac:dyDescent="0.25">
      <c r="AJ323" t="str">
        <v>Detail of Activity / Test - Degree of Compaction (DoC)</v>
      </c>
    </row>
    <row r="324" spans="36:36" ht="15" customHeight="1" x14ac:dyDescent="0.25">
      <c r="AJ324" t="str">
        <v>Action (Hold, Monitor, Witness) - H</v>
      </c>
    </row>
    <row r="325" spans="36:36" ht="15" customHeight="1" x14ac:dyDescent="0.25">
      <c r="AJ325" t="str">
        <v>Minimum Test Frequency - 5 per 1,000m2</v>
      </c>
    </row>
    <row r="326" spans="36:36" ht="15" customHeight="1" x14ac:dyDescent="0.25">
      <c r="AJ326" t="str">
        <v>Inspection / Test method - NZS 4407.4.2.1 (DT full stabilising depth)</v>
      </c>
    </row>
    <row r="327" spans="36:36" ht="15" customHeight="1" x14ac:dyDescent="0.25">
      <c r="AJ327" t="str">
        <v>Acceptance Criteria - Average DoC ≥ 98% 
Minimum DoC ≥ 95%</v>
      </c>
    </row>
    <row r="328" spans="36:36" ht="15" customHeight="1" x14ac:dyDescent="0.25">
      <c r="AJ328" t="str">
        <v>Record documents (QCP - Quality Control Portal) - IANZ Report</v>
      </c>
    </row>
    <row r="329" spans="36:36" ht="15" customHeight="1" x14ac:dyDescent="0.25">
      <c r="AJ329" t="str">
        <v>Responsibility - Stabilising Contractor</v>
      </c>
    </row>
    <row r="330" spans="36:36" ht="15" customHeight="1" x14ac:dyDescent="0.25">
      <c r="AJ330" t="str">
        <v>Project Specific Notes / Instructions - —</v>
      </c>
    </row>
    <row r="331" spans="36:36" ht="15" customHeight="1" x14ac:dyDescent="0.25">
      <c r="AJ331" t="str">
        <v>IDC - RFT Schedule of Price - 3712</v>
      </c>
    </row>
    <row r="332" spans="36:36" ht="15" customHeight="1" x14ac:dyDescent="0.25">
      <c r="AJ332" t="str">
        <v>IDC specifications Frequency - —</v>
      </c>
    </row>
    <row r="333" spans="36:36" ht="15" customHeight="1" x14ac:dyDescent="0.25">
      <c r="AJ333" t="str">
        <v>Testing Type - Site Testing</v>
      </c>
    </row>
    <row r="334" spans="36:36" ht="15" customHeight="1" x14ac:dyDescent="0.25">
      <c r="AJ334" t="str">
        <v>Testing Responsibility - Subcontractor 
(Physical Works)</v>
      </c>
    </row>
    <row r="335" spans="36:36" ht="15" customHeight="1" x14ac:dyDescent="0.25">
      <c r="AJ335" t="str">
        <v>Paid by - Subcontractor</v>
      </c>
    </row>
    <row r="336" spans="36:36" ht="15" customHeight="1" x14ac:dyDescent="0.25">
      <c r="AJ336" t="str">
        <v>Certification Type - IANZ Accerdiated laboratory test results reports - (Quality Assurance testing)</v>
      </c>
    </row>
    <row r="337" spans="36:36" ht="15" customHeight="1" x14ac:dyDescent="0.25">
      <c r="AJ337" t="str">
        <v>Comments - Allowance to be made under a separate line item  for m² rate for site testing.</v>
      </c>
    </row>
    <row r="338" spans="36:36" ht="15" customHeight="1" x14ac:dyDescent="0.25">
      <c r="AJ338" t="str">
        <v>3.18 - Part of Pre-Seal Inspection
(left in here and repeated in the Chipseal as it is part of  the Pavement to  Surfacing handover)</v>
      </c>
    </row>
    <row r="339" spans="36:36" ht="15" customHeight="1" x14ac:dyDescent="0.25">
      <c r="AJ339" t="str">
        <v>Detail of Activity / Test - Clegg Impact Value</v>
      </c>
    </row>
    <row r="340" spans="36:36" ht="15" customHeight="1" x14ac:dyDescent="0.25">
      <c r="AJ340" t="str">
        <v>Action (Hold, Monitor, Witness) - H</v>
      </c>
    </row>
    <row r="341" spans="36:36" ht="15" customHeight="1" x14ac:dyDescent="0.25">
      <c r="AJ341" t="str">
        <v>Minimum Test Frequency - 5 per 1000m2</v>
      </c>
    </row>
    <row r="342" spans="36:36" ht="15" customHeight="1" x14ac:dyDescent="0.25">
      <c r="AJ342" t="str">
        <v>Inspection / Test method - —</v>
      </c>
    </row>
    <row r="343" spans="36:36" ht="15" customHeight="1" x14ac:dyDescent="0.25">
      <c r="AJ343" t="str">
        <v>Acceptance Criteria - CIV ≥ 50</v>
      </c>
    </row>
    <row r="344" spans="36:36" ht="15" customHeight="1" x14ac:dyDescent="0.25">
      <c r="AJ344" t="str">
        <v>Record documents (QCP - Quality Control Portal) - CIV form - ConQA</v>
      </c>
    </row>
    <row r="345" spans="36:36" ht="15" customHeight="1" x14ac:dyDescent="0.25">
      <c r="AJ345" t="str">
        <v>Responsibility - Stabilising Contractor</v>
      </c>
    </row>
    <row r="346" spans="36:36" ht="15" customHeight="1" x14ac:dyDescent="0.25">
      <c r="AJ346" t="str">
        <v>Project Specific Notes / Instructions - —</v>
      </c>
    </row>
    <row r="347" spans="36:36" ht="15" customHeight="1" x14ac:dyDescent="0.25">
      <c r="AJ347" t="str">
        <v>IDC - RFT Schedule of Price - 3712</v>
      </c>
    </row>
    <row r="348" spans="36:36" ht="15" customHeight="1" x14ac:dyDescent="0.25">
      <c r="AJ348" t="str">
        <v>IDC specifications Frequency - Not mentioned in IDM specs</v>
      </c>
    </row>
    <row r="349" spans="36:36" ht="15" customHeight="1" x14ac:dyDescent="0.25">
      <c r="AJ349" t="str">
        <v>Testing Type - Site Testing</v>
      </c>
    </row>
    <row r="350" spans="36:36" ht="15" customHeight="1" x14ac:dyDescent="0.25">
      <c r="AJ350" t="str">
        <v>Testing Responsibility - Subcontractor 
(Physical Works)</v>
      </c>
    </row>
    <row r="351" spans="36:36" ht="15" customHeight="1" x14ac:dyDescent="0.25">
      <c r="AJ351" t="str">
        <v>Paid by - Subcontractor</v>
      </c>
    </row>
    <row r="352" spans="36:36" ht="15" customHeight="1" x14ac:dyDescent="0.25">
      <c r="AJ352" t="str">
        <v>Certification Type - IANZ Accerdiated laboratory test results reports - (Quality Assurance testing)</v>
      </c>
    </row>
    <row r="353" spans="36:36" ht="15" customHeight="1" x14ac:dyDescent="0.25">
      <c r="AJ353" t="str">
        <v>Comments - Allowance to be made under a separate line item  for m² rate for site testing.</v>
      </c>
    </row>
    <row r="354" spans="36:36" ht="15" customHeight="1" x14ac:dyDescent="0.25">
      <c r="AJ354" t="str">
        <v>3.19 - Part of Pre-Seal Inspection
(left in here and repeated in the Chipseal as it is part of  the Pavement to  Surfacing handover)</v>
      </c>
    </row>
    <row r="355" spans="36:36" ht="15" customHeight="1" x14ac:dyDescent="0.25">
      <c r="AJ355" t="str">
        <v>Detail of Activity / Test - Degree of Saturation, DOS</v>
      </c>
    </row>
    <row r="356" spans="36:36" ht="15" customHeight="1" x14ac:dyDescent="0.25">
      <c r="AJ356" t="str">
        <v>Action (Hold, Monitor, Witness) - M</v>
      </c>
    </row>
    <row r="357" spans="36:36" ht="15" customHeight="1" x14ac:dyDescent="0.25">
      <c r="AJ357" t="str">
        <v>Minimum Test Frequency - 5 per 1000m2</v>
      </c>
    </row>
    <row r="358" spans="36:36" ht="15" customHeight="1" x14ac:dyDescent="0.25">
      <c r="AJ358" t="str">
        <v>Inspection / Test method - NZS 4407.4.2.2 and DOS calculation in NZTA B/5</v>
      </c>
    </row>
    <row r="359" spans="36:36" ht="15" customHeight="1" x14ac:dyDescent="0.25">
      <c r="AJ359" t="str">
        <v>Acceptance Criteria - aim for DOS ≤ 80%</v>
      </c>
    </row>
    <row r="360" spans="36:36" ht="15" customHeight="1" x14ac:dyDescent="0.25">
      <c r="AJ360" t="str">
        <v>Record documents (QCP - Quality Control Portal) - IANZ report</v>
      </c>
    </row>
    <row r="361" spans="36:36" ht="15" customHeight="1" x14ac:dyDescent="0.25">
      <c r="AJ361" t="str">
        <v>Responsibility - Contractor</v>
      </c>
    </row>
    <row r="362" spans="36:36" ht="15" customHeight="1" x14ac:dyDescent="0.25">
      <c r="AJ362" t="str">
        <v>Project Specific Notes / Instructions - Report only</v>
      </c>
    </row>
    <row r="363" spans="36:36" ht="15" customHeight="1" x14ac:dyDescent="0.25">
      <c r="AJ363" t="str">
        <v>IDC - RFT Schedule of Price - 3712</v>
      </c>
    </row>
    <row r="364" spans="36:36" ht="15" customHeight="1" x14ac:dyDescent="0.25">
      <c r="AJ364" t="str">
        <v>IDC specifications Frequency - —</v>
      </c>
    </row>
    <row r="365" spans="36:36" ht="15" customHeight="1" x14ac:dyDescent="0.25">
      <c r="AJ365" t="str">
        <v>Testing Type - Site Testing</v>
      </c>
    </row>
    <row r="366" spans="36:36" ht="15" customHeight="1" x14ac:dyDescent="0.25">
      <c r="AJ366" t="str">
        <v>Testing Responsibility - Subcontractor 
(Physical Works)</v>
      </c>
    </row>
    <row r="367" spans="36:36" ht="15" customHeight="1" x14ac:dyDescent="0.25">
      <c r="AJ367" t="str">
        <v>Paid by - Subcontractor</v>
      </c>
    </row>
    <row r="368" spans="36:36" ht="15" customHeight="1" x14ac:dyDescent="0.25">
      <c r="AJ368" t="str">
        <v>Certification Type - IANZ Accerdiated laboratory test results reports - (Quality Assurance testing)</v>
      </c>
    </row>
    <row r="369" spans="36:36" ht="15" customHeight="1" x14ac:dyDescent="0.25">
      <c r="AJ369" t="str">
        <v>Comments - Allowance to be made under a separate line item  for m² rate for site testing.</v>
      </c>
    </row>
    <row r="370" spans="36:36" ht="15" customHeight="1" x14ac:dyDescent="0.25">
      <c r="AJ370" t="str">
        <v>4.01 - Finished Pavement</v>
      </c>
    </row>
    <row r="371" spans="36:36" ht="15" customHeight="1" x14ac:dyDescent="0.25">
      <c r="AJ371" t="str">
        <v>Detail of Activity / Test - Crossfall</v>
      </c>
    </row>
    <row r="372" spans="36:36" ht="15" customHeight="1" x14ac:dyDescent="0.25">
      <c r="AJ372" t="str">
        <v>Action (Hold, Monitor, Witness) - H</v>
      </c>
    </row>
    <row r="373" spans="36:36" ht="15" customHeight="1" x14ac:dyDescent="0.25">
      <c r="AJ373" t="str">
        <v>Minimum Test Frequency - every 20m</v>
      </c>
    </row>
    <row r="374" spans="36:36" ht="15" customHeight="1" x14ac:dyDescent="0.25">
      <c r="AJ374" t="str">
        <v>Inspection / Test method - Measurement</v>
      </c>
    </row>
    <row r="375" spans="36:36" ht="15" customHeight="1" x14ac:dyDescent="0.25">
      <c r="AJ375" t="str">
        <v>Acceptance Criteria - ± 0.5% of specified crossfall measure 
2m apart</v>
      </c>
    </row>
    <row r="376" spans="36:36" ht="15" customHeight="1" x14ac:dyDescent="0.25">
      <c r="AJ376" t="str">
        <v>Record documents (QCP - Quality Control Portal) - Survey</v>
      </c>
    </row>
    <row r="377" spans="36:36" ht="15" customHeight="1" x14ac:dyDescent="0.25">
      <c r="AJ377" t="str">
        <v>Responsibility - Stabilising Contractor</v>
      </c>
    </row>
    <row r="378" spans="36:36" ht="15" customHeight="1" x14ac:dyDescent="0.25">
      <c r="AJ378" t="str">
        <v>Project Specific Notes / Instructions - —</v>
      </c>
    </row>
    <row r="379" spans="36:36" ht="15" customHeight="1" x14ac:dyDescent="0.25">
      <c r="AJ379" t="str">
        <v>IDC - RFT Schedule of Price - 3712</v>
      </c>
    </row>
    <row r="380" spans="36:36" ht="15" customHeight="1" x14ac:dyDescent="0.25">
      <c r="AJ380" t="str">
        <v>IDC specifications Frequency - —</v>
      </c>
    </row>
    <row r="381" spans="36:36" ht="15" customHeight="1" x14ac:dyDescent="0.25">
      <c r="AJ381" t="str">
        <v>Testing Type - Site Survey</v>
      </c>
    </row>
    <row r="382" spans="36:36" ht="15" customHeight="1" x14ac:dyDescent="0.25">
      <c r="AJ382" t="str">
        <v>Testing Responsibility - Subcontractor 
(Physical Works)</v>
      </c>
    </row>
    <row r="383" spans="36:36" ht="15" customHeight="1" x14ac:dyDescent="0.25">
      <c r="AJ383" t="str">
        <v>Paid by - Subcontractor</v>
      </c>
    </row>
    <row r="384" spans="36:36" ht="15" customHeight="1" x14ac:dyDescent="0.25">
      <c r="AJ384" t="str">
        <v>Certification Type - DWG File and drawing pdf (Quality Control Testing)</v>
      </c>
    </row>
    <row r="385" spans="36:36" ht="15" customHeight="1" x14ac:dyDescent="0.25">
      <c r="AJ385" t="str">
        <v>Comments - Allowance to be made when building up a m² for stabilisastion.</v>
      </c>
    </row>
    <row r="386" spans="36:36" ht="15" customHeight="1" x14ac:dyDescent="0.25">
      <c r="AJ386" t="str">
        <v>4.02 - Finished Pavement</v>
      </c>
    </row>
    <row r="387" spans="36:36" ht="15" customHeight="1" x14ac:dyDescent="0.25">
      <c r="AJ387" t="str">
        <v>Detail of Activity / Test - Stabilised width</v>
      </c>
    </row>
    <row r="388" spans="36:36" ht="15" customHeight="1" x14ac:dyDescent="0.25">
      <c r="AJ388" t="str">
        <v>Action (Hold, Monitor, Witness) - H</v>
      </c>
    </row>
    <row r="389" spans="36:36" ht="15" customHeight="1" x14ac:dyDescent="0.25">
      <c r="AJ389" t="str">
        <v>Minimum Test Frequency - 1 every 20m</v>
      </c>
    </row>
    <row r="390" spans="36:36" ht="15" customHeight="1" x14ac:dyDescent="0.25">
      <c r="AJ390" t="str">
        <v>Inspection / Test method - Measurement</v>
      </c>
    </row>
    <row r="391" spans="36:36" ht="15" customHeight="1" x14ac:dyDescent="0.25">
      <c r="AJ391" t="str">
        <v>Acceptance Criteria - -20mm, +100mm</v>
      </c>
    </row>
    <row r="392" spans="36:36" ht="15" customHeight="1" x14ac:dyDescent="0.25">
      <c r="AJ392" t="str">
        <v>Record documents (QCP - Quality Control Portal) - Survey</v>
      </c>
    </row>
    <row r="393" spans="36:36" ht="15" customHeight="1" x14ac:dyDescent="0.25">
      <c r="AJ393" t="str">
        <v>Responsibility - Stabilising Contractor</v>
      </c>
    </row>
    <row r="394" spans="36:36" ht="15" customHeight="1" x14ac:dyDescent="0.25">
      <c r="AJ394" t="str">
        <v>Project Specific Notes / Instructions - —</v>
      </c>
    </row>
    <row r="395" spans="36:36" ht="15" customHeight="1" x14ac:dyDescent="0.25">
      <c r="AJ395" t="str">
        <v>IDC - RFT Schedule of Price - 3712</v>
      </c>
    </row>
    <row r="396" spans="36:36" ht="15" customHeight="1" x14ac:dyDescent="0.25">
      <c r="AJ396" t="str">
        <v>IDC specifications Frequency - —</v>
      </c>
    </row>
    <row r="397" spans="36:36" ht="15" customHeight="1" x14ac:dyDescent="0.25">
      <c r="AJ397" t="str">
        <v>Testing Type - Site Survey</v>
      </c>
    </row>
    <row r="398" spans="36:36" ht="15" customHeight="1" x14ac:dyDescent="0.25">
      <c r="AJ398" t="str">
        <v>Testing Responsibility - Subcontractor 
(Physical Works)</v>
      </c>
    </row>
    <row r="399" spans="36:36" ht="15" customHeight="1" x14ac:dyDescent="0.25">
      <c r="AJ399" t="str">
        <v>Paid by - Subcontractor</v>
      </c>
    </row>
    <row r="400" spans="36:36" ht="15" customHeight="1" x14ac:dyDescent="0.25">
      <c r="AJ400" t="str">
        <v>Certification Type - DWG File and drawing pdf (Quality Control Testing)</v>
      </c>
    </row>
    <row r="401" spans="36:36" ht="15" customHeight="1" x14ac:dyDescent="0.25">
      <c r="AJ401" t="str">
        <v>Comments - Allowance to be made when building up a m² for stabilisastion.</v>
      </c>
    </row>
    <row r="402" spans="36:36" ht="15" customHeight="1" x14ac:dyDescent="0.25">
      <c r="AJ402" t="str">
        <v>4.03 - Finished Pavement</v>
      </c>
    </row>
    <row r="403" spans="36:36" ht="15" customHeight="1" x14ac:dyDescent="0.25">
      <c r="AJ403" t="str">
        <v>Detail of Activity / Test - Surface Shape</v>
      </c>
    </row>
    <row r="404" spans="36:36" ht="15" customHeight="1" x14ac:dyDescent="0.25">
      <c r="AJ404" t="str">
        <v>Action (Hold, Monitor, Witness) - H</v>
      </c>
    </row>
    <row r="405" spans="36:36" ht="15" customHeight="1" x14ac:dyDescent="0.25">
      <c r="AJ405" t="str">
        <v>Minimum Test Frequency - every 20m</v>
      </c>
    </row>
    <row r="406" spans="36:36" ht="15" customHeight="1" x14ac:dyDescent="0.25">
      <c r="AJ406" t="str">
        <v>Inspection / Test method - Measurement</v>
      </c>
    </row>
    <row r="407" spans="36:36" ht="15" customHeight="1" x14ac:dyDescent="0.25">
      <c r="AJ407" t="str">
        <v>Acceptance Criteria - CHAR(LESS) 10mm using 3m straight edge</v>
      </c>
    </row>
    <row r="408" spans="36:36" ht="15" customHeight="1" x14ac:dyDescent="0.25">
      <c r="AJ408" t="str">
        <v>Record documents (QCP - Quality Control Portal) - Survey</v>
      </c>
    </row>
    <row r="409" spans="36:36" ht="15" customHeight="1" x14ac:dyDescent="0.25">
      <c r="AJ409" t="str">
        <v>Responsibility - Stabilising Contractor</v>
      </c>
    </row>
    <row r="410" spans="36:36" ht="15" customHeight="1" x14ac:dyDescent="0.25">
      <c r="AJ410" t="str">
        <v>Project Specific Notes / Instructions - Only required if the visual inspection appears unsatisfactory</v>
      </c>
    </row>
    <row r="411" spans="36:36" ht="15" customHeight="1" x14ac:dyDescent="0.25">
      <c r="AJ411" t="str">
        <v>IDC - RFT Schedule of Price - 3712</v>
      </c>
    </row>
    <row r="412" spans="36:36" ht="15" customHeight="1" x14ac:dyDescent="0.25">
      <c r="AJ412" t="str">
        <v>IDC specifications Frequency - —</v>
      </c>
    </row>
    <row r="413" spans="36:36" ht="15" customHeight="1" x14ac:dyDescent="0.25">
      <c r="AJ413" t="str">
        <v>Testing Type - Site Survey</v>
      </c>
    </row>
    <row r="414" spans="36:36" ht="15" customHeight="1" x14ac:dyDescent="0.25">
      <c r="AJ414" t="str">
        <v>Testing Responsibility - Subcontractor 
(Physical Works)</v>
      </c>
    </row>
    <row r="415" spans="36:36" ht="15" customHeight="1" x14ac:dyDescent="0.25">
      <c r="AJ415" t="str">
        <v>Paid by - Subcontractor</v>
      </c>
    </row>
    <row r="416" spans="36:36" ht="15" customHeight="1" x14ac:dyDescent="0.25">
      <c r="AJ416" t="str">
        <v>Certification Type - DWG File and drawing pdf (Quality Control Testing)</v>
      </c>
    </row>
    <row r="417" spans="36:36" ht="15" customHeight="1" x14ac:dyDescent="0.25">
      <c r="AJ417" t="str">
        <v>Comments - Allowance to be made when building up a m² for stabilisastion.</v>
      </c>
    </row>
    <row r="418" spans="36:36" ht="15" customHeight="1" x14ac:dyDescent="0.25">
      <c r="AJ418" t="str">
        <v>4.04 - Finished Pavement</v>
      </c>
    </row>
    <row r="419" spans="36:36" ht="15" customHeight="1" x14ac:dyDescent="0.25">
      <c r="AJ419" t="str">
        <v>Detail of Activity / Test - Surface Finish</v>
      </c>
    </row>
    <row r="420" spans="36:36" ht="15" customHeight="1" x14ac:dyDescent="0.25">
      <c r="AJ420" t="str">
        <v>Action (Hold, Monitor, Witness) - H</v>
      </c>
    </row>
    <row r="421" spans="36:36" ht="15" customHeight="1" x14ac:dyDescent="0.25">
      <c r="AJ421" t="str">
        <v>Minimum Test Frequency - Per Lot</v>
      </c>
    </row>
    <row r="422" spans="36:36" ht="15" customHeight="1" x14ac:dyDescent="0.25">
      <c r="AJ422" t="str">
        <v>Inspection / Test method - Visual</v>
      </c>
    </row>
    <row r="423" spans="36:36" ht="15" customHeight="1" x14ac:dyDescent="0.25">
      <c r="AJ423" t="str">
        <v>Acceptance Criteria - 1. Larger aggregate held in pace with a matrix of smaller aggregate
2. Smaller aggregate held in place by fine material
3. matrix does not displace under normal trafficking and/or sweeping</v>
      </c>
    </row>
    <row r="424" spans="36:36" ht="15" customHeight="1" x14ac:dyDescent="0.25">
      <c r="AJ424" t="str">
        <v>Record documents (QCP - Quality Control Portal) - Survey</v>
      </c>
    </row>
    <row r="425" spans="36:36" ht="15" customHeight="1" x14ac:dyDescent="0.25">
      <c r="AJ425" t="str">
        <v>Responsibility - Stabilising Contractor</v>
      </c>
    </row>
    <row r="426" spans="36:36" ht="15" customHeight="1" x14ac:dyDescent="0.25">
      <c r="AJ426" t="str">
        <v>Project Specific Notes / Instructions - ER to be present at pre-seal inspection</v>
      </c>
    </row>
    <row r="427" spans="36:36" ht="15" customHeight="1" x14ac:dyDescent="0.25">
      <c r="AJ427" t="str">
        <v>IDC - RFT Schedule of Price - 3712</v>
      </c>
    </row>
    <row r="428" spans="36:36" ht="15" customHeight="1" x14ac:dyDescent="0.25">
      <c r="AJ428" t="str">
        <v>IDC specifications Frequency - —</v>
      </c>
    </row>
    <row r="429" spans="36:36" ht="15" customHeight="1" x14ac:dyDescent="0.25">
      <c r="AJ429" t="str">
        <v>Testing Type - On site Inspections</v>
      </c>
    </row>
    <row r="430" spans="36:36" ht="15" customHeight="1" x14ac:dyDescent="0.25">
      <c r="AJ430" t="str">
        <v>Testing Responsibility - Subcontractor 
(Physical Works)</v>
      </c>
    </row>
    <row r="431" spans="36:36" ht="15" customHeight="1" x14ac:dyDescent="0.25">
      <c r="AJ431" t="str">
        <v>Paid by - Subcontractor</v>
      </c>
    </row>
    <row r="432" spans="36:36" ht="15" customHeight="1" x14ac:dyDescent="0.25">
      <c r="AJ432" t="str">
        <v>Certification Type - In house inspection record - Quality assurance testing</v>
      </c>
    </row>
    <row r="433" spans="36:36" ht="15" customHeight="1" x14ac:dyDescent="0.25">
      <c r="AJ433" t="str">
        <v>Comments - Downer Contract Rep, Sealing team rep and subcontractor rep to do this inspection together.</v>
      </c>
    </row>
    <row r="434" spans="36:36" ht="15" customHeight="1" x14ac:dyDescent="0.25">
      <c r="AJ434" t="str">
        <v>4.05 - Finished Pavement</v>
      </c>
    </row>
    <row r="435" spans="36:36" ht="15" customHeight="1" x14ac:dyDescent="0.25">
      <c r="AJ435" t="str">
        <v>Detail of Activity / Test - Roughness</v>
      </c>
    </row>
    <row r="436" spans="36:36" ht="15" customHeight="1" x14ac:dyDescent="0.25">
      <c r="AJ436" t="str">
        <v>Action (Hold, Monitor, Witness) - H</v>
      </c>
    </row>
    <row r="437" spans="36:36" ht="15" customHeight="1" x14ac:dyDescent="0.25">
      <c r="AJ437" t="str">
        <v>Minimum Test Frequency - Before Sealing</v>
      </c>
    </row>
    <row r="438" spans="36:36" ht="15" customHeight="1" x14ac:dyDescent="0.25">
      <c r="AJ438" t="str">
        <v>Inspection / Test method - TNZ TM 7003 v1</v>
      </c>
    </row>
    <row r="439" spans="36:36" ht="15" customHeight="1" x14ac:dyDescent="0.25">
      <c r="AJ439" t="str">
        <v>Acceptance Criteria - 100m rolling average ≤ 75 counts/km</v>
      </c>
    </row>
    <row r="440" spans="36:36" ht="15" customHeight="1" x14ac:dyDescent="0.25">
      <c r="AJ440" t="str">
        <v>Record documents (QCP - Quality Control Portal) - Test Certificate</v>
      </c>
    </row>
    <row r="441" spans="36:36" ht="15" customHeight="1" x14ac:dyDescent="0.25">
      <c r="AJ441" t="str">
        <v>Responsibility - Contractor</v>
      </c>
    </row>
    <row r="442" spans="36:36" ht="15" customHeight="1" x14ac:dyDescent="0.25">
      <c r="AJ442" t="str">
        <v>Project Specific Notes / Instructions - —</v>
      </c>
    </row>
    <row r="443" spans="36:36" ht="15" customHeight="1" x14ac:dyDescent="0.25">
      <c r="AJ443" t="str">
        <v>IDC - RFT Schedule of Price - 3712</v>
      </c>
    </row>
    <row r="444" spans="36:36" ht="15" customHeight="1" x14ac:dyDescent="0.25">
      <c r="AJ444" t="str">
        <v>IDC specifications Frequency - 1 Test per Site</v>
      </c>
    </row>
    <row r="445" spans="36:36" ht="15" customHeight="1" x14ac:dyDescent="0.25">
      <c r="AJ445" t="str">
        <v>Testing Type - Site Testing</v>
      </c>
    </row>
    <row r="446" spans="36:36" ht="15" customHeight="1" x14ac:dyDescent="0.25">
      <c r="AJ446" t="str">
        <v>Testing Responsibility - Subcontractor 
(Physical Works)</v>
      </c>
    </row>
    <row r="447" spans="36:36" ht="15" customHeight="1" x14ac:dyDescent="0.25">
      <c r="AJ447" t="str">
        <v>Paid by - Subcontractor</v>
      </c>
    </row>
    <row r="448" spans="36:36" ht="15" customHeight="1" x14ac:dyDescent="0.25">
      <c r="AJ448" t="str">
        <v>Certification Type - IANZ Accerdiated laboratory test results reports - (Quality Assurance testing)</v>
      </c>
    </row>
    <row r="449" spans="36:36" ht="15" customHeight="1" x14ac:dyDescent="0.25">
      <c r="AJ449" t="str">
        <v>Comments - Allowance to be made under a separate line item  for m² rate for site testing.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2025-10-03T07:06:30Z</dcterms:modified>
</cp:coreProperties>
</file>