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"/>
    </mc:Choice>
  </mc:AlternateContent>
  <xr:revisionPtr revIDLastSave="0" documentId="8_{495E820C-8EE6-467A-8632-30D55EBD8B5C}" xr6:coauthVersionLast="47" xr6:coauthVersionMax="47" xr10:uidLastSave="{00000000-0000-0000-0000-000000000000}"/>
  <bookViews>
    <workbookView xWindow="20370" yWindow="-120" windowWidth="29040" windowHeight="15840" xr2:uid="{86FAB350-8379-4546-B379-5736CC17D7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72" i="1" l="1"/>
  <c r="D572" i="1"/>
  <c r="D571" i="1"/>
  <c r="I567" i="1" s="1"/>
  <c r="F564" i="1"/>
  <c r="I569" i="1" s="1"/>
  <c r="E564" i="1"/>
  <c r="I568" i="1" s="1"/>
  <c r="D564" i="1"/>
  <c r="C564" i="1"/>
  <c r="M5" i="1"/>
  <c r="N4" i="1"/>
  <c r="M4" i="1"/>
  <c r="N3" i="1"/>
  <c r="M6" i="1" l="1"/>
  <c r="N5" i="1"/>
  <c r="M7" i="1" l="1"/>
  <c r="N6" i="1"/>
  <c r="M8" i="1" l="1"/>
  <c r="N7" i="1"/>
  <c r="M9" i="1" l="1"/>
  <c r="N8" i="1"/>
  <c r="M10" i="1" l="1"/>
  <c r="N9" i="1"/>
  <c r="M11" i="1" l="1"/>
  <c r="N10" i="1"/>
  <c r="M12" i="1" l="1"/>
  <c r="N11" i="1"/>
  <c r="N12" i="1" l="1"/>
  <c r="M13" i="1"/>
  <c r="M14" i="1" l="1"/>
  <c r="N13" i="1"/>
  <c r="M15" i="1" l="1"/>
  <c r="N14" i="1"/>
  <c r="M16" i="1" l="1"/>
  <c r="N15" i="1"/>
  <c r="N16" i="1" l="1"/>
  <c r="M17" i="1"/>
  <c r="M18" i="1" l="1"/>
  <c r="N17" i="1"/>
  <c r="M19" i="1" l="1"/>
  <c r="N18" i="1"/>
  <c r="M20" i="1" l="1"/>
  <c r="N19" i="1"/>
  <c r="M21" i="1" l="1"/>
  <c r="N20" i="1"/>
  <c r="M22" i="1" l="1"/>
  <c r="N21" i="1"/>
  <c r="M23" i="1" l="1"/>
  <c r="N22" i="1"/>
  <c r="M24" i="1" l="1"/>
  <c r="N23" i="1"/>
  <c r="N24" i="1" l="1"/>
  <c r="M25" i="1"/>
  <c r="M26" i="1" l="1"/>
  <c r="N25" i="1"/>
  <c r="M27" i="1" l="1"/>
  <c r="N26" i="1"/>
  <c r="M28" i="1" l="1"/>
  <c r="N27" i="1"/>
  <c r="N28" i="1" l="1"/>
  <c r="M29" i="1"/>
  <c r="M30" i="1" l="1"/>
  <c r="N29" i="1"/>
  <c r="M31" i="1" l="1"/>
  <c r="N30" i="1"/>
  <c r="M32" i="1" l="1"/>
  <c r="N31" i="1"/>
  <c r="M33" i="1" l="1"/>
  <c r="N32" i="1"/>
  <c r="M34" i="1" l="1"/>
  <c r="N33" i="1"/>
  <c r="M35" i="1" l="1"/>
  <c r="N34" i="1"/>
  <c r="M36" i="1" l="1"/>
  <c r="N35" i="1"/>
  <c r="N36" i="1" l="1"/>
  <c r="M37" i="1"/>
  <c r="M38" i="1" l="1"/>
  <c r="N37" i="1"/>
  <c r="M39" i="1" l="1"/>
  <c r="N38" i="1"/>
  <c r="M40" i="1" l="1"/>
  <c r="N39" i="1"/>
  <c r="M41" i="1" l="1"/>
  <c r="N40" i="1"/>
  <c r="M42" i="1" l="1"/>
  <c r="N41" i="1"/>
  <c r="M43" i="1" l="1"/>
  <c r="N42" i="1"/>
  <c r="M44" i="1" l="1"/>
  <c r="N43" i="1"/>
  <c r="N44" i="1" l="1"/>
  <c r="M45" i="1"/>
  <c r="M46" i="1" l="1"/>
  <c r="N45" i="1"/>
  <c r="M47" i="1" l="1"/>
  <c r="N46" i="1"/>
  <c r="M48" i="1" l="1"/>
  <c r="N47" i="1"/>
  <c r="M49" i="1" l="1"/>
  <c r="N48" i="1"/>
  <c r="M50" i="1" l="1"/>
  <c r="N49" i="1"/>
  <c r="M51" i="1" l="1"/>
  <c r="N50" i="1"/>
  <c r="M52" i="1" l="1"/>
  <c r="N51" i="1"/>
  <c r="N52" i="1" l="1"/>
  <c r="M53" i="1"/>
  <c r="M54" i="1" l="1"/>
  <c r="N53" i="1"/>
  <c r="M55" i="1" l="1"/>
  <c r="N54" i="1"/>
  <c r="M56" i="1" l="1"/>
  <c r="N55" i="1"/>
  <c r="N56" i="1" l="1"/>
  <c r="M57" i="1"/>
  <c r="M58" i="1" l="1"/>
  <c r="N57" i="1"/>
  <c r="M59" i="1" l="1"/>
  <c r="N58" i="1"/>
  <c r="M60" i="1" l="1"/>
  <c r="N59" i="1"/>
  <c r="M61" i="1" l="1"/>
  <c r="N60" i="1"/>
  <c r="M62" i="1" l="1"/>
  <c r="N61" i="1"/>
  <c r="M63" i="1" l="1"/>
  <c r="N62" i="1"/>
  <c r="M64" i="1" l="1"/>
  <c r="N63" i="1"/>
  <c r="N64" i="1" l="1"/>
  <c r="M65" i="1"/>
  <c r="M66" i="1" l="1"/>
  <c r="N65" i="1"/>
  <c r="M67" i="1" l="1"/>
  <c r="N66" i="1"/>
  <c r="M68" i="1" l="1"/>
  <c r="N67" i="1"/>
  <c r="M69" i="1" l="1"/>
  <c r="N68" i="1"/>
  <c r="M70" i="1" l="1"/>
  <c r="N69" i="1"/>
  <c r="M71" i="1" l="1"/>
  <c r="N70" i="1"/>
  <c r="M72" i="1" l="1"/>
  <c r="N71" i="1"/>
  <c r="N72" i="1" l="1"/>
  <c r="M73" i="1"/>
  <c r="M74" i="1" l="1"/>
  <c r="N73" i="1"/>
  <c r="M75" i="1" l="1"/>
  <c r="N74" i="1"/>
  <c r="M76" i="1" l="1"/>
  <c r="N75" i="1"/>
  <c r="N76" i="1" l="1"/>
  <c r="M77" i="1"/>
  <c r="M78" i="1" l="1"/>
  <c r="N77" i="1"/>
  <c r="M79" i="1" l="1"/>
  <c r="N78" i="1"/>
  <c r="M80" i="1" l="1"/>
  <c r="N79" i="1"/>
  <c r="M81" i="1" l="1"/>
  <c r="N80" i="1"/>
  <c r="M82" i="1" l="1"/>
  <c r="N81" i="1"/>
  <c r="M83" i="1" l="1"/>
  <c r="N82" i="1"/>
  <c r="M84" i="1" l="1"/>
  <c r="N83" i="1"/>
  <c r="N84" i="1" l="1"/>
  <c r="M85" i="1"/>
  <c r="M86" i="1" l="1"/>
  <c r="N85" i="1"/>
  <c r="M87" i="1" l="1"/>
  <c r="N86" i="1"/>
  <c r="M88" i="1" l="1"/>
  <c r="N87" i="1"/>
  <c r="M89" i="1" l="1"/>
  <c r="N88" i="1"/>
  <c r="M90" i="1" l="1"/>
  <c r="N89" i="1"/>
  <c r="M91" i="1" l="1"/>
  <c r="N90" i="1"/>
  <c r="M92" i="1" l="1"/>
  <c r="N91" i="1"/>
  <c r="N92" i="1" l="1"/>
  <c r="M93" i="1"/>
  <c r="M94" i="1" l="1"/>
  <c r="N93" i="1"/>
  <c r="M95" i="1" l="1"/>
  <c r="N94" i="1"/>
  <c r="M96" i="1" l="1"/>
  <c r="N95" i="1"/>
  <c r="M97" i="1" l="1"/>
  <c r="N96" i="1"/>
  <c r="M98" i="1" l="1"/>
  <c r="N97" i="1"/>
  <c r="M99" i="1" l="1"/>
  <c r="N98" i="1"/>
  <c r="M100" i="1" l="1"/>
  <c r="N99" i="1"/>
  <c r="N100" i="1" l="1"/>
  <c r="M101" i="1"/>
  <c r="M102" i="1" l="1"/>
  <c r="N101" i="1"/>
  <c r="M103" i="1" l="1"/>
  <c r="N102" i="1"/>
  <c r="M104" i="1" l="1"/>
  <c r="N103" i="1"/>
  <c r="N104" i="1" l="1"/>
  <c r="M105" i="1"/>
  <c r="M106" i="1" l="1"/>
  <c r="N105" i="1"/>
  <c r="M107" i="1" l="1"/>
  <c r="N106" i="1"/>
  <c r="M108" i="1" l="1"/>
  <c r="N107" i="1"/>
  <c r="M109" i="1" l="1"/>
  <c r="N108" i="1"/>
  <c r="M110" i="1" l="1"/>
  <c r="N109" i="1"/>
  <c r="M111" i="1" l="1"/>
  <c r="N110" i="1"/>
  <c r="M112" i="1" l="1"/>
  <c r="N111" i="1"/>
  <c r="N112" i="1" l="1"/>
  <c r="M113" i="1"/>
  <c r="M114" i="1" l="1"/>
  <c r="N113" i="1"/>
  <c r="M115" i="1" l="1"/>
  <c r="N114" i="1"/>
  <c r="M116" i="1" l="1"/>
  <c r="N115" i="1"/>
  <c r="M117" i="1" l="1"/>
  <c r="N116" i="1"/>
  <c r="M118" i="1" l="1"/>
  <c r="N117" i="1"/>
  <c r="M119" i="1" l="1"/>
  <c r="N118" i="1"/>
  <c r="M120" i="1" l="1"/>
  <c r="N119" i="1"/>
  <c r="N120" i="1" l="1"/>
  <c r="M121" i="1"/>
  <c r="M122" i="1" l="1"/>
  <c r="N121" i="1"/>
  <c r="M123" i="1" l="1"/>
  <c r="N122" i="1"/>
  <c r="M124" i="1" l="1"/>
  <c r="N123" i="1"/>
  <c r="M125" i="1" l="1"/>
  <c r="N124" i="1"/>
  <c r="M126" i="1" l="1"/>
  <c r="N125" i="1"/>
  <c r="M127" i="1" l="1"/>
  <c r="N126" i="1"/>
  <c r="M128" i="1" l="1"/>
  <c r="N127" i="1"/>
  <c r="N128" i="1" l="1"/>
  <c r="M129" i="1"/>
  <c r="M130" i="1" l="1"/>
  <c r="N129" i="1"/>
  <c r="M131" i="1" l="1"/>
  <c r="N130" i="1"/>
  <c r="M132" i="1" l="1"/>
  <c r="N131" i="1"/>
  <c r="M133" i="1" l="1"/>
  <c r="N132" i="1"/>
  <c r="M134" i="1" l="1"/>
  <c r="N133" i="1"/>
  <c r="M135" i="1" l="1"/>
  <c r="N134" i="1"/>
  <c r="M136" i="1" l="1"/>
  <c r="N135" i="1"/>
  <c r="N136" i="1" l="1"/>
  <c r="M137" i="1"/>
  <c r="M138" i="1" l="1"/>
  <c r="N137" i="1"/>
  <c r="M139" i="1" l="1"/>
  <c r="N138" i="1"/>
  <c r="M140" i="1" l="1"/>
  <c r="N139" i="1"/>
  <c r="M141" i="1" l="1"/>
  <c r="N140" i="1"/>
  <c r="M142" i="1" l="1"/>
  <c r="N141" i="1"/>
  <c r="M143" i="1" l="1"/>
  <c r="N142" i="1"/>
  <c r="M144" i="1" l="1"/>
  <c r="N143" i="1"/>
  <c r="N144" i="1" l="1"/>
  <c r="M145" i="1"/>
  <c r="M146" i="1" l="1"/>
  <c r="N145" i="1"/>
  <c r="M147" i="1" l="1"/>
  <c r="N146" i="1"/>
  <c r="M148" i="1" l="1"/>
  <c r="N147" i="1"/>
  <c r="M149" i="1" l="1"/>
  <c r="N148" i="1"/>
  <c r="M150" i="1" l="1"/>
  <c r="N149" i="1"/>
  <c r="M151" i="1" l="1"/>
  <c r="N150" i="1"/>
  <c r="M152" i="1" l="1"/>
  <c r="N151" i="1"/>
  <c r="N152" i="1" l="1"/>
  <c r="M153" i="1"/>
  <c r="M154" i="1" l="1"/>
  <c r="N153" i="1"/>
  <c r="M155" i="1" l="1"/>
  <c r="N154" i="1"/>
  <c r="M156" i="1" l="1"/>
  <c r="N155" i="1"/>
  <c r="M157" i="1" l="1"/>
  <c r="N156" i="1"/>
  <c r="M158" i="1" l="1"/>
  <c r="N157" i="1"/>
  <c r="M159" i="1" l="1"/>
  <c r="N158" i="1"/>
  <c r="M160" i="1" l="1"/>
  <c r="N159" i="1"/>
  <c r="N160" i="1" l="1"/>
  <c r="M161" i="1"/>
  <c r="M162" i="1" l="1"/>
  <c r="N161" i="1"/>
  <c r="M163" i="1" l="1"/>
  <c r="N162" i="1"/>
  <c r="M164" i="1" l="1"/>
  <c r="N163" i="1"/>
  <c r="M165" i="1" l="1"/>
  <c r="N164" i="1"/>
  <c r="M166" i="1" l="1"/>
  <c r="N165" i="1"/>
  <c r="M167" i="1" l="1"/>
  <c r="N166" i="1"/>
  <c r="M168" i="1" l="1"/>
  <c r="N167" i="1"/>
  <c r="M169" i="1" l="1"/>
  <c r="N168" i="1"/>
  <c r="M170" i="1" l="1"/>
  <c r="N169" i="1"/>
  <c r="M171" i="1" l="1"/>
  <c r="N170" i="1"/>
  <c r="M172" i="1" l="1"/>
  <c r="N171" i="1"/>
  <c r="M173" i="1" l="1"/>
  <c r="N172" i="1"/>
  <c r="M174" i="1" l="1"/>
  <c r="N173" i="1"/>
  <c r="M175" i="1" l="1"/>
  <c r="N174" i="1"/>
  <c r="M176" i="1" l="1"/>
  <c r="N175" i="1"/>
  <c r="M177" i="1" l="1"/>
  <c r="N176" i="1"/>
  <c r="M178" i="1" l="1"/>
  <c r="N177" i="1"/>
  <c r="M179" i="1" l="1"/>
  <c r="N178" i="1"/>
  <c r="M180" i="1" l="1"/>
  <c r="N179" i="1"/>
  <c r="M181" i="1" l="1"/>
  <c r="N180" i="1"/>
  <c r="M182" i="1" l="1"/>
  <c r="N181" i="1"/>
  <c r="N182" i="1" l="1"/>
  <c r="M183" i="1"/>
  <c r="M184" i="1" l="1"/>
  <c r="N183" i="1"/>
  <c r="N184" i="1" l="1"/>
  <c r="M185" i="1"/>
  <c r="M186" i="1" l="1"/>
  <c r="N185" i="1"/>
  <c r="N186" i="1" l="1"/>
  <c r="M187" i="1"/>
  <c r="M188" i="1" l="1"/>
  <c r="N187" i="1"/>
  <c r="N188" i="1" l="1"/>
  <c r="M189" i="1"/>
  <c r="M190" i="1" l="1"/>
  <c r="N189" i="1"/>
  <c r="N190" i="1" l="1"/>
  <c r="M191" i="1"/>
  <c r="M192" i="1" l="1"/>
  <c r="N191" i="1"/>
  <c r="N192" i="1" l="1"/>
  <c r="M193" i="1"/>
  <c r="M194" i="1" l="1"/>
  <c r="N193" i="1"/>
  <c r="N194" i="1" l="1"/>
  <c r="M195" i="1"/>
  <c r="M196" i="1" l="1"/>
  <c r="N195" i="1"/>
  <c r="N196" i="1" l="1"/>
  <c r="M197" i="1"/>
  <c r="M198" i="1" l="1"/>
  <c r="N197" i="1"/>
  <c r="N198" i="1" l="1"/>
  <c r="M199" i="1"/>
  <c r="M200" i="1" l="1"/>
  <c r="N199" i="1"/>
  <c r="N200" i="1" l="1"/>
  <c r="M201" i="1"/>
  <c r="M202" i="1" l="1"/>
  <c r="N201" i="1"/>
  <c r="N202" i="1" l="1"/>
  <c r="M203" i="1"/>
  <c r="M204" i="1" l="1"/>
  <c r="N203" i="1"/>
  <c r="N204" i="1" l="1"/>
  <c r="M205" i="1"/>
  <c r="M206" i="1" l="1"/>
  <c r="N205" i="1"/>
  <c r="N206" i="1" l="1"/>
  <c r="M207" i="1"/>
  <c r="M208" i="1" l="1"/>
  <c r="N207" i="1"/>
  <c r="N208" i="1" l="1"/>
  <c r="M209" i="1"/>
  <c r="M210" i="1" l="1"/>
  <c r="N209" i="1"/>
  <c r="N210" i="1" l="1"/>
  <c r="M211" i="1"/>
  <c r="M212" i="1" l="1"/>
  <c r="N211" i="1"/>
  <c r="N212" i="1" l="1"/>
  <c r="M213" i="1"/>
  <c r="M214" i="1" l="1"/>
  <c r="N213" i="1"/>
  <c r="N214" i="1" l="1"/>
  <c r="M215" i="1"/>
  <c r="M216" i="1" l="1"/>
  <c r="N215" i="1"/>
  <c r="N216" i="1" l="1"/>
  <c r="M217" i="1"/>
  <c r="M218" i="1" l="1"/>
  <c r="N217" i="1"/>
  <c r="N218" i="1" l="1"/>
  <c r="M219" i="1"/>
  <c r="M220" i="1" l="1"/>
  <c r="N219" i="1"/>
  <c r="N220" i="1" l="1"/>
  <c r="M221" i="1"/>
  <c r="M222" i="1" l="1"/>
  <c r="N221" i="1"/>
  <c r="N222" i="1" l="1"/>
  <c r="M223" i="1"/>
  <c r="M224" i="1" l="1"/>
  <c r="N223" i="1"/>
  <c r="N224" i="1" l="1"/>
  <c r="M225" i="1"/>
  <c r="M226" i="1" l="1"/>
  <c r="N225" i="1"/>
  <c r="N226" i="1" l="1"/>
  <c r="M227" i="1"/>
  <c r="M228" i="1" l="1"/>
  <c r="N227" i="1"/>
  <c r="N228" i="1" l="1"/>
  <c r="M229" i="1"/>
  <c r="M230" i="1" l="1"/>
  <c r="N229" i="1"/>
  <c r="N230" i="1" l="1"/>
  <c r="M231" i="1"/>
  <c r="M232" i="1" l="1"/>
  <c r="N231" i="1"/>
  <c r="N232" i="1" l="1"/>
  <c r="M233" i="1"/>
  <c r="M234" i="1" l="1"/>
  <c r="N233" i="1"/>
  <c r="N234" i="1" l="1"/>
  <c r="M235" i="1"/>
  <c r="M236" i="1" l="1"/>
  <c r="N235" i="1"/>
  <c r="N236" i="1" l="1"/>
  <c r="M237" i="1"/>
  <c r="M238" i="1" l="1"/>
  <c r="N237" i="1"/>
  <c r="N238" i="1" l="1"/>
  <c r="M239" i="1"/>
  <c r="M240" i="1" l="1"/>
  <c r="N239" i="1"/>
  <c r="N240" i="1" l="1"/>
  <c r="M241" i="1"/>
  <c r="M242" i="1" l="1"/>
  <c r="N241" i="1"/>
  <c r="N242" i="1" l="1"/>
  <c r="M243" i="1"/>
  <c r="M244" i="1" l="1"/>
  <c r="N243" i="1"/>
  <c r="N244" i="1" l="1"/>
  <c r="M245" i="1"/>
  <c r="M246" i="1" l="1"/>
  <c r="N245" i="1"/>
  <c r="N246" i="1" l="1"/>
  <c r="M247" i="1"/>
  <c r="M248" i="1" l="1"/>
  <c r="N247" i="1"/>
  <c r="N248" i="1" l="1"/>
  <c r="M249" i="1"/>
  <c r="M250" i="1" l="1"/>
  <c r="N249" i="1"/>
  <c r="N250" i="1" l="1"/>
  <c r="M251" i="1"/>
  <c r="M252" i="1" l="1"/>
  <c r="N251" i="1"/>
  <c r="N252" i="1" l="1"/>
  <c r="M253" i="1"/>
  <c r="M254" i="1" l="1"/>
  <c r="N253" i="1"/>
  <c r="N254" i="1" l="1"/>
  <c r="M255" i="1"/>
  <c r="M256" i="1" l="1"/>
  <c r="N255" i="1"/>
  <c r="N256" i="1" l="1"/>
  <c r="M257" i="1"/>
  <c r="M258" i="1" l="1"/>
  <c r="N257" i="1"/>
  <c r="N258" i="1" l="1"/>
  <c r="M259" i="1"/>
  <c r="M260" i="1" l="1"/>
  <c r="N259" i="1"/>
  <c r="N260" i="1" l="1"/>
  <c r="M261" i="1"/>
  <c r="M262" i="1" l="1"/>
  <c r="N261" i="1"/>
  <c r="N262" i="1" l="1"/>
  <c r="M263" i="1"/>
  <c r="M264" i="1" l="1"/>
  <c r="N263" i="1"/>
  <c r="N264" i="1" l="1"/>
  <c r="M265" i="1"/>
  <c r="M266" i="1" l="1"/>
  <c r="N265" i="1"/>
  <c r="N266" i="1" l="1"/>
  <c r="M267" i="1"/>
  <c r="M268" i="1" l="1"/>
  <c r="N267" i="1"/>
  <c r="N268" i="1" l="1"/>
  <c r="M269" i="1"/>
  <c r="M270" i="1" l="1"/>
  <c r="N269" i="1"/>
  <c r="N270" i="1" l="1"/>
  <c r="M271" i="1"/>
  <c r="M272" i="1" l="1"/>
  <c r="N271" i="1"/>
  <c r="N272" i="1" l="1"/>
  <c r="M273" i="1"/>
  <c r="M274" i="1" l="1"/>
  <c r="N273" i="1"/>
  <c r="N274" i="1" l="1"/>
  <c r="M275" i="1"/>
  <c r="M276" i="1" l="1"/>
  <c r="N275" i="1"/>
  <c r="N276" i="1" l="1"/>
  <c r="M277" i="1"/>
  <c r="M278" i="1" l="1"/>
  <c r="N277" i="1"/>
  <c r="N278" i="1" l="1"/>
  <c r="M279" i="1"/>
  <c r="M280" i="1" l="1"/>
  <c r="N279" i="1"/>
  <c r="N280" i="1" l="1"/>
  <c r="M281" i="1"/>
  <c r="M282" i="1" l="1"/>
  <c r="N281" i="1"/>
  <c r="N282" i="1" l="1"/>
  <c r="M283" i="1"/>
  <c r="M284" i="1" l="1"/>
  <c r="N283" i="1"/>
  <c r="N284" i="1" l="1"/>
  <c r="M285" i="1"/>
  <c r="M286" i="1" l="1"/>
  <c r="N285" i="1"/>
  <c r="N286" i="1" l="1"/>
  <c r="M287" i="1"/>
  <c r="M288" i="1" l="1"/>
  <c r="N287" i="1"/>
  <c r="N288" i="1" l="1"/>
  <c r="M289" i="1"/>
  <c r="M290" i="1" l="1"/>
  <c r="N289" i="1"/>
  <c r="N290" i="1" l="1"/>
  <c r="M291" i="1"/>
  <c r="M292" i="1" l="1"/>
  <c r="N291" i="1"/>
  <c r="N292" i="1" l="1"/>
  <c r="M293" i="1"/>
  <c r="M294" i="1" l="1"/>
  <c r="N293" i="1"/>
  <c r="N294" i="1" l="1"/>
  <c r="M295" i="1"/>
  <c r="M296" i="1" l="1"/>
  <c r="N295" i="1"/>
  <c r="N296" i="1" l="1"/>
  <c r="M297" i="1"/>
  <c r="M298" i="1" l="1"/>
  <c r="N297" i="1"/>
  <c r="N298" i="1" l="1"/>
  <c r="M299" i="1"/>
  <c r="M300" i="1" l="1"/>
  <c r="N299" i="1"/>
  <c r="N300" i="1" l="1"/>
  <c r="M301" i="1"/>
  <c r="M302" i="1" l="1"/>
  <c r="N301" i="1"/>
  <c r="N302" i="1" l="1"/>
  <c r="M303" i="1"/>
  <c r="M304" i="1" l="1"/>
  <c r="N303" i="1"/>
  <c r="N304" i="1" l="1"/>
  <c r="M305" i="1"/>
  <c r="M306" i="1" l="1"/>
  <c r="N305" i="1"/>
  <c r="N306" i="1" l="1"/>
  <c r="M307" i="1"/>
  <c r="M308" i="1" l="1"/>
  <c r="N307" i="1"/>
  <c r="N308" i="1" l="1"/>
  <c r="M309" i="1"/>
  <c r="M310" i="1" l="1"/>
  <c r="N309" i="1"/>
  <c r="N310" i="1" l="1"/>
  <c r="M311" i="1"/>
  <c r="M312" i="1" l="1"/>
  <c r="N311" i="1"/>
  <c r="N312" i="1" l="1"/>
  <c r="M313" i="1"/>
  <c r="M314" i="1" l="1"/>
  <c r="N313" i="1"/>
  <c r="N314" i="1" l="1"/>
  <c r="M315" i="1"/>
  <c r="M316" i="1" l="1"/>
  <c r="N315" i="1"/>
  <c r="N316" i="1" l="1"/>
  <c r="M317" i="1"/>
  <c r="M318" i="1" l="1"/>
  <c r="N317" i="1"/>
  <c r="N318" i="1" l="1"/>
  <c r="M319" i="1"/>
  <c r="M320" i="1" l="1"/>
  <c r="N319" i="1"/>
  <c r="N320" i="1" l="1"/>
  <c r="M321" i="1"/>
  <c r="M322" i="1" l="1"/>
  <c r="N321" i="1"/>
  <c r="N322" i="1" l="1"/>
  <c r="M323" i="1"/>
  <c r="M324" i="1" l="1"/>
  <c r="N323" i="1"/>
  <c r="N324" i="1" l="1"/>
  <c r="M325" i="1"/>
  <c r="M326" i="1" l="1"/>
  <c r="N325" i="1"/>
  <c r="N326" i="1" l="1"/>
  <c r="M327" i="1"/>
  <c r="M328" i="1" l="1"/>
  <c r="N327" i="1"/>
  <c r="N328" i="1" l="1"/>
  <c r="M329" i="1"/>
  <c r="M330" i="1" l="1"/>
  <c r="N329" i="1"/>
  <c r="N330" i="1" l="1"/>
  <c r="M331" i="1"/>
  <c r="M332" i="1" l="1"/>
  <c r="N331" i="1"/>
  <c r="N332" i="1" l="1"/>
  <c r="M333" i="1"/>
  <c r="M334" i="1" l="1"/>
  <c r="N333" i="1"/>
  <c r="N334" i="1" l="1"/>
  <c r="M335" i="1"/>
  <c r="M336" i="1" l="1"/>
  <c r="N335" i="1"/>
  <c r="N336" i="1" l="1"/>
  <c r="M337" i="1"/>
  <c r="M338" i="1" l="1"/>
  <c r="N337" i="1"/>
  <c r="N338" i="1" l="1"/>
  <c r="M339" i="1"/>
  <c r="M340" i="1" l="1"/>
  <c r="N339" i="1"/>
  <c r="N340" i="1" l="1"/>
  <c r="M341" i="1"/>
  <c r="M342" i="1" l="1"/>
  <c r="N341" i="1"/>
  <c r="N342" i="1" l="1"/>
  <c r="M343" i="1"/>
  <c r="M344" i="1" l="1"/>
  <c r="N343" i="1"/>
  <c r="N344" i="1" l="1"/>
  <c r="M345" i="1"/>
  <c r="M346" i="1" l="1"/>
  <c r="N345" i="1"/>
  <c r="N346" i="1" l="1"/>
  <c r="M347" i="1"/>
  <c r="M348" i="1" l="1"/>
  <c r="N347" i="1"/>
  <c r="N348" i="1" l="1"/>
  <c r="M349" i="1"/>
  <c r="N34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 senior. Nassar</author>
  </authors>
  <commentList>
    <comment ref="H25" authorId="0" shapeId="0" xr:uid="{698D3D58-5ECF-40AE-A72F-DDFFF8ABC36B}">
      <text>
        <r>
          <rPr>
            <b/>
            <sz val="9"/>
            <color indexed="81"/>
            <rFont val="Tahoma"/>
            <family val="2"/>
          </rPr>
          <t>Marcel senior. Nassar:</t>
        </r>
        <r>
          <rPr>
            <sz val="9"/>
            <color indexed="81"/>
            <rFont val="Tahoma"/>
            <family val="2"/>
          </rPr>
          <t xml:space="preserve">
needs to be remade 650 bigger there mistake
</t>
        </r>
      </text>
    </comment>
  </commentList>
</comments>
</file>

<file path=xl/sharedStrings.xml><?xml version="1.0" encoding="utf-8"?>
<sst xmlns="http://schemas.openxmlformats.org/spreadsheetml/2006/main" count="240" uniqueCount="144">
  <si>
    <t>ALAND  ( 16 Parkes St PARRAMATTA )</t>
  </si>
  <si>
    <t>Job</t>
  </si>
  <si>
    <t>Panel No.</t>
  </si>
  <si>
    <t>Area/m2</t>
  </si>
  <si>
    <t>Thickness mm</t>
  </si>
  <si>
    <t>weight/t</t>
  </si>
  <si>
    <t>m3/hr</t>
  </si>
  <si>
    <t>Production Actual Date</t>
  </si>
  <si>
    <t>Delivery Actual Date</t>
  </si>
  <si>
    <t>Date</t>
  </si>
  <si>
    <t>Pls Delivered</t>
  </si>
  <si>
    <t xml:space="preserve"> 5 AA</t>
  </si>
  <si>
    <t>sample to be used in job</t>
  </si>
  <si>
    <t xml:space="preserve"> 5 BB</t>
  </si>
  <si>
    <t>M 03</t>
  </si>
  <si>
    <t>sample slab</t>
  </si>
  <si>
    <t>B 001</t>
  </si>
  <si>
    <t>300 / 305</t>
  </si>
  <si>
    <t>B 002</t>
  </si>
  <si>
    <t>B 003</t>
  </si>
  <si>
    <t>B 004</t>
  </si>
  <si>
    <t>B 005</t>
  </si>
  <si>
    <t>B 006</t>
  </si>
  <si>
    <t>B 007</t>
  </si>
  <si>
    <t>B 008</t>
  </si>
  <si>
    <t>B 009</t>
  </si>
  <si>
    <t>B 010</t>
  </si>
  <si>
    <t>B 011</t>
  </si>
  <si>
    <t>B 012</t>
  </si>
  <si>
    <t>B 013</t>
  </si>
  <si>
    <t>B 014</t>
  </si>
  <si>
    <t>B 015</t>
  </si>
  <si>
    <t>B 016</t>
  </si>
  <si>
    <t>B 017</t>
  </si>
  <si>
    <t>B 018</t>
  </si>
  <si>
    <t>B 019 - R</t>
  </si>
  <si>
    <t>REMADE - Client</t>
  </si>
  <si>
    <t>B 109</t>
  </si>
  <si>
    <t>250 / 255</t>
  </si>
  <si>
    <t>B 110</t>
  </si>
  <si>
    <t>B 111</t>
  </si>
  <si>
    <t>B 112</t>
  </si>
  <si>
    <t>B 113</t>
  </si>
  <si>
    <t>B 114</t>
  </si>
  <si>
    <t>B 115</t>
  </si>
  <si>
    <t>B 116</t>
  </si>
  <si>
    <t>B 117</t>
  </si>
  <si>
    <t>B 118</t>
  </si>
  <si>
    <t>250 /255</t>
  </si>
  <si>
    <t>B 119</t>
  </si>
  <si>
    <t>180 / 185</t>
  </si>
  <si>
    <t>B 120</t>
  </si>
  <si>
    <t>B 121</t>
  </si>
  <si>
    <t>B 122</t>
  </si>
  <si>
    <t>B 123</t>
  </si>
  <si>
    <t>B 124</t>
  </si>
  <si>
    <t>B 125</t>
  </si>
  <si>
    <t>B 126</t>
  </si>
  <si>
    <t>B 127</t>
  </si>
  <si>
    <t>B 128</t>
  </si>
  <si>
    <t>B 129</t>
  </si>
  <si>
    <t>B 130</t>
  </si>
  <si>
    <t>B 131</t>
  </si>
  <si>
    <t>B 132</t>
  </si>
  <si>
    <t>B 133</t>
  </si>
  <si>
    <t>B 134</t>
  </si>
  <si>
    <t>B 135</t>
  </si>
  <si>
    <t>B 136</t>
  </si>
  <si>
    <t>B 143</t>
  </si>
  <si>
    <t>B 144</t>
  </si>
  <si>
    <t>B 209</t>
  </si>
  <si>
    <t>B 210</t>
  </si>
  <si>
    <t>B 211</t>
  </si>
  <si>
    <t>B 212</t>
  </si>
  <si>
    <t>B 213</t>
  </si>
  <si>
    <t>B 219</t>
  </si>
  <si>
    <t>B 220</t>
  </si>
  <si>
    <t>B 221</t>
  </si>
  <si>
    <t>B 222</t>
  </si>
  <si>
    <t>B 224</t>
  </si>
  <si>
    <t>B 225</t>
  </si>
  <si>
    <t>B 227</t>
  </si>
  <si>
    <t>B 228</t>
  </si>
  <si>
    <t>B 229</t>
  </si>
  <si>
    <t>B 231</t>
  </si>
  <si>
    <t>B 232</t>
  </si>
  <si>
    <t>B 233</t>
  </si>
  <si>
    <t>B 234</t>
  </si>
  <si>
    <t>B 235</t>
  </si>
  <si>
    <t>B 236</t>
  </si>
  <si>
    <t>B 319</t>
  </si>
  <si>
    <t>B 320</t>
  </si>
  <si>
    <t>B 321</t>
  </si>
  <si>
    <t>B 322</t>
  </si>
  <si>
    <t>B 324</t>
  </si>
  <si>
    <t>B 325</t>
  </si>
  <si>
    <t>B 327</t>
  </si>
  <si>
    <t>B 328</t>
  </si>
  <si>
    <t>B 329</t>
  </si>
  <si>
    <t>B 331</t>
  </si>
  <si>
    <t>B 332</t>
  </si>
  <si>
    <t>B 333</t>
  </si>
  <si>
    <t>B 334</t>
  </si>
  <si>
    <t>B 335</t>
  </si>
  <si>
    <t>B 336</t>
  </si>
  <si>
    <t>B 337</t>
  </si>
  <si>
    <t>B 338</t>
  </si>
  <si>
    <t>B 422</t>
  </si>
  <si>
    <t>B 424</t>
  </si>
  <si>
    <t>B 425</t>
  </si>
  <si>
    <t>B 431</t>
  </si>
  <si>
    <t>B 432</t>
  </si>
  <si>
    <t>B 501</t>
  </si>
  <si>
    <t>B 502</t>
  </si>
  <si>
    <t>B 503</t>
  </si>
  <si>
    <t>B 504</t>
  </si>
  <si>
    <t>B 505</t>
  </si>
  <si>
    <t>B 506</t>
  </si>
  <si>
    <t>B 507</t>
  </si>
  <si>
    <t>B 508</t>
  </si>
  <si>
    <t>B 509</t>
  </si>
  <si>
    <t>B 510</t>
  </si>
  <si>
    <t>B 511</t>
  </si>
  <si>
    <t>B 512</t>
  </si>
  <si>
    <t>B 513</t>
  </si>
  <si>
    <t>B 514</t>
  </si>
  <si>
    <t>B 515</t>
  </si>
  <si>
    <t>light weight</t>
  </si>
  <si>
    <t>Total</t>
  </si>
  <si>
    <t>Total Dwg</t>
  </si>
  <si>
    <t>Produced</t>
  </si>
  <si>
    <t>Delivered</t>
  </si>
  <si>
    <t>area=5726</t>
  </si>
  <si>
    <t>panels=872</t>
  </si>
  <si>
    <t>Status</t>
  </si>
  <si>
    <t>Incomplete</t>
  </si>
  <si>
    <t xml:space="preserve">delivery </t>
  </si>
  <si>
    <t>Contracted Sq m</t>
  </si>
  <si>
    <t>Produced Sq m</t>
  </si>
  <si>
    <t>Total Sq m</t>
  </si>
  <si>
    <t>$/m2</t>
  </si>
  <si>
    <t>Sales Price</t>
  </si>
  <si>
    <t>Labour</t>
  </si>
  <si>
    <t>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</si>
</sst>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\ dd/mm/yy"/>
    <numFmt numFmtId="165" formatCode="mmm\ d\,\ yyyy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16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color rgb="FFFF0000"/>
      <name val="Calibri"/>
      <family val="2"/>
      <scheme val="minor"/>
    </font>
    <font>
      <sz val="9"/>
      <name val="Arial Rounded MT Bold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4" fillId="2" borderId="1" xfId="0" applyFont="1" applyFill="1" applyBorder="1"/>
    <xf numFmtId="0" fontId="5" fillId="2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2" fontId="6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" fontId="4" fillId="2" borderId="3" xfId="0" applyNumberFormat="1" applyFont="1" applyFill="1" applyBorder="1" applyAlignment="1">
      <alignment horizontal="center"/>
    </xf>
    <xf numFmtId="164" fontId="7" fillId="3" borderId="3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2" fontId="9" fillId="4" borderId="1" xfId="0" applyNumberFormat="1" applyFont="1" applyFill="1" applyBorder="1" applyAlignment="1">
      <alignment horizontal="center" vertical="center"/>
    </xf>
    <xf numFmtId="164" fontId="10" fillId="4" borderId="3" xfId="0" applyNumberFormat="1" applyFont="1" applyFill="1" applyBorder="1" applyAlignment="1">
      <alignment horizontal="center"/>
    </xf>
    <xf numFmtId="165" fontId="11" fillId="4" borderId="1" xfId="0" applyNumberFormat="1" applyFont="1" applyFill="1" applyBorder="1" applyAlignment="1">
      <alignment horizontal="center"/>
    </xf>
    <xf numFmtId="0" fontId="12" fillId="0" borderId="0" xfId="0" applyFont="1"/>
    <xf numFmtId="14" fontId="0" fillId="5" borderId="0" xfId="0" applyNumberFormat="1" applyFill="1"/>
    <xf numFmtId="0" fontId="6" fillId="5" borderId="1" xfId="0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2" fontId="9" fillId="5" borderId="1" xfId="0" applyNumberFormat="1" applyFont="1" applyFill="1" applyBorder="1" applyAlignment="1">
      <alignment horizontal="center" vertical="center"/>
    </xf>
    <xf numFmtId="164" fontId="10" fillId="5" borderId="3" xfId="0" applyNumberFormat="1" applyFont="1" applyFill="1" applyBorder="1" applyAlignment="1">
      <alignment horizontal="center"/>
    </xf>
    <xf numFmtId="14" fontId="0" fillId="6" borderId="0" xfId="0" applyNumberFormat="1" applyFill="1"/>
    <xf numFmtId="0" fontId="6" fillId="7" borderId="1" xfId="0" applyFont="1" applyFill="1" applyBorder="1" applyAlignment="1">
      <alignment horizontal="center" vertical="center"/>
    </xf>
    <xf numFmtId="0" fontId="0" fillId="7" borderId="0" xfId="0" applyFill="1"/>
    <xf numFmtId="165" fontId="11" fillId="5" borderId="1" xfId="0" applyNumberFormat="1" applyFont="1" applyFill="1" applyBorder="1" applyAlignment="1">
      <alignment horizontal="center"/>
    </xf>
    <xf numFmtId="164" fontId="10" fillId="0" borderId="3" xfId="0" applyNumberFormat="1" applyFont="1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2" fontId="8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 vertical="center"/>
    </xf>
    <xf numFmtId="14" fontId="0" fillId="0" borderId="0" xfId="0" applyNumberFormat="1"/>
    <xf numFmtId="0" fontId="3" fillId="9" borderId="0" xfId="0" applyFont="1" applyFill="1"/>
    <xf numFmtId="14" fontId="12" fillId="0" borderId="0" xfId="0" applyNumberFormat="1" applyFont="1" applyAlignment="1">
      <alignment horizontal="center" vertical="center"/>
    </xf>
    <xf numFmtId="0" fontId="3" fillId="0" borderId="0" xfId="0" applyFont="1"/>
    <xf numFmtId="166" fontId="6" fillId="4" borderId="1" xfId="0" applyNumberFormat="1" applyFont="1" applyFill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0" fontId="14" fillId="10" borderId="4" xfId="0" applyFont="1" applyFill="1" applyBorder="1" applyAlignment="1">
      <alignment horizontal="center"/>
    </xf>
    <xf numFmtId="2" fontId="14" fillId="10" borderId="4" xfId="0" applyNumberFormat="1" applyFont="1" applyFill="1" applyBorder="1" applyAlignment="1">
      <alignment horizontal="center"/>
    </xf>
    <xf numFmtId="166" fontId="14" fillId="10" borderId="4" xfId="0" applyNumberFormat="1" applyFont="1" applyFill="1" applyBorder="1" applyAlignment="1">
      <alignment horizontal="center"/>
    </xf>
    <xf numFmtId="164" fontId="14" fillId="10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right"/>
    </xf>
    <xf numFmtId="0" fontId="10" fillId="0" borderId="0" xfId="0" applyFont="1"/>
    <xf numFmtId="0" fontId="15" fillId="0" borderId="0" xfId="0" applyFont="1"/>
    <xf numFmtId="1" fontId="14" fillId="10" borderId="4" xfId="0" applyNumberFormat="1" applyFont="1" applyFill="1" applyBorder="1" applyAlignment="1">
      <alignment horizontal="center"/>
    </xf>
    <xf numFmtId="0" fontId="14" fillId="10" borderId="5" xfId="0" applyFont="1" applyFill="1" applyBorder="1"/>
    <xf numFmtId="2" fontId="14" fillId="10" borderId="6" xfId="0" applyNumberFormat="1" applyFont="1" applyFill="1" applyBorder="1"/>
    <xf numFmtId="166" fontId="14" fillId="10" borderId="6" xfId="0" applyNumberFormat="1" applyFont="1" applyFill="1" applyBorder="1" applyAlignment="1">
      <alignment horizontal="center"/>
    </xf>
    <xf numFmtId="164" fontId="0" fillId="10" borderId="7" xfId="0" applyNumberFormat="1" applyFill="1" applyBorder="1" applyAlignment="1">
      <alignment horizontal="center"/>
    </xf>
    <xf numFmtId="0" fontId="0" fillId="0" borderId="0" xfId="0" applyAlignment="1">
      <alignment horizontal="right"/>
    </xf>
    <xf numFmtId="0" fontId="14" fillId="10" borderId="8" xfId="0" applyFont="1" applyFill="1" applyBorder="1"/>
    <xf numFmtId="2" fontId="14" fillId="10" borderId="0" xfId="0" applyNumberFormat="1" applyFont="1" applyFill="1"/>
    <xf numFmtId="166" fontId="14" fillId="10" borderId="0" xfId="0" applyNumberFormat="1" applyFont="1" applyFill="1" applyAlignment="1">
      <alignment horizontal="center"/>
    </xf>
    <xf numFmtId="164" fontId="14" fillId="10" borderId="9" xfId="0" applyNumberFormat="1" applyFont="1" applyFill="1" applyBorder="1" applyAlignment="1">
      <alignment horizontal="center"/>
    </xf>
    <xf numFmtId="9" fontId="10" fillId="0" borderId="0" xfId="1" applyFont="1"/>
    <xf numFmtId="0" fontId="14" fillId="10" borderId="8" xfId="0" applyFont="1" applyFill="1" applyBorder="1" applyAlignment="1">
      <alignment horizontal="left"/>
    </xf>
    <xf numFmtId="2" fontId="14" fillId="10" borderId="0" xfId="0" applyNumberFormat="1" applyFont="1" applyFill="1" applyAlignment="1">
      <alignment horizontal="center"/>
    </xf>
    <xf numFmtId="164" fontId="0" fillId="10" borderId="9" xfId="0" applyNumberFormat="1" applyFill="1" applyBorder="1" applyAlignment="1">
      <alignment horizontal="center"/>
    </xf>
    <xf numFmtId="0" fontId="14" fillId="10" borderId="10" xfId="0" applyFont="1" applyFill="1" applyBorder="1"/>
    <xf numFmtId="2" fontId="14" fillId="10" borderId="11" xfId="0" applyNumberFormat="1" applyFont="1" applyFill="1" applyBorder="1"/>
    <xf numFmtId="166" fontId="14" fillId="10" borderId="11" xfId="0" applyNumberFormat="1" applyFont="1" applyFill="1" applyBorder="1" applyAlignment="1">
      <alignment horizontal="center"/>
    </xf>
    <xf numFmtId="164" fontId="0" fillId="10" borderId="12" xfId="0" applyNumberFormat="1" applyFill="1" applyBorder="1" applyAlignment="1">
      <alignment horizontal="center"/>
    </xf>
    <xf numFmtId="2" fontId="0" fillId="0" borderId="0" xfId="0" applyNumberFormat="1"/>
    <xf numFmtId="166" fontId="0" fillId="0" borderId="0" xfId="0" applyNumberFormat="1"/>
    <xf numFmtId="1" fontId="10" fillId="0" borderId="0" xfId="0" applyNumberFormat="1" applyFont="1" applyAlignment="1">
      <alignment horizontal="center"/>
    </xf>
    <xf numFmtId="164" fontId="15" fillId="0" borderId="0" xfId="0" applyNumberFormat="1" applyFont="1" applyAlignment="1">
      <alignment horizontal="center"/>
    </xf>
    <xf numFmtId="164" fontId="15" fillId="0" borderId="0" xfId="0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D9940-6536-4F7A-A1F8-EF2F23FB3977}">
  <dimension ref="A1:BP579"/>
  <sheetViews>
    <sheetView tabSelected="1" workbookViewId="0">
      <selection activeCell="E11" sqref="E11"/>
    </sheetView>
  </sheetViews>
  <sheetFormatPr defaultColWidth="9.140625" defaultRowHeight="15" x14ac:dyDescent="0.25"/>
  <cols>
    <col min="1" max="1" width="4" style="45" bestFit="1" customWidth="1"/>
    <col min="2" max="2" width="6.28515625" style="3" bestFit="1" customWidth="1"/>
    <col min="3" max="3" width="17.28515625" customWidth="1"/>
    <col min="4" max="4" width="9.85546875" customWidth="1"/>
    <col min="5" max="5" width="10.7109375" customWidth="1"/>
    <col min="6" max="6" width="10.7109375" style="71" customWidth="1"/>
    <col min="7" max="7" width="11.5703125" style="71" customWidth="1"/>
    <col min="8" max="8" width="19" style="72" bestFit="1" customWidth="1"/>
    <col min="9" max="10" width="16.5703125" style="73" bestFit="1" customWidth="1"/>
    <col min="11" max="11" width="16.85546875" style="74" customWidth="1"/>
    <col min="12" max="12" width="15.140625" style="75" customWidth="1"/>
    <col min="13" max="13" width="13.140625" bestFit="1" customWidth="1"/>
    <col min="14" max="14" width="13.85546875" bestFit="1" customWidth="1"/>
    <col min="15" max="15" width="11.5703125" bestFit="1" customWidth="1"/>
    <col min="16" max="16" width="14.85546875" bestFit="1" customWidth="1"/>
    <col min="17" max="17" width="15.28515625" bestFit="1" customWidth="1"/>
    <col min="18" max="18" width="14" bestFit="1" customWidth="1"/>
    <col min="19" max="19" width="12.42578125" bestFit="1" customWidth="1"/>
    <col min="20" max="20" width="21.140625" bestFit="1" customWidth="1"/>
    <col min="21" max="21" width="11" bestFit="1" customWidth="1"/>
    <col min="22" max="22" width="20" bestFit="1" customWidth="1"/>
    <col min="23" max="23" width="15.85546875" bestFit="1" customWidth="1"/>
    <col min="24" max="25" width="11" bestFit="1" customWidth="1"/>
    <col min="26" max="26" width="14" bestFit="1" customWidth="1"/>
    <col min="27" max="27" width="16.7109375" bestFit="1" customWidth="1"/>
    <col min="28" max="28" width="15.28515625" bestFit="1" customWidth="1"/>
    <col min="29" max="29" width="14.28515625" bestFit="1" customWidth="1"/>
    <col min="30" max="30" width="27.7109375" bestFit="1" customWidth="1"/>
    <col min="31" max="31" width="29.28515625" bestFit="1" customWidth="1"/>
    <col min="32" max="32" width="15.85546875" bestFit="1" customWidth="1"/>
    <col min="33" max="33" width="10.140625" bestFit="1" customWidth="1"/>
    <col min="34" max="34" width="13.140625" bestFit="1" customWidth="1"/>
    <col min="35" max="35" width="8.7109375" bestFit="1" customWidth="1"/>
    <col min="36" max="36" width="7.28515625" bestFit="1" customWidth="1"/>
    <col min="37" max="37" width="19.140625" bestFit="1" customWidth="1"/>
    <col min="38" max="38" width="20.7109375" bestFit="1" customWidth="1"/>
    <col min="39" max="39" width="22.85546875" bestFit="1" customWidth="1"/>
    <col min="40" max="40" width="24.42578125" bestFit="1" customWidth="1"/>
    <col min="41" max="41" width="4.28515625" bestFit="1" customWidth="1"/>
    <col min="42" max="42" width="7.28515625" bestFit="1" customWidth="1"/>
    <col min="43" max="43" width="9.5703125" bestFit="1" customWidth="1"/>
    <col min="44" max="44" width="12.5703125" bestFit="1" customWidth="1"/>
    <col min="45" max="45" width="13.140625" bestFit="1" customWidth="1"/>
    <col min="46" max="46" width="16.42578125" bestFit="1" customWidth="1"/>
    <col min="48" max="48" width="12.140625" bestFit="1" customWidth="1"/>
    <col min="49" max="49" width="19.28515625" bestFit="1" customWidth="1"/>
    <col min="50" max="50" width="22.5703125" bestFit="1" customWidth="1"/>
    <col min="51" max="51" width="11.140625" bestFit="1" customWidth="1"/>
    <col min="52" max="52" width="14.42578125" bestFit="1" customWidth="1"/>
    <col min="53" max="53" width="16" bestFit="1" customWidth="1"/>
    <col min="54" max="54" width="19.28515625" bestFit="1" customWidth="1"/>
    <col min="55" max="55" width="14.5703125" bestFit="1" customWidth="1"/>
    <col min="56" max="56" width="17.7109375" bestFit="1" customWidth="1"/>
    <col min="57" max="57" width="19.7109375" bestFit="1" customWidth="1"/>
    <col min="58" max="58" width="21.7109375" bestFit="1" customWidth="1"/>
    <col min="59" max="59" width="12" bestFit="1" customWidth="1"/>
    <col min="60" max="60" width="15.28515625" bestFit="1" customWidth="1"/>
    <col min="61" max="61" width="10.28515625" bestFit="1" customWidth="1"/>
    <col min="62" max="62" width="13.42578125" bestFit="1" customWidth="1"/>
    <col min="63" max="63" width="18.85546875" bestFit="1" customWidth="1"/>
    <col min="64" max="64" width="23.140625" bestFit="1" customWidth="1"/>
    <col min="65" max="65" width="25.7109375" bestFit="1" customWidth="1"/>
    <col min="66" max="66" width="28.85546875" bestFit="1" customWidth="1"/>
    <col min="67" max="67" width="17.140625" bestFit="1" customWidth="1"/>
    <col min="68" max="68" width="19.28515625" bestFit="1" customWidth="1"/>
    <col min="69" max="69" width="12.140625" bestFit="1" customWidth="1"/>
    <col min="70" max="70" width="15.42578125" bestFit="1" customWidth="1"/>
  </cols>
  <sheetData>
    <row r="1" spans="1:68" ht="56.25" customHeight="1" x14ac:dyDescent="0.25">
      <c r="A1" s="1">
        <v>1</v>
      </c>
      <c r="B1" s="1"/>
      <c r="C1" s="2" t="s">
        <v>0</v>
      </c>
      <c r="D1" s="1"/>
      <c r="E1" s="1"/>
      <c r="F1" s="1"/>
      <c r="G1" s="1"/>
      <c r="H1" s="1"/>
      <c r="I1" s="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</row>
    <row r="2" spans="1:68" x14ac:dyDescent="0.25">
      <c r="A2" s="4">
        <v>2</v>
      </c>
      <c r="B2" s="5" t="s">
        <v>1</v>
      </c>
      <c r="C2" s="6" t="s">
        <v>2</v>
      </c>
      <c r="D2" s="7" t="s">
        <v>3</v>
      </c>
      <c r="E2" s="8" t="s">
        <v>4</v>
      </c>
      <c r="F2" s="8" t="s">
        <v>5</v>
      </c>
      <c r="G2" s="9" t="s">
        <v>6</v>
      </c>
      <c r="H2" s="10" t="s">
        <v>7</v>
      </c>
      <c r="I2" s="11" t="s">
        <v>8</v>
      </c>
      <c r="J2"/>
      <c r="K2"/>
      <c r="L2"/>
      <c r="M2" t="s">
        <v>9</v>
      </c>
      <c r="N2" t="s">
        <v>10</v>
      </c>
      <c r="BO2" s="3"/>
      <c r="BP2" s="3"/>
    </row>
    <row r="3" spans="1:68" x14ac:dyDescent="0.25">
      <c r="A3" s="4">
        <v>3</v>
      </c>
      <c r="B3" s="12">
        <v>366</v>
      </c>
      <c r="C3" s="13" t="s">
        <v>11</v>
      </c>
      <c r="D3" s="14">
        <v>5.8</v>
      </c>
      <c r="E3" s="15">
        <v>150</v>
      </c>
      <c r="F3" s="16">
        <v>3.5</v>
      </c>
      <c r="G3" s="13">
        <v>0.6</v>
      </c>
      <c r="H3" s="17">
        <v>44877</v>
      </c>
      <c r="I3" s="18"/>
      <c r="J3" s="19" t="s">
        <v>12</v>
      </c>
      <c r="K3"/>
      <c r="L3"/>
      <c r="M3" s="20">
        <v>44944</v>
      </c>
      <c r="N3">
        <f t="shared" ref="N3:N66" si="0">COUNTIF($I$3:$I$562, M3)</f>
        <v>8</v>
      </c>
      <c r="BO3" s="3"/>
      <c r="BP3" s="3"/>
    </row>
    <row r="4" spans="1:68" x14ac:dyDescent="0.25">
      <c r="A4" s="4">
        <v>4</v>
      </c>
      <c r="B4" s="12">
        <v>366</v>
      </c>
      <c r="C4" s="13" t="s">
        <v>13</v>
      </c>
      <c r="D4" s="14">
        <v>1.34</v>
      </c>
      <c r="E4" s="15">
        <v>150</v>
      </c>
      <c r="F4" s="16">
        <v>0.78</v>
      </c>
      <c r="G4" s="13">
        <v>0.6</v>
      </c>
      <c r="H4" s="17">
        <v>44877</v>
      </c>
      <c r="I4" s="18"/>
      <c r="J4" s="19" t="s">
        <v>12</v>
      </c>
      <c r="K4"/>
      <c r="L4"/>
      <c r="M4" s="20">
        <f>M3+1</f>
        <v>44945</v>
      </c>
      <c r="N4">
        <f t="shared" si="0"/>
        <v>0</v>
      </c>
      <c r="BO4" s="3"/>
      <c r="BP4" s="3"/>
    </row>
    <row r="5" spans="1:68" x14ac:dyDescent="0.25">
      <c r="A5" s="4">
        <v>5</v>
      </c>
      <c r="B5" s="12">
        <v>366</v>
      </c>
      <c r="C5" s="13" t="s">
        <v>14</v>
      </c>
      <c r="D5" s="14">
        <v>10</v>
      </c>
      <c r="E5" s="15">
        <v>290</v>
      </c>
      <c r="F5" s="16">
        <v>5</v>
      </c>
      <c r="G5" s="13">
        <v>0.6</v>
      </c>
      <c r="H5" s="17">
        <v>44904</v>
      </c>
      <c r="I5" s="18"/>
      <c r="J5" t="s">
        <v>15</v>
      </c>
      <c r="K5"/>
      <c r="L5"/>
      <c r="M5" s="20">
        <f t="shared" ref="M5:M68" si="1">M4+1</f>
        <v>44946</v>
      </c>
      <c r="N5">
        <f t="shared" si="0"/>
        <v>11</v>
      </c>
      <c r="BO5" s="3"/>
      <c r="BP5" s="3"/>
    </row>
    <row r="6" spans="1:68" x14ac:dyDescent="0.25">
      <c r="A6" s="4">
        <v>6</v>
      </c>
      <c r="B6" s="12">
        <v>366</v>
      </c>
      <c r="C6" s="21"/>
      <c r="D6" s="22"/>
      <c r="E6" s="23"/>
      <c r="F6" s="24"/>
      <c r="G6" s="21"/>
      <c r="H6" s="25"/>
      <c r="I6" s="18"/>
      <c r="J6"/>
      <c r="K6"/>
      <c r="L6"/>
      <c r="M6" s="20">
        <f t="shared" si="1"/>
        <v>44947</v>
      </c>
      <c r="N6">
        <f t="shared" si="0"/>
        <v>0</v>
      </c>
      <c r="BO6" s="3"/>
      <c r="BP6" s="3"/>
    </row>
    <row r="7" spans="1:68" x14ac:dyDescent="0.25">
      <c r="A7" s="4">
        <v>7</v>
      </c>
      <c r="B7" s="12">
        <v>366</v>
      </c>
      <c r="C7" s="13" t="s">
        <v>16</v>
      </c>
      <c r="D7" s="14">
        <v>2.33</v>
      </c>
      <c r="E7" s="15" t="s">
        <v>17</v>
      </c>
      <c r="F7" s="16">
        <v>1.75</v>
      </c>
      <c r="G7" s="13">
        <v>0.6</v>
      </c>
      <c r="H7" s="17">
        <v>44903</v>
      </c>
      <c r="I7" s="18">
        <v>44944</v>
      </c>
      <c r="J7"/>
      <c r="K7"/>
      <c r="L7"/>
      <c r="M7" s="20">
        <f t="shared" si="1"/>
        <v>44948</v>
      </c>
      <c r="N7">
        <f t="shared" si="0"/>
        <v>0</v>
      </c>
      <c r="BO7" s="3"/>
      <c r="BP7" s="3"/>
    </row>
    <row r="8" spans="1:68" x14ac:dyDescent="0.25">
      <c r="A8" s="4">
        <v>8</v>
      </c>
      <c r="B8" s="12">
        <v>366</v>
      </c>
      <c r="C8" s="13" t="s">
        <v>18</v>
      </c>
      <c r="D8" s="14">
        <v>1.72</v>
      </c>
      <c r="E8" s="15" t="s">
        <v>17</v>
      </c>
      <c r="F8" s="16">
        <v>1.29</v>
      </c>
      <c r="G8" s="13">
        <v>0.6</v>
      </c>
      <c r="H8" s="17">
        <v>44897</v>
      </c>
      <c r="I8" s="18">
        <v>44944</v>
      </c>
      <c r="J8"/>
      <c r="K8"/>
      <c r="L8"/>
      <c r="M8" s="20">
        <f t="shared" si="1"/>
        <v>44949</v>
      </c>
      <c r="N8">
        <f t="shared" si="0"/>
        <v>0</v>
      </c>
      <c r="BO8" s="3"/>
      <c r="BP8" s="3"/>
    </row>
    <row r="9" spans="1:68" x14ac:dyDescent="0.25">
      <c r="A9" s="4">
        <v>9</v>
      </c>
      <c r="B9" s="12">
        <v>366</v>
      </c>
      <c r="C9" s="13" t="s">
        <v>19</v>
      </c>
      <c r="D9" s="14">
        <v>3.18</v>
      </c>
      <c r="E9" s="15" t="s">
        <v>17</v>
      </c>
      <c r="F9" s="16">
        <v>2.39</v>
      </c>
      <c r="G9" s="13">
        <v>0.6</v>
      </c>
      <c r="H9" s="17">
        <v>44897</v>
      </c>
      <c r="I9" s="18">
        <v>44944</v>
      </c>
      <c r="J9"/>
      <c r="K9"/>
      <c r="L9"/>
      <c r="M9" s="20">
        <f t="shared" si="1"/>
        <v>44950</v>
      </c>
      <c r="N9">
        <f t="shared" si="0"/>
        <v>0</v>
      </c>
      <c r="BO9" s="3"/>
      <c r="BP9" s="3"/>
    </row>
    <row r="10" spans="1:68" x14ac:dyDescent="0.25">
      <c r="A10" s="4">
        <v>10</v>
      </c>
      <c r="B10" s="12">
        <v>366</v>
      </c>
      <c r="C10" s="13" t="s">
        <v>20</v>
      </c>
      <c r="D10" s="14">
        <v>2.2400000000000002</v>
      </c>
      <c r="E10" s="15" t="s">
        <v>17</v>
      </c>
      <c r="F10" s="16">
        <v>1.68</v>
      </c>
      <c r="G10" s="13">
        <v>0.6</v>
      </c>
      <c r="H10" s="17">
        <v>44897</v>
      </c>
      <c r="I10" s="18">
        <v>44944</v>
      </c>
      <c r="J10"/>
      <c r="K10"/>
      <c r="L10"/>
      <c r="M10" s="20">
        <f t="shared" si="1"/>
        <v>44951</v>
      </c>
      <c r="N10">
        <f t="shared" si="0"/>
        <v>0</v>
      </c>
      <c r="BO10" s="3"/>
      <c r="BP10" s="3"/>
    </row>
    <row r="11" spans="1:68" x14ac:dyDescent="0.25">
      <c r="A11" s="4">
        <v>11</v>
      </c>
      <c r="B11" s="12">
        <v>366</v>
      </c>
      <c r="C11" s="13" t="s">
        <v>21</v>
      </c>
      <c r="D11" s="14">
        <v>3.35</v>
      </c>
      <c r="E11" s="15" t="s">
        <v>17</v>
      </c>
      <c r="F11" s="16">
        <v>2.5099999999999998</v>
      </c>
      <c r="G11" s="13">
        <v>0.6</v>
      </c>
      <c r="H11" s="17">
        <v>44897</v>
      </c>
      <c r="I11" s="18">
        <v>44944</v>
      </c>
      <c r="J11"/>
      <c r="K11"/>
      <c r="L11"/>
      <c r="M11" s="20">
        <f t="shared" si="1"/>
        <v>44952</v>
      </c>
      <c r="N11">
        <f t="shared" si="0"/>
        <v>0</v>
      </c>
      <c r="BO11" s="3"/>
      <c r="BP11" s="3"/>
    </row>
    <row r="12" spans="1:68" x14ac:dyDescent="0.25">
      <c r="A12" s="4">
        <v>12</v>
      </c>
      <c r="B12" s="12">
        <v>366</v>
      </c>
      <c r="C12" s="13" t="s">
        <v>22</v>
      </c>
      <c r="D12" s="14">
        <v>2.9</v>
      </c>
      <c r="E12" s="15" t="s">
        <v>17</v>
      </c>
      <c r="F12" s="16">
        <v>2.1800000000000002</v>
      </c>
      <c r="G12" s="13">
        <v>0.6</v>
      </c>
      <c r="H12" s="17">
        <v>44900</v>
      </c>
      <c r="I12" s="18">
        <v>44944</v>
      </c>
      <c r="J12"/>
      <c r="K12"/>
      <c r="L12"/>
      <c r="M12" s="20">
        <f t="shared" si="1"/>
        <v>44953</v>
      </c>
      <c r="N12">
        <f t="shared" si="0"/>
        <v>0</v>
      </c>
      <c r="BO12" s="3"/>
      <c r="BP12" s="3"/>
    </row>
    <row r="13" spans="1:68" x14ac:dyDescent="0.25">
      <c r="A13" s="4">
        <v>13</v>
      </c>
      <c r="B13" s="12">
        <v>366</v>
      </c>
      <c r="C13" s="13" t="s">
        <v>23</v>
      </c>
      <c r="D13" s="14">
        <v>10.38</v>
      </c>
      <c r="E13" s="15" t="s">
        <v>17</v>
      </c>
      <c r="F13" s="16">
        <v>7.79</v>
      </c>
      <c r="G13" s="13">
        <v>0.6</v>
      </c>
      <c r="H13" s="17">
        <v>44898</v>
      </c>
      <c r="I13" s="18">
        <v>44944</v>
      </c>
      <c r="J13"/>
      <c r="K13"/>
      <c r="L13"/>
      <c r="M13" s="20">
        <f t="shared" si="1"/>
        <v>44954</v>
      </c>
      <c r="N13">
        <f t="shared" si="0"/>
        <v>0</v>
      </c>
      <c r="BO13" s="3"/>
      <c r="BP13" s="3"/>
    </row>
    <row r="14" spans="1:68" x14ac:dyDescent="0.25">
      <c r="A14" s="4">
        <v>14</v>
      </c>
      <c r="B14" s="12">
        <v>366</v>
      </c>
      <c r="C14" s="13" t="s">
        <v>24</v>
      </c>
      <c r="D14" s="14">
        <v>3.88</v>
      </c>
      <c r="E14" s="15" t="s">
        <v>17</v>
      </c>
      <c r="F14" s="16">
        <v>2.91</v>
      </c>
      <c r="G14" s="13">
        <v>0.6</v>
      </c>
      <c r="H14" s="17">
        <v>44900</v>
      </c>
      <c r="I14" s="18">
        <v>44944</v>
      </c>
      <c r="J14"/>
      <c r="K14"/>
      <c r="L14"/>
      <c r="M14" s="20">
        <f t="shared" si="1"/>
        <v>44955</v>
      </c>
      <c r="N14">
        <f t="shared" si="0"/>
        <v>0</v>
      </c>
      <c r="BO14" s="3"/>
      <c r="BP14" s="3"/>
    </row>
    <row r="15" spans="1:68" x14ac:dyDescent="0.25">
      <c r="A15" s="4">
        <v>15</v>
      </c>
      <c r="B15" s="12">
        <v>366</v>
      </c>
      <c r="C15" s="13" t="s">
        <v>25</v>
      </c>
      <c r="D15" s="14">
        <v>9.5299999999999994</v>
      </c>
      <c r="E15" s="15" t="s">
        <v>17</v>
      </c>
      <c r="F15" s="16">
        <v>7.15</v>
      </c>
      <c r="G15" s="13">
        <v>0.6</v>
      </c>
      <c r="H15" s="17">
        <v>44898</v>
      </c>
      <c r="I15" s="18">
        <v>44946</v>
      </c>
      <c r="J15"/>
      <c r="K15"/>
      <c r="L15"/>
      <c r="M15" s="20">
        <f t="shared" si="1"/>
        <v>44956</v>
      </c>
      <c r="N15">
        <f t="shared" si="0"/>
        <v>0</v>
      </c>
      <c r="BO15" s="3"/>
      <c r="BP15" s="3"/>
    </row>
    <row r="16" spans="1:68" x14ac:dyDescent="0.25">
      <c r="A16" s="4">
        <v>16</v>
      </c>
      <c r="B16" s="12">
        <v>366</v>
      </c>
      <c r="C16" s="13" t="s">
        <v>26</v>
      </c>
      <c r="D16" s="14">
        <v>9.92</v>
      </c>
      <c r="E16" s="15" t="s">
        <v>17</v>
      </c>
      <c r="F16" s="16">
        <v>7.44</v>
      </c>
      <c r="G16" s="13">
        <v>0.6</v>
      </c>
      <c r="H16" s="17">
        <v>44903</v>
      </c>
      <c r="I16" s="18">
        <v>44946</v>
      </c>
      <c r="J16"/>
      <c r="K16"/>
      <c r="L16"/>
      <c r="M16" s="20">
        <f t="shared" si="1"/>
        <v>44957</v>
      </c>
      <c r="N16">
        <f t="shared" si="0"/>
        <v>4</v>
      </c>
      <c r="O16">
        <v>23</v>
      </c>
      <c r="BO16" s="3"/>
      <c r="BP16" s="3"/>
    </row>
    <row r="17" spans="1:68" x14ac:dyDescent="0.25">
      <c r="A17" s="4">
        <v>17</v>
      </c>
      <c r="B17" s="12">
        <v>366</v>
      </c>
      <c r="C17" s="13" t="s">
        <v>27</v>
      </c>
      <c r="D17" s="14">
        <v>13.5</v>
      </c>
      <c r="E17" s="15" t="s">
        <v>17</v>
      </c>
      <c r="F17" s="16">
        <v>10.130000000000001</v>
      </c>
      <c r="G17" s="13">
        <v>0.6</v>
      </c>
      <c r="H17" s="17">
        <v>44903</v>
      </c>
      <c r="I17" s="18">
        <v>44946</v>
      </c>
      <c r="J17"/>
      <c r="K17"/>
      <c r="L17"/>
      <c r="M17" s="26">
        <f t="shared" si="1"/>
        <v>44958</v>
      </c>
      <c r="N17">
        <f t="shared" si="0"/>
        <v>0</v>
      </c>
      <c r="BO17" s="3"/>
      <c r="BP17" s="3"/>
    </row>
    <row r="18" spans="1:68" x14ac:dyDescent="0.25">
      <c r="A18" s="4">
        <v>18</v>
      </c>
      <c r="B18" s="12">
        <v>366</v>
      </c>
      <c r="C18" s="13" t="s">
        <v>28</v>
      </c>
      <c r="D18" s="14">
        <v>1.92</v>
      </c>
      <c r="E18" s="15" t="s">
        <v>17</v>
      </c>
      <c r="F18" s="16">
        <v>1.44</v>
      </c>
      <c r="G18" s="13">
        <v>0.6</v>
      </c>
      <c r="H18" s="17">
        <v>44900</v>
      </c>
      <c r="I18" s="18">
        <v>44946</v>
      </c>
      <c r="J18"/>
      <c r="K18"/>
      <c r="L18"/>
      <c r="M18" s="26">
        <f t="shared" si="1"/>
        <v>44959</v>
      </c>
      <c r="N18">
        <f t="shared" si="0"/>
        <v>0</v>
      </c>
      <c r="BO18" s="3"/>
      <c r="BP18" s="3"/>
    </row>
    <row r="19" spans="1:68" x14ac:dyDescent="0.25">
      <c r="A19" s="4">
        <v>19</v>
      </c>
      <c r="B19" s="12">
        <v>366</v>
      </c>
      <c r="C19" s="13" t="s">
        <v>29</v>
      </c>
      <c r="D19" s="14">
        <v>10.58</v>
      </c>
      <c r="E19" s="15" t="s">
        <v>17</v>
      </c>
      <c r="F19" s="16">
        <v>7.93</v>
      </c>
      <c r="G19" s="13">
        <v>0.6</v>
      </c>
      <c r="H19" s="17">
        <v>44900</v>
      </c>
      <c r="I19" s="18">
        <v>44946</v>
      </c>
      <c r="J19"/>
      <c r="K19"/>
      <c r="L19"/>
      <c r="M19" s="26">
        <f t="shared" si="1"/>
        <v>44960</v>
      </c>
      <c r="N19">
        <f t="shared" si="0"/>
        <v>0</v>
      </c>
      <c r="BO19" s="3"/>
      <c r="BP19" s="3"/>
    </row>
    <row r="20" spans="1:68" x14ac:dyDescent="0.25">
      <c r="A20" s="4">
        <v>20</v>
      </c>
      <c r="B20" s="12">
        <v>366</v>
      </c>
      <c r="C20" s="13" t="s">
        <v>30</v>
      </c>
      <c r="D20" s="14">
        <v>10.58</v>
      </c>
      <c r="E20" s="15" t="s">
        <v>17</v>
      </c>
      <c r="F20" s="16">
        <v>7.93</v>
      </c>
      <c r="G20" s="13">
        <v>0.6</v>
      </c>
      <c r="H20" s="17">
        <v>44900</v>
      </c>
      <c r="I20" s="18">
        <v>44946</v>
      </c>
      <c r="J20"/>
      <c r="K20"/>
      <c r="L20"/>
      <c r="M20" s="26">
        <f t="shared" si="1"/>
        <v>44961</v>
      </c>
      <c r="N20">
        <f t="shared" si="0"/>
        <v>0</v>
      </c>
      <c r="BO20" s="3"/>
      <c r="BP20" s="3"/>
    </row>
    <row r="21" spans="1:68" x14ac:dyDescent="0.25">
      <c r="A21" s="4">
        <v>21</v>
      </c>
      <c r="B21" s="12">
        <v>366</v>
      </c>
      <c r="C21" s="13" t="s">
        <v>31</v>
      </c>
      <c r="D21" s="14">
        <v>3.88</v>
      </c>
      <c r="E21" s="15" t="s">
        <v>17</v>
      </c>
      <c r="F21" s="16">
        <v>2.91</v>
      </c>
      <c r="G21" s="13">
        <v>0.6</v>
      </c>
      <c r="H21" s="17">
        <v>44900</v>
      </c>
      <c r="I21" s="18">
        <v>44946</v>
      </c>
      <c r="J21"/>
      <c r="K21"/>
      <c r="L21"/>
      <c r="M21" s="26">
        <f t="shared" si="1"/>
        <v>44962</v>
      </c>
      <c r="N21">
        <f t="shared" si="0"/>
        <v>0</v>
      </c>
      <c r="BO21" s="3"/>
      <c r="BP21" s="3"/>
    </row>
    <row r="22" spans="1:68" x14ac:dyDescent="0.25">
      <c r="A22" s="4">
        <v>22</v>
      </c>
      <c r="B22" s="12">
        <v>366</v>
      </c>
      <c r="C22" s="13" t="s">
        <v>32</v>
      </c>
      <c r="D22" s="14">
        <v>8.73</v>
      </c>
      <c r="E22" s="15" t="s">
        <v>17</v>
      </c>
      <c r="F22" s="16">
        <v>6.55</v>
      </c>
      <c r="G22" s="13">
        <v>0.6</v>
      </c>
      <c r="H22" s="17">
        <v>44897</v>
      </c>
      <c r="I22" s="18">
        <v>44946</v>
      </c>
      <c r="J22"/>
      <c r="K22"/>
      <c r="L22"/>
      <c r="M22" s="26">
        <f t="shared" si="1"/>
        <v>44963</v>
      </c>
      <c r="N22">
        <f t="shared" si="0"/>
        <v>0</v>
      </c>
      <c r="BO22" s="3"/>
      <c r="BP22" s="3"/>
    </row>
    <row r="23" spans="1:68" x14ac:dyDescent="0.25">
      <c r="A23" s="4">
        <v>23</v>
      </c>
      <c r="B23" s="12">
        <v>366</v>
      </c>
      <c r="C23" s="13" t="s">
        <v>33</v>
      </c>
      <c r="D23" s="14">
        <v>3.88</v>
      </c>
      <c r="E23" s="15" t="s">
        <v>17</v>
      </c>
      <c r="F23" s="16">
        <v>2.91</v>
      </c>
      <c r="G23" s="13">
        <v>0.6</v>
      </c>
      <c r="H23" s="17">
        <v>44900</v>
      </c>
      <c r="I23" s="18">
        <v>44946</v>
      </c>
      <c r="J23"/>
      <c r="K23"/>
      <c r="L23"/>
      <c r="M23" s="26">
        <f t="shared" si="1"/>
        <v>44964</v>
      </c>
      <c r="N23">
        <f t="shared" si="0"/>
        <v>0</v>
      </c>
      <c r="BO23" s="3"/>
      <c r="BP23" s="3"/>
    </row>
    <row r="24" spans="1:68" x14ac:dyDescent="0.25">
      <c r="A24" s="4">
        <v>24</v>
      </c>
      <c r="B24" s="12">
        <v>366</v>
      </c>
      <c r="C24" s="13" t="s">
        <v>34</v>
      </c>
      <c r="D24" s="14">
        <v>9.16</v>
      </c>
      <c r="E24" s="15" t="s">
        <v>17</v>
      </c>
      <c r="F24" s="16">
        <v>6.87</v>
      </c>
      <c r="G24" s="13">
        <v>0.6</v>
      </c>
      <c r="H24" s="17">
        <v>44898</v>
      </c>
      <c r="I24" s="18">
        <v>44946</v>
      </c>
      <c r="J24"/>
      <c r="K24"/>
      <c r="L24"/>
      <c r="M24" s="26">
        <f t="shared" si="1"/>
        <v>44965</v>
      </c>
      <c r="N24">
        <f t="shared" si="0"/>
        <v>0</v>
      </c>
      <c r="BO24" s="3"/>
      <c r="BP24" s="3"/>
    </row>
    <row r="25" spans="1:68" x14ac:dyDescent="0.25">
      <c r="A25" s="4">
        <v>25</v>
      </c>
      <c r="B25" s="12">
        <v>366</v>
      </c>
      <c r="C25" s="27" t="s">
        <v>35</v>
      </c>
      <c r="D25" s="14">
        <v>1.92</v>
      </c>
      <c r="E25" s="15" t="s">
        <v>17</v>
      </c>
      <c r="F25" s="16">
        <v>1.44</v>
      </c>
      <c r="G25" s="13">
        <v>0.6</v>
      </c>
      <c r="H25" s="17">
        <v>44909</v>
      </c>
      <c r="I25" s="18">
        <v>44946</v>
      </c>
      <c r="J25" s="28" t="s">
        <v>36</v>
      </c>
      <c r="K25"/>
      <c r="L25"/>
      <c r="M25" s="26">
        <f t="shared" si="1"/>
        <v>44966</v>
      </c>
      <c r="N25">
        <f t="shared" si="0"/>
        <v>0</v>
      </c>
      <c r="BO25" s="3"/>
      <c r="BP25" s="3"/>
    </row>
    <row r="26" spans="1:68" x14ac:dyDescent="0.25">
      <c r="A26" s="4">
        <v>26</v>
      </c>
      <c r="B26" s="12">
        <v>366</v>
      </c>
      <c r="C26" s="13"/>
      <c r="D26" s="14"/>
      <c r="E26" s="15"/>
      <c r="F26" s="16"/>
      <c r="G26" s="13"/>
      <c r="H26" s="17"/>
      <c r="I26" s="18"/>
      <c r="J26"/>
      <c r="K26"/>
      <c r="L26"/>
      <c r="M26" s="26">
        <f t="shared" si="1"/>
        <v>44967</v>
      </c>
      <c r="N26">
        <f t="shared" si="0"/>
        <v>2</v>
      </c>
      <c r="BO26" s="3"/>
      <c r="BP26" s="3"/>
    </row>
    <row r="27" spans="1:68" x14ac:dyDescent="0.25">
      <c r="A27" s="4">
        <v>27</v>
      </c>
      <c r="B27" s="12">
        <v>366</v>
      </c>
      <c r="C27" s="21"/>
      <c r="D27" s="22"/>
      <c r="E27" s="23"/>
      <c r="F27" s="24"/>
      <c r="G27" s="21"/>
      <c r="H27" s="25"/>
      <c r="I27" s="29"/>
      <c r="J27"/>
      <c r="K27"/>
      <c r="L27"/>
      <c r="M27" s="26">
        <f t="shared" si="1"/>
        <v>44968</v>
      </c>
      <c r="N27">
        <f t="shared" si="0"/>
        <v>0</v>
      </c>
      <c r="BO27" s="3"/>
      <c r="BP27" s="3"/>
    </row>
    <row r="28" spans="1:68" x14ac:dyDescent="0.25">
      <c r="A28" s="4">
        <v>28</v>
      </c>
      <c r="B28" s="12">
        <v>366</v>
      </c>
      <c r="C28" s="13"/>
      <c r="D28" s="14"/>
      <c r="E28" s="15"/>
      <c r="F28" s="16"/>
      <c r="G28" s="13"/>
      <c r="H28" s="17"/>
      <c r="I28" s="18"/>
      <c r="J28"/>
      <c r="K28"/>
      <c r="L28"/>
      <c r="M28" s="26">
        <f t="shared" si="1"/>
        <v>44969</v>
      </c>
      <c r="N28">
        <f t="shared" si="0"/>
        <v>0</v>
      </c>
      <c r="BO28" s="3"/>
      <c r="BP28" s="3"/>
    </row>
    <row r="29" spans="1:68" x14ac:dyDescent="0.25">
      <c r="A29" s="4">
        <v>29</v>
      </c>
      <c r="B29" s="12">
        <v>366</v>
      </c>
      <c r="C29" s="13" t="s">
        <v>37</v>
      </c>
      <c r="D29" s="14">
        <v>11.62</v>
      </c>
      <c r="E29" s="15" t="s">
        <v>38</v>
      </c>
      <c r="F29" s="16">
        <v>7.26</v>
      </c>
      <c r="G29" s="13">
        <v>0.6</v>
      </c>
      <c r="H29" s="17">
        <v>44915</v>
      </c>
      <c r="I29" s="18">
        <v>44977</v>
      </c>
      <c r="J29"/>
      <c r="K29"/>
      <c r="L29"/>
      <c r="M29" s="26">
        <f t="shared" si="1"/>
        <v>44970</v>
      </c>
      <c r="N29">
        <f t="shared" si="0"/>
        <v>0</v>
      </c>
      <c r="BO29" s="3"/>
      <c r="BP29" s="3"/>
    </row>
    <row r="30" spans="1:68" x14ac:dyDescent="0.25">
      <c r="A30" s="4">
        <v>30</v>
      </c>
      <c r="B30" s="12">
        <v>366</v>
      </c>
      <c r="C30" s="13" t="s">
        <v>39</v>
      </c>
      <c r="D30" s="14">
        <v>11.62</v>
      </c>
      <c r="E30" s="15" t="s">
        <v>38</v>
      </c>
      <c r="F30" s="16">
        <v>7.26</v>
      </c>
      <c r="G30" s="13">
        <v>0.6</v>
      </c>
      <c r="H30" s="17">
        <v>44916</v>
      </c>
      <c r="I30" s="18">
        <v>44977</v>
      </c>
      <c r="J30"/>
      <c r="K30"/>
      <c r="L30"/>
      <c r="M30" s="26">
        <f t="shared" si="1"/>
        <v>44971</v>
      </c>
      <c r="N30">
        <f t="shared" si="0"/>
        <v>0</v>
      </c>
      <c r="BO30" s="3"/>
      <c r="BP30" s="3"/>
    </row>
    <row r="31" spans="1:68" x14ac:dyDescent="0.25">
      <c r="A31" s="4">
        <v>31</v>
      </c>
      <c r="B31" s="12">
        <v>366</v>
      </c>
      <c r="C31" s="13" t="s">
        <v>40</v>
      </c>
      <c r="D31" s="14">
        <v>11.62</v>
      </c>
      <c r="E31" s="15" t="s">
        <v>38</v>
      </c>
      <c r="F31" s="16">
        <v>7.26</v>
      </c>
      <c r="G31" s="13">
        <v>0.6</v>
      </c>
      <c r="H31" s="17">
        <v>44915</v>
      </c>
      <c r="I31" s="18">
        <v>44977</v>
      </c>
      <c r="J31"/>
      <c r="K31"/>
      <c r="L31"/>
      <c r="M31" s="26">
        <f t="shared" si="1"/>
        <v>44972</v>
      </c>
      <c r="N31">
        <f t="shared" si="0"/>
        <v>0</v>
      </c>
      <c r="BO31" s="3"/>
      <c r="BP31" s="3"/>
    </row>
    <row r="32" spans="1:68" x14ac:dyDescent="0.25">
      <c r="A32" s="4">
        <v>32</v>
      </c>
      <c r="B32" s="12">
        <v>366</v>
      </c>
      <c r="C32" s="13" t="s">
        <v>41</v>
      </c>
      <c r="D32" s="14">
        <v>11.62</v>
      </c>
      <c r="E32" s="15" t="s">
        <v>38</v>
      </c>
      <c r="F32" s="16">
        <v>7.26</v>
      </c>
      <c r="G32" s="13">
        <v>0.6</v>
      </c>
      <c r="H32" s="17">
        <v>44915</v>
      </c>
      <c r="I32" s="18">
        <v>44977</v>
      </c>
      <c r="J32"/>
      <c r="K32"/>
      <c r="L32"/>
      <c r="M32" s="26">
        <f t="shared" si="1"/>
        <v>44973</v>
      </c>
      <c r="N32">
        <f t="shared" si="0"/>
        <v>0</v>
      </c>
      <c r="BO32" s="3"/>
      <c r="BP32" s="3"/>
    </row>
    <row r="33" spans="1:68" x14ac:dyDescent="0.25">
      <c r="A33" s="4">
        <v>33</v>
      </c>
      <c r="B33" s="12">
        <v>366</v>
      </c>
      <c r="C33" s="13" t="s">
        <v>42</v>
      </c>
      <c r="D33" s="14">
        <v>11.62</v>
      </c>
      <c r="E33" s="15" t="s">
        <v>38</v>
      </c>
      <c r="F33" s="16">
        <v>7.26</v>
      </c>
      <c r="G33" s="13">
        <v>0.6</v>
      </c>
      <c r="H33" s="17">
        <v>44915</v>
      </c>
      <c r="I33" s="18">
        <v>44977</v>
      </c>
      <c r="J33"/>
      <c r="K33"/>
      <c r="L33"/>
      <c r="M33" s="26">
        <f t="shared" si="1"/>
        <v>44974</v>
      </c>
      <c r="N33">
        <f t="shared" si="0"/>
        <v>0</v>
      </c>
      <c r="BO33" s="3"/>
      <c r="BP33" s="3"/>
    </row>
    <row r="34" spans="1:68" ht="15" customHeight="1" x14ac:dyDescent="0.25">
      <c r="A34" s="4">
        <v>34</v>
      </c>
      <c r="B34" s="12">
        <v>366</v>
      </c>
      <c r="C34" s="13" t="s">
        <v>43</v>
      </c>
      <c r="D34" s="14">
        <v>8.6999999999999993</v>
      </c>
      <c r="E34" s="15" t="s">
        <v>38</v>
      </c>
      <c r="F34" s="16">
        <v>5.44</v>
      </c>
      <c r="G34" s="13">
        <v>0.6</v>
      </c>
      <c r="H34" s="17">
        <v>45056</v>
      </c>
      <c r="I34" s="18">
        <v>45069</v>
      </c>
      <c r="J34"/>
      <c r="K34"/>
      <c r="L34"/>
      <c r="M34" s="26">
        <f t="shared" si="1"/>
        <v>44975</v>
      </c>
      <c r="N34">
        <f t="shared" si="0"/>
        <v>0</v>
      </c>
      <c r="BO34" s="3"/>
      <c r="BP34" s="3"/>
    </row>
    <row r="35" spans="1:68" ht="15" customHeight="1" x14ac:dyDescent="0.25">
      <c r="A35" s="4">
        <v>35</v>
      </c>
      <c r="B35" s="12">
        <v>366</v>
      </c>
      <c r="C35" s="13" t="s">
        <v>44</v>
      </c>
      <c r="D35" s="14">
        <v>8.6999999999999993</v>
      </c>
      <c r="E35" s="15" t="s">
        <v>38</v>
      </c>
      <c r="F35" s="16">
        <v>5.44</v>
      </c>
      <c r="G35" s="13">
        <v>0.6</v>
      </c>
      <c r="H35" s="17">
        <v>45056</v>
      </c>
      <c r="I35" s="18">
        <v>45069</v>
      </c>
      <c r="J35"/>
      <c r="K35"/>
      <c r="L35"/>
      <c r="M35" s="26">
        <f t="shared" si="1"/>
        <v>44976</v>
      </c>
      <c r="N35">
        <f t="shared" si="0"/>
        <v>0</v>
      </c>
      <c r="BO35" s="3"/>
      <c r="BP35" s="3"/>
    </row>
    <row r="36" spans="1:68" ht="15" customHeight="1" x14ac:dyDescent="0.25">
      <c r="A36" s="4">
        <v>36</v>
      </c>
      <c r="B36" s="12">
        <v>366</v>
      </c>
      <c r="C36" s="13" t="s">
        <v>45</v>
      </c>
      <c r="D36" s="14">
        <v>10.59</v>
      </c>
      <c r="E36" s="15" t="s">
        <v>38</v>
      </c>
      <c r="F36" s="16">
        <v>6.62</v>
      </c>
      <c r="G36" s="13">
        <v>0.6</v>
      </c>
      <c r="H36" s="17">
        <v>45061</v>
      </c>
      <c r="I36" s="18">
        <v>45069</v>
      </c>
      <c r="J36"/>
      <c r="K36"/>
      <c r="L36"/>
      <c r="M36" s="26">
        <f t="shared" si="1"/>
        <v>44977</v>
      </c>
      <c r="N36">
        <f t="shared" si="0"/>
        <v>11</v>
      </c>
      <c r="BO36" s="3"/>
      <c r="BP36" s="3"/>
    </row>
    <row r="37" spans="1:68" ht="15" customHeight="1" x14ac:dyDescent="0.25">
      <c r="A37" s="4">
        <v>37</v>
      </c>
      <c r="B37" s="12">
        <v>366</v>
      </c>
      <c r="C37" s="13" t="s">
        <v>46</v>
      </c>
      <c r="D37" s="14">
        <v>10.59</v>
      </c>
      <c r="E37" s="15" t="s">
        <v>38</v>
      </c>
      <c r="F37" s="16">
        <v>6.62</v>
      </c>
      <c r="G37" s="13">
        <v>0.6</v>
      </c>
      <c r="H37" s="17">
        <v>45061</v>
      </c>
      <c r="I37" s="18">
        <v>45069</v>
      </c>
      <c r="J37"/>
      <c r="K37"/>
      <c r="L37"/>
      <c r="M37" s="26">
        <f t="shared" si="1"/>
        <v>44978</v>
      </c>
      <c r="N37">
        <f t="shared" si="0"/>
        <v>0</v>
      </c>
      <c r="BO37" s="3"/>
      <c r="BP37" s="3"/>
    </row>
    <row r="38" spans="1:68" ht="15" customHeight="1" x14ac:dyDescent="0.25">
      <c r="A38" s="4">
        <v>38</v>
      </c>
      <c r="B38" s="12">
        <v>366</v>
      </c>
      <c r="C38" s="13" t="s">
        <v>47</v>
      </c>
      <c r="D38" s="14">
        <v>12.63</v>
      </c>
      <c r="E38" s="15" t="s">
        <v>48</v>
      </c>
      <c r="F38" s="16">
        <v>6.31</v>
      </c>
      <c r="G38" s="13">
        <v>0.6</v>
      </c>
      <c r="H38" s="17">
        <v>45056</v>
      </c>
      <c r="I38" s="18">
        <v>45069</v>
      </c>
      <c r="J38"/>
      <c r="K38"/>
      <c r="L38"/>
      <c r="M38" s="26">
        <f t="shared" si="1"/>
        <v>44979</v>
      </c>
      <c r="N38">
        <f t="shared" si="0"/>
        <v>9</v>
      </c>
      <c r="BO38" s="3"/>
      <c r="BP38" s="3"/>
    </row>
    <row r="39" spans="1:68" x14ac:dyDescent="0.25">
      <c r="A39" s="4">
        <v>39</v>
      </c>
      <c r="B39" s="12">
        <v>366</v>
      </c>
      <c r="C39" s="13" t="s">
        <v>49</v>
      </c>
      <c r="D39" s="14">
        <v>8.4700000000000006</v>
      </c>
      <c r="E39" s="15" t="s">
        <v>50</v>
      </c>
      <c r="F39" s="16">
        <v>3.81</v>
      </c>
      <c r="G39" s="13">
        <v>0.6</v>
      </c>
      <c r="H39" s="17">
        <v>44916</v>
      </c>
      <c r="I39" s="18">
        <v>44977</v>
      </c>
      <c r="J39"/>
      <c r="K39"/>
      <c r="L39"/>
      <c r="M39" s="26">
        <f t="shared" si="1"/>
        <v>44980</v>
      </c>
      <c r="N39">
        <f t="shared" si="0"/>
        <v>0</v>
      </c>
      <c r="BO39" s="3"/>
      <c r="BP39" s="3"/>
    </row>
    <row r="40" spans="1:68" x14ac:dyDescent="0.25">
      <c r="A40" s="4">
        <v>40</v>
      </c>
      <c r="B40" s="12">
        <v>366</v>
      </c>
      <c r="C40" s="13" t="s">
        <v>51</v>
      </c>
      <c r="D40" s="14">
        <v>11.2</v>
      </c>
      <c r="E40" s="15" t="s">
        <v>50</v>
      </c>
      <c r="F40" s="16">
        <v>5.04</v>
      </c>
      <c r="G40" s="13">
        <v>0.6</v>
      </c>
      <c r="H40" s="17">
        <v>44916</v>
      </c>
      <c r="I40" s="18">
        <v>44977</v>
      </c>
      <c r="J40"/>
      <c r="K40"/>
      <c r="L40"/>
      <c r="M40" s="26">
        <f t="shared" si="1"/>
        <v>44981</v>
      </c>
      <c r="N40">
        <f t="shared" si="0"/>
        <v>3</v>
      </c>
      <c r="BO40" s="3"/>
      <c r="BP40" s="3"/>
    </row>
    <row r="41" spans="1:68" x14ac:dyDescent="0.25">
      <c r="A41" s="4">
        <v>41</v>
      </c>
      <c r="B41" s="12">
        <v>366</v>
      </c>
      <c r="C41" s="13" t="s">
        <v>52</v>
      </c>
      <c r="D41" s="14">
        <v>1.45</v>
      </c>
      <c r="E41" s="15" t="s">
        <v>50</v>
      </c>
      <c r="F41" s="16">
        <v>0.65</v>
      </c>
      <c r="G41" s="13">
        <v>0.6</v>
      </c>
      <c r="H41" s="17">
        <v>44916</v>
      </c>
      <c r="I41" s="18">
        <v>44977</v>
      </c>
      <c r="J41"/>
      <c r="K41"/>
      <c r="L41"/>
      <c r="M41" s="26">
        <f t="shared" si="1"/>
        <v>44982</v>
      </c>
      <c r="N41">
        <f t="shared" si="0"/>
        <v>6</v>
      </c>
      <c r="BO41" s="3"/>
      <c r="BP41" s="3"/>
    </row>
    <row r="42" spans="1:68" x14ac:dyDescent="0.25">
      <c r="A42" s="4">
        <v>42</v>
      </c>
      <c r="B42" s="12">
        <v>366</v>
      </c>
      <c r="C42" s="13" t="s">
        <v>53</v>
      </c>
      <c r="D42" s="14">
        <v>4.08</v>
      </c>
      <c r="E42" s="15" t="s">
        <v>50</v>
      </c>
      <c r="F42" s="16">
        <v>1.84</v>
      </c>
      <c r="G42" s="13">
        <v>0.6</v>
      </c>
      <c r="H42" s="30">
        <v>44950</v>
      </c>
      <c r="I42" s="18">
        <v>44982</v>
      </c>
      <c r="J42"/>
      <c r="K42"/>
      <c r="L42"/>
      <c r="M42" s="26">
        <f t="shared" si="1"/>
        <v>44983</v>
      </c>
      <c r="N42">
        <f t="shared" si="0"/>
        <v>0</v>
      </c>
      <c r="BO42" s="3"/>
      <c r="BP42" s="3"/>
    </row>
    <row r="43" spans="1:68" x14ac:dyDescent="0.25">
      <c r="A43" s="4">
        <v>43</v>
      </c>
      <c r="B43" s="12">
        <v>366</v>
      </c>
      <c r="C43" s="13" t="s">
        <v>54</v>
      </c>
      <c r="D43" s="14">
        <v>8.52</v>
      </c>
      <c r="E43" s="15" t="s">
        <v>50</v>
      </c>
      <c r="F43" s="16">
        <v>3.83</v>
      </c>
      <c r="G43" s="13">
        <v>0.6</v>
      </c>
      <c r="H43" s="30">
        <v>44950</v>
      </c>
      <c r="I43" s="18">
        <v>44982</v>
      </c>
      <c r="J43"/>
      <c r="K43"/>
      <c r="L43"/>
      <c r="M43" s="26">
        <f t="shared" si="1"/>
        <v>44984</v>
      </c>
      <c r="N43">
        <f t="shared" si="0"/>
        <v>0</v>
      </c>
      <c r="BO43" s="3"/>
      <c r="BP43" s="3"/>
    </row>
    <row r="44" spans="1:68" x14ac:dyDescent="0.25">
      <c r="A44" s="4">
        <v>44</v>
      </c>
      <c r="B44" s="12">
        <v>366</v>
      </c>
      <c r="C44" s="13" t="s">
        <v>55</v>
      </c>
      <c r="D44" s="14">
        <v>3.51</v>
      </c>
      <c r="E44" s="15" t="s">
        <v>50</v>
      </c>
      <c r="F44" s="16">
        <v>1.58</v>
      </c>
      <c r="G44" s="13">
        <v>0.6</v>
      </c>
      <c r="H44" s="30">
        <v>44946</v>
      </c>
      <c r="I44" s="18">
        <v>44982</v>
      </c>
      <c r="J44"/>
      <c r="K44"/>
      <c r="L44"/>
      <c r="M44" s="26">
        <f t="shared" si="1"/>
        <v>44985</v>
      </c>
      <c r="N44">
        <f t="shared" si="0"/>
        <v>0</v>
      </c>
      <c r="O44">
        <v>54</v>
      </c>
      <c r="BO44" s="3"/>
      <c r="BP44" s="3"/>
    </row>
    <row r="45" spans="1:68" x14ac:dyDescent="0.25">
      <c r="A45" s="4">
        <v>45</v>
      </c>
      <c r="B45" s="12">
        <v>366</v>
      </c>
      <c r="C45" s="13" t="s">
        <v>56</v>
      </c>
      <c r="D45" s="14">
        <v>1.48</v>
      </c>
      <c r="E45" s="15" t="s">
        <v>50</v>
      </c>
      <c r="F45" s="16">
        <v>0.67</v>
      </c>
      <c r="G45" s="13">
        <v>0.6</v>
      </c>
      <c r="H45" s="30">
        <v>44949</v>
      </c>
      <c r="I45" s="18">
        <v>44982</v>
      </c>
      <c r="J45"/>
      <c r="K45"/>
      <c r="L45"/>
      <c r="M45" s="20">
        <f t="shared" si="1"/>
        <v>44986</v>
      </c>
      <c r="N45">
        <f t="shared" si="0"/>
        <v>0</v>
      </c>
      <c r="BO45" s="3"/>
      <c r="BP45" s="3"/>
    </row>
    <row r="46" spans="1:68" x14ac:dyDescent="0.25">
      <c r="A46" s="4">
        <v>46</v>
      </c>
      <c r="B46" s="12">
        <v>366</v>
      </c>
      <c r="C46" s="13" t="s">
        <v>57</v>
      </c>
      <c r="D46" s="14">
        <v>7.36</v>
      </c>
      <c r="E46" s="15" t="s">
        <v>50</v>
      </c>
      <c r="F46" s="16">
        <v>3.31</v>
      </c>
      <c r="G46" s="13">
        <v>0.6</v>
      </c>
      <c r="H46" s="30">
        <v>44946</v>
      </c>
      <c r="I46" s="18">
        <v>44982</v>
      </c>
      <c r="J46"/>
      <c r="K46"/>
      <c r="L46"/>
      <c r="M46" s="20">
        <f t="shared" si="1"/>
        <v>44987</v>
      </c>
      <c r="N46">
        <f t="shared" si="0"/>
        <v>0</v>
      </c>
      <c r="BO46" s="3"/>
      <c r="BP46" s="3"/>
    </row>
    <row r="47" spans="1:68" x14ac:dyDescent="0.25">
      <c r="A47" s="4">
        <v>47</v>
      </c>
      <c r="B47" s="12">
        <v>366</v>
      </c>
      <c r="C47" s="13" t="s">
        <v>58</v>
      </c>
      <c r="D47" s="14">
        <v>5.73</v>
      </c>
      <c r="E47" s="15" t="s">
        <v>50</v>
      </c>
      <c r="F47" s="16">
        <v>2.58</v>
      </c>
      <c r="G47" s="13">
        <v>0.6</v>
      </c>
      <c r="H47" s="30">
        <v>44912</v>
      </c>
      <c r="I47" s="18">
        <v>44967</v>
      </c>
      <c r="J47"/>
      <c r="K47"/>
      <c r="L47"/>
      <c r="M47" s="20">
        <f t="shared" si="1"/>
        <v>44988</v>
      </c>
      <c r="N47">
        <f t="shared" si="0"/>
        <v>0</v>
      </c>
      <c r="BO47" s="3"/>
      <c r="BP47" s="3"/>
    </row>
    <row r="48" spans="1:68" x14ac:dyDescent="0.25">
      <c r="A48" s="4">
        <v>48</v>
      </c>
      <c r="B48" s="12">
        <v>366</v>
      </c>
      <c r="C48" s="13" t="s">
        <v>59</v>
      </c>
      <c r="D48" s="14">
        <v>4.59</v>
      </c>
      <c r="E48" s="15" t="s">
        <v>50</v>
      </c>
      <c r="F48" s="16">
        <v>2.0699999999999998</v>
      </c>
      <c r="G48" s="13">
        <v>0.6</v>
      </c>
      <c r="H48" s="30">
        <v>44912</v>
      </c>
      <c r="I48" s="18">
        <v>44967</v>
      </c>
      <c r="J48"/>
      <c r="K48"/>
      <c r="L48"/>
      <c r="M48" s="20">
        <f t="shared" si="1"/>
        <v>44989</v>
      </c>
      <c r="N48">
        <f t="shared" si="0"/>
        <v>11</v>
      </c>
      <c r="BO48" s="3"/>
      <c r="BP48" s="3"/>
    </row>
    <row r="49" spans="1:68" x14ac:dyDescent="0.25">
      <c r="A49" s="4">
        <v>49</v>
      </c>
      <c r="B49" s="12">
        <v>366</v>
      </c>
      <c r="C49" s="13" t="s">
        <v>60</v>
      </c>
      <c r="D49" s="14">
        <v>8.06</v>
      </c>
      <c r="E49" s="15" t="s">
        <v>50</v>
      </c>
      <c r="F49" s="16">
        <v>3.63</v>
      </c>
      <c r="G49" s="13">
        <v>0.6</v>
      </c>
      <c r="H49" s="30">
        <v>44912</v>
      </c>
      <c r="I49" s="18">
        <v>44977</v>
      </c>
      <c r="J49"/>
      <c r="K49"/>
      <c r="L49"/>
      <c r="M49" s="20">
        <f t="shared" si="1"/>
        <v>44990</v>
      </c>
      <c r="N49">
        <f t="shared" si="0"/>
        <v>0</v>
      </c>
      <c r="BO49" s="3"/>
      <c r="BP49" s="3"/>
    </row>
    <row r="50" spans="1:68" x14ac:dyDescent="0.25">
      <c r="A50" s="4">
        <v>50</v>
      </c>
      <c r="B50" s="12">
        <v>366</v>
      </c>
      <c r="C50" s="13" t="s">
        <v>61</v>
      </c>
      <c r="D50" s="14">
        <v>3.57</v>
      </c>
      <c r="E50" s="15" t="s">
        <v>50</v>
      </c>
      <c r="F50" s="16">
        <v>1.61</v>
      </c>
      <c r="G50" s="13">
        <v>0.6</v>
      </c>
      <c r="H50" s="30">
        <v>44946</v>
      </c>
      <c r="I50" s="18">
        <v>44982</v>
      </c>
      <c r="J50"/>
      <c r="K50"/>
      <c r="L50"/>
      <c r="M50" s="20">
        <f t="shared" si="1"/>
        <v>44991</v>
      </c>
      <c r="N50">
        <f t="shared" si="0"/>
        <v>0</v>
      </c>
      <c r="BO50" s="3"/>
      <c r="BP50" s="3"/>
    </row>
    <row r="51" spans="1:68" x14ac:dyDescent="0.25">
      <c r="A51" s="4">
        <v>51</v>
      </c>
      <c r="B51" s="12">
        <v>366</v>
      </c>
      <c r="C51" s="13" t="s">
        <v>62</v>
      </c>
      <c r="D51" s="14">
        <v>4.24</v>
      </c>
      <c r="E51" s="15" t="s">
        <v>50</v>
      </c>
      <c r="F51" s="16">
        <v>1.91</v>
      </c>
      <c r="G51" s="13">
        <v>0.6</v>
      </c>
      <c r="H51" s="30">
        <v>44950</v>
      </c>
      <c r="I51" s="18">
        <v>44957</v>
      </c>
      <c r="J51"/>
      <c r="K51"/>
      <c r="L51"/>
      <c r="M51" s="20">
        <f t="shared" si="1"/>
        <v>44992</v>
      </c>
      <c r="N51">
        <f t="shared" si="0"/>
        <v>0</v>
      </c>
      <c r="BO51" s="3"/>
      <c r="BP51" s="3"/>
    </row>
    <row r="52" spans="1:68" x14ac:dyDescent="0.25">
      <c r="A52" s="4">
        <v>52</v>
      </c>
      <c r="B52" s="12">
        <v>366</v>
      </c>
      <c r="C52" s="13" t="s">
        <v>63</v>
      </c>
      <c r="D52" s="14">
        <v>4.91</v>
      </c>
      <c r="E52" s="15" t="s">
        <v>50</v>
      </c>
      <c r="F52" s="16">
        <v>2.21</v>
      </c>
      <c r="G52" s="13">
        <v>0.6</v>
      </c>
      <c r="H52" s="30">
        <v>44949</v>
      </c>
      <c r="I52" s="18">
        <v>44957</v>
      </c>
      <c r="J52"/>
      <c r="K52"/>
      <c r="L52"/>
      <c r="M52" s="20">
        <f t="shared" si="1"/>
        <v>44993</v>
      </c>
      <c r="N52">
        <f t="shared" si="0"/>
        <v>6</v>
      </c>
      <c r="BO52" s="3"/>
      <c r="BP52" s="3"/>
    </row>
    <row r="53" spans="1:68" x14ac:dyDescent="0.25">
      <c r="A53" s="4">
        <v>53</v>
      </c>
      <c r="B53" s="12">
        <v>366</v>
      </c>
      <c r="C53" s="13" t="s">
        <v>64</v>
      </c>
      <c r="D53" s="14">
        <v>5.58</v>
      </c>
      <c r="E53" s="15" t="s">
        <v>50</v>
      </c>
      <c r="F53" s="16">
        <v>2.5099999999999998</v>
      </c>
      <c r="G53" s="13">
        <v>0.6</v>
      </c>
      <c r="H53" s="30">
        <v>44949</v>
      </c>
      <c r="I53" s="18">
        <v>44957</v>
      </c>
      <c r="J53"/>
      <c r="K53"/>
      <c r="L53"/>
      <c r="M53" s="20">
        <f t="shared" si="1"/>
        <v>44994</v>
      </c>
      <c r="N53">
        <f t="shared" si="0"/>
        <v>0</v>
      </c>
      <c r="BO53" s="3"/>
      <c r="BP53" s="3"/>
    </row>
    <row r="54" spans="1:68" x14ac:dyDescent="0.25">
      <c r="A54" s="4">
        <v>54</v>
      </c>
      <c r="B54" s="12">
        <v>366</v>
      </c>
      <c r="C54" s="13" t="s">
        <v>65</v>
      </c>
      <c r="D54" s="14">
        <v>6.25</v>
      </c>
      <c r="E54" s="15" t="s">
        <v>50</v>
      </c>
      <c r="F54" s="16">
        <v>2.81</v>
      </c>
      <c r="G54" s="13">
        <v>0.6</v>
      </c>
      <c r="H54" s="30">
        <v>44950</v>
      </c>
      <c r="I54" s="18">
        <v>44957</v>
      </c>
      <c r="J54"/>
      <c r="K54"/>
      <c r="L54"/>
      <c r="M54" s="20">
        <f t="shared" si="1"/>
        <v>44995</v>
      </c>
      <c r="N54">
        <f t="shared" si="0"/>
        <v>0</v>
      </c>
      <c r="BO54" s="3"/>
      <c r="BP54" s="3"/>
    </row>
    <row r="55" spans="1:68" x14ac:dyDescent="0.25">
      <c r="A55" s="4">
        <v>55</v>
      </c>
      <c r="B55" s="12">
        <v>366</v>
      </c>
      <c r="C55" s="13" t="s">
        <v>66</v>
      </c>
      <c r="D55" s="14">
        <v>8.06</v>
      </c>
      <c r="E55" s="15" t="s">
        <v>50</v>
      </c>
      <c r="F55" s="16">
        <v>3.11</v>
      </c>
      <c r="G55" s="13">
        <v>0.6</v>
      </c>
      <c r="H55" s="17">
        <v>44912</v>
      </c>
      <c r="I55" s="18">
        <v>44977</v>
      </c>
      <c r="J55"/>
      <c r="K55"/>
      <c r="L55"/>
      <c r="M55" s="20">
        <f t="shared" si="1"/>
        <v>44996</v>
      </c>
      <c r="N55">
        <f t="shared" si="0"/>
        <v>0</v>
      </c>
      <c r="BO55" s="3"/>
      <c r="BP55" s="3"/>
    </row>
    <row r="56" spans="1:68" x14ac:dyDescent="0.25">
      <c r="A56" s="4">
        <v>56</v>
      </c>
      <c r="B56" s="12">
        <v>366</v>
      </c>
      <c r="C56" s="13" t="s">
        <v>67</v>
      </c>
      <c r="D56" s="14">
        <v>8.06</v>
      </c>
      <c r="E56" s="15" t="s">
        <v>50</v>
      </c>
      <c r="F56" s="16">
        <v>3.41</v>
      </c>
      <c r="G56" s="13">
        <v>0.6</v>
      </c>
      <c r="H56" s="17">
        <v>44912</v>
      </c>
      <c r="I56" s="18">
        <v>44977</v>
      </c>
      <c r="J56"/>
      <c r="K56"/>
      <c r="L56"/>
      <c r="M56" s="20">
        <f t="shared" si="1"/>
        <v>44997</v>
      </c>
      <c r="N56">
        <f t="shared" si="0"/>
        <v>0</v>
      </c>
      <c r="BO56" s="3"/>
      <c r="BP56" s="3"/>
    </row>
    <row r="57" spans="1:68" x14ac:dyDescent="0.25">
      <c r="A57" s="4">
        <v>57</v>
      </c>
      <c r="B57" s="12">
        <v>366</v>
      </c>
      <c r="C57" s="13"/>
      <c r="D57" s="14"/>
      <c r="E57" s="15"/>
      <c r="F57" s="16"/>
      <c r="G57" s="13"/>
      <c r="H57" s="17"/>
      <c r="I57" s="18"/>
      <c r="J57"/>
      <c r="K57"/>
      <c r="L57"/>
      <c r="M57" s="20">
        <f t="shared" si="1"/>
        <v>44998</v>
      </c>
      <c r="N57">
        <f t="shared" si="0"/>
        <v>3</v>
      </c>
      <c r="BO57" s="3"/>
      <c r="BP57" s="3"/>
    </row>
    <row r="58" spans="1:68" x14ac:dyDescent="0.25">
      <c r="A58" s="4">
        <v>58</v>
      </c>
      <c r="B58" s="12">
        <v>366</v>
      </c>
      <c r="C58" s="13" t="s">
        <v>68</v>
      </c>
      <c r="D58" s="14">
        <v>10.59</v>
      </c>
      <c r="E58" s="15" t="s">
        <v>38</v>
      </c>
      <c r="F58" s="16">
        <v>6.62</v>
      </c>
      <c r="G58" s="13">
        <v>0.6</v>
      </c>
      <c r="H58" s="17">
        <v>45058</v>
      </c>
      <c r="I58" s="18">
        <v>45069</v>
      </c>
      <c r="J58"/>
      <c r="K58"/>
      <c r="L58"/>
      <c r="M58" s="20">
        <f t="shared" si="1"/>
        <v>44999</v>
      </c>
      <c r="N58">
        <f t="shared" si="0"/>
        <v>0</v>
      </c>
      <c r="BO58" s="3"/>
      <c r="BP58" s="3"/>
    </row>
    <row r="59" spans="1:68" x14ac:dyDescent="0.25">
      <c r="A59" s="4">
        <v>59</v>
      </c>
      <c r="B59" s="12">
        <v>366</v>
      </c>
      <c r="C59" s="13" t="s">
        <v>69</v>
      </c>
      <c r="D59" s="14">
        <v>10.59</v>
      </c>
      <c r="E59" s="15" t="s">
        <v>38</v>
      </c>
      <c r="F59" s="16">
        <v>6.62</v>
      </c>
      <c r="G59" s="13">
        <v>0.6</v>
      </c>
      <c r="H59" s="17">
        <v>45058</v>
      </c>
      <c r="I59" s="18">
        <v>45069</v>
      </c>
      <c r="J59"/>
      <c r="K59"/>
      <c r="L59"/>
      <c r="M59" s="20">
        <f t="shared" si="1"/>
        <v>45000</v>
      </c>
      <c r="N59">
        <f t="shared" si="0"/>
        <v>8</v>
      </c>
      <c r="BO59" s="3"/>
      <c r="BP59" s="3"/>
    </row>
    <row r="60" spans="1:68" x14ac:dyDescent="0.25">
      <c r="A60" s="4">
        <v>60</v>
      </c>
      <c r="B60" s="12">
        <v>366</v>
      </c>
      <c r="C60" s="21"/>
      <c r="D60" s="22"/>
      <c r="E60" s="23"/>
      <c r="F60" s="24"/>
      <c r="G60" s="21"/>
      <c r="H60" s="25"/>
      <c r="I60" s="29"/>
      <c r="J60"/>
      <c r="K60"/>
      <c r="L60"/>
      <c r="M60" s="20">
        <f t="shared" si="1"/>
        <v>45001</v>
      </c>
      <c r="N60">
        <f t="shared" si="0"/>
        <v>0</v>
      </c>
      <c r="BO60" s="3"/>
      <c r="BP60" s="3"/>
    </row>
    <row r="61" spans="1:68" x14ac:dyDescent="0.25">
      <c r="A61" s="4">
        <v>61</v>
      </c>
      <c r="B61" s="12">
        <v>366</v>
      </c>
      <c r="C61" s="13"/>
      <c r="D61" s="14"/>
      <c r="E61" s="15"/>
      <c r="F61" s="16"/>
      <c r="G61" s="13"/>
      <c r="H61" s="17"/>
      <c r="I61" s="18"/>
      <c r="J61"/>
      <c r="K61"/>
      <c r="L61"/>
      <c r="M61" s="20">
        <f t="shared" si="1"/>
        <v>45002</v>
      </c>
      <c r="N61">
        <f t="shared" si="0"/>
        <v>0</v>
      </c>
      <c r="BO61" s="3"/>
      <c r="BP61" s="3"/>
    </row>
    <row r="62" spans="1:68" x14ac:dyDescent="0.25">
      <c r="A62" s="4">
        <v>62</v>
      </c>
      <c r="B62" s="12">
        <v>366</v>
      </c>
      <c r="C62" s="13" t="s">
        <v>70</v>
      </c>
      <c r="D62" s="14">
        <v>8.94</v>
      </c>
      <c r="E62" s="15" t="s">
        <v>38</v>
      </c>
      <c r="F62" s="16">
        <v>5.59</v>
      </c>
      <c r="G62" s="13">
        <v>0.6</v>
      </c>
      <c r="H62" s="17">
        <v>44947</v>
      </c>
      <c r="I62" s="18">
        <v>44989</v>
      </c>
      <c r="J62"/>
      <c r="K62"/>
      <c r="L62"/>
      <c r="M62" s="20">
        <f t="shared" si="1"/>
        <v>45003</v>
      </c>
      <c r="N62">
        <f t="shared" si="0"/>
        <v>0</v>
      </c>
      <c r="BO62" s="3"/>
      <c r="BP62" s="3"/>
    </row>
    <row r="63" spans="1:68" x14ac:dyDescent="0.25">
      <c r="A63" s="4">
        <v>63</v>
      </c>
      <c r="B63" s="12">
        <v>366</v>
      </c>
      <c r="C63" s="13" t="s">
        <v>71</v>
      </c>
      <c r="D63" s="14">
        <v>8.94</v>
      </c>
      <c r="E63" s="15" t="s">
        <v>38</v>
      </c>
      <c r="F63" s="16">
        <v>5.59</v>
      </c>
      <c r="G63" s="13">
        <v>0.6</v>
      </c>
      <c r="H63" s="17">
        <v>44947</v>
      </c>
      <c r="I63" s="18">
        <v>44989</v>
      </c>
      <c r="J63"/>
      <c r="K63"/>
      <c r="L63"/>
      <c r="M63" s="20">
        <f t="shared" si="1"/>
        <v>45004</v>
      </c>
      <c r="N63">
        <f t="shared" si="0"/>
        <v>0</v>
      </c>
      <c r="BO63" s="3"/>
      <c r="BP63" s="3"/>
    </row>
    <row r="64" spans="1:68" x14ac:dyDescent="0.25">
      <c r="A64" s="4">
        <v>64</v>
      </c>
      <c r="B64" s="12">
        <v>366</v>
      </c>
      <c r="C64" s="13" t="s">
        <v>72</v>
      </c>
      <c r="D64" s="14">
        <v>8.94</v>
      </c>
      <c r="E64" s="15" t="s">
        <v>38</v>
      </c>
      <c r="F64" s="16">
        <v>5.59</v>
      </c>
      <c r="G64" s="13">
        <v>0.6</v>
      </c>
      <c r="H64" s="30">
        <v>44949</v>
      </c>
      <c r="I64" s="18">
        <v>44989</v>
      </c>
      <c r="J64"/>
      <c r="K64"/>
      <c r="L64"/>
      <c r="M64" s="20">
        <f t="shared" si="1"/>
        <v>45005</v>
      </c>
      <c r="N64">
        <f t="shared" si="0"/>
        <v>2</v>
      </c>
      <c r="BO64" s="3"/>
      <c r="BP64" s="3"/>
    </row>
    <row r="65" spans="1:68" x14ac:dyDescent="0.25">
      <c r="A65" s="4">
        <v>65</v>
      </c>
      <c r="B65" s="12">
        <v>366</v>
      </c>
      <c r="C65" s="13" t="s">
        <v>73</v>
      </c>
      <c r="D65" s="14">
        <v>8.94</v>
      </c>
      <c r="E65" s="15" t="s">
        <v>38</v>
      </c>
      <c r="F65" s="16">
        <v>5.59</v>
      </c>
      <c r="G65" s="13">
        <v>0.6</v>
      </c>
      <c r="H65" s="17">
        <v>44947</v>
      </c>
      <c r="I65" s="18">
        <v>44989</v>
      </c>
      <c r="J65"/>
      <c r="K65"/>
      <c r="L65"/>
      <c r="M65" s="20">
        <f t="shared" si="1"/>
        <v>45006</v>
      </c>
      <c r="N65">
        <f t="shared" si="0"/>
        <v>0</v>
      </c>
      <c r="BO65" s="3"/>
      <c r="BP65" s="3"/>
    </row>
    <row r="66" spans="1:68" x14ac:dyDescent="0.25">
      <c r="A66" s="4">
        <v>66</v>
      </c>
      <c r="B66" s="12">
        <v>366</v>
      </c>
      <c r="C66" s="13" t="s">
        <v>74</v>
      </c>
      <c r="D66" s="14">
        <v>8.94</v>
      </c>
      <c r="E66" s="15" t="s">
        <v>38</v>
      </c>
      <c r="F66" s="16">
        <v>5.59</v>
      </c>
      <c r="G66" s="13">
        <v>0.6</v>
      </c>
      <c r="H66" s="17">
        <v>44956</v>
      </c>
      <c r="I66" s="18">
        <v>44989</v>
      </c>
      <c r="J66"/>
      <c r="K66"/>
      <c r="L66"/>
      <c r="M66" s="20">
        <f t="shared" si="1"/>
        <v>45007</v>
      </c>
      <c r="N66">
        <f t="shared" si="0"/>
        <v>0</v>
      </c>
      <c r="BO66" s="3"/>
      <c r="BP66" s="3"/>
    </row>
    <row r="67" spans="1:68" x14ac:dyDescent="0.25">
      <c r="A67" s="4">
        <v>67</v>
      </c>
      <c r="B67" s="12">
        <v>366</v>
      </c>
      <c r="C67" s="13"/>
      <c r="D67" s="14"/>
      <c r="E67" s="15"/>
      <c r="F67" s="16"/>
      <c r="G67" s="13"/>
      <c r="H67" s="17"/>
      <c r="I67" s="18"/>
      <c r="J67"/>
      <c r="K67"/>
      <c r="L67"/>
      <c r="M67" s="20">
        <f t="shared" si="1"/>
        <v>45008</v>
      </c>
      <c r="N67">
        <f t="shared" ref="N67:N130" si="2">COUNTIF($I$3:$I$562, M67)</f>
        <v>0</v>
      </c>
      <c r="BO67" s="3"/>
      <c r="BP67" s="3"/>
    </row>
    <row r="68" spans="1:68" x14ac:dyDescent="0.25">
      <c r="A68" s="4">
        <v>68</v>
      </c>
      <c r="B68" s="12">
        <v>366</v>
      </c>
      <c r="C68" s="13"/>
      <c r="D68" s="14"/>
      <c r="E68" s="15"/>
      <c r="F68" s="16"/>
      <c r="G68" s="13"/>
      <c r="H68" s="17"/>
      <c r="I68" s="18"/>
      <c r="J68"/>
      <c r="K68"/>
      <c r="L68"/>
      <c r="M68" s="20">
        <f t="shared" si="1"/>
        <v>45009</v>
      </c>
      <c r="N68">
        <f t="shared" si="2"/>
        <v>0</v>
      </c>
      <c r="BO68" s="3"/>
      <c r="BP68" s="3"/>
    </row>
    <row r="69" spans="1:68" x14ac:dyDescent="0.25">
      <c r="A69" s="4">
        <v>69</v>
      </c>
      <c r="B69" s="12">
        <v>366</v>
      </c>
      <c r="C69" s="13"/>
      <c r="D69" s="14"/>
      <c r="E69" s="15"/>
      <c r="F69" s="16"/>
      <c r="G69" s="13"/>
      <c r="H69" s="17"/>
      <c r="I69" s="18"/>
      <c r="J69"/>
      <c r="K69"/>
      <c r="L69"/>
      <c r="M69" s="20">
        <f t="shared" ref="M69:M132" si="3">M68+1</f>
        <v>45010</v>
      </c>
      <c r="N69">
        <f t="shared" si="2"/>
        <v>0</v>
      </c>
      <c r="BO69" s="3"/>
      <c r="BP69" s="3"/>
    </row>
    <row r="70" spans="1:68" x14ac:dyDescent="0.25">
      <c r="A70" s="4">
        <v>70</v>
      </c>
      <c r="B70" s="12">
        <v>366</v>
      </c>
      <c r="C70" s="13"/>
      <c r="D70" s="14"/>
      <c r="E70" s="15"/>
      <c r="F70" s="16"/>
      <c r="G70" s="13"/>
      <c r="H70" s="17"/>
      <c r="I70" s="18"/>
      <c r="J70"/>
      <c r="K70"/>
      <c r="L70"/>
      <c r="M70" s="20">
        <f t="shared" si="3"/>
        <v>45011</v>
      </c>
      <c r="N70">
        <f t="shared" si="2"/>
        <v>0</v>
      </c>
      <c r="BO70" s="3"/>
      <c r="BP70" s="3"/>
    </row>
    <row r="71" spans="1:68" x14ac:dyDescent="0.25">
      <c r="A71" s="4">
        <v>71</v>
      </c>
      <c r="B71" s="12">
        <v>366</v>
      </c>
      <c r="C71" s="13"/>
      <c r="D71" s="14"/>
      <c r="E71" s="15"/>
      <c r="F71" s="16"/>
      <c r="G71" s="13"/>
      <c r="H71" s="17"/>
      <c r="I71" s="18"/>
      <c r="J71"/>
      <c r="K71"/>
      <c r="L71"/>
      <c r="M71" s="20">
        <f t="shared" si="3"/>
        <v>45012</v>
      </c>
      <c r="N71">
        <f t="shared" si="2"/>
        <v>0</v>
      </c>
      <c r="BO71" s="3"/>
      <c r="BP71" s="3"/>
    </row>
    <row r="72" spans="1:68" x14ac:dyDescent="0.25">
      <c r="A72" s="4">
        <v>72</v>
      </c>
      <c r="B72" s="12">
        <v>366</v>
      </c>
      <c r="C72" s="13" t="s">
        <v>75</v>
      </c>
      <c r="D72" s="14">
        <v>8.94</v>
      </c>
      <c r="E72" s="15" t="s">
        <v>38</v>
      </c>
      <c r="F72" s="16">
        <v>5.59</v>
      </c>
      <c r="G72" s="13">
        <v>0.6</v>
      </c>
      <c r="H72" s="30">
        <v>44949</v>
      </c>
      <c r="I72" s="18">
        <v>44989</v>
      </c>
      <c r="J72"/>
      <c r="K72"/>
      <c r="L72"/>
      <c r="M72" s="20">
        <f t="shared" si="3"/>
        <v>45013</v>
      </c>
      <c r="N72">
        <f t="shared" si="2"/>
        <v>0</v>
      </c>
      <c r="BO72" s="3"/>
      <c r="BP72" s="3"/>
    </row>
    <row r="73" spans="1:68" x14ac:dyDescent="0.25">
      <c r="A73" s="4">
        <v>73</v>
      </c>
      <c r="B73" s="12">
        <v>366</v>
      </c>
      <c r="C73" s="13" t="s">
        <v>76</v>
      </c>
      <c r="D73" s="14">
        <v>8.94</v>
      </c>
      <c r="E73" s="15" t="s">
        <v>38</v>
      </c>
      <c r="F73" s="16">
        <v>5.59</v>
      </c>
      <c r="G73" s="13">
        <v>0.6</v>
      </c>
      <c r="H73" s="17">
        <v>44956</v>
      </c>
      <c r="I73" s="18">
        <v>44989</v>
      </c>
      <c r="J73"/>
      <c r="K73"/>
      <c r="L73"/>
      <c r="M73" s="20">
        <f t="shared" si="3"/>
        <v>45014</v>
      </c>
      <c r="N73">
        <f t="shared" si="2"/>
        <v>0</v>
      </c>
      <c r="BO73" s="3"/>
      <c r="BP73" s="3"/>
    </row>
    <row r="74" spans="1:68" x14ac:dyDescent="0.25">
      <c r="A74" s="4">
        <v>74</v>
      </c>
      <c r="B74" s="12">
        <v>366</v>
      </c>
      <c r="C74" s="13" t="s">
        <v>77</v>
      </c>
      <c r="D74" s="14">
        <v>8.94</v>
      </c>
      <c r="E74" s="15" t="s">
        <v>38</v>
      </c>
      <c r="F74" s="16">
        <v>5.59</v>
      </c>
      <c r="G74" s="13">
        <v>0.6</v>
      </c>
      <c r="H74" s="30">
        <v>44950</v>
      </c>
      <c r="I74" s="18">
        <v>44989</v>
      </c>
      <c r="J74"/>
      <c r="K74"/>
      <c r="L74"/>
      <c r="M74" s="20">
        <f t="shared" si="3"/>
        <v>45015</v>
      </c>
      <c r="N74">
        <f t="shared" si="2"/>
        <v>0</v>
      </c>
      <c r="BO74" s="3"/>
      <c r="BP74" s="3"/>
    </row>
    <row r="75" spans="1:68" x14ac:dyDescent="0.25">
      <c r="A75" s="4">
        <v>75</v>
      </c>
      <c r="B75" s="12">
        <v>366</v>
      </c>
      <c r="C75" s="13" t="s">
        <v>78</v>
      </c>
      <c r="D75" s="14">
        <v>2.4500000000000002</v>
      </c>
      <c r="E75" s="15" t="s">
        <v>50</v>
      </c>
      <c r="F75" s="16">
        <v>1.1000000000000001</v>
      </c>
      <c r="G75" s="13">
        <v>0.6</v>
      </c>
      <c r="H75" s="17">
        <v>44956</v>
      </c>
      <c r="I75" s="18">
        <v>44979</v>
      </c>
      <c r="J75"/>
      <c r="K75"/>
      <c r="L75"/>
      <c r="M75" s="20">
        <f t="shared" si="3"/>
        <v>45016</v>
      </c>
      <c r="N75">
        <f t="shared" si="2"/>
        <v>0</v>
      </c>
      <c r="O75">
        <v>84</v>
      </c>
      <c r="BO75" s="3"/>
      <c r="BP75" s="3"/>
    </row>
    <row r="76" spans="1:68" x14ac:dyDescent="0.25">
      <c r="A76" s="4">
        <v>76</v>
      </c>
      <c r="B76" s="12">
        <v>366</v>
      </c>
      <c r="C76" s="13"/>
      <c r="D76" s="14"/>
      <c r="E76" s="15"/>
      <c r="F76" s="16"/>
      <c r="G76" s="13"/>
      <c r="H76" s="17"/>
      <c r="I76" s="18"/>
      <c r="J76"/>
      <c r="K76"/>
      <c r="L76"/>
      <c r="M76" s="26">
        <f t="shared" si="3"/>
        <v>45017</v>
      </c>
      <c r="N76">
        <f t="shared" si="2"/>
        <v>0</v>
      </c>
      <c r="BO76" s="3"/>
      <c r="BP76" s="3"/>
    </row>
    <row r="77" spans="1:68" x14ac:dyDescent="0.25">
      <c r="A77" s="4">
        <v>77</v>
      </c>
      <c r="B77" s="12">
        <v>366</v>
      </c>
      <c r="C77" s="13" t="s">
        <v>79</v>
      </c>
      <c r="D77" s="14">
        <v>6</v>
      </c>
      <c r="E77" s="15" t="s">
        <v>50</v>
      </c>
      <c r="F77" s="16">
        <v>2.7</v>
      </c>
      <c r="G77" s="13">
        <v>0.6</v>
      </c>
      <c r="H77" s="17">
        <v>44957</v>
      </c>
      <c r="I77" s="18">
        <v>44979</v>
      </c>
      <c r="J77"/>
      <c r="K77"/>
      <c r="L77"/>
      <c r="M77" s="26">
        <f t="shared" si="3"/>
        <v>45018</v>
      </c>
      <c r="N77">
        <f t="shared" si="2"/>
        <v>0</v>
      </c>
      <c r="BO77" s="3"/>
      <c r="BP77" s="3"/>
    </row>
    <row r="78" spans="1:68" x14ac:dyDescent="0.25">
      <c r="A78" s="4">
        <v>78</v>
      </c>
      <c r="B78" s="12">
        <v>366</v>
      </c>
      <c r="C78" s="13" t="s">
        <v>80</v>
      </c>
      <c r="D78" s="14">
        <v>11.2</v>
      </c>
      <c r="E78" s="15" t="s">
        <v>50</v>
      </c>
      <c r="F78" s="16">
        <v>5.04</v>
      </c>
      <c r="G78" s="13">
        <v>0.6</v>
      </c>
      <c r="H78" s="30">
        <v>44949</v>
      </c>
      <c r="I78" s="18">
        <v>44979</v>
      </c>
      <c r="J78"/>
      <c r="K78"/>
      <c r="L78"/>
      <c r="M78" s="26">
        <f t="shared" si="3"/>
        <v>45019</v>
      </c>
      <c r="N78">
        <f t="shared" si="2"/>
        <v>12</v>
      </c>
      <c r="BO78" s="3"/>
      <c r="BP78" s="3"/>
    </row>
    <row r="79" spans="1:68" x14ac:dyDescent="0.25">
      <c r="A79" s="4">
        <v>79</v>
      </c>
      <c r="B79" s="12">
        <v>366</v>
      </c>
      <c r="C79" s="13"/>
      <c r="D79" s="14"/>
      <c r="E79" s="15"/>
      <c r="F79" s="16"/>
      <c r="G79" s="13"/>
      <c r="H79" s="17"/>
      <c r="I79" s="18"/>
      <c r="J79"/>
      <c r="K79"/>
      <c r="L79"/>
      <c r="M79" s="26">
        <f t="shared" si="3"/>
        <v>45020</v>
      </c>
      <c r="N79">
        <f t="shared" si="2"/>
        <v>3</v>
      </c>
      <c r="BO79" s="3"/>
      <c r="BP79" s="3"/>
    </row>
    <row r="80" spans="1:68" x14ac:dyDescent="0.25">
      <c r="A80" s="4">
        <v>80</v>
      </c>
      <c r="B80" s="12">
        <v>366</v>
      </c>
      <c r="C80" s="13" t="s">
        <v>81</v>
      </c>
      <c r="D80" s="14">
        <v>4.1500000000000004</v>
      </c>
      <c r="E80" s="15" t="s">
        <v>50</v>
      </c>
      <c r="F80" s="16">
        <v>1.87</v>
      </c>
      <c r="G80" s="13">
        <v>0.6</v>
      </c>
      <c r="H80" s="17">
        <v>44957</v>
      </c>
      <c r="I80" s="18">
        <v>44979</v>
      </c>
      <c r="J80"/>
      <c r="K80"/>
      <c r="L80"/>
      <c r="M80" s="26">
        <f t="shared" si="3"/>
        <v>45021</v>
      </c>
      <c r="N80">
        <f t="shared" si="2"/>
        <v>0</v>
      </c>
      <c r="BO80" s="3"/>
      <c r="BP80" s="3"/>
    </row>
    <row r="81" spans="1:68" x14ac:dyDescent="0.25">
      <c r="A81" s="4">
        <v>81</v>
      </c>
      <c r="B81" s="12">
        <v>366</v>
      </c>
      <c r="C81" s="13" t="s">
        <v>82</v>
      </c>
      <c r="D81" s="14">
        <v>8.65</v>
      </c>
      <c r="E81" s="15" t="s">
        <v>50</v>
      </c>
      <c r="F81" s="16">
        <v>3.89</v>
      </c>
      <c r="G81" s="13">
        <v>0.6</v>
      </c>
      <c r="H81" s="17">
        <v>44956</v>
      </c>
      <c r="I81" s="18">
        <v>44979</v>
      </c>
      <c r="J81"/>
      <c r="K81"/>
      <c r="L81"/>
      <c r="M81" s="26">
        <f t="shared" si="3"/>
        <v>45022</v>
      </c>
      <c r="N81">
        <f t="shared" si="2"/>
        <v>0</v>
      </c>
      <c r="BO81" s="3"/>
      <c r="BP81" s="3"/>
    </row>
    <row r="82" spans="1:68" x14ac:dyDescent="0.25">
      <c r="A82" s="4">
        <v>82</v>
      </c>
      <c r="B82" s="12">
        <v>366</v>
      </c>
      <c r="C82" s="13" t="s">
        <v>83</v>
      </c>
      <c r="D82" s="14">
        <v>3.56</v>
      </c>
      <c r="E82" s="15" t="s">
        <v>50</v>
      </c>
      <c r="F82" s="16">
        <v>1.6</v>
      </c>
      <c r="G82" s="13">
        <v>0.6</v>
      </c>
      <c r="H82" s="17">
        <v>44957</v>
      </c>
      <c r="I82" s="18">
        <v>44989</v>
      </c>
      <c r="J82"/>
      <c r="K82"/>
      <c r="L82"/>
      <c r="M82" s="26">
        <f t="shared" si="3"/>
        <v>45023</v>
      </c>
      <c r="N82">
        <f t="shared" si="2"/>
        <v>0</v>
      </c>
      <c r="BO82" s="3"/>
      <c r="BP82" s="3"/>
    </row>
    <row r="83" spans="1:68" x14ac:dyDescent="0.25">
      <c r="A83" s="4">
        <v>83</v>
      </c>
      <c r="B83" s="12">
        <v>366</v>
      </c>
      <c r="C83" s="13"/>
      <c r="D83" s="14"/>
      <c r="E83" s="15"/>
      <c r="F83" s="16"/>
      <c r="G83" s="13"/>
      <c r="H83" s="17"/>
      <c r="I83" s="18"/>
      <c r="J83"/>
      <c r="K83"/>
      <c r="L83"/>
      <c r="M83" s="26">
        <f t="shared" si="3"/>
        <v>45024</v>
      </c>
      <c r="N83">
        <f t="shared" si="2"/>
        <v>0</v>
      </c>
      <c r="BO83" s="3"/>
      <c r="BP83" s="3"/>
    </row>
    <row r="84" spans="1:68" x14ac:dyDescent="0.25">
      <c r="A84" s="4">
        <v>84</v>
      </c>
      <c r="B84" s="12">
        <v>366</v>
      </c>
      <c r="C84" s="13" t="s">
        <v>84</v>
      </c>
      <c r="D84" s="14">
        <v>5.58</v>
      </c>
      <c r="E84" s="15" t="s">
        <v>50</v>
      </c>
      <c r="F84" s="16">
        <v>2.5099999999999998</v>
      </c>
      <c r="G84" s="13">
        <v>0.6</v>
      </c>
      <c r="H84" s="30">
        <v>44949</v>
      </c>
      <c r="I84" s="18">
        <v>44979</v>
      </c>
      <c r="J84"/>
      <c r="K84"/>
      <c r="L84"/>
      <c r="M84" s="26">
        <f t="shared" si="3"/>
        <v>45025</v>
      </c>
      <c r="N84">
        <f t="shared" si="2"/>
        <v>0</v>
      </c>
      <c r="BO84" s="3"/>
      <c r="BP84" s="3"/>
    </row>
    <row r="85" spans="1:68" x14ac:dyDescent="0.25">
      <c r="A85" s="4">
        <v>85</v>
      </c>
      <c r="B85" s="12">
        <v>366</v>
      </c>
      <c r="C85" s="13" t="s">
        <v>85</v>
      </c>
      <c r="D85" s="14">
        <v>8.19</v>
      </c>
      <c r="E85" s="15" t="s">
        <v>50</v>
      </c>
      <c r="F85" s="16">
        <v>3.69</v>
      </c>
      <c r="G85" s="13">
        <v>0.6</v>
      </c>
      <c r="H85" s="17">
        <v>44956</v>
      </c>
      <c r="I85" s="18">
        <v>44979</v>
      </c>
      <c r="J85"/>
      <c r="K85"/>
      <c r="L85"/>
      <c r="M85" s="26">
        <f t="shared" si="3"/>
        <v>45026</v>
      </c>
      <c r="N85">
        <f t="shared" si="2"/>
        <v>0</v>
      </c>
      <c r="BO85" s="3"/>
      <c r="BP85" s="3"/>
    </row>
    <row r="86" spans="1:68" x14ac:dyDescent="0.25">
      <c r="A86" s="4">
        <v>86</v>
      </c>
      <c r="B86" s="12">
        <v>366</v>
      </c>
      <c r="C86" s="13" t="s">
        <v>86</v>
      </c>
      <c r="D86" s="14">
        <v>4.59</v>
      </c>
      <c r="E86" s="15" t="s">
        <v>50</v>
      </c>
      <c r="F86" s="16">
        <v>2.0699999999999998</v>
      </c>
      <c r="G86" s="13">
        <v>0.6</v>
      </c>
      <c r="H86" s="17">
        <v>44956</v>
      </c>
      <c r="I86" s="18">
        <v>44979</v>
      </c>
      <c r="J86"/>
      <c r="K86"/>
      <c r="L86"/>
      <c r="M86" s="26">
        <f t="shared" si="3"/>
        <v>45027</v>
      </c>
      <c r="N86">
        <f t="shared" si="2"/>
        <v>0</v>
      </c>
      <c r="BO86" s="3"/>
      <c r="BP86" s="3"/>
    </row>
    <row r="87" spans="1:68" x14ac:dyDescent="0.25">
      <c r="A87" s="4">
        <v>87</v>
      </c>
      <c r="B87" s="12">
        <v>366</v>
      </c>
      <c r="C87" s="13" t="s">
        <v>87</v>
      </c>
      <c r="D87" s="14">
        <v>8.06</v>
      </c>
      <c r="E87" s="15" t="s">
        <v>50</v>
      </c>
      <c r="F87" s="16">
        <v>3.63</v>
      </c>
      <c r="G87" s="13">
        <v>0.6</v>
      </c>
      <c r="H87" s="17">
        <v>44956</v>
      </c>
      <c r="I87" s="18">
        <v>44979</v>
      </c>
      <c r="J87"/>
      <c r="K87"/>
      <c r="L87"/>
      <c r="M87" s="26">
        <f t="shared" si="3"/>
        <v>45028</v>
      </c>
      <c r="N87">
        <f t="shared" si="2"/>
        <v>0</v>
      </c>
      <c r="BO87" s="3"/>
      <c r="BP87" s="3"/>
    </row>
    <row r="88" spans="1:68" x14ac:dyDescent="0.25">
      <c r="A88" s="4">
        <v>88</v>
      </c>
      <c r="B88" s="12">
        <v>366</v>
      </c>
      <c r="C88" s="13" t="s">
        <v>88</v>
      </c>
      <c r="D88" s="14">
        <v>3.63</v>
      </c>
      <c r="E88" s="15" t="s">
        <v>50</v>
      </c>
      <c r="F88" s="16">
        <v>1.63</v>
      </c>
      <c r="G88" s="13">
        <v>0.6</v>
      </c>
      <c r="H88" s="17">
        <v>44957</v>
      </c>
      <c r="I88" s="18">
        <v>44989</v>
      </c>
      <c r="J88"/>
      <c r="K88"/>
      <c r="L88"/>
      <c r="M88" s="26">
        <f t="shared" si="3"/>
        <v>45029</v>
      </c>
      <c r="N88">
        <f t="shared" si="2"/>
        <v>0</v>
      </c>
      <c r="BO88" s="3"/>
      <c r="BP88" s="3"/>
    </row>
    <row r="89" spans="1:68" x14ac:dyDescent="0.25">
      <c r="A89" s="4">
        <v>89</v>
      </c>
      <c r="B89" s="12">
        <v>366</v>
      </c>
      <c r="C89" s="13" t="s">
        <v>89</v>
      </c>
      <c r="D89" s="14">
        <v>4.3099999999999996</v>
      </c>
      <c r="E89" s="15" t="s">
        <v>50</v>
      </c>
      <c r="F89" s="16">
        <v>1.94</v>
      </c>
      <c r="G89" s="13">
        <v>0.6</v>
      </c>
      <c r="H89" s="17">
        <v>44957</v>
      </c>
      <c r="I89" s="18">
        <v>44989</v>
      </c>
      <c r="J89"/>
      <c r="K89"/>
      <c r="L89"/>
      <c r="M89" s="26">
        <f t="shared" si="3"/>
        <v>45030</v>
      </c>
      <c r="N89">
        <f t="shared" si="2"/>
        <v>0</v>
      </c>
      <c r="BO89" s="3"/>
      <c r="BP89" s="3"/>
    </row>
    <row r="90" spans="1:68" x14ac:dyDescent="0.25">
      <c r="A90" s="4">
        <v>90</v>
      </c>
      <c r="B90" s="12">
        <v>366</v>
      </c>
      <c r="C90" s="13"/>
      <c r="D90" s="14"/>
      <c r="E90" s="15"/>
      <c r="F90" s="16"/>
      <c r="G90" s="13"/>
      <c r="H90" s="17"/>
      <c r="I90" s="18"/>
      <c r="J90"/>
      <c r="K90"/>
      <c r="L90"/>
      <c r="M90" s="26">
        <f t="shared" si="3"/>
        <v>45031</v>
      </c>
      <c r="N90">
        <f t="shared" si="2"/>
        <v>0</v>
      </c>
      <c r="BO90" s="3"/>
      <c r="BP90" s="3"/>
    </row>
    <row r="91" spans="1:68" x14ac:dyDescent="0.25">
      <c r="A91" s="4">
        <v>91</v>
      </c>
      <c r="B91" s="12">
        <v>366</v>
      </c>
      <c r="C91" s="21"/>
      <c r="D91" s="22"/>
      <c r="E91" s="23"/>
      <c r="F91" s="24"/>
      <c r="G91" s="21"/>
      <c r="H91" s="25"/>
      <c r="I91" s="29"/>
      <c r="J91"/>
      <c r="K91"/>
      <c r="L91"/>
      <c r="M91" s="26">
        <f t="shared" si="3"/>
        <v>45032</v>
      </c>
      <c r="N91">
        <f t="shared" si="2"/>
        <v>0</v>
      </c>
      <c r="BO91" s="3"/>
      <c r="BP91" s="3"/>
    </row>
    <row r="92" spans="1:68" x14ac:dyDescent="0.25">
      <c r="A92" s="4">
        <v>92</v>
      </c>
      <c r="B92" s="12">
        <v>366</v>
      </c>
      <c r="C92" s="13"/>
      <c r="D92" s="14"/>
      <c r="E92" s="15"/>
      <c r="F92" s="16"/>
      <c r="G92" s="13"/>
      <c r="H92" s="17"/>
      <c r="I92" s="18"/>
      <c r="J92"/>
      <c r="K92"/>
      <c r="L92"/>
      <c r="M92" s="26">
        <f t="shared" si="3"/>
        <v>45033</v>
      </c>
      <c r="N92">
        <f t="shared" si="2"/>
        <v>0</v>
      </c>
      <c r="BO92" s="3"/>
      <c r="BP92" s="3"/>
    </row>
    <row r="93" spans="1:68" x14ac:dyDescent="0.25">
      <c r="A93" s="4">
        <v>93</v>
      </c>
      <c r="B93" s="12">
        <v>366</v>
      </c>
      <c r="C93" s="13"/>
      <c r="D93" s="14"/>
      <c r="E93" s="15"/>
      <c r="F93" s="16"/>
      <c r="G93" s="13"/>
      <c r="H93" s="17"/>
      <c r="I93" s="18"/>
      <c r="J93"/>
      <c r="K93"/>
      <c r="L93"/>
      <c r="M93" s="26">
        <f t="shared" si="3"/>
        <v>45034</v>
      </c>
      <c r="N93">
        <f t="shared" si="2"/>
        <v>0</v>
      </c>
      <c r="BO93" s="3"/>
      <c r="BP93" s="3"/>
    </row>
    <row r="94" spans="1:68" x14ac:dyDescent="0.25">
      <c r="A94" s="4">
        <v>94</v>
      </c>
      <c r="B94" s="12">
        <v>366</v>
      </c>
      <c r="C94" s="13"/>
      <c r="D94" s="14"/>
      <c r="E94" s="15"/>
      <c r="F94" s="16"/>
      <c r="G94" s="13"/>
      <c r="H94" s="17"/>
      <c r="I94" s="18"/>
      <c r="J94"/>
      <c r="K94"/>
      <c r="L94"/>
      <c r="M94" s="26">
        <f t="shared" si="3"/>
        <v>45035</v>
      </c>
      <c r="N94">
        <f t="shared" si="2"/>
        <v>0</v>
      </c>
      <c r="BO94" s="3"/>
      <c r="BP94" s="3"/>
    </row>
    <row r="95" spans="1:68" x14ac:dyDescent="0.25">
      <c r="A95" s="4">
        <v>95</v>
      </c>
      <c r="B95" s="12">
        <v>366</v>
      </c>
      <c r="C95" s="13"/>
      <c r="D95" s="14"/>
      <c r="E95" s="15"/>
      <c r="F95" s="16"/>
      <c r="G95" s="13"/>
      <c r="H95" s="17"/>
      <c r="I95" s="18"/>
      <c r="J95"/>
      <c r="K95"/>
      <c r="L95"/>
      <c r="M95" s="26">
        <f t="shared" si="3"/>
        <v>45036</v>
      </c>
      <c r="N95">
        <f t="shared" si="2"/>
        <v>0</v>
      </c>
      <c r="BO95" s="3"/>
      <c r="BP95" s="3"/>
    </row>
    <row r="96" spans="1:68" x14ac:dyDescent="0.25">
      <c r="A96" s="4">
        <v>96</v>
      </c>
      <c r="B96" s="12">
        <v>366</v>
      </c>
      <c r="C96" s="13"/>
      <c r="D96" s="14"/>
      <c r="E96" s="15"/>
      <c r="F96" s="16"/>
      <c r="G96" s="13"/>
      <c r="H96" s="17"/>
      <c r="I96" s="18"/>
      <c r="J96"/>
      <c r="K96"/>
      <c r="L96"/>
      <c r="M96" s="26">
        <f t="shared" si="3"/>
        <v>45037</v>
      </c>
      <c r="N96">
        <f t="shared" si="2"/>
        <v>15</v>
      </c>
      <c r="BO96" s="3"/>
      <c r="BP96" s="3"/>
    </row>
    <row r="97" spans="1:68" x14ac:dyDescent="0.25">
      <c r="A97" s="4">
        <v>97</v>
      </c>
      <c r="B97" s="12">
        <v>366</v>
      </c>
      <c r="C97" s="13"/>
      <c r="D97" s="14"/>
      <c r="E97" s="15"/>
      <c r="F97" s="16"/>
      <c r="G97" s="13"/>
      <c r="H97" s="17"/>
      <c r="I97" s="18"/>
      <c r="J97"/>
      <c r="K97"/>
      <c r="L97"/>
      <c r="M97" s="26">
        <f t="shared" si="3"/>
        <v>45038</v>
      </c>
      <c r="N97">
        <f t="shared" si="2"/>
        <v>0</v>
      </c>
      <c r="BO97" s="3"/>
      <c r="BP97" s="3"/>
    </row>
    <row r="98" spans="1:68" x14ac:dyDescent="0.25">
      <c r="A98" s="4">
        <v>98</v>
      </c>
      <c r="B98" s="12">
        <v>366</v>
      </c>
      <c r="C98" s="13"/>
      <c r="D98" s="14"/>
      <c r="E98" s="15"/>
      <c r="F98" s="16"/>
      <c r="G98" s="13"/>
      <c r="H98" s="17"/>
      <c r="I98" s="18"/>
      <c r="J98"/>
      <c r="K98"/>
      <c r="L98"/>
      <c r="M98" s="26">
        <f t="shared" si="3"/>
        <v>45039</v>
      </c>
      <c r="N98">
        <f t="shared" si="2"/>
        <v>0</v>
      </c>
      <c r="BO98" s="3"/>
      <c r="BP98" s="3"/>
    </row>
    <row r="99" spans="1:68" x14ac:dyDescent="0.25">
      <c r="A99" s="4">
        <v>99</v>
      </c>
      <c r="B99" s="12">
        <v>366</v>
      </c>
      <c r="C99" s="13" t="s">
        <v>90</v>
      </c>
      <c r="D99" s="14">
        <v>12.64</v>
      </c>
      <c r="E99" s="15" t="s">
        <v>38</v>
      </c>
      <c r="F99" s="16">
        <v>6.96</v>
      </c>
      <c r="G99" s="13">
        <v>0.6</v>
      </c>
      <c r="H99" s="17">
        <v>44960</v>
      </c>
      <c r="I99" s="18">
        <v>45000</v>
      </c>
      <c r="J99"/>
      <c r="K99"/>
      <c r="L99"/>
      <c r="M99" s="26">
        <f t="shared" si="3"/>
        <v>45040</v>
      </c>
      <c r="N99">
        <f t="shared" si="2"/>
        <v>0</v>
      </c>
      <c r="BO99" s="3"/>
      <c r="BP99" s="3"/>
    </row>
    <row r="100" spans="1:68" x14ac:dyDescent="0.25">
      <c r="A100" s="4">
        <v>100</v>
      </c>
      <c r="B100" s="12">
        <v>366</v>
      </c>
      <c r="C100" s="13" t="s">
        <v>91</v>
      </c>
      <c r="D100" s="14">
        <v>12.64</v>
      </c>
      <c r="E100" s="15" t="s">
        <v>38</v>
      </c>
      <c r="F100" s="16">
        <v>7.26</v>
      </c>
      <c r="G100" s="13">
        <v>0.6</v>
      </c>
      <c r="H100" s="17">
        <v>44960</v>
      </c>
      <c r="I100" s="18">
        <v>45000</v>
      </c>
      <c r="J100"/>
      <c r="K100"/>
      <c r="L100"/>
      <c r="M100" s="26">
        <f t="shared" si="3"/>
        <v>45041</v>
      </c>
      <c r="N100">
        <f t="shared" si="2"/>
        <v>0</v>
      </c>
      <c r="BO100" s="3"/>
      <c r="BP100" s="3"/>
    </row>
    <row r="101" spans="1:68" x14ac:dyDescent="0.25">
      <c r="A101" s="4">
        <v>101</v>
      </c>
      <c r="B101" s="12">
        <v>366</v>
      </c>
      <c r="C101" s="13" t="s">
        <v>92</v>
      </c>
      <c r="D101" s="14">
        <v>12.64</v>
      </c>
      <c r="E101" s="15" t="s">
        <v>38</v>
      </c>
      <c r="F101" s="16">
        <v>7.26</v>
      </c>
      <c r="G101" s="13">
        <v>0.6</v>
      </c>
      <c r="H101" s="17">
        <v>44959</v>
      </c>
      <c r="I101" s="18">
        <v>45000</v>
      </c>
      <c r="J101"/>
      <c r="K101"/>
      <c r="L101"/>
      <c r="M101" s="26">
        <f t="shared" si="3"/>
        <v>45042</v>
      </c>
      <c r="N101">
        <f t="shared" si="2"/>
        <v>0</v>
      </c>
      <c r="BO101" s="3"/>
      <c r="BP101" s="3"/>
    </row>
    <row r="102" spans="1:68" x14ac:dyDescent="0.25">
      <c r="A102" s="4">
        <v>102</v>
      </c>
      <c r="B102" s="12">
        <v>366</v>
      </c>
      <c r="C102" s="13" t="s">
        <v>93</v>
      </c>
      <c r="D102" s="14">
        <v>2.5499999999999998</v>
      </c>
      <c r="E102" s="15" t="s">
        <v>50</v>
      </c>
      <c r="F102" s="16">
        <v>1.1499999999999999</v>
      </c>
      <c r="G102" s="13">
        <v>0.6</v>
      </c>
      <c r="H102" s="17">
        <v>44959</v>
      </c>
      <c r="I102" s="18">
        <v>44981</v>
      </c>
      <c r="J102"/>
      <c r="K102"/>
      <c r="L102"/>
      <c r="M102" s="26">
        <f t="shared" si="3"/>
        <v>45043</v>
      </c>
      <c r="N102">
        <f t="shared" si="2"/>
        <v>0</v>
      </c>
      <c r="BO102" s="3"/>
      <c r="BP102" s="3"/>
    </row>
    <row r="103" spans="1:68" x14ac:dyDescent="0.25">
      <c r="A103" s="4">
        <v>103</v>
      </c>
      <c r="B103" s="12">
        <v>366</v>
      </c>
      <c r="C103" s="13"/>
      <c r="D103" s="14"/>
      <c r="E103" s="15"/>
      <c r="F103" s="16"/>
      <c r="G103" s="13"/>
      <c r="H103" s="17"/>
      <c r="I103" s="18"/>
      <c r="J103"/>
      <c r="K103"/>
      <c r="L103"/>
      <c r="M103" s="26">
        <f t="shared" si="3"/>
        <v>45044</v>
      </c>
      <c r="N103">
        <f t="shared" si="2"/>
        <v>0</v>
      </c>
      <c r="BO103" s="3"/>
      <c r="BP103" s="3"/>
    </row>
    <row r="104" spans="1:68" x14ac:dyDescent="0.25">
      <c r="A104" s="4">
        <v>104</v>
      </c>
      <c r="B104" s="12">
        <v>366</v>
      </c>
      <c r="C104" s="13" t="s">
        <v>94</v>
      </c>
      <c r="D104" s="14">
        <v>8.81</v>
      </c>
      <c r="E104" s="15" t="s">
        <v>50</v>
      </c>
      <c r="F104" s="16">
        <v>3.97</v>
      </c>
      <c r="G104" s="13">
        <v>0.6</v>
      </c>
      <c r="H104" s="17">
        <v>44959</v>
      </c>
      <c r="I104" s="18">
        <v>44981</v>
      </c>
      <c r="J104"/>
      <c r="K104"/>
      <c r="L104"/>
      <c r="M104" s="26">
        <f t="shared" si="3"/>
        <v>45045</v>
      </c>
      <c r="N104">
        <f t="shared" si="2"/>
        <v>0</v>
      </c>
      <c r="BO104" s="3"/>
      <c r="BP104" s="3"/>
    </row>
    <row r="105" spans="1:68" x14ac:dyDescent="0.25">
      <c r="A105" s="4">
        <v>105</v>
      </c>
      <c r="B105" s="12">
        <v>366</v>
      </c>
      <c r="C105" s="13" t="s">
        <v>95</v>
      </c>
      <c r="D105" s="14">
        <v>11.65</v>
      </c>
      <c r="E105" s="15" t="s">
        <v>50</v>
      </c>
      <c r="F105" s="16">
        <v>5.24</v>
      </c>
      <c r="G105" s="13">
        <v>0.6</v>
      </c>
      <c r="H105" s="17">
        <v>44959</v>
      </c>
      <c r="I105" s="18">
        <v>44981</v>
      </c>
      <c r="J105"/>
      <c r="K105"/>
      <c r="L105"/>
      <c r="M105" s="26">
        <f t="shared" si="3"/>
        <v>45046</v>
      </c>
      <c r="N105">
        <f t="shared" si="2"/>
        <v>0</v>
      </c>
      <c r="O105">
        <v>114</v>
      </c>
      <c r="BO105" s="3"/>
      <c r="BP105" s="3"/>
    </row>
    <row r="106" spans="1:68" x14ac:dyDescent="0.25">
      <c r="A106" s="4">
        <v>106</v>
      </c>
      <c r="B106" s="12">
        <v>366</v>
      </c>
      <c r="C106" s="13"/>
      <c r="D106" s="14"/>
      <c r="E106" s="15"/>
      <c r="F106" s="16"/>
      <c r="G106" s="13"/>
      <c r="H106" s="17"/>
      <c r="I106" s="18"/>
      <c r="J106"/>
      <c r="K106"/>
      <c r="L106"/>
      <c r="M106" s="20">
        <f t="shared" si="3"/>
        <v>45047</v>
      </c>
      <c r="N106">
        <f t="shared" si="2"/>
        <v>0</v>
      </c>
      <c r="BO106" s="3"/>
      <c r="BP106" s="3"/>
    </row>
    <row r="107" spans="1:68" x14ac:dyDescent="0.25">
      <c r="A107" s="4">
        <v>107</v>
      </c>
      <c r="B107" s="12">
        <v>366</v>
      </c>
      <c r="C107" s="13" t="s">
        <v>96</v>
      </c>
      <c r="D107" s="14">
        <v>5.86</v>
      </c>
      <c r="E107" s="15" t="s">
        <v>50</v>
      </c>
      <c r="F107" s="16">
        <v>2.64</v>
      </c>
      <c r="G107" s="13">
        <v>0.6</v>
      </c>
      <c r="H107" s="17">
        <v>44973</v>
      </c>
      <c r="I107" s="18">
        <v>44993</v>
      </c>
      <c r="J107"/>
      <c r="K107"/>
      <c r="L107"/>
      <c r="M107" s="20">
        <f t="shared" si="3"/>
        <v>45048</v>
      </c>
      <c r="N107">
        <f t="shared" si="2"/>
        <v>0</v>
      </c>
      <c r="BO107" s="3"/>
      <c r="BP107" s="3"/>
    </row>
    <row r="108" spans="1:68" x14ac:dyDescent="0.25">
      <c r="A108" s="4">
        <v>108</v>
      </c>
      <c r="B108" s="12">
        <v>366</v>
      </c>
      <c r="C108" s="13" t="s">
        <v>97</v>
      </c>
      <c r="D108" s="14">
        <v>12.23</v>
      </c>
      <c r="E108" s="15" t="s">
        <v>50</v>
      </c>
      <c r="F108" s="16">
        <v>5.5</v>
      </c>
      <c r="G108" s="13">
        <v>0.6</v>
      </c>
      <c r="H108" s="17">
        <v>44963</v>
      </c>
      <c r="I108" s="18">
        <v>44993</v>
      </c>
      <c r="J108"/>
      <c r="K108"/>
      <c r="L108"/>
      <c r="M108" s="20">
        <f t="shared" si="3"/>
        <v>45049</v>
      </c>
      <c r="N108">
        <f t="shared" si="2"/>
        <v>0</v>
      </c>
      <c r="BO108" s="3"/>
      <c r="BP108" s="3"/>
    </row>
    <row r="109" spans="1:68" x14ac:dyDescent="0.25">
      <c r="A109" s="4">
        <v>109</v>
      </c>
      <c r="B109" s="12">
        <v>366</v>
      </c>
      <c r="C109" s="13" t="s">
        <v>98</v>
      </c>
      <c r="D109" s="14">
        <v>5.03</v>
      </c>
      <c r="E109" s="15" t="s">
        <v>50</v>
      </c>
      <c r="F109" s="16">
        <v>2.2599999999999998</v>
      </c>
      <c r="G109" s="13">
        <v>0.6</v>
      </c>
      <c r="H109" s="17">
        <v>44963</v>
      </c>
      <c r="I109" s="18">
        <v>45000</v>
      </c>
      <c r="J109"/>
      <c r="K109"/>
      <c r="L109"/>
      <c r="M109" s="20">
        <f t="shared" si="3"/>
        <v>45050</v>
      </c>
      <c r="N109">
        <f t="shared" si="2"/>
        <v>15</v>
      </c>
      <c r="BO109" s="3"/>
      <c r="BP109" s="3"/>
    </row>
    <row r="110" spans="1:68" x14ac:dyDescent="0.25">
      <c r="A110" s="4">
        <v>110</v>
      </c>
      <c r="B110" s="12">
        <v>366</v>
      </c>
      <c r="C110" s="13"/>
      <c r="D110" s="14"/>
      <c r="E110" s="15"/>
      <c r="F110" s="16"/>
      <c r="G110" s="13"/>
      <c r="H110" s="17"/>
      <c r="I110" s="18"/>
      <c r="J110"/>
      <c r="K110"/>
      <c r="L110"/>
      <c r="M110" s="20">
        <f t="shared" si="3"/>
        <v>45051</v>
      </c>
      <c r="N110">
        <f t="shared" si="2"/>
        <v>0</v>
      </c>
      <c r="BO110" s="3"/>
      <c r="BP110" s="3"/>
    </row>
    <row r="111" spans="1:68" x14ac:dyDescent="0.25">
      <c r="A111" s="4">
        <v>111</v>
      </c>
      <c r="B111" s="12">
        <v>366</v>
      </c>
      <c r="C111" s="13" t="s">
        <v>99</v>
      </c>
      <c r="D111" s="14">
        <v>2.83</v>
      </c>
      <c r="E111" s="15" t="s">
        <v>50</v>
      </c>
      <c r="F111" s="16">
        <v>1.27</v>
      </c>
      <c r="G111" s="13">
        <v>0.6</v>
      </c>
      <c r="H111" s="17">
        <v>44959</v>
      </c>
      <c r="I111" s="18">
        <v>44993</v>
      </c>
      <c r="J111"/>
      <c r="K111"/>
      <c r="L111"/>
      <c r="M111" s="20">
        <f t="shared" si="3"/>
        <v>45052</v>
      </c>
      <c r="N111">
        <f t="shared" si="2"/>
        <v>0</v>
      </c>
      <c r="BO111" s="3"/>
      <c r="BP111" s="3"/>
    </row>
    <row r="112" spans="1:68" x14ac:dyDescent="0.25">
      <c r="A112" s="4">
        <v>112</v>
      </c>
      <c r="B112" s="12">
        <v>366</v>
      </c>
      <c r="C112" s="13" t="s">
        <v>100</v>
      </c>
      <c r="D112" s="14">
        <v>8.52</v>
      </c>
      <c r="E112" s="15" t="s">
        <v>50</v>
      </c>
      <c r="F112" s="16">
        <v>3.83</v>
      </c>
      <c r="G112" s="13">
        <v>0.6</v>
      </c>
      <c r="H112" s="17">
        <v>44959</v>
      </c>
      <c r="I112" s="18">
        <v>44993</v>
      </c>
      <c r="J112"/>
      <c r="K112"/>
      <c r="L112"/>
      <c r="M112" s="20">
        <f t="shared" si="3"/>
        <v>45053</v>
      </c>
      <c r="N112">
        <f t="shared" si="2"/>
        <v>0</v>
      </c>
      <c r="BO112" s="3"/>
      <c r="BP112" s="3"/>
    </row>
    <row r="113" spans="1:68" x14ac:dyDescent="0.25">
      <c r="A113" s="4">
        <v>113</v>
      </c>
      <c r="B113" s="12">
        <v>366</v>
      </c>
      <c r="C113" s="13" t="s">
        <v>101</v>
      </c>
      <c r="D113" s="14">
        <v>4.8600000000000003</v>
      </c>
      <c r="E113" s="15" t="s">
        <v>50</v>
      </c>
      <c r="F113" s="16">
        <v>2.19</v>
      </c>
      <c r="G113" s="13">
        <v>0.6</v>
      </c>
      <c r="H113" s="17">
        <v>44973</v>
      </c>
      <c r="I113" s="18">
        <v>44993</v>
      </c>
      <c r="J113"/>
      <c r="K113"/>
      <c r="L113"/>
      <c r="M113" s="20">
        <f t="shared" si="3"/>
        <v>45054</v>
      </c>
      <c r="N113">
        <f t="shared" si="2"/>
        <v>0</v>
      </c>
      <c r="BO113" s="3"/>
      <c r="BP113" s="3"/>
    </row>
    <row r="114" spans="1:68" x14ac:dyDescent="0.25">
      <c r="A114" s="4">
        <v>114</v>
      </c>
      <c r="B114" s="12">
        <v>366</v>
      </c>
      <c r="C114" s="13" t="s">
        <v>102</v>
      </c>
      <c r="D114" s="14">
        <v>8.3699999999999992</v>
      </c>
      <c r="E114" s="15" t="s">
        <v>50</v>
      </c>
      <c r="F114" s="16">
        <v>3.77</v>
      </c>
      <c r="G114" s="13">
        <v>0.6</v>
      </c>
      <c r="H114" s="17">
        <v>44973</v>
      </c>
      <c r="I114" s="18">
        <v>44993</v>
      </c>
      <c r="J114"/>
      <c r="K114"/>
      <c r="L114"/>
      <c r="M114" s="20">
        <f t="shared" si="3"/>
        <v>45055</v>
      </c>
      <c r="N114">
        <f t="shared" si="2"/>
        <v>0</v>
      </c>
      <c r="BO114" s="3"/>
      <c r="BP114" s="3"/>
    </row>
    <row r="115" spans="1:68" x14ac:dyDescent="0.25">
      <c r="A115" s="4">
        <v>115</v>
      </c>
      <c r="B115" s="12">
        <v>366</v>
      </c>
      <c r="C115" s="13" t="s">
        <v>103</v>
      </c>
      <c r="D115" s="14">
        <v>5.13</v>
      </c>
      <c r="E115" s="15" t="s">
        <v>50</v>
      </c>
      <c r="F115" s="16">
        <v>2.31</v>
      </c>
      <c r="G115" s="13">
        <v>0.6</v>
      </c>
      <c r="H115" s="17">
        <v>44963</v>
      </c>
      <c r="I115" s="18">
        <v>45000</v>
      </c>
      <c r="J115"/>
      <c r="K115"/>
      <c r="L115"/>
      <c r="M115" s="20">
        <f t="shared" si="3"/>
        <v>45056</v>
      </c>
      <c r="N115">
        <f t="shared" si="2"/>
        <v>0</v>
      </c>
      <c r="BO115" s="3"/>
      <c r="BP115" s="3"/>
    </row>
    <row r="116" spans="1:68" x14ac:dyDescent="0.25">
      <c r="A116" s="4">
        <v>116</v>
      </c>
      <c r="B116" s="12">
        <v>366</v>
      </c>
      <c r="C116" s="13" t="s">
        <v>104</v>
      </c>
      <c r="D116" s="14">
        <v>6.08</v>
      </c>
      <c r="E116" s="15" t="s">
        <v>50</v>
      </c>
      <c r="F116" s="16">
        <v>2.74</v>
      </c>
      <c r="G116" s="13">
        <v>0.6</v>
      </c>
      <c r="H116" s="17">
        <v>44973</v>
      </c>
      <c r="I116" s="18">
        <v>45000</v>
      </c>
      <c r="J116"/>
      <c r="K116"/>
      <c r="L116"/>
      <c r="M116" s="20">
        <f t="shared" si="3"/>
        <v>45057</v>
      </c>
      <c r="N116">
        <f t="shared" si="2"/>
        <v>14</v>
      </c>
      <c r="BO116" s="3"/>
      <c r="BP116" s="3"/>
    </row>
    <row r="117" spans="1:68" x14ac:dyDescent="0.25">
      <c r="A117" s="4">
        <v>117</v>
      </c>
      <c r="B117" s="12">
        <v>366</v>
      </c>
      <c r="C117" s="13" t="s">
        <v>105</v>
      </c>
      <c r="D117" s="14">
        <v>16.239999999999998</v>
      </c>
      <c r="E117" s="15" t="s">
        <v>50</v>
      </c>
      <c r="F117" s="16">
        <v>7.31</v>
      </c>
      <c r="G117" s="13">
        <v>0.6</v>
      </c>
      <c r="H117" s="17">
        <v>44957</v>
      </c>
      <c r="I117" s="18">
        <v>45000</v>
      </c>
      <c r="J117"/>
      <c r="K117"/>
      <c r="L117"/>
      <c r="M117" s="20">
        <f t="shared" si="3"/>
        <v>45058</v>
      </c>
      <c r="N117">
        <f t="shared" si="2"/>
        <v>3</v>
      </c>
      <c r="BO117" s="3"/>
      <c r="BP117" s="3"/>
    </row>
    <row r="118" spans="1:68" x14ac:dyDescent="0.25">
      <c r="A118" s="4">
        <v>118</v>
      </c>
      <c r="B118" s="12">
        <v>366</v>
      </c>
      <c r="C118" s="13" t="s">
        <v>106</v>
      </c>
      <c r="D118" s="14">
        <v>16.239999999999998</v>
      </c>
      <c r="E118" s="15" t="s">
        <v>50</v>
      </c>
      <c r="F118" s="16">
        <v>7.31</v>
      </c>
      <c r="G118" s="13">
        <v>0.6</v>
      </c>
      <c r="H118" s="17">
        <v>44963</v>
      </c>
      <c r="I118" s="18">
        <v>45000</v>
      </c>
      <c r="J118"/>
      <c r="K118"/>
      <c r="L118"/>
      <c r="M118" s="20">
        <f t="shared" si="3"/>
        <v>45059</v>
      </c>
      <c r="N118">
        <f t="shared" si="2"/>
        <v>0</v>
      </c>
      <c r="BO118" s="3"/>
      <c r="BP118" s="3"/>
    </row>
    <row r="119" spans="1:68" x14ac:dyDescent="0.25">
      <c r="A119" s="4">
        <v>119</v>
      </c>
      <c r="B119" s="12">
        <v>366</v>
      </c>
      <c r="C119" s="13"/>
      <c r="D119" s="14"/>
      <c r="E119" s="15"/>
      <c r="F119" s="16"/>
      <c r="G119" s="13"/>
      <c r="H119" s="17"/>
      <c r="I119" s="18"/>
      <c r="J119"/>
      <c r="K119"/>
      <c r="L119"/>
      <c r="M119" s="20">
        <f t="shared" si="3"/>
        <v>45060</v>
      </c>
      <c r="N119">
        <f t="shared" si="2"/>
        <v>0</v>
      </c>
      <c r="BO119" s="3"/>
      <c r="BP119" s="3"/>
    </row>
    <row r="120" spans="1:68" x14ac:dyDescent="0.25">
      <c r="A120" s="4">
        <v>120</v>
      </c>
      <c r="B120" s="12">
        <v>366</v>
      </c>
      <c r="C120" s="21"/>
      <c r="D120" s="22"/>
      <c r="E120" s="23"/>
      <c r="F120" s="24"/>
      <c r="G120" s="21"/>
      <c r="H120" s="25"/>
      <c r="I120" s="29"/>
      <c r="J120"/>
      <c r="K120"/>
      <c r="L120"/>
      <c r="M120" s="20">
        <f t="shared" si="3"/>
        <v>45061</v>
      </c>
      <c r="N120">
        <f t="shared" si="2"/>
        <v>0</v>
      </c>
      <c r="BO120" s="3"/>
      <c r="BP120" s="3"/>
    </row>
    <row r="121" spans="1:68" x14ac:dyDescent="0.25">
      <c r="A121" s="4">
        <v>121</v>
      </c>
      <c r="B121" s="12">
        <v>366</v>
      </c>
      <c r="C121" s="13"/>
      <c r="D121" s="14"/>
      <c r="E121" s="15"/>
      <c r="F121" s="16"/>
      <c r="G121" s="13"/>
      <c r="H121" s="17"/>
      <c r="I121" s="18"/>
      <c r="J121"/>
      <c r="K121"/>
      <c r="L121"/>
      <c r="M121" s="20">
        <f t="shared" si="3"/>
        <v>45062</v>
      </c>
      <c r="N121">
        <f t="shared" si="2"/>
        <v>0</v>
      </c>
      <c r="BO121" s="3"/>
      <c r="BP121" s="3"/>
    </row>
    <row r="122" spans="1:68" x14ac:dyDescent="0.25">
      <c r="A122" s="4">
        <v>122</v>
      </c>
      <c r="B122" s="12">
        <v>366</v>
      </c>
      <c r="C122" s="13" t="s">
        <v>107</v>
      </c>
      <c r="D122" s="14">
        <v>3.53</v>
      </c>
      <c r="E122" s="15" t="s">
        <v>50</v>
      </c>
      <c r="F122" s="16">
        <v>1.59</v>
      </c>
      <c r="G122" s="13">
        <v>0.6</v>
      </c>
      <c r="H122" s="17">
        <v>44960</v>
      </c>
      <c r="I122" s="18">
        <v>44998</v>
      </c>
      <c r="J122"/>
      <c r="K122"/>
      <c r="L122"/>
      <c r="M122" s="20">
        <f t="shared" si="3"/>
        <v>45063</v>
      </c>
      <c r="N122">
        <f t="shared" si="2"/>
        <v>0</v>
      </c>
      <c r="BO122" s="3"/>
      <c r="BP122" s="3"/>
    </row>
    <row r="123" spans="1:68" x14ac:dyDescent="0.25">
      <c r="A123" s="4">
        <v>123</v>
      </c>
      <c r="B123" s="12">
        <v>366</v>
      </c>
      <c r="C123" s="13"/>
      <c r="D123" s="14"/>
      <c r="E123" s="15"/>
      <c r="F123" s="16"/>
      <c r="G123" s="13"/>
      <c r="H123" s="17"/>
      <c r="I123" s="18"/>
      <c r="J123"/>
      <c r="K123"/>
      <c r="L123"/>
      <c r="M123" s="20">
        <f t="shared" si="3"/>
        <v>45064</v>
      </c>
      <c r="N123">
        <f t="shared" si="2"/>
        <v>15</v>
      </c>
      <c r="BO123" s="3"/>
      <c r="BP123" s="3"/>
    </row>
    <row r="124" spans="1:68" x14ac:dyDescent="0.25">
      <c r="A124" s="4">
        <v>124</v>
      </c>
      <c r="B124" s="12">
        <v>366</v>
      </c>
      <c r="C124" s="13" t="s">
        <v>108</v>
      </c>
      <c r="D124" s="14">
        <v>12.2</v>
      </c>
      <c r="E124" s="15" t="s">
        <v>50</v>
      </c>
      <c r="F124" s="16">
        <v>5.49</v>
      </c>
      <c r="G124" s="13">
        <v>0.6</v>
      </c>
      <c r="H124" s="17">
        <v>44963</v>
      </c>
      <c r="I124" s="18">
        <v>44998</v>
      </c>
      <c r="J124"/>
      <c r="K124"/>
      <c r="L124"/>
      <c r="M124" s="20">
        <f t="shared" si="3"/>
        <v>45065</v>
      </c>
      <c r="N124">
        <f t="shared" si="2"/>
        <v>0</v>
      </c>
      <c r="BO124" s="3"/>
      <c r="BP124" s="3"/>
    </row>
    <row r="125" spans="1:68" x14ac:dyDescent="0.25">
      <c r="A125" s="4">
        <v>125</v>
      </c>
      <c r="B125" s="12">
        <v>366</v>
      </c>
      <c r="C125" s="13" t="s">
        <v>109</v>
      </c>
      <c r="D125" s="14">
        <v>16.13</v>
      </c>
      <c r="E125" s="15" t="s">
        <v>50</v>
      </c>
      <c r="F125" s="16">
        <v>7.26</v>
      </c>
      <c r="G125" s="13">
        <v>0.6</v>
      </c>
      <c r="H125" s="17">
        <v>44960</v>
      </c>
      <c r="I125" s="18">
        <v>44998</v>
      </c>
      <c r="J125"/>
      <c r="K125"/>
      <c r="L125"/>
      <c r="M125" s="20">
        <f t="shared" si="3"/>
        <v>45066</v>
      </c>
      <c r="N125">
        <f t="shared" si="2"/>
        <v>0</v>
      </c>
      <c r="BO125" s="3"/>
      <c r="BP125" s="3"/>
    </row>
    <row r="126" spans="1:68" x14ac:dyDescent="0.25">
      <c r="A126" s="4">
        <v>126</v>
      </c>
      <c r="B126" s="12">
        <v>366</v>
      </c>
      <c r="C126" s="13"/>
      <c r="D126" s="14"/>
      <c r="E126" s="15"/>
      <c r="F126" s="16"/>
      <c r="G126" s="13"/>
      <c r="H126" s="17"/>
      <c r="I126" s="18"/>
      <c r="J126"/>
      <c r="K126"/>
      <c r="L126"/>
      <c r="M126" s="20">
        <f t="shared" si="3"/>
        <v>45067</v>
      </c>
      <c r="N126">
        <f t="shared" si="2"/>
        <v>0</v>
      </c>
      <c r="BO126" s="3"/>
      <c r="BP126" s="3"/>
    </row>
    <row r="127" spans="1:68" x14ac:dyDescent="0.25">
      <c r="A127" s="4">
        <v>127</v>
      </c>
      <c r="B127" s="12">
        <v>366</v>
      </c>
      <c r="C127" s="13"/>
      <c r="D127" s="14"/>
      <c r="E127" s="15"/>
      <c r="F127" s="16"/>
      <c r="G127" s="13"/>
      <c r="H127" s="17"/>
      <c r="I127" s="18"/>
      <c r="J127"/>
      <c r="K127"/>
      <c r="L127"/>
      <c r="M127" s="20">
        <f t="shared" si="3"/>
        <v>45068</v>
      </c>
      <c r="N127">
        <f t="shared" si="2"/>
        <v>0</v>
      </c>
      <c r="BO127" s="3"/>
      <c r="BP127" s="3"/>
    </row>
    <row r="128" spans="1:68" x14ac:dyDescent="0.25">
      <c r="A128" s="4">
        <v>128</v>
      </c>
      <c r="B128" s="12">
        <v>366</v>
      </c>
      <c r="C128" s="13"/>
      <c r="D128" s="14"/>
      <c r="E128" s="15"/>
      <c r="F128" s="16"/>
      <c r="G128" s="13"/>
      <c r="H128" s="17"/>
      <c r="I128" s="18"/>
      <c r="J128"/>
      <c r="K128"/>
      <c r="L128"/>
      <c r="M128" s="20">
        <f t="shared" si="3"/>
        <v>45069</v>
      </c>
      <c r="N128">
        <f t="shared" si="2"/>
        <v>7</v>
      </c>
      <c r="BO128" s="3"/>
      <c r="BP128" s="3"/>
    </row>
    <row r="129" spans="1:68" x14ac:dyDescent="0.25">
      <c r="A129" s="4">
        <v>129</v>
      </c>
      <c r="B129" s="12">
        <v>366</v>
      </c>
      <c r="C129" s="13"/>
      <c r="D129" s="14"/>
      <c r="E129" s="15"/>
      <c r="F129" s="16"/>
      <c r="G129" s="13"/>
      <c r="H129" s="17"/>
      <c r="I129" s="18"/>
      <c r="J129"/>
      <c r="K129"/>
      <c r="L129"/>
      <c r="M129" s="20">
        <f t="shared" si="3"/>
        <v>45070</v>
      </c>
      <c r="N129">
        <f t="shared" si="2"/>
        <v>0</v>
      </c>
      <c r="BO129" s="3"/>
      <c r="BP129" s="3"/>
    </row>
    <row r="130" spans="1:68" x14ac:dyDescent="0.25">
      <c r="A130" s="4">
        <v>130</v>
      </c>
      <c r="B130" s="12">
        <v>366</v>
      </c>
      <c r="C130" s="13"/>
      <c r="D130" s="14"/>
      <c r="E130" s="15"/>
      <c r="F130" s="16"/>
      <c r="G130" s="13"/>
      <c r="H130" s="17"/>
      <c r="I130" s="18"/>
      <c r="J130"/>
      <c r="K130"/>
      <c r="L130"/>
      <c r="M130" s="20">
        <f t="shared" si="3"/>
        <v>45071</v>
      </c>
      <c r="N130">
        <f t="shared" si="2"/>
        <v>0</v>
      </c>
      <c r="BO130" s="3"/>
      <c r="BP130" s="3"/>
    </row>
    <row r="131" spans="1:68" x14ac:dyDescent="0.25">
      <c r="A131" s="4">
        <v>131</v>
      </c>
      <c r="B131" s="12">
        <v>366</v>
      </c>
      <c r="C131" s="13" t="s">
        <v>110</v>
      </c>
      <c r="D131" s="14">
        <v>8.0399999999999991</v>
      </c>
      <c r="E131" s="15" t="s">
        <v>50</v>
      </c>
      <c r="F131" s="16">
        <v>3.62</v>
      </c>
      <c r="G131" s="13">
        <v>0.6</v>
      </c>
      <c r="H131" s="17">
        <v>44963</v>
      </c>
      <c r="I131" s="18">
        <v>45005</v>
      </c>
      <c r="J131"/>
      <c r="K131"/>
      <c r="L131"/>
      <c r="M131" s="20">
        <f t="shared" si="3"/>
        <v>45072</v>
      </c>
      <c r="N131">
        <f t="shared" ref="N131:N194" si="4">COUNTIF($I$3:$I$562, M131)</f>
        <v>17</v>
      </c>
      <c r="BO131" s="3"/>
      <c r="BP131" s="3"/>
    </row>
    <row r="132" spans="1:68" x14ac:dyDescent="0.25">
      <c r="A132" s="4">
        <v>132</v>
      </c>
      <c r="B132" s="12">
        <v>366</v>
      </c>
      <c r="C132" s="13" t="s">
        <v>111</v>
      </c>
      <c r="D132" s="14">
        <v>11.79</v>
      </c>
      <c r="E132" s="15" t="s">
        <v>50</v>
      </c>
      <c r="F132" s="16">
        <v>5.31</v>
      </c>
      <c r="G132" s="13">
        <v>0.6</v>
      </c>
      <c r="H132" s="17">
        <v>44960</v>
      </c>
      <c r="I132" s="18">
        <v>45005</v>
      </c>
      <c r="J132"/>
      <c r="K132"/>
      <c r="L132"/>
      <c r="M132" s="20">
        <f t="shared" si="3"/>
        <v>45073</v>
      </c>
      <c r="N132">
        <f t="shared" si="4"/>
        <v>0</v>
      </c>
      <c r="BO132" s="3"/>
      <c r="BP132" s="3"/>
    </row>
    <row r="133" spans="1:68" x14ac:dyDescent="0.25">
      <c r="A133" s="4">
        <v>133</v>
      </c>
      <c r="B133" s="12">
        <v>366</v>
      </c>
      <c r="C133" s="13"/>
      <c r="D133" s="14"/>
      <c r="E133" s="15"/>
      <c r="F133" s="16"/>
      <c r="G133" s="13"/>
      <c r="H133" s="17"/>
      <c r="I133" s="18"/>
      <c r="J133"/>
      <c r="K133"/>
      <c r="L133"/>
      <c r="M133" s="20">
        <f t="shared" ref="M133:M196" si="5">M132+1</f>
        <v>45074</v>
      </c>
      <c r="N133">
        <f t="shared" si="4"/>
        <v>0</v>
      </c>
      <c r="BO133" s="3"/>
      <c r="BP133" s="3"/>
    </row>
    <row r="134" spans="1:68" x14ac:dyDescent="0.25">
      <c r="A134" s="4">
        <v>134</v>
      </c>
      <c r="B134" s="12">
        <v>366</v>
      </c>
      <c r="C134" s="21"/>
      <c r="D134" s="22"/>
      <c r="E134" s="23"/>
      <c r="F134" s="24"/>
      <c r="G134" s="21"/>
      <c r="H134" s="25"/>
      <c r="I134" s="29"/>
      <c r="J134"/>
      <c r="K134"/>
      <c r="L134"/>
      <c r="M134" s="20">
        <f t="shared" si="5"/>
        <v>45075</v>
      </c>
      <c r="N134">
        <f t="shared" si="4"/>
        <v>0</v>
      </c>
      <c r="BO134" s="3"/>
      <c r="BP134" s="3"/>
    </row>
    <row r="135" spans="1:68" x14ac:dyDescent="0.25">
      <c r="A135" s="4">
        <v>135</v>
      </c>
      <c r="B135" s="12">
        <v>366</v>
      </c>
      <c r="C135" s="13" t="s">
        <v>112</v>
      </c>
      <c r="D135" s="14">
        <v>8.75</v>
      </c>
      <c r="E135" s="15">
        <v>263</v>
      </c>
      <c r="F135" s="16">
        <v>5</v>
      </c>
      <c r="G135" s="13">
        <v>0.6</v>
      </c>
      <c r="H135" s="17">
        <v>45009</v>
      </c>
      <c r="I135" s="18">
        <v>45019</v>
      </c>
      <c r="J135"/>
      <c r="K135"/>
      <c r="L135"/>
      <c r="M135" s="20">
        <f t="shared" si="5"/>
        <v>45076</v>
      </c>
      <c r="N135">
        <f t="shared" si="4"/>
        <v>0</v>
      </c>
      <c r="BO135" s="3"/>
      <c r="BP135" s="3"/>
    </row>
    <row r="136" spans="1:68" x14ac:dyDescent="0.25">
      <c r="A136" s="4">
        <v>136</v>
      </c>
      <c r="B136" s="12">
        <v>366</v>
      </c>
      <c r="C136" s="31" t="s">
        <v>113</v>
      </c>
      <c r="D136" s="14">
        <v>2.5</v>
      </c>
      <c r="E136" s="15">
        <v>263</v>
      </c>
      <c r="F136" s="16">
        <v>1.46</v>
      </c>
      <c r="G136" s="13">
        <v>0.6</v>
      </c>
      <c r="H136" s="30">
        <v>45006</v>
      </c>
      <c r="I136" s="18">
        <v>45019</v>
      </c>
      <c r="J136"/>
      <c r="K136"/>
      <c r="L136"/>
      <c r="M136" s="20">
        <f t="shared" si="5"/>
        <v>45077</v>
      </c>
      <c r="N136">
        <f t="shared" si="4"/>
        <v>0</v>
      </c>
      <c r="O136">
        <v>185</v>
      </c>
      <c r="BO136" s="3"/>
      <c r="BP136" s="3"/>
    </row>
    <row r="137" spans="1:68" x14ac:dyDescent="0.25">
      <c r="A137" s="4">
        <v>137</v>
      </c>
      <c r="B137" s="12">
        <v>366</v>
      </c>
      <c r="C137" s="13" t="s">
        <v>114</v>
      </c>
      <c r="D137" s="14">
        <v>9.1199999999999992</v>
      </c>
      <c r="E137" s="15">
        <v>263</v>
      </c>
      <c r="F137" s="16">
        <v>5.21</v>
      </c>
      <c r="G137" s="13">
        <v>0.6</v>
      </c>
      <c r="H137" s="17">
        <v>45014</v>
      </c>
      <c r="I137" s="18">
        <v>45019</v>
      </c>
      <c r="J137"/>
      <c r="K137"/>
      <c r="L137"/>
      <c r="M137" s="26">
        <f t="shared" si="5"/>
        <v>45078</v>
      </c>
      <c r="N137">
        <f t="shared" si="4"/>
        <v>0</v>
      </c>
      <c r="BO137" s="3"/>
      <c r="BP137" s="3"/>
    </row>
    <row r="138" spans="1:68" x14ac:dyDescent="0.25">
      <c r="A138" s="4">
        <v>138</v>
      </c>
      <c r="B138" s="12">
        <v>366</v>
      </c>
      <c r="C138" s="13" t="s">
        <v>115</v>
      </c>
      <c r="D138" s="14">
        <v>5.81</v>
      </c>
      <c r="E138" s="15">
        <v>263</v>
      </c>
      <c r="F138" s="16">
        <v>3.32</v>
      </c>
      <c r="G138" s="13">
        <v>0.6</v>
      </c>
      <c r="H138" s="17">
        <v>45002</v>
      </c>
      <c r="I138" s="18">
        <v>45019</v>
      </c>
      <c r="J138"/>
      <c r="K138"/>
      <c r="L138"/>
      <c r="M138" s="26">
        <f t="shared" si="5"/>
        <v>45079</v>
      </c>
      <c r="N138">
        <f t="shared" si="4"/>
        <v>0</v>
      </c>
      <c r="BO138" s="3"/>
      <c r="BP138" s="3"/>
    </row>
    <row r="139" spans="1:68" x14ac:dyDescent="0.25">
      <c r="A139" s="4">
        <v>139</v>
      </c>
      <c r="B139" s="12">
        <v>366</v>
      </c>
      <c r="C139" s="13" t="s">
        <v>116</v>
      </c>
      <c r="D139" s="14">
        <v>1.34</v>
      </c>
      <c r="E139" s="15">
        <v>263</v>
      </c>
      <c r="F139" s="16">
        <v>0.76</v>
      </c>
      <c r="G139" s="13">
        <v>0.6</v>
      </c>
      <c r="H139" s="17">
        <v>45002</v>
      </c>
      <c r="I139" s="18">
        <v>45019</v>
      </c>
      <c r="J139"/>
      <c r="K139"/>
      <c r="L139"/>
      <c r="M139" s="26">
        <f t="shared" si="5"/>
        <v>45080</v>
      </c>
      <c r="N139">
        <f t="shared" si="4"/>
        <v>10</v>
      </c>
      <c r="BO139" s="3"/>
      <c r="BP139" s="3"/>
    </row>
    <row r="140" spans="1:68" x14ac:dyDescent="0.25">
      <c r="A140" s="4">
        <v>140</v>
      </c>
      <c r="B140" s="12">
        <v>366</v>
      </c>
      <c r="C140" s="13" t="s">
        <v>117</v>
      </c>
      <c r="D140" s="14">
        <v>1.34</v>
      </c>
      <c r="E140" s="15">
        <v>263</v>
      </c>
      <c r="F140" s="16">
        <v>0.76</v>
      </c>
      <c r="G140" s="13">
        <v>0.6</v>
      </c>
      <c r="H140" s="30">
        <v>45006</v>
      </c>
      <c r="I140" s="18">
        <v>45019</v>
      </c>
      <c r="J140"/>
      <c r="K140"/>
      <c r="L140"/>
      <c r="M140" s="26">
        <f t="shared" si="5"/>
        <v>45081</v>
      </c>
      <c r="N140">
        <f t="shared" si="4"/>
        <v>0</v>
      </c>
      <c r="BO140" s="3"/>
      <c r="BP140" s="3"/>
    </row>
    <row r="141" spans="1:68" x14ac:dyDescent="0.25">
      <c r="A141" s="4">
        <v>141</v>
      </c>
      <c r="B141" s="12">
        <v>366</v>
      </c>
      <c r="C141" s="13" t="s">
        <v>118</v>
      </c>
      <c r="D141" s="14">
        <v>5.81</v>
      </c>
      <c r="E141" s="15">
        <v>263</v>
      </c>
      <c r="F141" s="16">
        <v>3.32</v>
      </c>
      <c r="G141" s="13">
        <v>0.6</v>
      </c>
      <c r="H141" s="30">
        <v>45006</v>
      </c>
      <c r="I141" s="18">
        <v>45019</v>
      </c>
      <c r="J141"/>
      <c r="K141"/>
      <c r="L141"/>
      <c r="M141" s="26">
        <f t="shared" si="5"/>
        <v>45082</v>
      </c>
      <c r="N141">
        <f t="shared" si="4"/>
        <v>7</v>
      </c>
      <c r="BO141" s="3"/>
      <c r="BP141" s="3"/>
    </row>
    <row r="142" spans="1:68" x14ac:dyDescent="0.25">
      <c r="A142" s="4">
        <v>142</v>
      </c>
      <c r="B142" s="12">
        <v>366</v>
      </c>
      <c r="C142" s="13" t="s">
        <v>119</v>
      </c>
      <c r="D142" s="14">
        <v>9.1199999999999992</v>
      </c>
      <c r="E142" s="15">
        <v>263</v>
      </c>
      <c r="F142" s="16">
        <v>5.21</v>
      </c>
      <c r="G142" s="13">
        <v>0.6</v>
      </c>
      <c r="H142" s="17">
        <v>45009</v>
      </c>
      <c r="I142" s="18">
        <v>45019</v>
      </c>
      <c r="J142"/>
      <c r="K142"/>
      <c r="L142"/>
      <c r="M142" s="26">
        <f t="shared" si="5"/>
        <v>45083</v>
      </c>
      <c r="N142">
        <f t="shared" si="4"/>
        <v>0</v>
      </c>
      <c r="BO142" s="3"/>
      <c r="BP142" s="3"/>
    </row>
    <row r="143" spans="1:68" x14ac:dyDescent="0.25">
      <c r="A143" s="4">
        <v>143</v>
      </c>
      <c r="B143" s="12">
        <v>366</v>
      </c>
      <c r="C143" s="31" t="s">
        <v>120</v>
      </c>
      <c r="D143" s="14">
        <v>2.5499999999999998</v>
      </c>
      <c r="E143" s="15">
        <v>263</v>
      </c>
      <c r="F143" s="16">
        <v>1.46</v>
      </c>
      <c r="G143" s="13">
        <v>0.6</v>
      </c>
      <c r="H143" s="17">
        <v>45012</v>
      </c>
      <c r="I143" s="18">
        <v>45019</v>
      </c>
      <c r="J143"/>
      <c r="K143"/>
      <c r="L143"/>
      <c r="M143" s="26">
        <f t="shared" si="5"/>
        <v>45084</v>
      </c>
      <c r="N143">
        <f t="shared" si="4"/>
        <v>0</v>
      </c>
      <c r="BO143" s="3"/>
      <c r="BP143" s="3"/>
    </row>
    <row r="144" spans="1:68" x14ac:dyDescent="0.25">
      <c r="A144" s="4">
        <v>144</v>
      </c>
      <c r="B144" s="12">
        <v>366</v>
      </c>
      <c r="C144" s="13" t="s">
        <v>121</v>
      </c>
      <c r="D144" s="14">
        <v>11.23</v>
      </c>
      <c r="E144" s="15">
        <v>263</v>
      </c>
      <c r="F144" s="16">
        <v>6.41</v>
      </c>
      <c r="G144" s="13">
        <v>0.6</v>
      </c>
      <c r="H144" s="17">
        <v>45009</v>
      </c>
      <c r="I144" s="18">
        <v>45019</v>
      </c>
      <c r="J144"/>
      <c r="K144"/>
      <c r="L144"/>
      <c r="M144" s="26">
        <f t="shared" si="5"/>
        <v>45085</v>
      </c>
      <c r="N144">
        <f t="shared" si="4"/>
        <v>0</v>
      </c>
      <c r="BO144" s="3"/>
      <c r="BP144" s="3"/>
    </row>
    <row r="145" spans="1:68" x14ac:dyDescent="0.25">
      <c r="A145" s="4">
        <v>145</v>
      </c>
      <c r="B145" s="12">
        <v>366</v>
      </c>
      <c r="C145" s="13" t="s">
        <v>122</v>
      </c>
      <c r="D145" s="14">
        <v>5.24</v>
      </c>
      <c r="E145" s="15">
        <v>263</v>
      </c>
      <c r="F145" s="16">
        <v>2.99</v>
      </c>
      <c r="G145" s="13">
        <v>0.6</v>
      </c>
      <c r="H145" s="30">
        <v>45006</v>
      </c>
      <c r="I145" s="18">
        <v>45019</v>
      </c>
      <c r="J145"/>
      <c r="K145"/>
      <c r="L145"/>
      <c r="M145" s="26">
        <f t="shared" si="5"/>
        <v>45086</v>
      </c>
      <c r="N145">
        <f t="shared" si="4"/>
        <v>0</v>
      </c>
      <c r="BO145" s="3"/>
      <c r="BP145" s="3"/>
    </row>
    <row r="146" spans="1:68" x14ac:dyDescent="0.25">
      <c r="A146" s="4">
        <v>146</v>
      </c>
      <c r="B146" s="12">
        <v>366</v>
      </c>
      <c r="C146" s="13" t="s">
        <v>123</v>
      </c>
      <c r="D146" s="14">
        <v>5.24</v>
      </c>
      <c r="E146" s="15">
        <v>263</v>
      </c>
      <c r="F146" s="16">
        <v>2.99</v>
      </c>
      <c r="G146" s="13">
        <v>0.6</v>
      </c>
      <c r="H146" s="17">
        <v>45002</v>
      </c>
      <c r="I146" s="18">
        <v>45019</v>
      </c>
      <c r="J146"/>
      <c r="K146"/>
      <c r="L146"/>
      <c r="M146" s="26">
        <f t="shared" si="5"/>
        <v>45087</v>
      </c>
      <c r="N146">
        <f t="shared" si="4"/>
        <v>17</v>
      </c>
      <c r="BO146" s="3"/>
      <c r="BP146" s="3"/>
    </row>
    <row r="147" spans="1:68" x14ac:dyDescent="0.25">
      <c r="A147" s="4">
        <v>147</v>
      </c>
      <c r="B147" s="12">
        <v>366</v>
      </c>
      <c r="C147" s="13" t="s">
        <v>124</v>
      </c>
      <c r="D147" s="14">
        <v>10.94</v>
      </c>
      <c r="E147" s="15">
        <v>263</v>
      </c>
      <c r="F147" s="16">
        <v>6.25</v>
      </c>
      <c r="G147" s="13">
        <v>0.6</v>
      </c>
      <c r="H147" s="17">
        <v>45014</v>
      </c>
      <c r="I147" s="18">
        <v>45020</v>
      </c>
      <c r="J147"/>
      <c r="K147"/>
      <c r="L147"/>
      <c r="M147" s="26">
        <f t="shared" si="5"/>
        <v>45088</v>
      </c>
      <c r="N147">
        <f t="shared" si="4"/>
        <v>0</v>
      </c>
      <c r="BO147" s="3"/>
      <c r="BP147" s="3"/>
    </row>
    <row r="148" spans="1:68" x14ac:dyDescent="0.25">
      <c r="A148" s="4">
        <v>148</v>
      </c>
      <c r="B148" s="12">
        <v>366</v>
      </c>
      <c r="C148" s="31" t="s">
        <v>125</v>
      </c>
      <c r="D148" s="14">
        <v>2.5499999999999998</v>
      </c>
      <c r="E148" s="15">
        <v>263</v>
      </c>
      <c r="F148" s="16">
        <v>1.46</v>
      </c>
      <c r="G148" s="13">
        <v>0.6</v>
      </c>
      <c r="H148" s="17">
        <v>45007</v>
      </c>
      <c r="I148" s="18">
        <v>45020</v>
      </c>
      <c r="J148"/>
      <c r="K148"/>
      <c r="L148"/>
      <c r="M148" s="26">
        <f t="shared" si="5"/>
        <v>45089</v>
      </c>
      <c r="N148">
        <f t="shared" si="4"/>
        <v>0</v>
      </c>
      <c r="BO148" s="3"/>
      <c r="BP148" s="3"/>
    </row>
    <row r="149" spans="1:68" x14ac:dyDescent="0.25">
      <c r="A149" s="4">
        <v>149</v>
      </c>
      <c r="B149" s="12">
        <v>366</v>
      </c>
      <c r="C149" s="13" t="s">
        <v>126</v>
      </c>
      <c r="D149" s="14">
        <v>9.3800000000000008</v>
      </c>
      <c r="E149" s="15">
        <v>263</v>
      </c>
      <c r="F149" s="16">
        <v>5.36</v>
      </c>
      <c r="G149" s="13">
        <v>0.6</v>
      </c>
      <c r="H149" s="17">
        <v>45002</v>
      </c>
      <c r="I149" s="18">
        <v>45020</v>
      </c>
      <c r="J149"/>
      <c r="K149"/>
      <c r="L149"/>
      <c r="M149" s="26">
        <f t="shared" si="5"/>
        <v>45090</v>
      </c>
      <c r="N149">
        <f t="shared" si="4"/>
        <v>0</v>
      </c>
      <c r="BO149" s="3"/>
      <c r="BP149" s="3"/>
    </row>
    <row r="150" spans="1:68" x14ac:dyDescent="0.25">
      <c r="A150" s="4">
        <v>150</v>
      </c>
      <c r="B150" s="12">
        <v>366</v>
      </c>
      <c r="C150" s="13"/>
      <c r="D150" s="14"/>
      <c r="E150" s="15"/>
      <c r="F150" s="16"/>
      <c r="G150" s="13"/>
      <c r="H150" s="17"/>
      <c r="I150" s="18"/>
      <c r="J150"/>
      <c r="K150"/>
      <c r="L150"/>
      <c r="M150" s="26">
        <f t="shared" si="5"/>
        <v>45091</v>
      </c>
      <c r="N150">
        <f t="shared" si="4"/>
        <v>0</v>
      </c>
      <c r="BO150" s="3"/>
      <c r="BP150" s="3"/>
    </row>
    <row r="151" spans="1:68" x14ac:dyDescent="0.25">
      <c r="A151" s="4">
        <v>151</v>
      </c>
      <c r="B151" s="12">
        <v>366</v>
      </c>
      <c r="C151" s="21"/>
      <c r="D151" s="22"/>
      <c r="E151" s="23"/>
      <c r="F151" s="24"/>
      <c r="G151" s="21"/>
      <c r="H151" s="25"/>
      <c r="I151" s="29"/>
      <c r="J151"/>
      <c r="K151"/>
      <c r="L151"/>
      <c r="M151" s="26">
        <f t="shared" si="5"/>
        <v>45092</v>
      </c>
      <c r="N151">
        <f t="shared" si="4"/>
        <v>0</v>
      </c>
      <c r="BO151" s="3"/>
      <c r="BP151" s="3"/>
    </row>
    <row r="152" spans="1:68" x14ac:dyDescent="0.25">
      <c r="A152" s="4">
        <v>152</v>
      </c>
      <c r="B152" s="12">
        <v>366</v>
      </c>
      <c r="C152" s="13">
        <v>601</v>
      </c>
      <c r="D152" s="14">
        <v>8.75</v>
      </c>
      <c r="E152" s="15">
        <v>263</v>
      </c>
      <c r="F152" s="16">
        <v>5</v>
      </c>
      <c r="G152" s="13">
        <v>0.6</v>
      </c>
      <c r="H152" s="17">
        <v>45028</v>
      </c>
      <c r="I152" s="18">
        <v>45037</v>
      </c>
      <c r="J152"/>
      <c r="K152"/>
      <c r="L152"/>
      <c r="M152" s="26">
        <f t="shared" si="5"/>
        <v>45093</v>
      </c>
      <c r="N152">
        <f t="shared" si="4"/>
        <v>0</v>
      </c>
      <c r="BO152" s="3"/>
      <c r="BP152" s="3"/>
    </row>
    <row r="153" spans="1:68" x14ac:dyDescent="0.25">
      <c r="A153" s="4">
        <v>153</v>
      </c>
      <c r="B153" s="12">
        <v>366</v>
      </c>
      <c r="C153" s="31">
        <v>602</v>
      </c>
      <c r="D153" s="14">
        <v>2.5</v>
      </c>
      <c r="E153" s="15">
        <v>263</v>
      </c>
      <c r="F153" s="16">
        <v>1.46</v>
      </c>
      <c r="G153" s="13">
        <v>0.6</v>
      </c>
      <c r="H153" s="17">
        <v>45015</v>
      </c>
      <c r="I153" s="18">
        <v>45037</v>
      </c>
      <c r="J153"/>
      <c r="K153"/>
      <c r="L153"/>
      <c r="M153" s="26">
        <f t="shared" si="5"/>
        <v>45094</v>
      </c>
      <c r="N153">
        <f t="shared" si="4"/>
        <v>0</v>
      </c>
      <c r="BO153" s="3"/>
      <c r="BP153" s="3"/>
    </row>
    <row r="154" spans="1:68" x14ac:dyDescent="0.25">
      <c r="A154" s="4">
        <v>154</v>
      </c>
      <c r="B154" s="12">
        <v>366</v>
      </c>
      <c r="C154" s="13">
        <v>603</v>
      </c>
      <c r="D154" s="14">
        <v>9.1199999999999992</v>
      </c>
      <c r="E154" s="15">
        <v>263</v>
      </c>
      <c r="F154" s="16">
        <v>5.21</v>
      </c>
      <c r="G154" s="13">
        <v>0.6</v>
      </c>
      <c r="H154" s="17">
        <v>45021</v>
      </c>
      <c r="I154" s="18">
        <v>45037</v>
      </c>
      <c r="J154"/>
      <c r="K154"/>
      <c r="L154"/>
      <c r="M154" s="26">
        <f t="shared" si="5"/>
        <v>45095</v>
      </c>
      <c r="N154">
        <f t="shared" si="4"/>
        <v>0</v>
      </c>
      <c r="BO154" s="3"/>
      <c r="BP154" s="3"/>
    </row>
    <row r="155" spans="1:68" x14ac:dyDescent="0.25">
      <c r="A155" s="4">
        <v>155</v>
      </c>
      <c r="B155" s="12">
        <v>366</v>
      </c>
      <c r="C155" s="13">
        <v>604</v>
      </c>
      <c r="D155" s="14">
        <v>5.81</v>
      </c>
      <c r="E155" s="15">
        <v>263</v>
      </c>
      <c r="F155" s="16">
        <v>3.32</v>
      </c>
      <c r="G155" s="13">
        <v>0.6</v>
      </c>
      <c r="H155" s="17">
        <v>45030</v>
      </c>
      <c r="I155" s="18">
        <v>45037</v>
      </c>
      <c r="J155"/>
      <c r="K155"/>
      <c r="L155"/>
      <c r="M155" s="26">
        <f t="shared" si="5"/>
        <v>45096</v>
      </c>
      <c r="N155">
        <f t="shared" si="4"/>
        <v>17</v>
      </c>
      <c r="BO155" s="3"/>
      <c r="BP155" s="3"/>
    </row>
    <row r="156" spans="1:68" x14ac:dyDescent="0.25">
      <c r="A156" s="4">
        <v>156</v>
      </c>
      <c r="B156" s="12">
        <v>366</v>
      </c>
      <c r="C156" s="13">
        <v>605</v>
      </c>
      <c r="D156" s="14">
        <v>1.34</v>
      </c>
      <c r="E156" s="15">
        <v>263</v>
      </c>
      <c r="F156" s="16">
        <v>0.76</v>
      </c>
      <c r="G156" s="13">
        <v>0.6</v>
      </c>
      <c r="H156" s="17">
        <v>45014</v>
      </c>
      <c r="I156" s="18">
        <v>45037</v>
      </c>
      <c r="J156"/>
      <c r="K156"/>
      <c r="L156"/>
      <c r="M156" s="26">
        <f t="shared" si="5"/>
        <v>45097</v>
      </c>
      <c r="N156">
        <f t="shared" si="4"/>
        <v>0</v>
      </c>
      <c r="BO156" s="3"/>
      <c r="BP156" s="3"/>
    </row>
    <row r="157" spans="1:68" x14ac:dyDescent="0.25">
      <c r="A157" s="4">
        <v>157</v>
      </c>
      <c r="B157" s="12">
        <v>366</v>
      </c>
      <c r="C157" s="13">
        <v>606</v>
      </c>
      <c r="D157" s="14">
        <v>1.34</v>
      </c>
      <c r="E157" s="15">
        <v>263</v>
      </c>
      <c r="F157" s="16">
        <v>0.76</v>
      </c>
      <c r="G157" s="13">
        <v>0.6</v>
      </c>
      <c r="H157" s="17">
        <v>45021</v>
      </c>
      <c r="I157" s="18">
        <v>45037</v>
      </c>
      <c r="J157"/>
      <c r="K157"/>
      <c r="L157"/>
      <c r="M157" s="26">
        <f t="shared" si="5"/>
        <v>45098</v>
      </c>
      <c r="N157">
        <f t="shared" si="4"/>
        <v>0</v>
      </c>
      <c r="BO157" s="3"/>
      <c r="BP157" s="3"/>
    </row>
    <row r="158" spans="1:68" x14ac:dyDescent="0.25">
      <c r="A158" s="4">
        <v>158</v>
      </c>
      <c r="B158" s="12">
        <v>366</v>
      </c>
      <c r="C158" s="13">
        <v>607</v>
      </c>
      <c r="D158" s="14">
        <v>5.81</v>
      </c>
      <c r="E158" s="15">
        <v>263</v>
      </c>
      <c r="F158" s="16">
        <v>3.32</v>
      </c>
      <c r="G158" s="13">
        <v>0.6</v>
      </c>
      <c r="H158" s="17">
        <v>45028</v>
      </c>
      <c r="I158" s="18">
        <v>45037</v>
      </c>
      <c r="J158"/>
      <c r="K158"/>
      <c r="L158"/>
      <c r="M158" s="26">
        <f t="shared" si="5"/>
        <v>45099</v>
      </c>
      <c r="N158">
        <f t="shared" si="4"/>
        <v>0</v>
      </c>
      <c r="BO158" s="3"/>
      <c r="BP158" s="3"/>
    </row>
    <row r="159" spans="1:68" x14ac:dyDescent="0.25">
      <c r="A159" s="4">
        <v>159</v>
      </c>
      <c r="B159" s="12">
        <v>366</v>
      </c>
      <c r="C159" s="13">
        <v>608</v>
      </c>
      <c r="D159" s="14">
        <v>9.1199999999999992</v>
      </c>
      <c r="E159" s="15">
        <v>263</v>
      </c>
      <c r="F159" s="16">
        <v>5.21</v>
      </c>
      <c r="G159" s="13">
        <v>0.6</v>
      </c>
      <c r="H159" s="17">
        <v>45030</v>
      </c>
      <c r="I159" s="18">
        <v>45037</v>
      </c>
      <c r="J159"/>
      <c r="K159"/>
      <c r="L159"/>
      <c r="M159" s="26">
        <f t="shared" si="5"/>
        <v>45100</v>
      </c>
      <c r="N159">
        <f t="shared" si="4"/>
        <v>0</v>
      </c>
      <c r="BO159" s="3"/>
      <c r="BP159" s="3"/>
    </row>
    <row r="160" spans="1:68" x14ac:dyDescent="0.25">
      <c r="A160" s="4">
        <v>160</v>
      </c>
      <c r="B160" s="12">
        <v>366</v>
      </c>
      <c r="C160" s="31">
        <v>609</v>
      </c>
      <c r="D160" s="14">
        <v>2.5499999999999998</v>
      </c>
      <c r="E160" s="15">
        <v>263</v>
      </c>
      <c r="F160" s="16">
        <v>1.46</v>
      </c>
      <c r="G160" s="13">
        <v>0.6</v>
      </c>
      <c r="H160" s="17">
        <v>45017</v>
      </c>
      <c r="I160" s="18">
        <v>45037</v>
      </c>
      <c r="J160"/>
      <c r="K160"/>
      <c r="L160"/>
      <c r="M160" s="26">
        <f t="shared" si="5"/>
        <v>45101</v>
      </c>
      <c r="N160">
        <f t="shared" si="4"/>
        <v>0</v>
      </c>
      <c r="BO160" s="3"/>
      <c r="BP160" s="3"/>
    </row>
    <row r="161" spans="1:68" x14ac:dyDescent="0.25">
      <c r="A161" s="4">
        <v>161</v>
      </c>
      <c r="B161" s="12">
        <v>366</v>
      </c>
      <c r="C161" s="13">
        <v>610</v>
      </c>
      <c r="D161" s="14">
        <v>11.23</v>
      </c>
      <c r="E161" s="15">
        <v>263</v>
      </c>
      <c r="F161" s="16">
        <v>6.41</v>
      </c>
      <c r="G161" s="13">
        <v>0.6</v>
      </c>
      <c r="H161" s="17">
        <v>45030</v>
      </c>
      <c r="I161" s="18">
        <v>45037</v>
      </c>
      <c r="J161"/>
      <c r="K161"/>
      <c r="L161"/>
      <c r="M161" s="26">
        <f t="shared" si="5"/>
        <v>45102</v>
      </c>
      <c r="N161">
        <f t="shared" si="4"/>
        <v>0</v>
      </c>
      <c r="BO161" s="3"/>
      <c r="BP161" s="3"/>
    </row>
    <row r="162" spans="1:68" x14ac:dyDescent="0.25">
      <c r="A162" s="4">
        <v>162</v>
      </c>
      <c r="B162" s="12">
        <v>366</v>
      </c>
      <c r="C162" s="13">
        <v>611</v>
      </c>
      <c r="D162" s="14">
        <v>5.24</v>
      </c>
      <c r="E162" s="15">
        <v>263</v>
      </c>
      <c r="F162" s="16">
        <v>2.99</v>
      </c>
      <c r="G162" s="13">
        <v>0.6</v>
      </c>
      <c r="H162" s="17">
        <v>45028</v>
      </c>
      <c r="I162" s="18">
        <v>45037</v>
      </c>
      <c r="J162"/>
      <c r="K162"/>
      <c r="L162"/>
      <c r="M162" s="26">
        <f t="shared" si="5"/>
        <v>45103</v>
      </c>
      <c r="N162">
        <f t="shared" si="4"/>
        <v>15</v>
      </c>
      <c r="BO162" s="3"/>
      <c r="BP162" s="3"/>
    </row>
    <row r="163" spans="1:68" x14ac:dyDescent="0.25">
      <c r="A163" s="4">
        <v>163</v>
      </c>
      <c r="B163" s="12">
        <v>366</v>
      </c>
      <c r="C163" s="13">
        <v>612</v>
      </c>
      <c r="D163" s="14">
        <v>5.24</v>
      </c>
      <c r="E163" s="15">
        <v>263</v>
      </c>
      <c r="F163" s="16">
        <v>2.99</v>
      </c>
      <c r="G163" s="13">
        <v>0.6</v>
      </c>
      <c r="H163" s="17">
        <v>45030</v>
      </c>
      <c r="I163" s="18">
        <v>45037</v>
      </c>
      <c r="J163"/>
      <c r="K163"/>
      <c r="L163"/>
      <c r="M163" s="26">
        <f t="shared" si="5"/>
        <v>45104</v>
      </c>
      <c r="N163">
        <f t="shared" si="4"/>
        <v>0</v>
      </c>
      <c r="BO163" s="3"/>
      <c r="BP163" s="3"/>
    </row>
    <row r="164" spans="1:68" x14ac:dyDescent="0.25">
      <c r="A164" s="4">
        <v>164</v>
      </c>
      <c r="B164" s="12">
        <v>366</v>
      </c>
      <c r="C164" s="13">
        <v>613</v>
      </c>
      <c r="D164" s="14">
        <v>10.94</v>
      </c>
      <c r="E164" s="15">
        <v>263</v>
      </c>
      <c r="F164" s="16">
        <v>6.25</v>
      </c>
      <c r="G164" s="13">
        <v>0.6</v>
      </c>
      <c r="H164" s="17">
        <v>45021</v>
      </c>
      <c r="I164" s="18">
        <v>45037</v>
      </c>
      <c r="J164"/>
      <c r="K164"/>
      <c r="L164"/>
      <c r="M164" s="26">
        <f t="shared" si="5"/>
        <v>45105</v>
      </c>
      <c r="N164">
        <f t="shared" si="4"/>
        <v>0</v>
      </c>
      <c r="BO164" s="3"/>
      <c r="BP164" s="3"/>
    </row>
    <row r="165" spans="1:68" x14ac:dyDescent="0.25">
      <c r="A165" s="4">
        <v>165</v>
      </c>
      <c r="B165" s="12">
        <v>366</v>
      </c>
      <c r="C165" s="31">
        <v>614</v>
      </c>
      <c r="D165" s="14">
        <v>2.5499999999999998</v>
      </c>
      <c r="E165" s="15">
        <v>263</v>
      </c>
      <c r="F165" s="16">
        <v>1.46</v>
      </c>
      <c r="G165" s="13">
        <v>0.6</v>
      </c>
      <c r="H165" s="17">
        <v>45022</v>
      </c>
      <c r="I165" s="18">
        <v>45037</v>
      </c>
      <c r="J165"/>
      <c r="K165"/>
      <c r="L165"/>
      <c r="M165" s="26">
        <f t="shared" si="5"/>
        <v>45106</v>
      </c>
      <c r="N165">
        <f t="shared" si="4"/>
        <v>0</v>
      </c>
      <c r="BO165" s="3"/>
      <c r="BP165" s="3"/>
    </row>
    <row r="166" spans="1:68" x14ac:dyDescent="0.25">
      <c r="A166" s="4">
        <v>166</v>
      </c>
      <c r="B166" s="12">
        <v>366</v>
      </c>
      <c r="C166" s="13">
        <v>615</v>
      </c>
      <c r="D166" s="14">
        <v>9.3800000000000008</v>
      </c>
      <c r="E166" s="15">
        <v>263</v>
      </c>
      <c r="F166" s="16">
        <v>5.36</v>
      </c>
      <c r="G166" s="13">
        <v>0.6</v>
      </c>
      <c r="H166" s="17">
        <v>45030</v>
      </c>
      <c r="I166" s="18">
        <v>45037</v>
      </c>
      <c r="J166"/>
      <c r="K166"/>
      <c r="L166"/>
      <c r="M166" s="26">
        <f t="shared" si="5"/>
        <v>45107</v>
      </c>
      <c r="N166">
        <f t="shared" si="4"/>
        <v>0</v>
      </c>
      <c r="BO166" s="3"/>
      <c r="BP166" s="3"/>
    </row>
    <row r="167" spans="1:68" x14ac:dyDescent="0.25">
      <c r="A167" s="4">
        <v>167</v>
      </c>
      <c r="B167" s="12">
        <v>366</v>
      </c>
      <c r="C167" s="13"/>
      <c r="D167" s="14"/>
      <c r="E167" s="15"/>
      <c r="F167" s="16"/>
      <c r="G167" s="13"/>
      <c r="H167" s="17"/>
      <c r="I167" s="18"/>
      <c r="J167"/>
      <c r="K167"/>
      <c r="L167"/>
      <c r="M167" s="20">
        <f t="shared" si="5"/>
        <v>45108</v>
      </c>
      <c r="N167">
        <f t="shared" si="4"/>
        <v>0</v>
      </c>
      <c r="BO167" s="3"/>
      <c r="BP167" s="3"/>
    </row>
    <row r="168" spans="1:68" x14ac:dyDescent="0.25">
      <c r="A168" s="4">
        <v>168</v>
      </c>
      <c r="B168" s="12">
        <v>366</v>
      </c>
      <c r="C168" s="21"/>
      <c r="D168" s="22"/>
      <c r="E168" s="23"/>
      <c r="F168" s="24"/>
      <c r="G168" s="21"/>
      <c r="H168" s="25"/>
      <c r="I168" s="29"/>
      <c r="J168"/>
      <c r="K168"/>
      <c r="L168"/>
      <c r="M168" s="20">
        <f t="shared" si="5"/>
        <v>45109</v>
      </c>
      <c r="N168">
        <f t="shared" si="4"/>
        <v>0</v>
      </c>
      <c r="BO168" s="3"/>
      <c r="BP168" s="3"/>
    </row>
    <row r="169" spans="1:68" x14ac:dyDescent="0.25">
      <c r="A169" s="4">
        <v>169</v>
      </c>
      <c r="B169" s="12">
        <v>366</v>
      </c>
      <c r="C169" s="13">
        <v>701</v>
      </c>
      <c r="D169" s="14">
        <v>8.75</v>
      </c>
      <c r="E169" s="15">
        <v>263</v>
      </c>
      <c r="F169" s="16">
        <v>5</v>
      </c>
      <c r="G169" s="13">
        <v>0.6</v>
      </c>
      <c r="H169" s="17">
        <v>45035</v>
      </c>
      <c r="I169" s="18">
        <v>45050</v>
      </c>
      <c r="J169"/>
      <c r="K169"/>
      <c r="L169"/>
      <c r="M169" s="20">
        <f t="shared" si="5"/>
        <v>45110</v>
      </c>
      <c r="N169">
        <f t="shared" si="4"/>
        <v>17</v>
      </c>
      <c r="BO169" s="3"/>
      <c r="BP169" s="3"/>
    </row>
    <row r="170" spans="1:68" x14ac:dyDescent="0.25">
      <c r="A170" s="4">
        <v>170</v>
      </c>
      <c r="B170" s="12">
        <v>366</v>
      </c>
      <c r="C170" s="31">
        <v>702</v>
      </c>
      <c r="D170" s="14">
        <v>2.5499999999999998</v>
      </c>
      <c r="E170" s="15">
        <v>263</v>
      </c>
      <c r="F170" s="16">
        <v>1.46</v>
      </c>
      <c r="G170" s="13">
        <v>0.6</v>
      </c>
      <c r="H170" s="17">
        <v>45042</v>
      </c>
      <c r="I170" s="18">
        <v>45050</v>
      </c>
      <c r="J170"/>
      <c r="K170"/>
      <c r="L170"/>
      <c r="M170" s="20">
        <f t="shared" si="5"/>
        <v>45111</v>
      </c>
      <c r="N170">
        <f t="shared" si="4"/>
        <v>0</v>
      </c>
      <c r="BO170" s="3"/>
      <c r="BP170" s="3"/>
    </row>
    <row r="171" spans="1:68" x14ac:dyDescent="0.25">
      <c r="A171" s="4">
        <v>171</v>
      </c>
      <c r="B171" s="12">
        <v>366</v>
      </c>
      <c r="C171" s="13">
        <v>703</v>
      </c>
      <c r="D171" s="14">
        <v>9.1199999999999992</v>
      </c>
      <c r="E171" s="15">
        <v>263</v>
      </c>
      <c r="F171" s="16">
        <v>5.21</v>
      </c>
      <c r="G171" s="13">
        <v>0.6</v>
      </c>
      <c r="H171" s="17">
        <v>45035</v>
      </c>
      <c r="I171" s="18">
        <v>45050</v>
      </c>
      <c r="J171"/>
      <c r="K171"/>
      <c r="L171"/>
      <c r="M171" s="20">
        <f t="shared" si="5"/>
        <v>45112</v>
      </c>
      <c r="N171">
        <f t="shared" si="4"/>
        <v>0</v>
      </c>
      <c r="BO171" s="3"/>
      <c r="BP171" s="3"/>
    </row>
    <row r="172" spans="1:68" x14ac:dyDescent="0.25">
      <c r="A172" s="4">
        <v>172</v>
      </c>
      <c r="B172" s="12">
        <v>366</v>
      </c>
      <c r="C172" s="13">
        <v>704</v>
      </c>
      <c r="D172" s="14">
        <v>5.81</v>
      </c>
      <c r="E172" s="15">
        <v>263</v>
      </c>
      <c r="F172" s="16">
        <v>3.32</v>
      </c>
      <c r="G172" s="13">
        <v>0.6</v>
      </c>
      <c r="H172" s="17">
        <v>45033</v>
      </c>
      <c r="I172" s="18">
        <v>45050</v>
      </c>
      <c r="J172"/>
      <c r="K172"/>
      <c r="L172"/>
      <c r="M172" s="20">
        <f t="shared" si="5"/>
        <v>45113</v>
      </c>
      <c r="N172">
        <f t="shared" si="4"/>
        <v>0</v>
      </c>
      <c r="BO172" s="3"/>
      <c r="BP172" s="3"/>
    </row>
    <row r="173" spans="1:68" x14ac:dyDescent="0.25">
      <c r="A173" s="4">
        <v>173</v>
      </c>
      <c r="B173" s="12">
        <v>366</v>
      </c>
      <c r="C173" s="13">
        <v>705</v>
      </c>
      <c r="D173" s="14">
        <v>1.34</v>
      </c>
      <c r="E173" s="15">
        <v>263</v>
      </c>
      <c r="F173" s="16">
        <v>0.76</v>
      </c>
      <c r="G173" s="13">
        <v>0.6</v>
      </c>
      <c r="H173" s="17">
        <v>45033</v>
      </c>
      <c r="I173" s="18">
        <v>45050</v>
      </c>
      <c r="J173"/>
      <c r="K173"/>
      <c r="L173"/>
      <c r="M173" s="20">
        <f t="shared" si="5"/>
        <v>45114</v>
      </c>
      <c r="N173">
        <f t="shared" si="4"/>
        <v>0</v>
      </c>
      <c r="BO173" s="3"/>
      <c r="BP173" s="3"/>
    </row>
    <row r="174" spans="1:68" x14ac:dyDescent="0.25">
      <c r="A174" s="4">
        <v>174</v>
      </c>
      <c r="B174" s="12">
        <v>366</v>
      </c>
      <c r="C174" s="13">
        <v>706</v>
      </c>
      <c r="D174" s="14">
        <v>1.34</v>
      </c>
      <c r="E174" s="15">
        <v>263</v>
      </c>
      <c r="F174" s="16">
        <v>0.76</v>
      </c>
      <c r="G174" s="13">
        <v>0.6</v>
      </c>
      <c r="H174" s="17">
        <v>45035</v>
      </c>
      <c r="I174" s="18">
        <v>45050</v>
      </c>
      <c r="J174"/>
      <c r="K174"/>
      <c r="L174"/>
      <c r="M174" s="20">
        <f t="shared" si="5"/>
        <v>45115</v>
      </c>
      <c r="N174">
        <f t="shared" si="4"/>
        <v>0</v>
      </c>
      <c r="BO174" s="3"/>
      <c r="BP174" s="3"/>
    </row>
    <row r="175" spans="1:68" x14ac:dyDescent="0.25">
      <c r="A175" s="4">
        <v>175</v>
      </c>
      <c r="B175" s="12">
        <v>366</v>
      </c>
      <c r="C175" s="13">
        <v>707</v>
      </c>
      <c r="D175" s="14">
        <v>5.81</v>
      </c>
      <c r="E175" s="15">
        <v>263</v>
      </c>
      <c r="F175" s="16">
        <v>3.32</v>
      </c>
      <c r="G175" s="13">
        <v>0.6</v>
      </c>
      <c r="H175" s="17">
        <v>45035</v>
      </c>
      <c r="I175" s="18">
        <v>45050</v>
      </c>
      <c r="J175"/>
      <c r="K175"/>
      <c r="L175"/>
      <c r="M175" s="20">
        <f t="shared" si="5"/>
        <v>45116</v>
      </c>
      <c r="N175">
        <f t="shared" si="4"/>
        <v>0</v>
      </c>
      <c r="BO175" s="3"/>
      <c r="BP175" s="3"/>
    </row>
    <row r="176" spans="1:68" x14ac:dyDescent="0.25">
      <c r="A176" s="4">
        <v>176</v>
      </c>
      <c r="B176" s="12">
        <v>366</v>
      </c>
      <c r="C176" s="13">
        <v>708</v>
      </c>
      <c r="D176" s="14">
        <v>9.1199999999999992</v>
      </c>
      <c r="E176" s="15">
        <v>263</v>
      </c>
      <c r="F176" s="16">
        <v>5.21</v>
      </c>
      <c r="G176" s="13">
        <v>0.6</v>
      </c>
      <c r="H176" s="17">
        <v>45033</v>
      </c>
      <c r="I176" s="18">
        <v>45050</v>
      </c>
      <c r="J176"/>
      <c r="K176"/>
      <c r="L176"/>
      <c r="M176" s="20">
        <f t="shared" si="5"/>
        <v>45117</v>
      </c>
      <c r="N176">
        <f t="shared" si="4"/>
        <v>17</v>
      </c>
      <c r="BO176" s="3"/>
      <c r="BP176" s="3"/>
    </row>
    <row r="177" spans="1:68" x14ac:dyDescent="0.25">
      <c r="A177" s="4">
        <v>177</v>
      </c>
      <c r="B177" s="12">
        <v>366</v>
      </c>
      <c r="C177" s="31">
        <v>709</v>
      </c>
      <c r="D177" s="14">
        <v>2.5499999999999998</v>
      </c>
      <c r="E177" s="15">
        <v>263</v>
      </c>
      <c r="F177" s="16">
        <v>1.46</v>
      </c>
      <c r="G177" s="13">
        <v>0.6</v>
      </c>
      <c r="H177" s="17">
        <v>45034</v>
      </c>
      <c r="I177" s="18">
        <v>45050</v>
      </c>
      <c r="J177"/>
      <c r="K177"/>
      <c r="L177"/>
      <c r="M177" s="20">
        <f t="shared" si="5"/>
        <v>45118</v>
      </c>
      <c r="N177">
        <f t="shared" si="4"/>
        <v>0</v>
      </c>
      <c r="BO177" s="3"/>
      <c r="BP177" s="3"/>
    </row>
    <row r="178" spans="1:68" x14ac:dyDescent="0.25">
      <c r="A178" s="4">
        <v>178</v>
      </c>
      <c r="B178" s="12">
        <v>366</v>
      </c>
      <c r="C178" s="13">
        <v>710</v>
      </c>
      <c r="D178" s="14">
        <v>11.23</v>
      </c>
      <c r="E178" s="15">
        <v>263</v>
      </c>
      <c r="F178" s="16">
        <v>6.41</v>
      </c>
      <c r="G178" s="13">
        <v>0.6</v>
      </c>
      <c r="H178" s="17">
        <v>45033</v>
      </c>
      <c r="I178" s="18">
        <v>45050</v>
      </c>
      <c r="J178"/>
      <c r="K178"/>
      <c r="L178"/>
      <c r="M178" s="20">
        <f t="shared" si="5"/>
        <v>45119</v>
      </c>
      <c r="N178">
        <f t="shared" si="4"/>
        <v>0</v>
      </c>
      <c r="BO178" s="3"/>
      <c r="BP178" s="3"/>
    </row>
    <row r="179" spans="1:68" x14ac:dyDescent="0.25">
      <c r="A179" s="4">
        <v>179</v>
      </c>
      <c r="B179" s="12">
        <v>366</v>
      </c>
      <c r="C179" s="13">
        <v>711</v>
      </c>
      <c r="D179" s="14">
        <v>5.24</v>
      </c>
      <c r="E179" s="15">
        <v>263</v>
      </c>
      <c r="F179" s="16">
        <v>2.99</v>
      </c>
      <c r="G179" s="13">
        <v>0.6</v>
      </c>
      <c r="H179" s="17">
        <v>45035</v>
      </c>
      <c r="I179" s="18">
        <v>45050</v>
      </c>
      <c r="J179"/>
      <c r="K179"/>
      <c r="L179"/>
      <c r="M179" s="20">
        <f t="shared" si="5"/>
        <v>45120</v>
      </c>
      <c r="N179">
        <f t="shared" si="4"/>
        <v>0</v>
      </c>
      <c r="BO179" s="3"/>
      <c r="BP179" s="3"/>
    </row>
    <row r="180" spans="1:68" x14ac:dyDescent="0.25">
      <c r="A180" s="4">
        <v>180</v>
      </c>
      <c r="B180" s="12">
        <v>366</v>
      </c>
      <c r="C180" s="13">
        <v>712</v>
      </c>
      <c r="D180" s="14">
        <v>5.24</v>
      </c>
      <c r="E180" s="15">
        <v>263</v>
      </c>
      <c r="F180" s="16">
        <v>2.99</v>
      </c>
      <c r="G180" s="13">
        <v>0.6</v>
      </c>
      <c r="H180" s="17">
        <v>45033</v>
      </c>
      <c r="I180" s="18">
        <v>45050</v>
      </c>
      <c r="J180"/>
      <c r="K180"/>
      <c r="L180"/>
      <c r="M180" s="20">
        <f t="shared" si="5"/>
        <v>45121</v>
      </c>
      <c r="N180">
        <f t="shared" si="4"/>
        <v>0</v>
      </c>
      <c r="BO180" s="3"/>
      <c r="BP180" s="3"/>
    </row>
    <row r="181" spans="1:68" x14ac:dyDescent="0.25">
      <c r="A181" s="4">
        <v>181</v>
      </c>
      <c r="B181" s="12">
        <v>366</v>
      </c>
      <c r="C181" s="13">
        <v>713</v>
      </c>
      <c r="D181" s="14">
        <v>10.94</v>
      </c>
      <c r="E181" s="15">
        <v>263</v>
      </c>
      <c r="F181" s="16">
        <v>6.25</v>
      </c>
      <c r="G181" s="13">
        <v>0.6</v>
      </c>
      <c r="H181" s="17">
        <v>45035</v>
      </c>
      <c r="I181" s="18">
        <v>45050</v>
      </c>
      <c r="J181"/>
      <c r="K181"/>
      <c r="L181"/>
      <c r="M181" s="20">
        <f t="shared" si="5"/>
        <v>45122</v>
      </c>
      <c r="N181">
        <f t="shared" si="4"/>
        <v>0</v>
      </c>
      <c r="BO181" s="3"/>
      <c r="BP181" s="3"/>
    </row>
    <row r="182" spans="1:68" x14ac:dyDescent="0.25">
      <c r="A182" s="4">
        <v>182</v>
      </c>
      <c r="B182" s="12">
        <v>366</v>
      </c>
      <c r="C182" s="31">
        <v>714</v>
      </c>
      <c r="D182" s="14">
        <v>2.5499999999999998</v>
      </c>
      <c r="E182" s="15">
        <v>263</v>
      </c>
      <c r="F182" s="16">
        <v>1.46</v>
      </c>
      <c r="G182" s="13">
        <v>0.6</v>
      </c>
      <c r="H182" s="17">
        <v>45030</v>
      </c>
      <c r="I182" s="18">
        <v>45050</v>
      </c>
      <c r="J182"/>
      <c r="K182"/>
      <c r="L182"/>
      <c r="M182" s="20">
        <f t="shared" si="5"/>
        <v>45123</v>
      </c>
      <c r="N182">
        <f t="shared" si="4"/>
        <v>0</v>
      </c>
      <c r="BO182" s="3"/>
      <c r="BP182" s="3"/>
    </row>
    <row r="183" spans="1:68" x14ac:dyDescent="0.25">
      <c r="A183" s="4">
        <v>183</v>
      </c>
      <c r="B183" s="12">
        <v>366</v>
      </c>
      <c r="C183" s="13">
        <v>715</v>
      </c>
      <c r="D183" s="14">
        <v>9.3800000000000008</v>
      </c>
      <c r="E183" s="15">
        <v>263</v>
      </c>
      <c r="F183" s="16">
        <v>5.36</v>
      </c>
      <c r="G183" s="13">
        <v>0.6</v>
      </c>
      <c r="H183" s="17">
        <v>45033</v>
      </c>
      <c r="I183" s="18">
        <v>45050</v>
      </c>
      <c r="J183"/>
      <c r="K183"/>
      <c r="L183"/>
      <c r="M183" s="20">
        <f t="shared" si="5"/>
        <v>45124</v>
      </c>
      <c r="N183">
        <f t="shared" si="4"/>
        <v>17</v>
      </c>
      <c r="BO183" s="3"/>
      <c r="BP183" s="3"/>
    </row>
    <row r="184" spans="1:68" x14ac:dyDescent="0.25">
      <c r="A184" s="4">
        <v>184</v>
      </c>
      <c r="B184" s="12">
        <v>366</v>
      </c>
      <c r="C184" s="21"/>
      <c r="D184" s="22"/>
      <c r="E184" s="23"/>
      <c r="F184" s="24"/>
      <c r="G184" s="21"/>
      <c r="H184" s="25"/>
      <c r="I184" s="29"/>
      <c r="J184"/>
      <c r="K184"/>
      <c r="L184"/>
      <c r="M184" s="20">
        <f t="shared" si="5"/>
        <v>45125</v>
      </c>
      <c r="N184">
        <f t="shared" si="4"/>
        <v>0</v>
      </c>
      <c r="BO184" s="3"/>
      <c r="BP184" s="3"/>
    </row>
    <row r="185" spans="1:68" x14ac:dyDescent="0.25">
      <c r="A185" s="4">
        <v>185</v>
      </c>
      <c r="B185" s="12">
        <v>366</v>
      </c>
      <c r="C185" s="13">
        <v>801</v>
      </c>
      <c r="D185" s="14">
        <v>8.75</v>
      </c>
      <c r="E185" s="15">
        <v>263</v>
      </c>
      <c r="F185" s="16">
        <v>5</v>
      </c>
      <c r="G185" s="13">
        <v>0.6</v>
      </c>
      <c r="H185" s="17">
        <v>45048</v>
      </c>
      <c r="I185" s="18">
        <v>45057</v>
      </c>
      <c r="J185"/>
      <c r="K185"/>
      <c r="L185"/>
      <c r="M185" s="20">
        <f t="shared" si="5"/>
        <v>45126</v>
      </c>
      <c r="N185">
        <f t="shared" si="4"/>
        <v>0</v>
      </c>
      <c r="BO185" s="3"/>
      <c r="BP185" s="3"/>
    </row>
    <row r="186" spans="1:68" x14ac:dyDescent="0.25">
      <c r="A186" s="4">
        <v>186</v>
      </c>
      <c r="B186" s="12">
        <v>366</v>
      </c>
      <c r="C186" s="31">
        <v>802</v>
      </c>
      <c r="D186" s="14">
        <v>2.5499999999999998</v>
      </c>
      <c r="E186" s="15">
        <v>263</v>
      </c>
      <c r="F186" s="16">
        <v>1.46</v>
      </c>
      <c r="G186" s="13">
        <v>0.6</v>
      </c>
      <c r="H186" s="17">
        <v>45044</v>
      </c>
      <c r="I186" s="18">
        <v>45057</v>
      </c>
      <c r="J186"/>
      <c r="K186"/>
      <c r="L186"/>
      <c r="M186" s="20">
        <f t="shared" si="5"/>
        <v>45127</v>
      </c>
      <c r="N186">
        <f t="shared" si="4"/>
        <v>0</v>
      </c>
      <c r="BO186" s="3"/>
      <c r="BP186" s="3"/>
    </row>
    <row r="187" spans="1:68" x14ac:dyDescent="0.25">
      <c r="A187" s="4">
        <v>187</v>
      </c>
      <c r="B187" s="12">
        <v>366</v>
      </c>
      <c r="C187" s="13">
        <v>803</v>
      </c>
      <c r="D187" s="14">
        <v>9.1199999999999992</v>
      </c>
      <c r="E187" s="15">
        <v>263</v>
      </c>
      <c r="F187" s="16">
        <v>5.21</v>
      </c>
      <c r="G187" s="13">
        <v>0.6</v>
      </c>
      <c r="H187" s="17">
        <v>45048</v>
      </c>
      <c r="I187" s="18">
        <v>45057</v>
      </c>
      <c r="J187"/>
      <c r="K187"/>
      <c r="L187"/>
      <c r="M187" s="20">
        <f t="shared" si="5"/>
        <v>45128</v>
      </c>
      <c r="N187">
        <f t="shared" si="4"/>
        <v>0</v>
      </c>
      <c r="BO187" s="3"/>
      <c r="BP187" s="3"/>
    </row>
    <row r="188" spans="1:68" x14ac:dyDescent="0.25">
      <c r="A188" s="4">
        <v>188</v>
      </c>
      <c r="B188" s="12">
        <v>366</v>
      </c>
      <c r="C188" s="13">
        <v>804</v>
      </c>
      <c r="D188" s="14">
        <v>5.81</v>
      </c>
      <c r="E188" s="15">
        <v>263</v>
      </c>
      <c r="F188" s="16">
        <v>3.32</v>
      </c>
      <c r="G188" s="13">
        <v>0.6</v>
      </c>
      <c r="H188" s="17">
        <v>45051</v>
      </c>
      <c r="I188" s="18">
        <v>45057</v>
      </c>
      <c r="J188"/>
      <c r="K188"/>
      <c r="L188"/>
      <c r="M188" s="20">
        <f t="shared" si="5"/>
        <v>45129</v>
      </c>
      <c r="N188">
        <f t="shared" si="4"/>
        <v>0</v>
      </c>
      <c r="BO188" s="3"/>
      <c r="BP188" s="3"/>
    </row>
    <row r="189" spans="1:68" x14ac:dyDescent="0.25">
      <c r="A189" s="4">
        <v>189</v>
      </c>
      <c r="B189" s="12">
        <v>366</v>
      </c>
      <c r="C189" s="13">
        <v>805</v>
      </c>
      <c r="D189" s="14">
        <v>1.34</v>
      </c>
      <c r="E189" s="15">
        <v>263</v>
      </c>
      <c r="F189" s="16">
        <v>0.76</v>
      </c>
      <c r="G189" s="13">
        <v>0.6</v>
      </c>
      <c r="H189" s="17">
        <v>485</v>
      </c>
      <c r="I189" s="18">
        <v>45057</v>
      </c>
      <c r="J189"/>
      <c r="K189"/>
      <c r="L189"/>
      <c r="M189" s="20">
        <f t="shared" si="5"/>
        <v>45130</v>
      </c>
      <c r="N189">
        <f t="shared" si="4"/>
        <v>0</v>
      </c>
      <c r="BO189" s="3"/>
      <c r="BP189" s="3"/>
    </row>
    <row r="190" spans="1:68" x14ac:dyDescent="0.25">
      <c r="A190" s="4">
        <v>190</v>
      </c>
      <c r="B190" s="12">
        <v>366</v>
      </c>
      <c r="C190" s="13">
        <v>806</v>
      </c>
      <c r="D190" s="14">
        <v>1.34</v>
      </c>
      <c r="E190" s="15">
        <v>263</v>
      </c>
      <c r="F190" s="16">
        <v>0.76</v>
      </c>
      <c r="G190" s="13">
        <v>0.6</v>
      </c>
      <c r="H190" s="17">
        <v>45043</v>
      </c>
      <c r="I190" s="18">
        <v>45057</v>
      </c>
      <c r="J190"/>
      <c r="K190"/>
      <c r="L190"/>
      <c r="M190" s="20">
        <f t="shared" si="5"/>
        <v>45131</v>
      </c>
      <c r="N190">
        <f t="shared" si="4"/>
        <v>15</v>
      </c>
      <c r="BO190" s="3"/>
      <c r="BP190" s="3"/>
    </row>
    <row r="191" spans="1:68" x14ac:dyDescent="0.25">
      <c r="A191" s="4">
        <v>191</v>
      </c>
      <c r="B191" s="12">
        <v>366</v>
      </c>
      <c r="C191" s="13">
        <v>807</v>
      </c>
      <c r="D191" s="14">
        <v>5.81</v>
      </c>
      <c r="E191" s="15">
        <v>263</v>
      </c>
      <c r="F191" s="16">
        <v>3.32</v>
      </c>
      <c r="G191" s="13">
        <v>0.6</v>
      </c>
      <c r="H191" s="17">
        <v>45048</v>
      </c>
      <c r="I191" s="18">
        <v>45057</v>
      </c>
      <c r="J191"/>
      <c r="K191"/>
      <c r="L191"/>
      <c r="M191" s="20">
        <f t="shared" si="5"/>
        <v>45132</v>
      </c>
      <c r="N191">
        <f t="shared" si="4"/>
        <v>0</v>
      </c>
      <c r="BO191" s="3"/>
      <c r="BP191" s="3"/>
    </row>
    <row r="192" spans="1:68" x14ac:dyDescent="0.25">
      <c r="A192" s="4">
        <v>192</v>
      </c>
      <c r="B192" s="12">
        <v>366</v>
      </c>
      <c r="C192" s="13">
        <v>808</v>
      </c>
      <c r="D192" s="14">
        <v>9.1199999999999992</v>
      </c>
      <c r="E192" s="15">
        <v>263</v>
      </c>
      <c r="F192" s="16">
        <v>5.21</v>
      </c>
      <c r="G192" s="13">
        <v>0.6</v>
      </c>
      <c r="H192" s="17">
        <v>45051</v>
      </c>
      <c r="I192" s="18">
        <v>45057</v>
      </c>
      <c r="J192"/>
      <c r="K192"/>
      <c r="L192"/>
      <c r="M192" s="20">
        <f t="shared" si="5"/>
        <v>45133</v>
      </c>
      <c r="N192">
        <f t="shared" si="4"/>
        <v>0</v>
      </c>
      <c r="BO192" s="3"/>
      <c r="BP192" s="3"/>
    </row>
    <row r="193" spans="1:68" x14ac:dyDescent="0.25">
      <c r="A193" s="4">
        <v>193</v>
      </c>
      <c r="B193" s="12">
        <v>366</v>
      </c>
      <c r="C193" s="31">
        <v>809</v>
      </c>
      <c r="D193" s="14">
        <v>2.5499999999999998</v>
      </c>
      <c r="E193" s="15">
        <v>263</v>
      </c>
      <c r="F193" s="16">
        <v>1.46</v>
      </c>
      <c r="G193" s="13">
        <v>0.6</v>
      </c>
      <c r="H193" s="17">
        <v>45048</v>
      </c>
      <c r="I193" s="18">
        <v>45057</v>
      </c>
      <c r="J193"/>
      <c r="K193"/>
      <c r="L193"/>
      <c r="M193" s="20">
        <f t="shared" si="5"/>
        <v>45134</v>
      </c>
      <c r="N193">
        <f t="shared" si="4"/>
        <v>0</v>
      </c>
      <c r="BO193" s="3"/>
      <c r="BP193" s="3"/>
    </row>
    <row r="194" spans="1:68" x14ac:dyDescent="0.25">
      <c r="A194" s="4">
        <v>194</v>
      </c>
      <c r="B194" s="12">
        <v>366</v>
      </c>
      <c r="C194" s="13">
        <v>810</v>
      </c>
      <c r="D194" s="14">
        <v>11.23</v>
      </c>
      <c r="E194" s="15">
        <v>263</v>
      </c>
      <c r="F194" s="16">
        <v>6.41</v>
      </c>
      <c r="G194" s="13">
        <v>0.6</v>
      </c>
      <c r="H194" s="17">
        <v>485</v>
      </c>
      <c r="I194" s="18">
        <v>45057</v>
      </c>
      <c r="J194"/>
      <c r="K194"/>
      <c r="L194"/>
      <c r="M194" s="20">
        <f t="shared" si="5"/>
        <v>45135</v>
      </c>
      <c r="N194">
        <f t="shared" si="4"/>
        <v>0</v>
      </c>
      <c r="BO194" s="3"/>
      <c r="BP194" s="3"/>
    </row>
    <row r="195" spans="1:68" x14ac:dyDescent="0.25">
      <c r="A195" s="4">
        <v>195</v>
      </c>
      <c r="B195" s="12">
        <v>366</v>
      </c>
      <c r="C195" s="13">
        <v>811</v>
      </c>
      <c r="D195" s="14">
        <v>5.24</v>
      </c>
      <c r="E195" s="15">
        <v>263</v>
      </c>
      <c r="F195" s="16">
        <v>2.99</v>
      </c>
      <c r="G195" s="13">
        <v>0.6</v>
      </c>
      <c r="H195" s="17">
        <v>45048</v>
      </c>
      <c r="I195" s="18">
        <v>45057</v>
      </c>
      <c r="J195"/>
      <c r="K195"/>
      <c r="L195"/>
      <c r="M195" s="20">
        <f t="shared" si="5"/>
        <v>45136</v>
      </c>
      <c r="N195">
        <f t="shared" ref="N195:N258" si="6">COUNTIF($I$3:$I$562, M195)</f>
        <v>0</v>
      </c>
      <c r="BO195" s="3"/>
      <c r="BP195" s="3"/>
    </row>
    <row r="196" spans="1:68" x14ac:dyDescent="0.25">
      <c r="A196" s="4">
        <v>196</v>
      </c>
      <c r="B196" s="12">
        <v>366</v>
      </c>
      <c r="C196" s="13">
        <v>812</v>
      </c>
      <c r="D196" s="14">
        <v>5.24</v>
      </c>
      <c r="E196" s="15">
        <v>263</v>
      </c>
      <c r="F196" s="16">
        <v>2.99</v>
      </c>
      <c r="G196" s="13">
        <v>0.6</v>
      </c>
      <c r="H196" s="17">
        <v>45051</v>
      </c>
      <c r="I196" s="18">
        <v>45057</v>
      </c>
      <c r="J196"/>
      <c r="K196"/>
      <c r="L196"/>
      <c r="M196" s="20">
        <f t="shared" si="5"/>
        <v>45137</v>
      </c>
      <c r="N196">
        <f t="shared" si="6"/>
        <v>0</v>
      </c>
      <c r="BO196" s="3"/>
      <c r="BP196" s="3"/>
    </row>
    <row r="197" spans="1:68" x14ac:dyDescent="0.25">
      <c r="A197" s="4">
        <v>197</v>
      </c>
      <c r="B197" s="12">
        <v>366</v>
      </c>
      <c r="C197" s="13">
        <v>813</v>
      </c>
      <c r="D197" s="14">
        <v>10.94</v>
      </c>
      <c r="E197" s="15">
        <v>263</v>
      </c>
      <c r="F197" s="16">
        <v>6.25</v>
      </c>
      <c r="G197" s="13">
        <v>0.6</v>
      </c>
      <c r="H197" s="17">
        <v>45043</v>
      </c>
      <c r="I197" s="18">
        <v>45057</v>
      </c>
      <c r="J197"/>
      <c r="K197"/>
      <c r="L197"/>
      <c r="M197" s="20">
        <f t="shared" ref="M197:M260" si="7">M196+1</f>
        <v>45138</v>
      </c>
      <c r="N197">
        <f t="shared" si="6"/>
        <v>17</v>
      </c>
      <c r="BO197" s="3"/>
      <c r="BP197" s="3"/>
    </row>
    <row r="198" spans="1:68" x14ac:dyDescent="0.25">
      <c r="A198" s="4">
        <v>198</v>
      </c>
      <c r="B198" s="12">
        <v>366</v>
      </c>
      <c r="C198" s="31">
        <v>814</v>
      </c>
      <c r="D198" s="14">
        <v>2.5499999999999998</v>
      </c>
      <c r="E198" s="15">
        <v>263</v>
      </c>
      <c r="F198" s="16">
        <v>1.46</v>
      </c>
      <c r="G198" s="13">
        <v>0.6</v>
      </c>
      <c r="H198" s="17">
        <v>485</v>
      </c>
      <c r="I198" s="18">
        <v>45057</v>
      </c>
      <c r="J198"/>
      <c r="K198"/>
      <c r="L198"/>
      <c r="M198" s="26">
        <f t="shared" si="7"/>
        <v>45139</v>
      </c>
      <c r="N198">
        <f t="shared" si="6"/>
        <v>0</v>
      </c>
      <c r="BO198" s="3"/>
      <c r="BP198" s="3"/>
    </row>
    <row r="199" spans="1:68" x14ac:dyDescent="0.25">
      <c r="A199" s="4">
        <v>199</v>
      </c>
      <c r="B199" s="12">
        <v>366</v>
      </c>
      <c r="C199" s="13">
        <v>815</v>
      </c>
      <c r="D199" s="14">
        <v>9.3800000000000008</v>
      </c>
      <c r="E199" s="15">
        <v>263</v>
      </c>
      <c r="F199" s="16">
        <v>5.36</v>
      </c>
      <c r="G199" s="13">
        <v>0.6</v>
      </c>
      <c r="H199" s="17">
        <v>45051</v>
      </c>
      <c r="I199" s="18">
        <v>45058</v>
      </c>
      <c r="J199"/>
      <c r="K199"/>
      <c r="L199"/>
      <c r="M199" s="26">
        <f t="shared" si="7"/>
        <v>45140</v>
      </c>
      <c r="N199">
        <f t="shared" si="6"/>
        <v>0</v>
      </c>
      <c r="BO199" s="3"/>
      <c r="BP199" s="3"/>
    </row>
    <row r="200" spans="1:68" x14ac:dyDescent="0.25">
      <c r="A200" s="4">
        <v>200</v>
      </c>
      <c r="B200" s="12">
        <v>366</v>
      </c>
      <c r="C200" s="32">
        <v>816</v>
      </c>
      <c r="D200" s="14">
        <v>6.26</v>
      </c>
      <c r="E200" s="15">
        <v>263</v>
      </c>
      <c r="F200" s="16">
        <v>3.57</v>
      </c>
      <c r="G200" s="13">
        <v>0.6</v>
      </c>
      <c r="H200" s="17">
        <v>45054</v>
      </c>
      <c r="I200" s="18">
        <v>45058</v>
      </c>
      <c r="J200"/>
      <c r="K200"/>
      <c r="L200"/>
      <c r="M200" s="26">
        <f t="shared" si="7"/>
        <v>45141</v>
      </c>
      <c r="N200">
        <f t="shared" si="6"/>
        <v>0</v>
      </c>
      <c r="BO200" s="3"/>
      <c r="BP200" s="3"/>
    </row>
    <row r="201" spans="1:68" x14ac:dyDescent="0.25">
      <c r="A201" s="4">
        <v>201</v>
      </c>
      <c r="B201" s="12">
        <v>366</v>
      </c>
      <c r="C201" s="33">
        <v>817</v>
      </c>
      <c r="D201" s="14">
        <v>16.43</v>
      </c>
      <c r="E201" s="15">
        <v>263</v>
      </c>
      <c r="F201" s="16">
        <v>7.51</v>
      </c>
      <c r="G201" s="13">
        <v>0.6</v>
      </c>
      <c r="H201" s="17">
        <v>45054</v>
      </c>
      <c r="I201" s="18">
        <v>45058</v>
      </c>
      <c r="J201"/>
      <c r="K201"/>
      <c r="L201"/>
      <c r="M201" s="26">
        <f t="shared" si="7"/>
        <v>45142</v>
      </c>
      <c r="N201">
        <f t="shared" si="6"/>
        <v>0</v>
      </c>
      <c r="BO201" s="3"/>
      <c r="BP201" s="3"/>
    </row>
    <row r="202" spans="1:68" x14ac:dyDescent="0.25">
      <c r="A202" s="4">
        <v>202</v>
      </c>
      <c r="B202" s="12">
        <v>366</v>
      </c>
      <c r="C202" s="21"/>
      <c r="D202" s="22"/>
      <c r="E202" s="23"/>
      <c r="F202" s="24"/>
      <c r="G202" s="21"/>
      <c r="H202" s="25"/>
      <c r="I202" s="29"/>
      <c r="J202"/>
      <c r="K202"/>
      <c r="L202"/>
      <c r="M202" s="26">
        <f t="shared" si="7"/>
        <v>45143</v>
      </c>
      <c r="N202">
        <f t="shared" si="6"/>
        <v>0</v>
      </c>
      <c r="BO202" s="3"/>
      <c r="BP202" s="3"/>
    </row>
    <row r="203" spans="1:68" x14ac:dyDescent="0.25">
      <c r="A203" s="4">
        <v>203</v>
      </c>
      <c r="B203" s="12">
        <v>366</v>
      </c>
      <c r="C203" s="13">
        <v>901</v>
      </c>
      <c r="D203" s="14">
        <v>8.75</v>
      </c>
      <c r="E203" s="15">
        <v>263</v>
      </c>
      <c r="F203" s="16">
        <v>5</v>
      </c>
      <c r="G203" s="13">
        <v>0.6</v>
      </c>
      <c r="H203" s="17">
        <v>45057</v>
      </c>
      <c r="I203" s="18">
        <v>45064</v>
      </c>
      <c r="J203"/>
      <c r="K203"/>
      <c r="L203"/>
      <c r="M203" s="26">
        <f t="shared" si="7"/>
        <v>45144</v>
      </c>
      <c r="N203">
        <f t="shared" si="6"/>
        <v>0</v>
      </c>
      <c r="BO203" s="3"/>
      <c r="BP203" s="3"/>
    </row>
    <row r="204" spans="1:68" x14ac:dyDescent="0.25">
      <c r="A204" s="4">
        <v>204</v>
      </c>
      <c r="B204" s="12">
        <v>366</v>
      </c>
      <c r="C204" s="31">
        <v>902</v>
      </c>
      <c r="D204" s="14">
        <v>2.5499999999999998</v>
      </c>
      <c r="E204" s="15">
        <v>263</v>
      </c>
      <c r="F204" s="16">
        <v>1.46</v>
      </c>
      <c r="G204" s="13">
        <v>0.6</v>
      </c>
      <c r="H204" s="17">
        <v>45062</v>
      </c>
      <c r="I204" s="18">
        <v>45064</v>
      </c>
      <c r="J204"/>
      <c r="K204"/>
      <c r="L204"/>
      <c r="M204" s="26">
        <f t="shared" si="7"/>
        <v>45145</v>
      </c>
      <c r="N204">
        <f t="shared" si="6"/>
        <v>17</v>
      </c>
      <c r="BO204" s="3"/>
      <c r="BP204" s="3"/>
    </row>
    <row r="205" spans="1:68" x14ac:dyDescent="0.25">
      <c r="A205" s="4">
        <v>205</v>
      </c>
      <c r="B205" s="12">
        <v>366</v>
      </c>
      <c r="C205" s="13">
        <v>903</v>
      </c>
      <c r="D205" s="14">
        <v>9.1199999999999992</v>
      </c>
      <c r="E205" s="15">
        <v>263</v>
      </c>
      <c r="F205" s="16">
        <v>5.21</v>
      </c>
      <c r="G205" s="13">
        <v>0.6</v>
      </c>
      <c r="H205" s="17">
        <v>45055</v>
      </c>
      <c r="I205" s="18">
        <v>45064</v>
      </c>
      <c r="J205"/>
      <c r="K205"/>
      <c r="L205"/>
      <c r="M205" s="26">
        <f t="shared" si="7"/>
        <v>45146</v>
      </c>
      <c r="N205">
        <f t="shared" si="6"/>
        <v>0</v>
      </c>
      <c r="BO205" s="3"/>
      <c r="BP205" s="3"/>
    </row>
    <row r="206" spans="1:68" x14ac:dyDescent="0.25">
      <c r="A206" s="4">
        <v>206</v>
      </c>
      <c r="B206" s="12">
        <v>366</v>
      </c>
      <c r="C206" s="13">
        <v>904</v>
      </c>
      <c r="D206" s="14">
        <v>5.81</v>
      </c>
      <c r="E206" s="15">
        <v>263</v>
      </c>
      <c r="F206" s="16">
        <v>3.32</v>
      </c>
      <c r="G206" s="13">
        <v>0.6</v>
      </c>
      <c r="H206" s="17">
        <v>45055</v>
      </c>
      <c r="I206" s="18">
        <v>45064</v>
      </c>
      <c r="J206"/>
      <c r="K206"/>
      <c r="L206"/>
      <c r="M206" s="26">
        <f t="shared" si="7"/>
        <v>45147</v>
      </c>
      <c r="N206">
        <f t="shared" si="6"/>
        <v>0</v>
      </c>
      <c r="BO206" s="3"/>
      <c r="BP206" s="3"/>
    </row>
    <row r="207" spans="1:68" x14ac:dyDescent="0.25">
      <c r="A207" s="4">
        <v>207</v>
      </c>
      <c r="B207" s="12">
        <v>366</v>
      </c>
      <c r="C207" s="13">
        <v>905</v>
      </c>
      <c r="D207" s="14">
        <v>1.34</v>
      </c>
      <c r="E207" s="15">
        <v>263</v>
      </c>
      <c r="F207" s="16">
        <v>0.76</v>
      </c>
      <c r="G207" s="13">
        <v>0.6</v>
      </c>
      <c r="H207" s="17">
        <v>45055</v>
      </c>
      <c r="I207" s="18">
        <v>45064</v>
      </c>
      <c r="J207"/>
      <c r="K207"/>
      <c r="L207"/>
      <c r="M207" s="26">
        <f t="shared" si="7"/>
        <v>45148</v>
      </c>
      <c r="N207">
        <f t="shared" si="6"/>
        <v>0</v>
      </c>
      <c r="BO207" s="3"/>
      <c r="BP207" s="3"/>
    </row>
    <row r="208" spans="1:68" ht="15" customHeight="1" x14ac:dyDescent="0.25">
      <c r="A208" s="4">
        <v>208</v>
      </c>
      <c r="B208" s="12">
        <v>366</v>
      </c>
      <c r="C208" s="13">
        <v>906</v>
      </c>
      <c r="D208" s="14">
        <v>1.34</v>
      </c>
      <c r="E208" s="15">
        <v>263</v>
      </c>
      <c r="F208" s="16">
        <v>0.76</v>
      </c>
      <c r="G208" s="13">
        <v>0.6</v>
      </c>
      <c r="H208" s="17">
        <v>45057</v>
      </c>
      <c r="I208" s="18">
        <v>45064</v>
      </c>
      <c r="J208"/>
      <c r="K208"/>
      <c r="L208"/>
      <c r="M208" s="26">
        <f t="shared" si="7"/>
        <v>45149</v>
      </c>
      <c r="N208">
        <f t="shared" si="6"/>
        <v>0</v>
      </c>
      <c r="BO208" s="3"/>
      <c r="BP208" s="3"/>
    </row>
    <row r="209" spans="1:68" x14ac:dyDescent="0.25">
      <c r="A209" s="4">
        <v>209</v>
      </c>
      <c r="B209" s="12">
        <v>366</v>
      </c>
      <c r="C209" s="13">
        <v>907</v>
      </c>
      <c r="D209" s="14">
        <v>5.81</v>
      </c>
      <c r="E209" s="15">
        <v>263</v>
      </c>
      <c r="F209" s="16">
        <v>3.32</v>
      </c>
      <c r="G209" s="13">
        <v>0.6</v>
      </c>
      <c r="H209" s="17">
        <v>45057</v>
      </c>
      <c r="I209" s="18">
        <v>45064</v>
      </c>
      <c r="J209"/>
      <c r="K209"/>
      <c r="L209"/>
      <c r="M209" s="26">
        <f t="shared" si="7"/>
        <v>45150</v>
      </c>
      <c r="N209">
        <f t="shared" si="6"/>
        <v>0</v>
      </c>
      <c r="BO209" s="3"/>
      <c r="BP209" s="3"/>
    </row>
    <row r="210" spans="1:68" x14ac:dyDescent="0.25">
      <c r="A210" s="4">
        <v>210</v>
      </c>
      <c r="B210" s="12">
        <v>366</v>
      </c>
      <c r="C210" s="13">
        <v>908</v>
      </c>
      <c r="D210" s="14">
        <v>9.1199999999999992</v>
      </c>
      <c r="E210" s="15">
        <v>263</v>
      </c>
      <c r="F210" s="16">
        <v>5.21</v>
      </c>
      <c r="G210" s="13">
        <v>0.6</v>
      </c>
      <c r="H210" s="17">
        <v>45057</v>
      </c>
      <c r="I210" s="18">
        <v>45064</v>
      </c>
      <c r="J210"/>
      <c r="K210"/>
      <c r="L210"/>
      <c r="M210" s="26">
        <f t="shared" si="7"/>
        <v>45151</v>
      </c>
      <c r="N210">
        <f t="shared" si="6"/>
        <v>0</v>
      </c>
      <c r="BO210" s="3"/>
      <c r="BP210" s="3"/>
    </row>
    <row r="211" spans="1:68" x14ac:dyDescent="0.25">
      <c r="A211" s="4">
        <v>211</v>
      </c>
      <c r="B211" s="12">
        <v>366</v>
      </c>
      <c r="C211" s="31">
        <v>909</v>
      </c>
      <c r="D211" s="14">
        <v>2.5499999999999998</v>
      </c>
      <c r="E211" s="15">
        <v>263</v>
      </c>
      <c r="F211" s="16">
        <v>1.46</v>
      </c>
      <c r="G211" s="13">
        <v>0.6</v>
      </c>
      <c r="H211" s="17">
        <v>45056</v>
      </c>
      <c r="I211" s="18">
        <v>45064</v>
      </c>
      <c r="J211"/>
      <c r="K211"/>
      <c r="L211"/>
      <c r="M211" s="26">
        <f t="shared" si="7"/>
        <v>45152</v>
      </c>
      <c r="N211">
        <f t="shared" si="6"/>
        <v>17</v>
      </c>
      <c r="BO211" s="3"/>
      <c r="BP211" s="3"/>
    </row>
    <row r="212" spans="1:68" x14ac:dyDescent="0.25">
      <c r="A212" s="4">
        <v>212</v>
      </c>
      <c r="B212" s="12">
        <v>366</v>
      </c>
      <c r="C212" s="13">
        <v>910</v>
      </c>
      <c r="D212" s="14">
        <v>11.23</v>
      </c>
      <c r="E212" s="15">
        <v>263</v>
      </c>
      <c r="F212" s="16">
        <v>6.41</v>
      </c>
      <c r="G212" s="13">
        <v>0.6</v>
      </c>
      <c r="H212" s="17">
        <v>45055</v>
      </c>
      <c r="I212" s="18">
        <v>45064</v>
      </c>
      <c r="J212"/>
      <c r="K212"/>
      <c r="L212"/>
      <c r="M212" s="26">
        <f t="shared" si="7"/>
        <v>45153</v>
      </c>
      <c r="N212">
        <f t="shared" si="6"/>
        <v>0</v>
      </c>
      <c r="BO212" s="3"/>
      <c r="BP212" s="3"/>
    </row>
    <row r="213" spans="1:68" x14ac:dyDescent="0.25">
      <c r="A213" s="4">
        <v>213</v>
      </c>
      <c r="B213" s="12">
        <v>366</v>
      </c>
      <c r="C213" s="13">
        <v>911</v>
      </c>
      <c r="D213" s="14">
        <v>5.24</v>
      </c>
      <c r="E213" s="15">
        <v>263</v>
      </c>
      <c r="F213" s="16">
        <v>2.99</v>
      </c>
      <c r="G213" s="13">
        <v>0.6</v>
      </c>
      <c r="H213" s="17">
        <v>45057</v>
      </c>
      <c r="I213" s="18">
        <v>45064</v>
      </c>
      <c r="J213"/>
      <c r="K213"/>
      <c r="L213"/>
      <c r="M213" s="26">
        <f t="shared" si="7"/>
        <v>45154</v>
      </c>
      <c r="N213">
        <f t="shared" si="6"/>
        <v>0</v>
      </c>
      <c r="BO213" s="3"/>
      <c r="BP213" s="3"/>
    </row>
    <row r="214" spans="1:68" x14ac:dyDescent="0.25">
      <c r="A214" s="4">
        <v>214</v>
      </c>
      <c r="B214" s="12">
        <v>366</v>
      </c>
      <c r="C214" s="13">
        <v>912</v>
      </c>
      <c r="D214" s="14">
        <v>5.24</v>
      </c>
      <c r="E214" s="15">
        <v>263</v>
      </c>
      <c r="F214" s="16">
        <v>2.99</v>
      </c>
      <c r="G214" s="13">
        <v>0.6</v>
      </c>
      <c r="H214" s="17">
        <v>45055</v>
      </c>
      <c r="I214" s="18">
        <v>45064</v>
      </c>
      <c r="J214"/>
      <c r="K214"/>
      <c r="L214"/>
      <c r="M214" s="26">
        <f t="shared" si="7"/>
        <v>45155</v>
      </c>
      <c r="N214">
        <f t="shared" si="6"/>
        <v>0</v>
      </c>
      <c r="BO214" s="3"/>
      <c r="BP214" s="3"/>
    </row>
    <row r="215" spans="1:68" x14ac:dyDescent="0.25">
      <c r="A215" s="4">
        <v>215</v>
      </c>
      <c r="B215" s="12">
        <v>366</v>
      </c>
      <c r="C215" s="13">
        <v>913</v>
      </c>
      <c r="D215" s="14">
        <v>10.94</v>
      </c>
      <c r="E215" s="15">
        <v>263</v>
      </c>
      <c r="F215" s="16">
        <v>6.25</v>
      </c>
      <c r="G215" s="13">
        <v>0.6</v>
      </c>
      <c r="H215" s="17">
        <v>45057</v>
      </c>
      <c r="I215" s="18">
        <v>45064</v>
      </c>
      <c r="J215"/>
      <c r="K215"/>
      <c r="L215"/>
      <c r="M215" s="26">
        <f t="shared" si="7"/>
        <v>45156</v>
      </c>
      <c r="N215">
        <f t="shared" si="6"/>
        <v>0</v>
      </c>
      <c r="BO215" s="3"/>
      <c r="BP215" s="3"/>
    </row>
    <row r="216" spans="1:68" x14ac:dyDescent="0.25">
      <c r="A216" s="4">
        <v>216</v>
      </c>
      <c r="B216" s="12">
        <v>366</v>
      </c>
      <c r="C216" s="31">
        <v>914</v>
      </c>
      <c r="D216" s="14">
        <v>2.5499999999999998</v>
      </c>
      <c r="E216" s="15">
        <v>263</v>
      </c>
      <c r="F216" s="16">
        <v>1.46</v>
      </c>
      <c r="G216" s="13">
        <v>0.6</v>
      </c>
      <c r="H216" s="17">
        <v>45054</v>
      </c>
      <c r="I216" s="18">
        <v>45064</v>
      </c>
      <c r="J216"/>
      <c r="K216"/>
      <c r="L216"/>
      <c r="M216" s="26">
        <f t="shared" si="7"/>
        <v>45157</v>
      </c>
      <c r="N216">
        <f t="shared" si="6"/>
        <v>0</v>
      </c>
      <c r="BO216" s="3"/>
      <c r="BP216" s="3"/>
    </row>
    <row r="217" spans="1:68" x14ac:dyDescent="0.25">
      <c r="A217" s="4">
        <v>217</v>
      </c>
      <c r="B217" s="12">
        <v>366</v>
      </c>
      <c r="C217" s="13">
        <v>915</v>
      </c>
      <c r="D217" s="14">
        <v>9.3800000000000008</v>
      </c>
      <c r="E217" s="15">
        <v>263</v>
      </c>
      <c r="F217" s="16">
        <v>5.36</v>
      </c>
      <c r="G217" s="13">
        <v>0.6</v>
      </c>
      <c r="H217" s="17">
        <v>45057</v>
      </c>
      <c r="I217" s="18">
        <v>45064</v>
      </c>
      <c r="J217"/>
      <c r="K217"/>
      <c r="L217"/>
      <c r="M217" s="26">
        <f t="shared" si="7"/>
        <v>45158</v>
      </c>
      <c r="N217">
        <f t="shared" si="6"/>
        <v>0</v>
      </c>
      <c r="BO217" s="3"/>
      <c r="BP217" s="3"/>
    </row>
    <row r="218" spans="1:68" x14ac:dyDescent="0.25">
      <c r="A218" s="4">
        <v>218</v>
      </c>
      <c r="B218" s="12">
        <v>366</v>
      </c>
      <c r="C218" s="21"/>
      <c r="D218" s="22"/>
      <c r="E218" s="23"/>
      <c r="F218" s="24"/>
      <c r="G218" s="21"/>
      <c r="H218" s="25"/>
      <c r="I218" s="29"/>
      <c r="J218"/>
      <c r="K218"/>
      <c r="L218"/>
      <c r="M218" s="26">
        <f t="shared" si="7"/>
        <v>45159</v>
      </c>
      <c r="N218">
        <f t="shared" si="6"/>
        <v>15</v>
      </c>
      <c r="BO218" s="3"/>
      <c r="BP218" s="3"/>
    </row>
    <row r="219" spans="1:68" x14ac:dyDescent="0.25">
      <c r="A219" s="4">
        <v>219</v>
      </c>
      <c r="B219" s="12">
        <v>366</v>
      </c>
      <c r="C219" s="13">
        <v>1001</v>
      </c>
      <c r="D219" s="14">
        <v>8.75</v>
      </c>
      <c r="E219" s="15">
        <v>263</v>
      </c>
      <c r="F219" s="16">
        <v>5</v>
      </c>
      <c r="G219" s="13">
        <v>0.6</v>
      </c>
      <c r="H219" s="17">
        <v>45064</v>
      </c>
      <c r="I219" s="18">
        <v>45072</v>
      </c>
      <c r="J219"/>
      <c r="K219"/>
      <c r="L219"/>
      <c r="M219" s="26">
        <f t="shared" si="7"/>
        <v>45160</v>
      </c>
      <c r="N219">
        <f t="shared" si="6"/>
        <v>0</v>
      </c>
      <c r="BO219" s="3"/>
      <c r="BP219" s="3"/>
    </row>
    <row r="220" spans="1:68" x14ac:dyDescent="0.25">
      <c r="A220" s="4">
        <v>220</v>
      </c>
      <c r="B220" s="12">
        <v>366</v>
      </c>
      <c r="C220" s="31">
        <v>1002</v>
      </c>
      <c r="D220" s="14">
        <v>2.5499999999999998</v>
      </c>
      <c r="E220" s="15">
        <v>263</v>
      </c>
      <c r="F220" s="16">
        <v>1.46</v>
      </c>
      <c r="G220" s="13">
        <v>0.6</v>
      </c>
      <c r="H220" s="17">
        <v>45063</v>
      </c>
      <c r="I220" s="18">
        <v>45072</v>
      </c>
      <c r="J220"/>
      <c r="K220"/>
      <c r="L220"/>
      <c r="M220" s="26">
        <f t="shared" si="7"/>
        <v>45161</v>
      </c>
      <c r="N220">
        <f t="shared" si="6"/>
        <v>0</v>
      </c>
      <c r="BO220" s="3"/>
      <c r="BP220" s="3"/>
    </row>
    <row r="221" spans="1:68" x14ac:dyDescent="0.25">
      <c r="A221" s="4">
        <v>221</v>
      </c>
      <c r="B221" s="12">
        <v>366</v>
      </c>
      <c r="C221" s="13">
        <v>1003</v>
      </c>
      <c r="D221" s="14">
        <v>9.1199999999999992</v>
      </c>
      <c r="E221" s="15">
        <v>263</v>
      </c>
      <c r="F221" s="16">
        <v>5.21</v>
      </c>
      <c r="G221" s="13">
        <v>0.6</v>
      </c>
      <c r="H221" s="17">
        <v>45064</v>
      </c>
      <c r="I221" s="18">
        <v>45072</v>
      </c>
      <c r="J221"/>
      <c r="K221"/>
      <c r="L221"/>
      <c r="M221" s="26">
        <f t="shared" si="7"/>
        <v>45162</v>
      </c>
      <c r="N221">
        <f t="shared" si="6"/>
        <v>0</v>
      </c>
      <c r="BO221" s="3"/>
      <c r="BP221" s="3"/>
    </row>
    <row r="222" spans="1:68" x14ac:dyDescent="0.25">
      <c r="A222" s="4">
        <v>222</v>
      </c>
      <c r="B222" s="12">
        <v>366</v>
      </c>
      <c r="C222" s="13">
        <v>1004</v>
      </c>
      <c r="D222" s="14">
        <v>5.81</v>
      </c>
      <c r="E222" s="15">
        <v>263</v>
      </c>
      <c r="F222" s="16">
        <v>3.32</v>
      </c>
      <c r="G222" s="13">
        <v>0.6</v>
      </c>
      <c r="H222" s="17">
        <v>45064</v>
      </c>
      <c r="I222" s="18">
        <v>45072</v>
      </c>
      <c r="J222"/>
      <c r="K222"/>
      <c r="L222"/>
      <c r="M222" s="26">
        <f t="shared" si="7"/>
        <v>45163</v>
      </c>
      <c r="N222">
        <f t="shared" si="6"/>
        <v>0</v>
      </c>
      <c r="BO222" s="3"/>
      <c r="BP222" s="3"/>
    </row>
    <row r="223" spans="1:68" x14ac:dyDescent="0.25">
      <c r="A223" s="4">
        <v>223</v>
      </c>
      <c r="B223" s="12">
        <v>366</v>
      </c>
      <c r="C223" s="13">
        <v>1005</v>
      </c>
      <c r="D223" s="14">
        <v>1.34</v>
      </c>
      <c r="E223" s="15">
        <v>263</v>
      </c>
      <c r="F223" s="16">
        <v>0.76</v>
      </c>
      <c r="G223" s="13">
        <v>0.6</v>
      </c>
      <c r="H223" s="17">
        <v>45064</v>
      </c>
      <c r="I223" s="18">
        <v>45072</v>
      </c>
      <c r="J223"/>
      <c r="K223"/>
      <c r="L223"/>
      <c r="M223" s="26">
        <f t="shared" si="7"/>
        <v>45164</v>
      </c>
      <c r="N223">
        <f t="shared" si="6"/>
        <v>0</v>
      </c>
      <c r="BO223" s="3"/>
      <c r="BP223" s="3"/>
    </row>
    <row r="224" spans="1:68" x14ac:dyDescent="0.25">
      <c r="A224" s="4">
        <v>224</v>
      </c>
      <c r="B224" s="12">
        <v>366</v>
      </c>
      <c r="C224" s="13">
        <v>1006</v>
      </c>
      <c r="D224" s="14">
        <v>1.34</v>
      </c>
      <c r="E224" s="15">
        <v>263</v>
      </c>
      <c r="F224" s="16">
        <v>0.76</v>
      </c>
      <c r="G224" s="13">
        <v>0.6</v>
      </c>
      <c r="H224" s="17">
        <v>45062</v>
      </c>
      <c r="I224" s="18">
        <v>45072</v>
      </c>
      <c r="J224"/>
      <c r="K224"/>
      <c r="L224"/>
      <c r="M224" s="26">
        <f t="shared" si="7"/>
        <v>45165</v>
      </c>
      <c r="N224">
        <f t="shared" si="6"/>
        <v>0</v>
      </c>
      <c r="BO224" s="3"/>
      <c r="BP224" s="3"/>
    </row>
    <row r="225" spans="1:68" x14ac:dyDescent="0.25">
      <c r="A225" s="4">
        <v>225</v>
      </c>
      <c r="B225" s="12">
        <v>366</v>
      </c>
      <c r="C225" s="13">
        <v>1007</v>
      </c>
      <c r="D225" s="14">
        <v>5.81</v>
      </c>
      <c r="E225" s="15">
        <v>263</v>
      </c>
      <c r="F225" s="16">
        <v>3.32</v>
      </c>
      <c r="G225" s="13">
        <v>0.6</v>
      </c>
      <c r="H225" s="17">
        <v>45062</v>
      </c>
      <c r="I225" s="18">
        <v>45072</v>
      </c>
      <c r="J225"/>
      <c r="K225"/>
      <c r="L225"/>
      <c r="M225" s="26">
        <f t="shared" si="7"/>
        <v>45166</v>
      </c>
      <c r="N225">
        <f t="shared" si="6"/>
        <v>0</v>
      </c>
      <c r="BO225" s="3"/>
      <c r="BP225" s="3"/>
    </row>
    <row r="226" spans="1:68" x14ac:dyDescent="0.25">
      <c r="A226" s="4">
        <v>226</v>
      </c>
      <c r="B226" s="12">
        <v>366</v>
      </c>
      <c r="C226" s="13">
        <v>1008</v>
      </c>
      <c r="D226" s="14">
        <v>9.1199999999999992</v>
      </c>
      <c r="E226" s="15">
        <v>263</v>
      </c>
      <c r="F226" s="16">
        <v>5.21</v>
      </c>
      <c r="G226" s="13">
        <v>0.6</v>
      </c>
      <c r="H226" s="17">
        <v>45062</v>
      </c>
      <c r="I226" s="18">
        <v>45072</v>
      </c>
      <c r="J226"/>
      <c r="K226"/>
      <c r="L226"/>
      <c r="M226" s="26">
        <f t="shared" si="7"/>
        <v>45167</v>
      </c>
      <c r="N226">
        <f t="shared" si="6"/>
        <v>0</v>
      </c>
      <c r="BO226" s="3"/>
      <c r="BP226" s="3"/>
    </row>
    <row r="227" spans="1:68" x14ac:dyDescent="0.25">
      <c r="A227" s="4">
        <v>227</v>
      </c>
      <c r="B227" s="12">
        <v>366</v>
      </c>
      <c r="C227" s="31">
        <v>1009</v>
      </c>
      <c r="D227" s="14">
        <v>2.5499999999999998</v>
      </c>
      <c r="E227" s="15">
        <v>263</v>
      </c>
      <c r="F227" s="16">
        <v>1.46</v>
      </c>
      <c r="G227" s="13">
        <v>0.6</v>
      </c>
      <c r="H227" s="17">
        <v>45064</v>
      </c>
      <c r="I227" s="18">
        <v>45072</v>
      </c>
      <c r="J227"/>
      <c r="K227"/>
      <c r="L227"/>
      <c r="M227" s="26">
        <f t="shared" si="7"/>
        <v>45168</v>
      </c>
      <c r="N227">
        <f t="shared" si="6"/>
        <v>0</v>
      </c>
      <c r="BO227" s="3"/>
      <c r="BP227" s="3"/>
    </row>
    <row r="228" spans="1:68" x14ac:dyDescent="0.25">
      <c r="A228" s="4">
        <v>228</v>
      </c>
      <c r="B228" s="12">
        <v>366</v>
      </c>
      <c r="C228" s="13">
        <v>1010</v>
      </c>
      <c r="D228" s="14">
        <v>11.23</v>
      </c>
      <c r="E228" s="15">
        <v>263</v>
      </c>
      <c r="F228" s="16">
        <v>6.41</v>
      </c>
      <c r="G228" s="13">
        <v>0.6</v>
      </c>
      <c r="H228" s="17">
        <v>45064</v>
      </c>
      <c r="I228" s="18">
        <v>45072</v>
      </c>
      <c r="J228"/>
      <c r="K228"/>
      <c r="L228"/>
      <c r="M228" s="26">
        <f t="shared" si="7"/>
        <v>45169</v>
      </c>
      <c r="N228">
        <f t="shared" si="6"/>
        <v>0</v>
      </c>
      <c r="BO228" s="3"/>
      <c r="BP228" s="3"/>
    </row>
    <row r="229" spans="1:68" x14ac:dyDescent="0.25">
      <c r="A229" s="4">
        <v>229</v>
      </c>
      <c r="B229" s="12">
        <v>366</v>
      </c>
      <c r="C229" s="13">
        <v>1011</v>
      </c>
      <c r="D229" s="14">
        <v>5.24</v>
      </c>
      <c r="E229" s="15">
        <v>263</v>
      </c>
      <c r="F229" s="16">
        <v>2.99</v>
      </c>
      <c r="G229" s="13">
        <v>0.6</v>
      </c>
      <c r="H229" s="17">
        <v>45062</v>
      </c>
      <c r="I229" s="18">
        <v>45072</v>
      </c>
      <c r="J229"/>
      <c r="K229"/>
      <c r="L229"/>
      <c r="M229" s="20">
        <f t="shared" si="7"/>
        <v>45170</v>
      </c>
      <c r="N229">
        <f t="shared" si="6"/>
        <v>0</v>
      </c>
      <c r="BO229" s="3"/>
      <c r="BP229" s="3"/>
    </row>
    <row r="230" spans="1:68" x14ac:dyDescent="0.25">
      <c r="A230" s="4">
        <v>230</v>
      </c>
      <c r="B230" s="12">
        <v>366</v>
      </c>
      <c r="C230" s="13">
        <v>1012</v>
      </c>
      <c r="D230" s="14">
        <v>5.24</v>
      </c>
      <c r="E230" s="15">
        <v>263</v>
      </c>
      <c r="F230" s="16">
        <v>2.99</v>
      </c>
      <c r="G230" s="13">
        <v>0.6</v>
      </c>
      <c r="H230" s="17">
        <v>45064</v>
      </c>
      <c r="I230" s="18">
        <v>45072</v>
      </c>
      <c r="J230"/>
      <c r="K230"/>
      <c r="L230"/>
      <c r="M230" s="20">
        <f t="shared" si="7"/>
        <v>45171</v>
      </c>
      <c r="N230">
        <f t="shared" si="6"/>
        <v>0</v>
      </c>
      <c r="BO230" s="3"/>
      <c r="BP230" s="3"/>
    </row>
    <row r="231" spans="1:68" x14ac:dyDescent="0.25">
      <c r="A231" s="4">
        <v>231</v>
      </c>
      <c r="B231" s="12">
        <v>366</v>
      </c>
      <c r="C231" s="13">
        <v>1013</v>
      </c>
      <c r="D231" s="14">
        <v>10.94</v>
      </c>
      <c r="E231" s="15">
        <v>263</v>
      </c>
      <c r="F231" s="16">
        <v>6.25</v>
      </c>
      <c r="G231" s="13">
        <v>0.6</v>
      </c>
      <c r="H231" s="17">
        <v>45062</v>
      </c>
      <c r="I231" s="18">
        <v>45072</v>
      </c>
      <c r="J231"/>
      <c r="K231"/>
      <c r="L231"/>
      <c r="M231" s="20">
        <f t="shared" si="7"/>
        <v>45172</v>
      </c>
      <c r="N231">
        <f t="shared" si="6"/>
        <v>0</v>
      </c>
      <c r="BO231" s="3"/>
      <c r="BP231" s="3"/>
    </row>
    <row r="232" spans="1:68" x14ac:dyDescent="0.25">
      <c r="A232" s="4">
        <v>232</v>
      </c>
      <c r="B232" s="12">
        <v>366</v>
      </c>
      <c r="C232" s="31">
        <v>1014</v>
      </c>
      <c r="D232" s="14">
        <v>2.5499999999999998</v>
      </c>
      <c r="E232" s="15">
        <v>263</v>
      </c>
      <c r="F232" s="16">
        <v>1.46</v>
      </c>
      <c r="G232" s="13">
        <v>0.6</v>
      </c>
      <c r="H232" s="17">
        <v>45065</v>
      </c>
      <c r="I232" s="18">
        <v>45072</v>
      </c>
      <c r="J232"/>
      <c r="K232"/>
      <c r="L232"/>
      <c r="M232" s="20">
        <f t="shared" si="7"/>
        <v>45173</v>
      </c>
      <c r="N232">
        <f t="shared" si="6"/>
        <v>0</v>
      </c>
      <c r="BO232" s="3"/>
      <c r="BP232" s="3"/>
    </row>
    <row r="233" spans="1:68" x14ac:dyDescent="0.25">
      <c r="A233" s="4">
        <v>233</v>
      </c>
      <c r="B233" s="12">
        <v>366</v>
      </c>
      <c r="C233" s="13">
        <v>1015</v>
      </c>
      <c r="D233" s="14">
        <v>9.3800000000000008</v>
      </c>
      <c r="E233" s="15">
        <v>263</v>
      </c>
      <c r="F233" s="16">
        <v>5.36</v>
      </c>
      <c r="G233" s="13">
        <v>0.6</v>
      </c>
      <c r="H233" s="17">
        <v>45062</v>
      </c>
      <c r="I233" s="18">
        <v>45072</v>
      </c>
      <c r="J233"/>
      <c r="K233"/>
      <c r="L233"/>
      <c r="M233" s="20">
        <f t="shared" si="7"/>
        <v>45174</v>
      </c>
      <c r="N233">
        <f t="shared" si="6"/>
        <v>0</v>
      </c>
      <c r="BO233" s="3"/>
      <c r="BP233" s="3"/>
    </row>
    <row r="234" spans="1:68" x14ac:dyDescent="0.25">
      <c r="A234" s="4">
        <v>234</v>
      </c>
      <c r="B234" s="12">
        <v>366</v>
      </c>
      <c r="C234" s="13">
        <v>1016</v>
      </c>
      <c r="D234" s="14">
        <v>6.26</v>
      </c>
      <c r="E234" s="15">
        <v>263</v>
      </c>
      <c r="F234" s="16">
        <v>3.57</v>
      </c>
      <c r="G234" s="13">
        <v>0.6</v>
      </c>
      <c r="H234" s="17">
        <v>45064</v>
      </c>
      <c r="I234" s="18">
        <v>45072</v>
      </c>
      <c r="J234"/>
      <c r="K234"/>
      <c r="L234"/>
      <c r="M234" s="20">
        <f t="shared" si="7"/>
        <v>45175</v>
      </c>
      <c r="N234">
        <f t="shared" si="6"/>
        <v>0</v>
      </c>
      <c r="BO234" s="3"/>
      <c r="BP234" s="3"/>
    </row>
    <row r="235" spans="1:68" x14ac:dyDescent="0.25">
      <c r="A235" s="4">
        <v>235</v>
      </c>
      <c r="B235" s="12">
        <v>366</v>
      </c>
      <c r="C235" s="13">
        <v>1017</v>
      </c>
      <c r="D235" s="14">
        <v>16.43</v>
      </c>
      <c r="E235" s="15">
        <v>263</v>
      </c>
      <c r="F235" s="16">
        <v>7.51</v>
      </c>
      <c r="G235" s="13">
        <v>0.6</v>
      </c>
      <c r="H235" s="17">
        <v>45061</v>
      </c>
      <c r="I235" s="18">
        <v>45072</v>
      </c>
      <c r="J235"/>
      <c r="K235"/>
      <c r="L235"/>
      <c r="M235" s="20">
        <f t="shared" si="7"/>
        <v>45176</v>
      </c>
      <c r="N235">
        <f t="shared" si="6"/>
        <v>0</v>
      </c>
      <c r="BO235" s="3"/>
      <c r="BP235" s="3"/>
    </row>
    <row r="236" spans="1:68" x14ac:dyDescent="0.25">
      <c r="A236" s="4">
        <v>236</v>
      </c>
      <c r="B236" s="12">
        <v>366</v>
      </c>
      <c r="C236" s="21"/>
      <c r="D236" s="22"/>
      <c r="E236" s="23"/>
      <c r="F236" s="24"/>
      <c r="G236" s="21"/>
      <c r="H236" s="25"/>
      <c r="I236" s="29"/>
      <c r="J236"/>
      <c r="K236"/>
      <c r="L236"/>
      <c r="M236" s="20">
        <f t="shared" si="7"/>
        <v>45177</v>
      </c>
      <c r="N236">
        <f t="shared" si="6"/>
        <v>0</v>
      </c>
      <c r="BO236" s="3"/>
      <c r="BP236" s="3"/>
    </row>
    <row r="237" spans="1:68" ht="17.25" customHeight="1" x14ac:dyDescent="0.25">
      <c r="A237" s="4">
        <v>237</v>
      </c>
      <c r="B237" s="12">
        <v>366</v>
      </c>
      <c r="C237" s="13">
        <v>1101</v>
      </c>
      <c r="D237" s="14">
        <v>8.75</v>
      </c>
      <c r="E237" s="15">
        <v>263</v>
      </c>
      <c r="F237" s="16">
        <v>5</v>
      </c>
      <c r="G237" s="13">
        <v>0.6</v>
      </c>
      <c r="H237" s="17">
        <v>45071</v>
      </c>
      <c r="I237" s="18">
        <v>45082</v>
      </c>
      <c r="J237"/>
      <c r="K237"/>
      <c r="L237"/>
      <c r="M237" s="20">
        <f t="shared" si="7"/>
        <v>45178</v>
      </c>
      <c r="N237">
        <f t="shared" si="6"/>
        <v>0</v>
      </c>
      <c r="BO237" s="3"/>
      <c r="BP237" s="3"/>
    </row>
    <row r="238" spans="1:68" x14ac:dyDescent="0.25">
      <c r="A238" s="4">
        <v>238</v>
      </c>
      <c r="B238" s="12">
        <v>366</v>
      </c>
      <c r="C238" s="31">
        <v>1102</v>
      </c>
      <c r="D238" s="14">
        <v>2.5499999999999998</v>
      </c>
      <c r="E238" s="15">
        <v>263</v>
      </c>
      <c r="F238" s="16">
        <v>1.46</v>
      </c>
      <c r="G238" s="13">
        <v>0.6</v>
      </c>
      <c r="H238" s="17">
        <v>45068</v>
      </c>
      <c r="I238" s="18">
        <v>45082</v>
      </c>
      <c r="J238"/>
      <c r="K238"/>
      <c r="L238"/>
      <c r="M238" s="20">
        <f t="shared" si="7"/>
        <v>45179</v>
      </c>
      <c r="N238">
        <f t="shared" si="6"/>
        <v>0</v>
      </c>
      <c r="BO238" s="3"/>
      <c r="BP238" s="3"/>
    </row>
    <row r="239" spans="1:68" x14ac:dyDescent="0.25">
      <c r="A239" s="4">
        <v>239</v>
      </c>
      <c r="B239" s="12">
        <v>366</v>
      </c>
      <c r="C239" s="13">
        <v>1103</v>
      </c>
      <c r="D239" s="14">
        <v>9.1199999999999992</v>
      </c>
      <c r="E239" s="15">
        <v>263</v>
      </c>
      <c r="F239" s="16">
        <v>5.21</v>
      </c>
      <c r="G239" s="13">
        <v>0.6</v>
      </c>
      <c r="H239" s="17">
        <v>45068</v>
      </c>
      <c r="I239" s="18">
        <v>45082</v>
      </c>
      <c r="J239"/>
      <c r="K239"/>
      <c r="L239"/>
      <c r="M239" s="20">
        <f t="shared" si="7"/>
        <v>45180</v>
      </c>
      <c r="N239">
        <f t="shared" si="6"/>
        <v>0</v>
      </c>
      <c r="BO239" s="3"/>
      <c r="BP239" s="3"/>
    </row>
    <row r="240" spans="1:68" x14ac:dyDescent="0.25">
      <c r="A240" s="4">
        <v>240</v>
      </c>
      <c r="B240" s="12">
        <v>366</v>
      </c>
      <c r="C240" s="13">
        <v>1104</v>
      </c>
      <c r="D240" s="14">
        <v>5.81</v>
      </c>
      <c r="E240" s="15">
        <v>263</v>
      </c>
      <c r="F240" s="16">
        <v>3.32</v>
      </c>
      <c r="G240" s="13">
        <v>0.6</v>
      </c>
      <c r="H240" s="17">
        <v>45072</v>
      </c>
      <c r="I240" s="18">
        <v>45082</v>
      </c>
      <c r="J240"/>
      <c r="K240"/>
      <c r="L240"/>
      <c r="M240" s="20">
        <f t="shared" si="7"/>
        <v>45181</v>
      </c>
      <c r="N240">
        <f t="shared" si="6"/>
        <v>0</v>
      </c>
      <c r="BO240" s="3"/>
      <c r="BP240" s="3"/>
    </row>
    <row r="241" spans="1:68" x14ac:dyDescent="0.25">
      <c r="A241" s="4">
        <v>241</v>
      </c>
      <c r="B241" s="12">
        <v>366</v>
      </c>
      <c r="C241" s="13">
        <v>1105</v>
      </c>
      <c r="D241" s="14">
        <v>1.34</v>
      </c>
      <c r="E241" s="15">
        <v>263</v>
      </c>
      <c r="F241" s="16">
        <v>0.76</v>
      </c>
      <c r="G241" s="13">
        <v>0.6</v>
      </c>
      <c r="H241" s="17">
        <v>45070</v>
      </c>
      <c r="I241" s="18">
        <v>45082</v>
      </c>
      <c r="J241"/>
      <c r="K241"/>
      <c r="L241"/>
      <c r="M241" s="20">
        <f t="shared" si="7"/>
        <v>45182</v>
      </c>
      <c r="N241">
        <f t="shared" si="6"/>
        <v>0</v>
      </c>
      <c r="BO241" s="3"/>
      <c r="BP241" s="3"/>
    </row>
    <row r="242" spans="1:68" x14ac:dyDescent="0.25">
      <c r="A242" s="4">
        <v>242</v>
      </c>
      <c r="B242" s="12">
        <v>366</v>
      </c>
      <c r="C242" s="13">
        <v>1106</v>
      </c>
      <c r="D242" s="14">
        <v>1.34</v>
      </c>
      <c r="E242" s="15">
        <v>263</v>
      </c>
      <c r="F242" s="16">
        <v>0.76</v>
      </c>
      <c r="G242" s="13">
        <v>0.6</v>
      </c>
      <c r="H242" s="17">
        <v>45072</v>
      </c>
      <c r="I242" s="18">
        <v>45082</v>
      </c>
      <c r="J242"/>
      <c r="K242"/>
      <c r="L242"/>
      <c r="M242" s="20">
        <f t="shared" si="7"/>
        <v>45183</v>
      </c>
      <c r="N242">
        <f t="shared" si="6"/>
        <v>0</v>
      </c>
      <c r="BO242" s="3"/>
      <c r="BP242" s="3"/>
    </row>
    <row r="243" spans="1:68" x14ac:dyDescent="0.25">
      <c r="A243" s="4">
        <v>243</v>
      </c>
      <c r="B243" s="12">
        <v>366</v>
      </c>
      <c r="C243" s="13">
        <v>1107</v>
      </c>
      <c r="D243" s="14">
        <v>5.81</v>
      </c>
      <c r="E243" s="15">
        <v>263</v>
      </c>
      <c r="F243" s="16">
        <v>3.32</v>
      </c>
      <c r="G243" s="13">
        <v>0.6</v>
      </c>
      <c r="H243" s="17">
        <v>45071</v>
      </c>
      <c r="I243" s="18">
        <v>45082</v>
      </c>
      <c r="J243"/>
      <c r="K243"/>
      <c r="L243"/>
      <c r="M243" s="20">
        <f t="shared" si="7"/>
        <v>45184</v>
      </c>
      <c r="N243">
        <f t="shared" si="6"/>
        <v>0</v>
      </c>
      <c r="BO243" s="3"/>
      <c r="BP243" s="3"/>
    </row>
    <row r="244" spans="1:68" x14ac:dyDescent="0.25">
      <c r="A244" s="4">
        <v>244</v>
      </c>
      <c r="B244" s="12">
        <v>366</v>
      </c>
      <c r="C244" s="13">
        <v>1108</v>
      </c>
      <c r="D244" s="14">
        <v>9.1199999999999992</v>
      </c>
      <c r="E244" s="15">
        <v>263</v>
      </c>
      <c r="F244" s="16">
        <v>5.21</v>
      </c>
      <c r="G244" s="13">
        <v>0.6</v>
      </c>
      <c r="H244" s="17">
        <v>45071</v>
      </c>
      <c r="I244" s="18">
        <v>45080</v>
      </c>
      <c r="J244"/>
      <c r="K244"/>
      <c r="L244"/>
      <c r="M244" s="20">
        <f t="shared" si="7"/>
        <v>45185</v>
      </c>
      <c r="N244">
        <f t="shared" si="6"/>
        <v>0</v>
      </c>
      <c r="BO244" s="3"/>
      <c r="BP244" s="3"/>
    </row>
    <row r="245" spans="1:68" x14ac:dyDescent="0.25">
      <c r="A245" s="4">
        <v>245</v>
      </c>
      <c r="B245" s="12">
        <v>366</v>
      </c>
      <c r="C245" s="31">
        <v>1109</v>
      </c>
      <c r="D245" s="14">
        <v>2.5499999999999998</v>
      </c>
      <c r="E245" s="15">
        <v>263</v>
      </c>
      <c r="F245" s="16">
        <v>1.46</v>
      </c>
      <c r="G245" s="13">
        <v>0.6</v>
      </c>
      <c r="H245" s="17">
        <v>45072</v>
      </c>
      <c r="I245" s="18">
        <v>45080</v>
      </c>
      <c r="J245"/>
      <c r="K245"/>
      <c r="L245"/>
      <c r="M245" s="20">
        <f t="shared" si="7"/>
        <v>45186</v>
      </c>
      <c r="N245">
        <f t="shared" si="6"/>
        <v>0</v>
      </c>
      <c r="BO245" s="3"/>
      <c r="BP245" s="3"/>
    </row>
    <row r="246" spans="1:68" x14ac:dyDescent="0.25">
      <c r="A246" s="4">
        <v>246</v>
      </c>
      <c r="B246" s="12">
        <v>366</v>
      </c>
      <c r="C246" s="13">
        <v>1110</v>
      </c>
      <c r="D246" s="14">
        <v>11.23</v>
      </c>
      <c r="E246" s="15">
        <v>263</v>
      </c>
      <c r="F246" s="16">
        <v>6.41</v>
      </c>
      <c r="G246" s="13">
        <v>0.6</v>
      </c>
      <c r="H246" s="17">
        <v>45070</v>
      </c>
      <c r="I246" s="18">
        <v>45080</v>
      </c>
      <c r="J246"/>
      <c r="K246"/>
      <c r="L246"/>
      <c r="M246" s="20">
        <f t="shared" si="7"/>
        <v>45187</v>
      </c>
      <c r="N246">
        <f t="shared" si="6"/>
        <v>0</v>
      </c>
      <c r="BO246" s="3"/>
      <c r="BP246" s="3"/>
    </row>
    <row r="247" spans="1:68" x14ac:dyDescent="0.25">
      <c r="A247" s="4">
        <v>247</v>
      </c>
      <c r="B247" s="12">
        <v>366</v>
      </c>
      <c r="C247" s="13">
        <v>1111</v>
      </c>
      <c r="D247" s="14">
        <v>5.24</v>
      </c>
      <c r="E247" s="15">
        <v>263</v>
      </c>
      <c r="F247" s="16">
        <v>2.99</v>
      </c>
      <c r="G247" s="13">
        <v>0.6</v>
      </c>
      <c r="H247" s="17">
        <v>45071</v>
      </c>
      <c r="I247" s="18">
        <v>45080</v>
      </c>
      <c r="J247"/>
      <c r="K247"/>
      <c r="L247"/>
      <c r="M247" s="20">
        <f t="shared" si="7"/>
        <v>45188</v>
      </c>
      <c r="N247">
        <f t="shared" si="6"/>
        <v>0</v>
      </c>
      <c r="BO247" s="3"/>
      <c r="BP247" s="3"/>
    </row>
    <row r="248" spans="1:68" x14ac:dyDescent="0.25">
      <c r="A248" s="4">
        <v>248</v>
      </c>
      <c r="B248" s="12">
        <v>366</v>
      </c>
      <c r="C248" s="13">
        <v>1112</v>
      </c>
      <c r="D248" s="14">
        <v>5.24</v>
      </c>
      <c r="E248" s="15">
        <v>263</v>
      </c>
      <c r="F248" s="16">
        <v>2.99</v>
      </c>
      <c r="G248" s="13">
        <v>0.6</v>
      </c>
      <c r="H248" s="17">
        <v>45068</v>
      </c>
      <c r="I248" s="18">
        <v>45080</v>
      </c>
      <c r="J248"/>
      <c r="K248"/>
      <c r="L248"/>
      <c r="M248" s="20">
        <f t="shared" si="7"/>
        <v>45189</v>
      </c>
      <c r="N248">
        <f t="shared" si="6"/>
        <v>0</v>
      </c>
      <c r="BO248" s="3"/>
      <c r="BP248" s="3"/>
    </row>
    <row r="249" spans="1:68" x14ac:dyDescent="0.25">
      <c r="A249" s="4">
        <v>249</v>
      </c>
      <c r="B249" s="12">
        <v>366</v>
      </c>
      <c r="C249" s="13">
        <v>1113</v>
      </c>
      <c r="D249" s="14">
        <v>10.94</v>
      </c>
      <c r="E249" s="15">
        <v>263</v>
      </c>
      <c r="F249" s="16">
        <v>6.25</v>
      </c>
      <c r="G249" s="13">
        <v>0.6</v>
      </c>
      <c r="H249" s="17">
        <v>45072</v>
      </c>
      <c r="I249" s="18">
        <v>45080</v>
      </c>
      <c r="J249"/>
      <c r="K249"/>
      <c r="L249"/>
      <c r="M249" s="20">
        <f t="shared" si="7"/>
        <v>45190</v>
      </c>
      <c r="N249">
        <f t="shared" si="6"/>
        <v>0</v>
      </c>
      <c r="BO249" s="3"/>
      <c r="BP249" s="3"/>
    </row>
    <row r="250" spans="1:68" x14ac:dyDescent="0.25">
      <c r="A250" s="4">
        <v>250</v>
      </c>
      <c r="B250" s="12">
        <v>366</v>
      </c>
      <c r="C250" s="31">
        <v>1114</v>
      </c>
      <c r="D250" s="14">
        <v>2.5499999999999998</v>
      </c>
      <c r="E250" s="15">
        <v>263</v>
      </c>
      <c r="F250" s="16">
        <v>1.46</v>
      </c>
      <c r="G250" s="13">
        <v>0.6</v>
      </c>
      <c r="H250" s="17">
        <v>45070</v>
      </c>
      <c r="I250" s="18">
        <v>45080</v>
      </c>
      <c r="J250"/>
      <c r="K250"/>
      <c r="L250"/>
      <c r="M250" s="20">
        <f t="shared" si="7"/>
        <v>45191</v>
      </c>
      <c r="N250">
        <f t="shared" si="6"/>
        <v>0</v>
      </c>
      <c r="BO250" s="3"/>
      <c r="BP250" s="3"/>
    </row>
    <row r="251" spans="1:68" x14ac:dyDescent="0.25">
      <c r="A251" s="4">
        <v>251</v>
      </c>
      <c r="B251" s="12">
        <v>366</v>
      </c>
      <c r="C251" s="13">
        <v>1115</v>
      </c>
      <c r="D251" s="14">
        <v>9.3800000000000008</v>
      </c>
      <c r="E251" s="15">
        <v>263</v>
      </c>
      <c r="F251" s="16">
        <v>5.36</v>
      </c>
      <c r="G251" s="13">
        <v>0.6</v>
      </c>
      <c r="H251" s="17">
        <v>45071</v>
      </c>
      <c r="I251" s="18">
        <v>45080</v>
      </c>
      <c r="J251"/>
      <c r="K251"/>
      <c r="L251"/>
      <c r="M251" s="20">
        <f t="shared" si="7"/>
        <v>45192</v>
      </c>
      <c r="N251">
        <f t="shared" si="6"/>
        <v>0</v>
      </c>
      <c r="BO251" s="3"/>
      <c r="BP251" s="3"/>
    </row>
    <row r="252" spans="1:68" x14ac:dyDescent="0.25">
      <c r="A252" s="4">
        <v>252</v>
      </c>
      <c r="B252" s="12">
        <v>366</v>
      </c>
      <c r="C252" s="13">
        <v>1116</v>
      </c>
      <c r="D252" s="14">
        <v>6.26</v>
      </c>
      <c r="E252" s="15">
        <v>263</v>
      </c>
      <c r="F252" s="16">
        <v>3.57</v>
      </c>
      <c r="G252" s="13">
        <v>0.6</v>
      </c>
      <c r="H252" s="17">
        <v>45068</v>
      </c>
      <c r="I252" s="18">
        <v>45080</v>
      </c>
      <c r="J252"/>
      <c r="K252"/>
      <c r="L252"/>
      <c r="M252" s="20">
        <f t="shared" si="7"/>
        <v>45193</v>
      </c>
      <c r="N252">
        <f t="shared" si="6"/>
        <v>0</v>
      </c>
      <c r="BO252" s="3"/>
      <c r="BP252" s="3"/>
    </row>
    <row r="253" spans="1:68" x14ac:dyDescent="0.25">
      <c r="A253" s="4">
        <v>253</v>
      </c>
      <c r="B253" s="12">
        <v>366</v>
      </c>
      <c r="C253" s="13">
        <v>1117</v>
      </c>
      <c r="D253" s="14">
        <v>16.43</v>
      </c>
      <c r="E253" s="15">
        <v>263</v>
      </c>
      <c r="F253" s="16">
        <v>7.51</v>
      </c>
      <c r="G253" s="13">
        <v>0.6</v>
      </c>
      <c r="H253" s="17">
        <v>45068</v>
      </c>
      <c r="I253" s="18">
        <v>45080</v>
      </c>
      <c r="J253"/>
      <c r="K253"/>
      <c r="L253"/>
      <c r="M253" s="20">
        <f t="shared" si="7"/>
        <v>45194</v>
      </c>
      <c r="N253">
        <f t="shared" si="6"/>
        <v>0</v>
      </c>
      <c r="BO253" s="3"/>
      <c r="BP253" s="3"/>
    </row>
    <row r="254" spans="1:68" x14ac:dyDescent="0.25">
      <c r="A254" s="4">
        <v>254</v>
      </c>
      <c r="B254" s="12">
        <v>366</v>
      </c>
      <c r="C254" s="21"/>
      <c r="D254" s="22"/>
      <c r="E254" s="23"/>
      <c r="F254" s="24"/>
      <c r="G254" s="21"/>
      <c r="H254" s="25"/>
      <c r="I254" s="29"/>
      <c r="J254"/>
      <c r="K254"/>
      <c r="L254"/>
      <c r="M254" s="20">
        <f t="shared" si="7"/>
        <v>45195</v>
      </c>
      <c r="N254">
        <f t="shared" si="6"/>
        <v>0</v>
      </c>
      <c r="BO254" s="3"/>
      <c r="BP254" s="3"/>
    </row>
    <row r="255" spans="1:68" x14ac:dyDescent="0.25">
      <c r="A255" s="4">
        <v>255</v>
      </c>
      <c r="B255" s="12">
        <v>366</v>
      </c>
      <c r="C255" s="13">
        <v>1201</v>
      </c>
      <c r="D255" s="14">
        <v>8.75</v>
      </c>
      <c r="E255" s="15">
        <v>263</v>
      </c>
      <c r="F255" s="16">
        <v>5</v>
      </c>
      <c r="G255" s="13">
        <v>0.6</v>
      </c>
      <c r="H255" s="17">
        <v>45075</v>
      </c>
      <c r="I255" s="18">
        <v>45087</v>
      </c>
      <c r="J255"/>
      <c r="K255"/>
      <c r="L255"/>
      <c r="M255" s="20">
        <f t="shared" si="7"/>
        <v>45196</v>
      </c>
      <c r="N255">
        <f t="shared" si="6"/>
        <v>0</v>
      </c>
      <c r="BO255" s="3"/>
      <c r="BP255" s="3"/>
    </row>
    <row r="256" spans="1:68" x14ac:dyDescent="0.25">
      <c r="A256" s="4">
        <v>256</v>
      </c>
      <c r="B256" s="12">
        <v>366</v>
      </c>
      <c r="C256" s="31">
        <v>1202</v>
      </c>
      <c r="D256" s="14">
        <v>2.5499999999999998</v>
      </c>
      <c r="E256" s="15">
        <v>263</v>
      </c>
      <c r="F256" s="16">
        <v>1.46</v>
      </c>
      <c r="G256" s="13">
        <v>0.6</v>
      </c>
      <c r="H256" s="17">
        <v>45076</v>
      </c>
      <c r="I256" s="18">
        <v>45087</v>
      </c>
      <c r="J256"/>
      <c r="K256"/>
      <c r="L256"/>
      <c r="M256" s="20">
        <f t="shared" si="7"/>
        <v>45197</v>
      </c>
      <c r="N256">
        <f t="shared" si="6"/>
        <v>0</v>
      </c>
      <c r="BO256" s="3"/>
      <c r="BP256" s="3"/>
    </row>
    <row r="257" spans="1:68" x14ac:dyDescent="0.25">
      <c r="A257" s="4">
        <v>257</v>
      </c>
      <c r="B257" s="12">
        <v>366</v>
      </c>
      <c r="C257" s="13">
        <v>1203</v>
      </c>
      <c r="D257" s="14">
        <v>9.1199999999999992</v>
      </c>
      <c r="E257" s="15">
        <v>263</v>
      </c>
      <c r="F257" s="16">
        <v>5.21</v>
      </c>
      <c r="G257" s="13">
        <v>0.6</v>
      </c>
      <c r="H257" s="17">
        <v>45077</v>
      </c>
      <c r="I257" s="18">
        <v>45087</v>
      </c>
      <c r="J257"/>
      <c r="K257"/>
      <c r="L257"/>
      <c r="M257" s="20">
        <f t="shared" si="7"/>
        <v>45198</v>
      </c>
      <c r="N257">
        <f t="shared" si="6"/>
        <v>0</v>
      </c>
      <c r="BO257" s="3"/>
      <c r="BP257" s="3"/>
    </row>
    <row r="258" spans="1:68" x14ac:dyDescent="0.25">
      <c r="A258" s="4">
        <v>258</v>
      </c>
      <c r="B258" s="12">
        <v>366</v>
      </c>
      <c r="C258" s="13">
        <v>1204</v>
      </c>
      <c r="D258" s="14">
        <v>5.81</v>
      </c>
      <c r="E258" s="15">
        <v>263</v>
      </c>
      <c r="F258" s="16">
        <v>3.32</v>
      </c>
      <c r="G258" s="13">
        <v>0.6</v>
      </c>
      <c r="H258" s="17">
        <v>45075</v>
      </c>
      <c r="I258" s="18">
        <v>45087</v>
      </c>
      <c r="J258"/>
      <c r="K258"/>
      <c r="L258"/>
      <c r="M258" s="20">
        <f t="shared" si="7"/>
        <v>45199</v>
      </c>
      <c r="N258">
        <f t="shared" si="6"/>
        <v>0</v>
      </c>
      <c r="BO258" s="3"/>
      <c r="BP258" s="3"/>
    </row>
    <row r="259" spans="1:68" x14ac:dyDescent="0.25">
      <c r="A259" s="4">
        <v>259</v>
      </c>
      <c r="B259" s="12">
        <v>366</v>
      </c>
      <c r="C259" s="13">
        <v>1205</v>
      </c>
      <c r="D259" s="14">
        <v>1.34</v>
      </c>
      <c r="E259" s="15">
        <v>263</v>
      </c>
      <c r="F259" s="16">
        <v>0.76</v>
      </c>
      <c r="G259" s="13">
        <v>0.6</v>
      </c>
      <c r="H259" s="17">
        <v>45079</v>
      </c>
      <c r="I259" s="18">
        <v>45087</v>
      </c>
      <c r="J259"/>
      <c r="K259"/>
      <c r="L259"/>
      <c r="M259" s="26">
        <f t="shared" si="7"/>
        <v>45200</v>
      </c>
      <c r="N259">
        <f t="shared" ref="N259:N322" si="8">COUNTIF($I$3:$I$562, M259)</f>
        <v>0</v>
      </c>
      <c r="BO259" s="3"/>
      <c r="BP259" s="3"/>
    </row>
    <row r="260" spans="1:68" x14ac:dyDescent="0.25">
      <c r="A260" s="4">
        <v>260</v>
      </c>
      <c r="B260" s="12">
        <v>366</v>
      </c>
      <c r="C260" s="13">
        <v>1206</v>
      </c>
      <c r="D260" s="14">
        <v>1.34</v>
      </c>
      <c r="E260" s="15">
        <v>263</v>
      </c>
      <c r="F260" s="16">
        <v>0.76</v>
      </c>
      <c r="G260" s="13">
        <v>0.6</v>
      </c>
      <c r="H260" s="17">
        <v>45077</v>
      </c>
      <c r="I260" s="18">
        <v>45087</v>
      </c>
      <c r="J260"/>
      <c r="K260"/>
      <c r="L260"/>
      <c r="M260" s="26">
        <f t="shared" si="7"/>
        <v>45201</v>
      </c>
      <c r="N260">
        <f t="shared" si="8"/>
        <v>0</v>
      </c>
      <c r="BO260" s="3"/>
      <c r="BP260" s="3"/>
    </row>
    <row r="261" spans="1:68" x14ac:dyDescent="0.25">
      <c r="A261" s="4">
        <v>261</v>
      </c>
      <c r="B261" s="12">
        <v>366</v>
      </c>
      <c r="C261" s="13">
        <v>1207</v>
      </c>
      <c r="D261" s="14">
        <v>5.81</v>
      </c>
      <c r="E261" s="15">
        <v>263</v>
      </c>
      <c r="F261" s="16">
        <v>3.32</v>
      </c>
      <c r="G261" s="13">
        <v>0.6</v>
      </c>
      <c r="H261" s="17">
        <v>45077</v>
      </c>
      <c r="I261" s="18">
        <v>45087</v>
      </c>
      <c r="J261"/>
      <c r="K261"/>
      <c r="L261"/>
      <c r="M261" s="26">
        <f t="shared" ref="M261:M324" si="9">M260+1</f>
        <v>45202</v>
      </c>
      <c r="N261">
        <f t="shared" si="8"/>
        <v>0</v>
      </c>
      <c r="BO261" s="3"/>
      <c r="BP261" s="3"/>
    </row>
    <row r="262" spans="1:68" x14ac:dyDescent="0.25">
      <c r="A262" s="4">
        <v>262</v>
      </c>
      <c r="B262" s="12">
        <v>366</v>
      </c>
      <c r="C262" s="13">
        <v>1208</v>
      </c>
      <c r="D262" s="14">
        <v>9.1199999999999992</v>
      </c>
      <c r="E262" s="15">
        <v>263</v>
      </c>
      <c r="F262" s="16">
        <v>5.21</v>
      </c>
      <c r="G262" s="13">
        <v>0.6</v>
      </c>
      <c r="H262" s="17">
        <v>45075</v>
      </c>
      <c r="I262" s="18">
        <v>45087</v>
      </c>
      <c r="J262"/>
      <c r="K262"/>
      <c r="L262"/>
      <c r="M262" s="26">
        <f t="shared" si="9"/>
        <v>45203</v>
      </c>
      <c r="N262">
        <f t="shared" si="8"/>
        <v>0</v>
      </c>
      <c r="BO262" s="3"/>
      <c r="BP262" s="3"/>
    </row>
    <row r="263" spans="1:68" x14ac:dyDescent="0.25">
      <c r="A263" s="4">
        <v>263</v>
      </c>
      <c r="B263" s="12">
        <v>366</v>
      </c>
      <c r="C263" s="31">
        <v>1209</v>
      </c>
      <c r="D263" s="14">
        <v>2.5499999999999998</v>
      </c>
      <c r="E263" s="15">
        <v>263</v>
      </c>
      <c r="F263" s="16">
        <v>1.46</v>
      </c>
      <c r="G263" s="13">
        <v>0.6</v>
      </c>
      <c r="H263" s="17">
        <v>45082</v>
      </c>
      <c r="I263" s="18">
        <v>45087</v>
      </c>
      <c r="J263"/>
      <c r="K263"/>
      <c r="L263"/>
      <c r="M263" s="26">
        <f t="shared" si="9"/>
        <v>45204</v>
      </c>
      <c r="N263">
        <f t="shared" si="8"/>
        <v>0</v>
      </c>
      <c r="BO263" s="3"/>
      <c r="BP263" s="3"/>
    </row>
    <row r="264" spans="1:68" x14ac:dyDescent="0.25">
      <c r="A264" s="4">
        <v>264</v>
      </c>
      <c r="B264" s="12">
        <v>366</v>
      </c>
      <c r="C264" s="13">
        <v>1210</v>
      </c>
      <c r="D264" s="14">
        <v>11.23</v>
      </c>
      <c r="E264" s="15">
        <v>263</v>
      </c>
      <c r="F264" s="16">
        <v>6.41</v>
      </c>
      <c r="G264" s="13">
        <v>0.6</v>
      </c>
      <c r="H264" s="17">
        <v>45079</v>
      </c>
      <c r="I264" s="18">
        <v>45087</v>
      </c>
      <c r="J264"/>
      <c r="K264"/>
      <c r="L264"/>
      <c r="M264" s="26">
        <f t="shared" si="9"/>
        <v>45205</v>
      </c>
      <c r="N264">
        <f t="shared" si="8"/>
        <v>0</v>
      </c>
      <c r="BO264" s="3"/>
      <c r="BP264" s="3"/>
    </row>
    <row r="265" spans="1:68" x14ac:dyDescent="0.25">
      <c r="A265" s="4">
        <v>265</v>
      </c>
      <c r="B265" s="12">
        <v>366</v>
      </c>
      <c r="C265" s="13">
        <v>1211</v>
      </c>
      <c r="D265" s="14">
        <v>5.24</v>
      </c>
      <c r="E265" s="15">
        <v>263</v>
      </c>
      <c r="F265" s="16">
        <v>2.99</v>
      </c>
      <c r="G265" s="13">
        <v>0.6</v>
      </c>
      <c r="H265" s="17">
        <v>45075</v>
      </c>
      <c r="I265" s="18">
        <v>45087</v>
      </c>
      <c r="J265"/>
      <c r="K265"/>
      <c r="L265"/>
      <c r="M265" s="26">
        <f t="shared" si="9"/>
        <v>45206</v>
      </c>
      <c r="N265">
        <f t="shared" si="8"/>
        <v>0</v>
      </c>
      <c r="BO265" s="3"/>
      <c r="BP265" s="3"/>
    </row>
    <row r="266" spans="1:68" x14ac:dyDescent="0.25">
      <c r="A266" s="4">
        <v>266</v>
      </c>
      <c r="B266" s="12">
        <v>366</v>
      </c>
      <c r="C266" s="13">
        <v>1212</v>
      </c>
      <c r="D266" s="14">
        <v>5.24</v>
      </c>
      <c r="E266" s="15">
        <v>263</v>
      </c>
      <c r="F266" s="16">
        <v>2.99</v>
      </c>
      <c r="G266" s="13">
        <v>0.6</v>
      </c>
      <c r="H266" s="17">
        <v>45077</v>
      </c>
      <c r="I266" s="18">
        <v>45087</v>
      </c>
      <c r="J266"/>
      <c r="K266"/>
      <c r="L266"/>
      <c r="M266" s="26">
        <f t="shared" si="9"/>
        <v>45207</v>
      </c>
      <c r="N266">
        <f t="shared" si="8"/>
        <v>0</v>
      </c>
      <c r="BO266" s="3"/>
      <c r="BP266" s="3"/>
    </row>
    <row r="267" spans="1:68" x14ac:dyDescent="0.25">
      <c r="A267" s="4">
        <v>267</v>
      </c>
      <c r="B267" s="12">
        <v>366</v>
      </c>
      <c r="C267" s="13">
        <v>1213</v>
      </c>
      <c r="D267" s="14">
        <v>10.94</v>
      </c>
      <c r="E267" s="15">
        <v>263</v>
      </c>
      <c r="F267" s="16">
        <v>6.25</v>
      </c>
      <c r="G267" s="13">
        <v>0.6</v>
      </c>
      <c r="H267" s="17">
        <v>45077</v>
      </c>
      <c r="I267" s="18">
        <v>45087</v>
      </c>
      <c r="J267"/>
      <c r="K267"/>
      <c r="L267"/>
      <c r="M267" s="26">
        <f t="shared" si="9"/>
        <v>45208</v>
      </c>
      <c r="N267">
        <f t="shared" si="8"/>
        <v>0</v>
      </c>
      <c r="BO267" s="3"/>
      <c r="BP267" s="3"/>
    </row>
    <row r="268" spans="1:68" x14ac:dyDescent="0.25">
      <c r="A268" s="4">
        <v>268</v>
      </c>
      <c r="B268" s="12">
        <v>366</v>
      </c>
      <c r="C268" s="31">
        <v>1214</v>
      </c>
      <c r="D268" s="14">
        <v>2.5499999999999998</v>
      </c>
      <c r="E268" s="15">
        <v>263</v>
      </c>
      <c r="F268" s="16">
        <v>1.46</v>
      </c>
      <c r="G268" s="13">
        <v>0.6</v>
      </c>
      <c r="H268" s="17">
        <v>45079</v>
      </c>
      <c r="I268" s="18">
        <v>45087</v>
      </c>
      <c r="J268"/>
      <c r="K268"/>
      <c r="L268"/>
      <c r="M268" s="26">
        <f t="shared" si="9"/>
        <v>45209</v>
      </c>
      <c r="N268">
        <f t="shared" si="8"/>
        <v>0</v>
      </c>
      <c r="BO268" s="3"/>
      <c r="BP268" s="3"/>
    </row>
    <row r="269" spans="1:68" x14ac:dyDescent="0.25">
      <c r="A269" s="4">
        <v>269</v>
      </c>
      <c r="B269" s="12">
        <v>366</v>
      </c>
      <c r="C269" s="13">
        <v>1215</v>
      </c>
      <c r="D269" s="14">
        <v>9.3800000000000008</v>
      </c>
      <c r="E269" s="15">
        <v>263</v>
      </c>
      <c r="F269" s="16">
        <v>5.36</v>
      </c>
      <c r="G269" s="13">
        <v>0.6</v>
      </c>
      <c r="H269" s="17">
        <v>45077</v>
      </c>
      <c r="I269" s="18">
        <v>45087</v>
      </c>
      <c r="J269"/>
      <c r="K269"/>
      <c r="L269"/>
      <c r="M269" s="26">
        <f t="shared" si="9"/>
        <v>45210</v>
      </c>
      <c r="N269">
        <f t="shared" si="8"/>
        <v>0</v>
      </c>
      <c r="BO269" s="3"/>
      <c r="BP269" s="3"/>
    </row>
    <row r="270" spans="1:68" x14ac:dyDescent="0.25">
      <c r="A270" s="4">
        <v>270</v>
      </c>
      <c r="B270" s="12">
        <v>366</v>
      </c>
      <c r="C270" s="13">
        <v>1216</v>
      </c>
      <c r="D270" s="14">
        <v>6.26</v>
      </c>
      <c r="E270" s="15">
        <v>263</v>
      </c>
      <c r="F270" s="16">
        <v>3.57</v>
      </c>
      <c r="G270" s="13">
        <v>0.6</v>
      </c>
      <c r="H270" s="17">
        <v>45077</v>
      </c>
      <c r="I270" s="18">
        <v>45087</v>
      </c>
      <c r="J270"/>
      <c r="K270"/>
      <c r="L270"/>
      <c r="M270" s="26">
        <f t="shared" si="9"/>
        <v>45211</v>
      </c>
      <c r="N270">
        <f t="shared" si="8"/>
        <v>0</v>
      </c>
      <c r="BO270" s="3"/>
      <c r="BP270" s="3"/>
    </row>
    <row r="271" spans="1:68" x14ac:dyDescent="0.25">
      <c r="A271" s="4">
        <v>271</v>
      </c>
      <c r="B271" s="12">
        <v>366</v>
      </c>
      <c r="C271" s="13">
        <v>1217</v>
      </c>
      <c r="D271" s="14">
        <v>16.43</v>
      </c>
      <c r="E271" s="15">
        <v>263</v>
      </c>
      <c r="F271" s="16">
        <v>7.51</v>
      </c>
      <c r="G271" s="13">
        <v>0.6</v>
      </c>
      <c r="H271" s="17">
        <v>45075</v>
      </c>
      <c r="I271" s="18">
        <v>45087</v>
      </c>
      <c r="J271"/>
      <c r="K271"/>
      <c r="L271"/>
      <c r="M271" s="26">
        <f t="shared" si="9"/>
        <v>45212</v>
      </c>
      <c r="N271">
        <f t="shared" si="8"/>
        <v>0</v>
      </c>
      <c r="BO271" s="3"/>
      <c r="BP271" s="3"/>
    </row>
    <row r="272" spans="1:68" x14ac:dyDescent="0.25">
      <c r="A272" s="4">
        <v>272</v>
      </c>
      <c r="B272" s="12">
        <v>366</v>
      </c>
      <c r="C272" s="21"/>
      <c r="D272" s="22"/>
      <c r="E272" s="23"/>
      <c r="F272" s="24"/>
      <c r="G272" s="21"/>
      <c r="H272" s="25"/>
      <c r="I272" s="29"/>
      <c r="J272"/>
      <c r="K272"/>
      <c r="L272"/>
      <c r="M272" s="26">
        <f t="shared" si="9"/>
        <v>45213</v>
      </c>
      <c r="N272">
        <f t="shared" si="8"/>
        <v>0</v>
      </c>
      <c r="BO272" s="3"/>
      <c r="BP272" s="3"/>
    </row>
    <row r="273" spans="1:68" x14ac:dyDescent="0.25">
      <c r="A273" s="4">
        <v>273</v>
      </c>
      <c r="B273" s="12">
        <v>366</v>
      </c>
      <c r="C273" s="13">
        <v>1301</v>
      </c>
      <c r="D273" s="14">
        <v>8.75</v>
      </c>
      <c r="E273" s="15">
        <v>263</v>
      </c>
      <c r="F273" s="16">
        <v>5</v>
      </c>
      <c r="G273" s="13">
        <v>0.6</v>
      </c>
      <c r="H273" s="17">
        <v>45085</v>
      </c>
      <c r="I273" s="18">
        <v>45096</v>
      </c>
      <c r="J273"/>
      <c r="K273"/>
      <c r="L273"/>
      <c r="M273" s="26">
        <f t="shared" si="9"/>
        <v>45214</v>
      </c>
      <c r="N273">
        <f t="shared" si="8"/>
        <v>0</v>
      </c>
      <c r="BO273" s="3"/>
      <c r="BP273" s="3"/>
    </row>
    <row r="274" spans="1:68" x14ac:dyDescent="0.25">
      <c r="A274" s="4">
        <v>274</v>
      </c>
      <c r="B274" s="12">
        <v>366</v>
      </c>
      <c r="C274" s="31">
        <v>1302</v>
      </c>
      <c r="D274" s="14">
        <v>2.5499999999999998</v>
      </c>
      <c r="E274" s="15">
        <v>263</v>
      </c>
      <c r="F274" s="16">
        <v>1.46</v>
      </c>
      <c r="G274" s="13">
        <v>0.6</v>
      </c>
      <c r="H274" s="17">
        <v>45083</v>
      </c>
      <c r="I274" s="18">
        <v>45096</v>
      </c>
      <c r="J274"/>
      <c r="K274"/>
      <c r="L274"/>
      <c r="M274" s="26">
        <f t="shared" si="9"/>
        <v>45215</v>
      </c>
      <c r="N274">
        <f t="shared" si="8"/>
        <v>0</v>
      </c>
      <c r="BO274" s="3"/>
      <c r="BP274" s="3"/>
    </row>
    <row r="275" spans="1:68" x14ac:dyDescent="0.25">
      <c r="A275" s="4">
        <v>275</v>
      </c>
      <c r="B275" s="12">
        <v>366</v>
      </c>
      <c r="C275" s="13">
        <v>1303</v>
      </c>
      <c r="D275" s="14">
        <v>9.1199999999999992</v>
      </c>
      <c r="E275" s="15">
        <v>263</v>
      </c>
      <c r="F275" s="16">
        <v>5.21</v>
      </c>
      <c r="G275" s="13">
        <v>0.6</v>
      </c>
      <c r="H275" s="17">
        <v>45083</v>
      </c>
      <c r="I275" s="18">
        <v>45096</v>
      </c>
      <c r="J275"/>
      <c r="K275"/>
      <c r="L275"/>
      <c r="M275" s="26">
        <f t="shared" si="9"/>
        <v>45216</v>
      </c>
      <c r="N275">
        <f t="shared" si="8"/>
        <v>0</v>
      </c>
      <c r="BO275" s="3"/>
      <c r="BP275" s="3"/>
    </row>
    <row r="276" spans="1:68" x14ac:dyDescent="0.25">
      <c r="A276" s="4">
        <v>276</v>
      </c>
      <c r="B276" s="12">
        <v>366</v>
      </c>
      <c r="C276" s="13">
        <v>1304</v>
      </c>
      <c r="D276" s="14">
        <v>5.81</v>
      </c>
      <c r="E276" s="15">
        <v>263</v>
      </c>
      <c r="F276" s="16">
        <v>3.32</v>
      </c>
      <c r="G276" s="13">
        <v>0.6</v>
      </c>
      <c r="H276" s="17">
        <v>45085</v>
      </c>
      <c r="I276" s="18">
        <v>45096</v>
      </c>
      <c r="J276"/>
      <c r="K276"/>
      <c r="L276"/>
      <c r="M276" s="26">
        <f t="shared" si="9"/>
        <v>45217</v>
      </c>
      <c r="N276">
        <f t="shared" si="8"/>
        <v>0</v>
      </c>
      <c r="BO276" s="3"/>
      <c r="BP276" s="3"/>
    </row>
    <row r="277" spans="1:68" x14ac:dyDescent="0.25">
      <c r="A277" s="4">
        <v>277</v>
      </c>
      <c r="B277" s="12">
        <v>366</v>
      </c>
      <c r="C277" s="13">
        <v>1305</v>
      </c>
      <c r="D277" s="14">
        <v>1.34</v>
      </c>
      <c r="E277" s="15">
        <v>263</v>
      </c>
      <c r="F277" s="16">
        <v>0.76</v>
      </c>
      <c r="G277" s="13">
        <v>0.6</v>
      </c>
      <c r="H277" s="17">
        <v>45083</v>
      </c>
      <c r="I277" s="18">
        <v>45096</v>
      </c>
      <c r="J277"/>
      <c r="K277"/>
      <c r="L277"/>
      <c r="M277" s="26">
        <f t="shared" si="9"/>
        <v>45218</v>
      </c>
      <c r="N277">
        <f t="shared" si="8"/>
        <v>0</v>
      </c>
      <c r="BO277" s="3"/>
      <c r="BP277" s="3"/>
    </row>
    <row r="278" spans="1:68" x14ac:dyDescent="0.25">
      <c r="A278" s="4">
        <v>278</v>
      </c>
      <c r="B278" s="12">
        <v>366</v>
      </c>
      <c r="C278" s="13">
        <v>1306</v>
      </c>
      <c r="D278" s="14">
        <v>1.34</v>
      </c>
      <c r="E278" s="15">
        <v>263</v>
      </c>
      <c r="F278" s="16">
        <v>0.76</v>
      </c>
      <c r="G278" s="13">
        <v>0.6</v>
      </c>
      <c r="H278" s="17">
        <v>45085</v>
      </c>
      <c r="I278" s="18">
        <v>45096</v>
      </c>
      <c r="J278"/>
      <c r="K278"/>
      <c r="L278"/>
      <c r="M278" s="26">
        <f t="shared" si="9"/>
        <v>45219</v>
      </c>
      <c r="N278">
        <f t="shared" si="8"/>
        <v>0</v>
      </c>
      <c r="BO278" s="3"/>
      <c r="BP278" s="3"/>
    </row>
    <row r="279" spans="1:68" x14ac:dyDescent="0.25">
      <c r="A279" s="4">
        <v>279</v>
      </c>
      <c r="B279" s="12">
        <v>366</v>
      </c>
      <c r="C279" s="13">
        <v>1307</v>
      </c>
      <c r="D279" s="14">
        <v>5.81</v>
      </c>
      <c r="E279" s="15">
        <v>263</v>
      </c>
      <c r="F279" s="16">
        <v>3.32</v>
      </c>
      <c r="G279" s="13">
        <v>0.6</v>
      </c>
      <c r="H279" s="17">
        <v>45083</v>
      </c>
      <c r="I279" s="18">
        <v>45096</v>
      </c>
      <c r="J279"/>
      <c r="K279"/>
      <c r="L279"/>
      <c r="M279" s="26">
        <f t="shared" si="9"/>
        <v>45220</v>
      </c>
      <c r="N279">
        <f t="shared" si="8"/>
        <v>0</v>
      </c>
      <c r="BO279" s="3"/>
      <c r="BP279" s="3"/>
    </row>
    <row r="280" spans="1:68" x14ac:dyDescent="0.25">
      <c r="A280" s="4">
        <v>280</v>
      </c>
      <c r="B280" s="12">
        <v>366</v>
      </c>
      <c r="C280" s="13">
        <v>1308</v>
      </c>
      <c r="D280" s="14">
        <v>9.1199999999999992</v>
      </c>
      <c r="E280" s="15">
        <v>263</v>
      </c>
      <c r="F280" s="16">
        <v>5.21</v>
      </c>
      <c r="G280" s="13">
        <v>0.6</v>
      </c>
      <c r="H280" s="17">
        <v>45085</v>
      </c>
      <c r="I280" s="18">
        <v>45096</v>
      </c>
      <c r="J280"/>
      <c r="K280"/>
      <c r="L280"/>
      <c r="M280" s="26">
        <f t="shared" si="9"/>
        <v>45221</v>
      </c>
      <c r="N280">
        <f t="shared" si="8"/>
        <v>0</v>
      </c>
      <c r="BO280" s="3"/>
      <c r="BP280" s="3"/>
    </row>
    <row r="281" spans="1:68" x14ac:dyDescent="0.25">
      <c r="A281" s="4">
        <v>281</v>
      </c>
      <c r="B281" s="12">
        <v>366</v>
      </c>
      <c r="C281" s="31">
        <v>1309</v>
      </c>
      <c r="D281" s="14">
        <v>2.5499999999999998</v>
      </c>
      <c r="E281" s="15">
        <v>263</v>
      </c>
      <c r="F281" s="16">
        <v>1.46</v>
      </c>
      <c r="G281" s="13">
        <v>0.6</v>
      </c>
      <c r="H281" s="17">
        <v>45086</v>
      </c>
      <c r="I281" s="18">
        <v>45096</v>
      </c>
      <c r="J281"/>
      <c r="K281"/>
      <c r="L281"/>
      <c r="M281" s="26">
        <f t="shared" si="9"/>
        <v>45222</v>
      </c>
      <c r="N281">
        <f t="shared" si="8"/>
        <v>0</v>
      </c>
      <c r="BO281" s="3"/>
      <c r="BP281" s="3"/>
    </row>
    <row r="282" spans="1:68" x14ac:dyDescent="0.25">
      <c r="A282" s="4">
        <v>282</v>
      </c>
      <c r="B282" s="12">
        <v>366</v>
      </c>
      <c r="C282" s="13">
        <v>1310</v>
      </c>
      <c r="D282" s="14">
        <v>11.23</v>
      </c>
      <c r="E282" s="15">
        <v>263</v>
      </c>
      <c r="F282" s="16">
        <v>6.41</v>
      </c>
      <c r="G282" s="13">
        <v>0.6</v>
      </c>
      <c r="H282" s="17">
        <v>45083</v>
      </c>
      <c r="I282" s="18">
        <v>45096</v>
      </c>
      <c r="J282"/>
      <c r="K282"/>
      <c r="L282"/>
      <c r="M282" s="26">
        <f t="shared" si="9"/>
        <v>45223</v>
      </c>
      <c r="N282">
        <f t="shared" si="8"/>
        <v>0</v>
      </c>
      <c r="BO282" s="3"/>
      <c r="BP282" s="3"/>
    </row>
    <row r="283" spans="1:68" x14ac:dyDescent="0.25">
      <c r="A283" s="4">
        <v>283</v>
      </c>
      <c r="B283" s="12">
        <v>366</v>
      </c>
      <c r="C283" s="13">
        <v>1311</v>
      </c>
      <c r="D283" s="14">
        <v>5.24</v>
      </c>
      <c r="E283" s="15">
        <v>263</v>
      </c>
      <c r="F283" s="16">
        <v>2.99</v>
      </c>
      <c r="G283" s="13">
        <v>0.6</v>
      </c>
      <c r="H283" s="17">
        <v>45085</v>
      </c>
      <c r="I283" s="18">
        <v>45096</v>
      </c>
      <c r="J283"/>
      <c r="K283"/>
      <c r="L283"/>
      <c r="M283" s="26">
        <f t="shared" si="9"/>
        <v>45224</v>
      </c>
      <c r="N283">
        <f t="shared" si="8"/>
        <v>0</v>
      </c>
      <c r="BO283" s="3"/>
      <c r="BP283" s="3"/>
    </row>
    <row r="284" spans="1:68" x14ac:dyDescent="0.25">
      <c r="A284" s="4">
        <v>284</v>
      </c>
      <c r="B284" s="12">
        <v>366</v>
      </c>
      <c r="C284" s="13">
        <v>1312</v>
      </c>
      <c r="D284" s="14">
        <v>5.24</v>
      </c>
      <c r="E284" s="15">
        <v>263</v>
      </c>
      <c r="F284" s="16">
        <v>2.99</v>
      </c>
      <c r="G284" s="13">
        <v>0.6</v>
      </c>
      <c r="H284" s="17">
        <v>45083</v>
      </c>
      <c r="I284" s="18">
        <v>45096</v>
      </c>
      <c r="J284"/>
      <c r="K284"/>
      <c r="L284"/>
      <c r="M284" s="26">
        <f t="shared" si="9"/>
        <v>45225</v>
      </c>
      <c r="N284">
        <f t="shared" si="8"/>
        <v>0</v>
      </c>
      <c r="BO284" s="3"/>
      <c r="BP284" s="3"/>
    </row>
    <row r="285" spans="1:68" x14ac:dyDescent="0.25">
      <c r="A285" s="4">
        <v>285</v>
      </c>
      <c r="B285" s="12">
        <v>366</v>
      </c>
      <c r="C285" s="13">
        <v>1313</v>
      </c>
      <c r="D285" s="14">
        <v>10.94</v>
      </c>
      <c r="E285" s="15">
        <v>263</v>
      </c>
      <c r="F285" s="16">
        <v>6.25</v>
      </c>
      <c r="G285" s="13">
        <v>0.6</v>
      </c>
      <c r="H285" s="17">
        <v>45085</v>
      </c>
      <c r="I285" s="18">
        <v>45096</v>
      </c>
      <c r="J285"/>
      <c r="K285"/>
      <c r="L285"/>
      <c r="M285" s="26">
        <f t="shared" si="9"/>
        <v>45226</v>
      </c>
      <c r="N285">
        <f t="shared" si="8"/>
        <v>0</v>
      </c>
      <c r="BO285" s="3"/>
      <c r="BP285" s="3"/>
    </row>
    <row r="286" spans="1:68" x14ac:dyDescent="0.25">
      <c r="A286" s="4">
        <v>286</v>
      </c>
      <c r="B286" s="12">
        <v>366</v>
      </c>
      <c r="C286" s="31">
        <v>1314</v>
      </c>
      <c r="D286" s="14">
        <v>2.5499999999999998</v>
      </c>
      <c r="E286" s="15">
        <v>263</v>
      </c>
      <c r="F286" s="16">
        <v>1.46</v>
      </c>
      <c r="G286" s="13">
        <v>0.6</v>
      </c>
      <c r="H286" s="17">
        <v>45084</v>
      </c>
      <c r="I286" s="18">
        <v>45096</v>
      </c>
      <c r="J286"/>
      <c r="K286"/>
      <c r="L286"/>
      <c r="M286" s="26">
        <f t="shared" si="9"/>
        <v>45227</v>
      </c>
      <c r="N286">
        <f t="shared" si="8"/>
        <v>0</v>
      </c>
      <c r="BO286" s="3"/>
      <c r="BP286" s="3"/>
    </row>
    <row r="287" spans="1:68" x14ac:dyDescent="0.25">
      <c r="A287" s="4">
        <v>287</v>
      </c>
      <c r="B287" s="12">
        <v>366</v>
      </c>
      <c r="C287" s="13">
        <v>1315</v>
      </c>
      <c r="D287" s="14">
        <v>9.3800000000000008</v>
      </c>
      <c r="E287" s="15">
        <v>263</v>
      </c>
      <c r="F287" s="16">
        <v>5.36</v>
      </c>
      <c r="G287" s="13">
        <v>0.6</v>
      </c>
      <c r="H287" s="17">
        <v>45085</v>
      </c>
      <c r="I287" s="18">
        <v>45096</v>
      </c>
      <c r="J287"/>
      <c r="K287"/>
      <c r="L287"/>
      <c r="M287" s="26">
        <f t="shared" si="9"/>
        <v>45228</v>
      </c>
      <c r="N287">
        <f t="shared" si="8"/>
        <v>0</v>
      </c>
      <c r="BO287" s="3"/>
      <c r="BP287" s="3"/>
    </row>
    <row r="288" spans="1:68" x14ac:dyDescent="0.25">
      <c r="A288" s="4">
        <v>288</v>
      </c>
      <c r="B288" s="12">
        <v>366</v>
      </c>
      <c r="C288" s="13">
        <v>1316</v>
      </c>
      <c r="D288" s="14">
        <v>6.26</v>
      </c>
      <c r="E288" s="15">
        <v>263</v>
      </c>
      <c r="F288" s="16">
        <v>3.57</v>
      </c>
      <c r="G288" s="13">
        <v>0.6</v>
      </c>
      <c r="H288" s="17">
        <v>45083</v>
      </c>
      <c r="I288" s="18">
        <v>45096</v>
      </c>
      <c r="J288"/>
      <c r="K288"/>
      <c r="L288"/>
      <c r="M288" s="26">
        <f t="shared" si="9"/>
        <v>45229</v>
      </c>
      <c r="N288">
        <f t="shared" si="8"/>
        <v>0</v>
      </c>
      <c r="BO288" s="3"/>
      <c r="BP288" s="3"/>
    </row>
    <row r="289" spans="1:68" x14ac:dyDescent="0.25">
      <c r="A289" s="4">
        <v>289</v>
      </c>
      <c r="B289" s="12">
        <v>366</v>
      </c>
      <c r="C289" s="13">
        <v>1317</v>
      </c>
      <c r="D289" s="14">
        <v>16.43</v>
      </c>
      <c r="E289" s="15">
        <v>263</v>
      </c>
      <c r="F289" s="16">
        <v>7.51</v>
      </c>
      <c r="G289" s="13">
        <v>0.6</v>
      </c>
      <c r="H289" s="17">
        <v>45083</v>
      </c>
      <c r="I289" s="18">
        <v>45096</v>
      </c>
      <c r="J289"/>
      <c r="K289"/>
      <c r="L289"/>
      <c r="M289" s="26">
        <f t="shared" si="9"/>
        <v>45230</v>
      </c>
      <c r="N289">
        <f t="shared" si="8"/>
        <v>0</v>
      </c>
      <c r="BO289" s="3"/>
      <c r="BP289" s="3"/>
    </row>
    <row r="290" spans="1:68" x14ac:dyDescent="0.25">
      <c r="A290" s="4">
        <v>290</v>
      </c>
      <c r="B290" s="12">
        <v>366</v>
      </c>
      <c r="C290" s="21"/>
      <c r="D290" s="22"/>
      <c r="E290" s="23"/>
      <c r="F290" s="24"/>
      <c r="G290" s="21"/>
      <c r="H290" s="25"/>
      <c r="I290" s="29"/>
      <c r="J290"/>
      <c r="K290"/>
      <c r="L290"/>
      <c r="M290" s="20">
        <f t="shared" si="9"/>
        <v>45231</v>
      </c>
      <c r="N290">
        <f t="shared" si="8"/>
        <v>0</v>
      </c>
      <c r="BO290" s="3"/>
      <c r="BP290" s="3"/>
    </row>
    <row r="291" spans="1:68" x14ac:dyDescent="0.25">
      <c r="A291" s="4">
        <v>291</v>
      </c>
      <c r="B291" s="12">
        <v>366</v>
      </c>
      <c r="C291" s="13">
        <v>1401</v>
      </c>
      <c r="D291" s="14">
        <v>8.75</v>
      </c>
      <c r="E291" s="15">
        <v>263</v>
      </c>
      <c r="F291" s="16">
        <v>5</v>
      </c>
      <c r="G291" s="13">
        <v>0.6</v>
      </c>
      <c r="H291" s="17">
        <v>45091</v>
      </c>
      <c r="I291" s="18">
        <v>45103</v>
      </c>
      <c r="J291"/>
      <c r="K291"/>
      <c r="L291"/>
      <c r="M291" s="20">
        <f t="shared" si="9"/>
        <v>45232</v>
      </c>
      <c r="N291">
        <f t="shared" si="8"/>
        <v>0</v>
      </c>
      <c r="BO291" s="3"/>
      <c r="BP291" s="3"/>
    </row>
    <row r="292" spans="1:68" x14ac:dyDescent="0.25">
      <c r="A292" s="4">
        <v>292</v>
      </c>
      <c r="B292" s="12">
        <v>366</v>
      </c>
      <c r="C292" s="31">
        <v>1402</v>
      </c>
      <c r="D292" s="14">
        <v>2.5499999999999998</v>
      </c>
      <c r="E292" s="15">
        <v>263</v>
      </c>
      <c r="F292" s="16">
        <v>1.46</v>
      </c>
      <c r="G292" s="13">
        <v>0.6</v>
      </c>
      <c r="H292" s="17">
        <v>45093</v>
      </c>
      <c r="I292" s="18">
        <v>45103</v>
      </c>
      <c r="J292"/>
      <c r="K292"/>
      <c r="L292"/>
      <c r="M292" s="20">
        <f t="shared" si="9"/>
        <v>45233</v>
      </c>
      <c r="N292">
        <f t="shared" si="8"/>
        <v>0</v>
      </c>
      <c r="BO292" s="3"/>
      <c r="BP292" s="3"/>
    </row>
    <row r="293" spans="1:68" x14ac:dyDescent="0.25">
      <c r="A293" s="4">
        <v>293</v>
      </c>
      <c r="B293" s="12">
        <v>366</v>
      </c>
      <c r="C293" s="13">
        <v>1403</v>
      </c>
      <c r="D293" s="14">
        <v>9.1199999999999992</v>
      </c>
      <c r="E293" s="15">
        <v>263</v>
      </c>
      <c r="F293" s="16">
        <v>5.21</v>
      </c>
      <c r="G293" s="13">
        <v>0.6</v>
      </c>
      <c r="H293" s="17">
        <v>45093</v>
      </c>
      <c r="I293" s="18">
        <v>45103</v>
      </c>
      <c r="J293"/>
      <c r="K293"/>
      <c r="L293"/>
      <c r="M293" s="20">
        <f t="shared" si="9"/>
        <v>45234</v>
      </c>
      <c r="N293">
        <f t="shared" si="8"/>
        <v>0</v>
      </c>
      <c r="BO293" s="3"/>
      <c r="BP293" s="3"/>
    </row>
    <row r="294" spans="1:68" x14ac:dyDescent="0.25">
      <c r="A294" s="4">
        <v>294</v>
      </c>
      <c r="B294" s="12">
        <v>366</v>
      </c>
      <c r="C294" s="13">
        <v>1404</v>
      </c>
      <c r="D294" s="14">
        <v>5.81</v>
      </c>
      <c r="E294" s="15">
        <v>263</v>
      </c>
      <c r="F294" s="16">
        <v>3.32</v>
      </c>
      <c r="G294" s="13">
        <v>0.6</v>
      </c>
      <c r="H294" s="17">
        <v>45091</v>
      </c>
      <c r="I294" s="18">
        <v>45103</v>
      </c>
      <c r="J294"/>
      <c r="K294"/>
      <c r="L294"/>
      <c r="M294" s="20">
        <f t="shared" si="9"/>
        <v>45235</v>
      </c>
      <c r="N294">
        <f t="shared" si="8"/>
        <v>0</v>
      </c>
      <c r="BO294" s="3"/>
      <c r="BP294" s="3"/>
    </row>
    <row r="295" spans="1:68" x14ac:dyDescent="0.25">
      <c r="A295" s="4">
        <v>295</v>
      </c>
      <c r="B295" s="12">
        <v>366</v>
      </c>
      <c r="C295" s="13">
        <v>1405</v>
      </c>
      <c r="D295" s="14">
        <v>1.34</v>
      </c>
      <c r="E295" s="15">
        <v>263</v>
      </c>
      <c r="F295" s="16">
        <v>0.76</v>
      </c>
      <c r="G295" s="13">
        <v>0.6</v>
      </c>
      <c r="H295" s="17">
        <v>45093</v>
      </c>
      <c r="I295" s="18">
        <v>45103</v>
      </c>
      <c r="J295"/>
      <c r="K295"/>
      <c r="L295"/>
      <c r="M295" s="20">
        <f t="shared" si="9"/>
        <v>45236</v>
      </c>
      <c r="N295">
        <f t="shared" si="8"/>
        <v>0</v>
      </c>
      <c r="BO295" s="3"/>
      <c r="BP295" s="3"/>
    </row>
    <row r="296" spans="1:68" x14ac:dyDescent="0.25">
      <c r="A296" s="4">
        <v>296</v>
      </c>
      <c r="B296" s="12">
        <v>366</v>
      </c>
      <c r="C296" s="13">
        <v>1406</v>
      </c>
      <c r="D296" s="14">
        <v>1.34</v>
      </c>
      <c r="E296" s="15">
        <v>263</v>
      </c>
      <c r="F296" s="16">
        <v>0.76</v>
      </c>
      <c r="G296" s="13">
        <v>0.6</v>
      </c>
      <c r="H296" s="17">
        <v>45091</v>
      </c>
      <c r="I296" s="18">
        <v>45103</v>
      </c>
      <c r="J296"/>
      <c r="K296"/>
      <c r="L296"/>
      <c r="M296" s="20">
        <f t="shared" si="9"/>
        <v>45237</v>
      </c>
      <c r="N296">
        <f t="shared" si="8"/>
        <v>0</v>
      </c>
      <c r="BO296" s="3"/>
      <c r="BP296" s="3"/>
    </row>
    <row r="297" spans="1:68" x14ac:dyDescent="0.25">
      <c r="A297" s="4">
        <v>297</v>
      </c>
      <c r="B297" s="12">
        <v>366</v>
      </c>
      <c r="C297" s="13">
        <v>1407</v>
      </c>
      <c r="D297" s="14">
        <v>5.81</v>
      </c>
      <c r="E297" s="15">
        <v>263</v>
      </c>
      <c r="F297" s="16">
        <v>3.32</v>
      </c>
      <c r="G297" s="13">
        <v>0.6</v>
      </c>
      <c r="H297" s="17">
        <v>45093</v>
      </c>
      <c r="I297" s="18">
        <v>45103</v>
      </c>
      <c r="J297"/>
      <c r="K297"/>
      <c r="L297"/>
      <c r="M297" s="20">
        <f t="shared" si="9"/>
        <v>45238</v>
      </c>
      <c r="N297">
        <f t="shared" si="8"/>
        <v>0</v>
      </c>
      <c r="BO297" s="3"/>
      <c r="BP297" s="3"/>
    </row>
    <row r="298" spans="1:68" x14ac:dyDescent="0.25">
      <c r="A298" s="4">
        <v>298</v>
      </c>
      <c r="B298" s="12">
        <v>366</v>
      </c>
      <c r="C298" s="13">
        <v>1408</v>
      </c>
      <c r="D298" s="14">
        <v>9.1199999999999992</v>
      </c>
      <c r="E298" s="15">
        <v>263</v>
      </c>
      <c r="F298" s="16">
        <v>5.21</v>
      </c>
      <c r="G298" s="13">
        <v>0.6</v>
      </c>
      <c r="H298" s="17">
        <v>45091</v>
      </c>
      <c r="I298" s="18">
        <v>45103</v>
      </c>
      <c r="J298"/>
      <c r="K298"/>
      <c r="L298"/>
      <c r="M298" s="20">
        <f t="shared" si="9"/>
        <v>45239</v>
      </c>
      <c r="N298">
        <f t="shared" si="8"/>
        <v>0</v>
      </c>
      <c r="BO298" s="3"/>
      <c r="BP298" s="3"/>
    </row>
    <row r="299" spans="1:68" x14ac:dyDescent="0.25">
      <c r="A299" s="4">
        <v>299</v>
      </c>
      <c r="B299" s="12">
        <v>366</v>
      </c>
      <c r="C299" s="31">
        <v>1409</v>
      </c>
      <c r="D299" s="14">
        <v>2.5499999999999998</v>
      </c>
      <c r="E299" s="15">
        <v>263</v>
      </c>
      <c r="F299" s="16">
        <v>1.46</v>
      </c>
      <c r="G299" s="13">
        <v>0.6</v>
      </c>
      <c r="H299" s="17">
        <v>45091</v>
      </c>
      <c r="I299" s="18">
        <v>45103</v>
      </c>
      <c r="J299"/>
      <c r="K299"/>
      <c r="L299"/>
      <c r="M299" s="20">
        <f t="shared" si="9"/>
        <v>45240</v>
      </c>
      <c r="N299">
        <f t="shared" si="8"/>
        <v>0</v>
      </c>
      <c r="BO299" s="3"/>
      <c r="BP299" s="3"/>
    </row>
    <row r="300" spans="1:68" x14ac:dyDescent="0.25">
      <c r="A300" s="4">
        <v>300</v>
      </c>
      <c r="B300" s="12">
        <v>366</v>
      </c>
      <c r="C300" s="13">
        <v>1410</v>
      </c>
      <c r="D300" s="14">
        <v>11.23</v>
      </c>
      <c r="E300" s="15">
        <v>263</v>
      </c>
      <c r="F300" s="16">
        <v>6.41</v>
      </c>
      <c r="G300" s="13">
        <v>0.6</v>
      </c>
      <c r="H300" s="17">
        <v>45093</v>
      </c>
      <c r="I300" s="18">
        <v>45103</v>
      </c>
      <c r="J300"/>
      <c r="K300"/>
      <c r="L300"/>
      <c r="M300" s="20">
        <f t="shared" si="9"/>
        <v>45241</v>
      </c>
      <c r="N300">
        <f t="shared" si="8"/>
        <v>0</v>
      </c>
      <c r="BO300" s="3"/>
      <c r="BP300" s="3"/>
    </row>
    <row r="301" spans="1:68" x14ac:dyDescent="0.25">
      <c r="A301" s="4">
        <v>301</v>
      </c>
      <c r="B301" s="12">
        <v>366</v>
      </c>
      <c r="C301" s="13">
        <v>1411</v>
      </c>
      <c r="D301" s="14">
        <v>5.24</v>
      </c>
      <c r="E301" s="15">
        <v>263</v>
      </c>
      <c r="F301" s="16">
        <v>2.99</v>
      </c>
      <c r="G301" s="13">
        <v>0.6</v>
      </c>
      <c r="H301" s="17">
        <v>45091</v>
      </c>
      <c r="I301" s="18">
        <v>45103</v>
      </c>
      <c r="J301"/>
      <c r="K301"/>
      <c r="L301"/>
      <c r="M301" s="20">
        <f t="shared" si="9"/>
        <v>45242</v>
      </c>
      <c r="N301">
        <f t="shared" si="8"/>
        <v>0</v>
      </c>
      <c r="BO301" s="3"/>
      <c r="BP301" s="3"/>
    </row>
    <row r="302" spans="1:68" x14ac:dyDescent="0.25">
      <c r="A302" s="4">
        <v>302</v>
      </c>
      <c r="B302" s="12">
        <v>366</v>
      </c>
      <c r="C302" s="13">
        <v>1412</v>
      </c>
      <c r="D302" s="14">
        <v>5.24</v>
      </c>
      <c r="E302" s="15">
        <v>263</v>
      </c>
      <c r="F302" s="16">
        <v>2.99</v>
      </c>
      <c r="G302" s="13">
        <v>0.6</v>
      </c>
      <c r="H302" s="17">
        <v>45093</v>
      </c>
      <c r="I302" s="18">
        <v>45103</v>
      </c>
      <c r="J302"/>
      <c r="K302"/>
      <c r="L302"/>
      <c r="M302" s="20">
        <f t="shared" si="9"/>
        <v>45243</v>
      </c>
      <c r="N302">
        <f t="shared" si="8"/>
        <v>0</v>
      </c>
      <c r="BO302" s="3"/>
      <c r="BP302" s="3"/>
    </row>
    <row r="303" spans="1:68" x14ac:dyDescent="0.25">
      <c r="A303" s="4">
        <v>303</v>
      </c>
      <c r="B303" s="12">
        <v>366</v>
      </c>
      <c r="C303" s="13">
        <v>1413</v>
      </c>
      <c r="D303" s="14">
        <v>10.94</v>
      </c>
      <c r="E303" s="15">
        <v>263</v>
      </c>
      <c r="F303" s="16">
        <v>6.25</v>
      </c>
      <c r="G303" s="13">
        <v>0.6</v>
      </c>
      <c r="H303" s="17">
        <v>45091</v>
      </c>
      <c r="I303" s="18">
        <v>45103</v>
      </c>
      <c r="J303"/>
      <c r="K303"/>
      <c r="L303"/>
      <c r="M303" s="20">
        <f t="shared" si="9"/>
        <v>45244</v>
      </c>
      <c r="N303">
        <f t="shared" si="8"/>
        <v>0</v>
      </c>
      <c r="BO303" s="3"/>
      <c r="BP303" s="3"/>
    </row>
    <row r="304" spans="1:68" x14ac:dyDescent="0.25">
      <c r="A304" s="4">
        <v>304</v>
      </c>
      <c r="B304" s="12">
        <v>366</v>
      </c>
      <c r="C304" s="31">
        <v>1414</v>
      </c>
      <c r="D304" s="14">
        <v>2.5499999999999998</v>
      </c>
      <c r="E304" s="15">
        <v>263</v>
      </c>
      <c r="F304" s="16">
        <v>1.46</v>
      </c>
      <c r="G304" s="13">
        <v>0.6</v>
      </c>
      <c r="H304" s="17">
        <v>45092</v>
      </c>
      <c r="I304" s="18">
        <v>45103</v>
      </c>
      <c r="J304"/>
      <c r="K304"/>
      <c r="L304"/>
      <c r="M304" s="20">
        <f t="shared" si="9"/>
        <v>45245</v>
      </c>
      <c r="N304">
        <f t="shared" si="8"/>
        <v>0</v>
      </c>
      <c r="BO304" s="3"/>
      <c r="BP304" s="3"/>
    </row>
    <row r="305" spans="1:68" ht="15.75" customHeight="1" x14ac:dyDescent="0.25">
      <c r="A305" s="4">
        <v>305</v>
      </c>
      <c r="B305" s="12">
        <v>366</v>
      </c>
      <c r="C305" s="13">
        <v>1415</v>
      </c>
      <c r="D305" s="14">
        <v>9.3800000000000008</v>
      </c>
      <c r="E305" s="15">
        <v>263</v>
      </c>
      <c r="F305" s="16">
        <v>5.36</v>
      </c>
      <c r="G305" s="13">
        <v>0.6</v>
      </c>
      <c r="H305" s="17">
        <v>45091</v>
      </c>
      <c r="I305" s="18">
        <v>45103</v>
      </c>
      <c r="J305"/>
      <c r="K305"/>
      <c r="L305"/>
      <c r="M305" s="20">
        <f t="shared" si="9"/>
        <v>45246</v>
      </c>
      <c r="N305">
        <f t="shared" si="8"/>
        <v>0</v>
      </c>
      <c r="BO305" s="3"/>
      <c r="BP305" s="3"/>
    </row>
    <row r="306" spans="1:68" x14ac:dyDescent="0.25">
      <c r="A306" s="4">
        <v>306</v>
      </c>
      <c r="B306" s="12">
        <v>366</v>
      </c>
      <c r="C306" s="13"/>
      <c r="D306" s="14"/>
      <c r="E306" s="15"/>
      <c r="F306" s="16"/>
      <c r="G306" s="13"/>
      <c r="H306" s="17"/>
      <c r="I306" s="18"/>
      <c r="J306"/>
      <c r="K306"/>
      <c r="L306"/>
      <c r="M306" s="20">
        <f t="shared" si="9"/>
        <v>45247</v>
      </c>
      <c r="N306">
        <f t="shared" si="8"/>
        <v>0</v>
      </c>
      <c r="BO306" s="3"/>
      <c r="BP306" s="3"/>
    </row>
    <row r="307" spans="1:68" x14ac:dyDescent="0.25">
      <c r="A307" s="4">
        <v>307</v>
      </c>
      <c r="B307" s="12">
        <v>366</v>
      </c>
      <c r="C307" s="13"/>
      <c r="D307" s="14"/>
      <c r="E307" s="15"/>
      <c r="F307" s="16"/>
      <c r="G307" s="13"/>
      <c r="H307" s="17"/>
      <c r="I307" s="18"/>
      <c r="J307"/>
      <c r="K307"/>
      <c r="L307"/>
      <c r="M307" s="20">
        <f t="shared" si="9"/>
        <v>45248</v>
      </c>
      <c r="N307">
        <f t="shared" si="8"/>
        <v>0</v>
      </c>
      <c r="BO307" s="3"/>
      <c r="BP307" s="3"/>
    </row>
    <row r="308" spans="1:68" x14ac:dyDescent="0.25">
      <c r="A308" s="4">
        <v>308</v>
      </c>
      <c r="B308" s="12">
        <v>366</v>
      </c>
      <c r="C308" s="21"/>
      <c r="D308" s="22"/>
      <c r="E308" s="23"/>
      <c r="F308" s="24"/>
      <c r="G308" s="21"/>
      <c r="H308" s="25"/>
      <c r="I308" s="29"/>
      <c r="J308"/>
      <c r="K308"/>
      <c r="L308"/>
      <c r="M308" s="20">
        <f t="shared" si="9"/>
        <v>45249</v>
      </c>
      <c r="N308">
        <f t="shared" si="8"/>
        <v>0</v>
      </c>
      <c r="BO308" s="3"/>
      <c r="BP308" s="3"/>
    </row>
    <row r="309" spans="1:68" x14ac:dyDescent="0.25">
      <c r="A309" s="4">
        <v>309</v>
      </c>
      <c r="B309" s="12">
        <v>366</v>
      </c>
      <c r="C309" s="13">
        <v>1501</v>
      </c>
      <c r="D309" s="14">
        <v>8.75</v>
      </c>
      <c r="E309" s="15">
        <v>263</v>
      </c>
      <c r="F309" s="16">
        <v>5</v>
      </c>
      <c r="G309" s="13">
        <v>0.6</v>
      </c>
      <c r="H309" s="17">
        <v>45097</v>
      </c>
      <c r="I309" s="18">
        <v>45110</v>
      </c>
      <c r="J309"/>
      <c r="K309"/>
      <c r="L309"/>
      <c r="M309" s="20">
        <f t="shared" si="9"/>
        <v>45250</v>
      </c>
      <c r="N309">
        <f t="shared" si="8"/>
        <v>0</v>
      </c>
      <c r="BO309" s="3"/>
      <c r="BP309" s="3"/>
    </row>
    <row r="310" spans="1:68" x14ac:dyDescent="0.25">
      <c r="A310" s="4">
        <v>310</v>
      </c>
      <c r="B310" s="12">
        <v>366</v>
      </c>
      <c r="C310" s="31">
        <v>1502</v>
      </c>
      <c r="D310" s="14">
        <v>2.5499999999999998</v>
      </c>
      <c r="E310" s="15">
        <v>263</v>
      </c>
      <c r="F310" s="16">
        <v>1.46</v>
      </c>
      <c r="G310" s="13">
        <v>0.6</v>
      </c>
      <c r="H310" s="17">
        <v>45097</v>
      </c>
      <c r="I310" s="18">
        <v>45110</v>
      </c>
      <c r="J310"/>
      <c r="K310"/>
      <c r="L310"/>
      <c r="M310" s="20">
        <f t="shared" si="9"/>
        <v>45251</v>
      </c>
      <c r="N310">
        <f t="shared" si="8"/>
        <v>0</v>
      </c>
      <c r="BO310" s="3"/>
      <c r="BP310" s="3"/>
    </row>
    <row r="311" spans="1:68" x14ac:dyDescent="0.25">
      <c r="A311" s="4">
        <v>311</v>
      </c>
      <c r="B311" s="12">
        <v>366</v>
      </c>
      <c r="C311" s="13">
        <v>1503</v>
      </c>
      <c r="D311" s="14">
        <v>9.1199999999999992</v>
      </c>
      <c r="E311" s="15">
        <v>263</v>
      </c>
      <c r="F311" s="16">
        <v>5.21</v>
      </c>
      <c r="G311" s="13">
        <v>0.6</v>
      </c>
      <c r="H311" s="17">
        <v>45098</v>
      </c>
      <c r="I311" s="18">
        <v>45110</v>
      </c>
      <c r="J311"/>
      <c r="K311"/>
      <c r="L311"/>
      <c r="M311" s="20">
        <f t="shared" si="9"/>
        <v>45252</v>
      </c>
      <c r="N311">
        <f t="shared" si="8"/>
        <v>0</v>
      </c>
      <c r="BO311" s="3"/>
      <c r="BP311" s="3"/>
    </row>
    <row r="312" spans="1:68" x14ac:dyDescent="0.25">
      <c r="A312" s="4">
        <v>312</v>
      </c>
      <c r="B312" s="12">
        <v>366</v>
      </c>
      <c r="C312" s="13">
        <v>1504</v>
      </c>
      <c r="D312" s="14">
        <v>5.81</v>
      </c>
      <c r="E312" s="15">
        <v>263</v>
      </c>
      <c r="F312" s="16">
        <v>3.32</v>
      </c>
      <c r="G312" s="13">
        <v>0.6</v>
      </c>
      <c r="H312" s="17">
        <v>45099</v>
      </c>
      <c r="I312" s="18">
        <v>45110</v>
      </c>
      <c r="J312"/>
      <c r="K312"/>
      <c r="L312"/>
      <c r="M312" s="20">
        <f t="shared" si="9"/>
        <v>45253</v>
      </c>
      <c r="N312">
        <f t="shared" si="8"/>
        <v>0</v>
      </c>
      <c r="BO312" s="3"/>
      <c r="BP312" s="3"/>
    </row>
    <row r="313" spans="1:68" x14ac:dyDescent="0.25">
      <c r="A313" s="4">
        <v>313</v>
      </c>
      <c r="B313" s="12">
        <v>366</v>
      </c>
      <c r="C313" s="13">
        <v>1505</v>
      </c>
      <c r="D313" s="14">
        <v>1.34</v>
      </c>
      <c r="E313" s="15">
        <v>263</v>
      </c>
      <c r="F313" s="16">
        <v>0.76</v>
      </c>
      <c r="G313" s="13">
        <v>0.6</v>
      </c>
      <c r="H313" s="17">
        <v>45096</v>
      </c>
      <c r="I313" s="18">
        <v>45110</v>
      </c>
      <c r="J313"/>
      <c r="K313"/>
      <c r="L313"/>
      <c r="M313" s="20">
        <f t="shared" si="9"/>
        <v>45254</v>
      </c>
      <c r="N313">
        <f t="shared" si="8"/>
        <v>0</v>
      </c>
      <c r="BO313" s="3"/>
      <c r="BP313" s="3"/>
    </row>
    <row r="314" spans="1:68" x14ac:dyDescent="0.25">
      <c r="A314" s="4">
        <v>314</v>
      </c>
      <c r="B314" s="12">
        <v>366</v>
      </c>
      <c r="C314" s="13">
        <v>1506</v>
      </c>
      <c r="D314" s="14">
        <v>1.34</v>
      </c>
      <c r="E314" s="15">
        <v>263</v>
      </c>
      <c r="F314" s="16">
        <v>0.76</v>
      </c>
      <c r="G314" s="13">
        <v>0.6</v>
      </c>
      <c r="H314" s="17">
        <v>45098</v>
      </c>
      <c r="I314" s="18">
        <v>45110</v>
      </c>
      <c r="J314"/>
      <c r="K314"/>
      <c r="L314"/>
      <c r="M314" s="20">
        <f t="shared" si="9"/>
        <v>45255</v>
      </c>
      <c r="N314">
        <f t="shared" si="8"/>
        <v>0</v>
      </c>
      <c r="BO314" s="3"/>
      <c r="BP314" s="3"/>
    </row>
    <row r="315" spans="1:68" x14ac:dyDescent="0.25">
      <c r="A315" s="4">
        <v>315</v>
      </c>
      <c r="B315" s="12">
        <v>366</v>
      </c>
      <c r="C315" s="13">
        <v>1507</v>
      </c>
      <c r="D315" s="14">
        <v>5.81</v>
      </c>
      <c r="E315" s="15">
        <v>263</v>
      </c>
      <c r="F315" s="16">
        <v>3.32</v>
      </c>
      <c r="G315" s="13">
        <v>0.6</v>
      </c>
      <c r="H315" s="17">
        <v>45097</v>
      </c>
      <c r="I315" s="18">
        <v>45110</v>
      </c>
      <c r="J315"/>
      <c r="K315"/>
      <c r="L315"/>
      <c r="M315" s="20">
        <f t="shared" si="9"/>
        <v>45256</v>
      </c>
      <c r="N315">
        <f t="shared" si="8"/>
        <v>0</v>
      </c>
      <c r="BO315" s="3"/>
      <c r="BP315" s="3"/>
    </row>
    <row r="316" spans="1:68" x14ac:dyDescent="0.25">
      <c r="A316" s="4">
        <v>316</v>
      </c>
      <c r="B316" s="12">
        <v>366</v>
      </c>
      <c r="C316" s="13">
        <v>1508</v>
      </c>
      <c r="D316" s="14">
        <v>9.1199999999999992</v>
      </c>
      <c r="E316" s="15">
        <v>263</v>
      </c>
      <c r="F316" s="16">
        <v>5.21</v>
      </c>
      <c r="G316" s="13">
        <v>0.6</v>
      </c>
      <c r="H316" s="17">
        <v>45100</v>
      </c>
      <c r="I316" s="18">
        <v>45110</v>
      </c>
      <c r="J316"/>
      <c r="K316"/>
      <c r="L316"/>
      <c r="M316" s="20">
        <f t="shared" si="9"/>
        <v>45257</v>
      </c>
      <c r="N316">
        <f t="shared" si="8"/>
        <v>0</v>
      </c>
      <c r="BO316" s="3"/>
      <c r="BP316" s="3"/>
    </row>
    <row r="317" spans="1:68" x14ac:dyDescent="0.25">
      <c r="A317" s="4">
        <v>317</v>
      </c>
      <c r="B317" s="12">
        <v>366</v>
      </c>
      <c r="C317" s="31">
        <v>1509</v>
      </c>
      <c r="D317" s="14">
        <v>2.5499999999999998</v>
      </c>
      <c r="E317" s="15">
        <v>263</v>
      </c>
      <c r="F317" s="16">
        <v>1.46</v>
      </c>
      <c r="G317" s="13">
        <v>0.6</v>
      </c>
      <c r="H317" s="17">
        <v>45098</v>
      </c>
      <c r="I317" s="18">
        <v>45110</v>
      </c>
      <c r="J317"/>
      <c r="K317"/>
      <c r="L317"/>
      <c r="M317" s="20">
        <f t="shared" si="9"/>
        <v>45258</v>
      </c>
      <c r="N317">
        <f t="shared" si="8"/>
        <v>0</v>
      </c>
      <c r="BO317" s="3"/>
      <c r="BP317" s="3"/>
    </row>
    <row r="318" spans="1:68" x14ac:dyDescent="0.25">
      <c r="A318" s="4">
        <v>318</v>
      </c>
      <c r="B318" s="12">
        <v>366</v>
      </c>
      <c r="C318" s="13">
        <v>1510</v>
      </c>
      <c r="D318" s="14">
        <v>11.23</v>
      </c>
      <c r="E318" s="15">
        <v>263</v>
      </c>
      <c r="F318" s="16">
        <v>6.41</v>
      </c>
      <c r="G318" s="13">
        <v>0.6</v>
      </c>
      <c r="H318" s="17">
        <v>45096</v>
      </c>
      <c r="I318" s="18">
        <v>45110</v>
      </c>
      <c r="J318"/>
      <c r="K318"/>
      <c r="L318"/>
      <c r="M318" s="20">
        <f t="shared" si="9"/>
        <v>45259</v>
      </c>
      <c r="N318">
        <f t="shared" si="8"/>
        <v>0</v>
      </c>
      <c r="BO318" s="3"/>
      <c r="BP318" s="3"/>
    </row>
    <row r="319" spans="1:68" x14ac:dyDescent="0.25">
      <c r="A319" s="4">
        <v>319</v>
      </c>
      <c r="B319" s="12">
        <v>366</v>
      </c>
      <c r="C319" s="13">
        <v>1511</v>
      </c>
      <c r="D319" s="14">
        <v>5.24</v>
      </c>
      <c r="E319" s="15">
        <v>263</v>
      </c>
      <c r="F319" s="16">
        <v>2.99</v>
      </c>
      <c r="G319" s="13">
        <v>0.6</v>
      </c>
      <c r="H319" s="17">
        <v>45100</v>
      </c>
      <c r="I319" s="18">
        <v>45110</v>
      </c>
      <c r="J319"/>
      <c r="K319"/>
      <c r="L319"/>
      <c r="M319" s="20">
        <f t="shared" si="9"/>
        <v>45260</v>
      </c>
      <c r="N319">
        <f t="shared" si="8"/>
        <v>0</v>
      </c>
      <c r="BO319" s="3"/>
      <c r="BP319" s="3"/>
    </row>
    <row r="320" spans="1:68" x14ac:dyDescent="0.25">
      <c r="A320" s="4">
        <v>320</v>
      </c>
      <c r="B320" s="12">
        <v>366</v>
      </c>
      <c r="C320" s="13">
        <v>1512</v>
      </c>
      <c r="D320" s="14">
        <v>5.24</v>
      </c>
      <c r="E320" s="15">
        <v>263</v>
      </c>
      <c r="F320" s="16">
        <v>2.99</v>
      </c>
      <c r="G320" s="13">
        <v>0.6</v>
      </c>
      <c r="H320" s="17">
        <v>45097</v>
      </c>
      <c r="I320" s="18">
        <v>45110</v>
      </c>
      <c r="J320"/>
      <c r="K320"/>
      <c r="L320"/>
      <c r="M320" s="26">
        <f t="shared" si="9"/>
        <v>45261</v>
      </c>
      <c r="N320">
        <f t="shared" si="8"/>
        <v>0</v>
      </c>
      <c r="BO320" s="3"/>
      <c r="BP320" s="3"/>
    </row>
    <row r="321" spans="1:68" x14ac:dyDescent="0.25">
      <c r="A321" s="4">
        <v>321</v>
      </c>
      <c r="B321" s="12">
        <v>366</v>
      </c>
      <c r="C321" s="13">
        <v>1513</v>
      </c>
      <c r="D321" s="14">
        <v>10.94</v>
      </c>
      <c r="E321" s="15">
        <v>263</v>
      </c>
      <c r="F321" s="16">
        <v>6.25</v>
      </c>
      <c r="G321" s="13">
        <v>0.6</v>
      </c>
      <c r="H321" s="17">
        <v>45098</v>
      </c>
      <c r="I321" s="18">
        <v>45110</v>
      </c>
      <c r="J321"/>
      <c r="K321"/>
      <c r="L321"/>
      <c r="M321" s="26">
        <f t="shared" si="9"/>
        <v>45262</v>
      </c>
      <c r="N321">
        <f t="shared" si="8"/>
        <v>0</v>
      </c>
      <c r="BO321" s="3"/>
      <c r="BP321" s="3"/>
    </row>
    <row r="322" spans="1:68" x14ac:dyDescent="0.25">
      <c r="A322" s="4">
        <v>322</v>
      </c>
      <c r="B322" s="12">
        <v>366</v>
      </c>
      <c r="C322" s="31">
        <v>1514</v>
      </c>
      <c r="D322" s="14">
        <v>2.5499999999999998</v>
      </c>
      <c r="E322" s="15">
        <v>263</v>
      </c>
      <c r="F322" s="16">
        <v>1.46</v>
      </c>
      <c r="G322" s="13">
        <v>0.6</v>
      </c>
      <c r="H322" s="17">
        <v>45100</v>
      </c>
      <c r="I322" s="18">
        <v>45110</v>
      </c>
      <c r="J322"/>
      <c r="K322"/>
      <c r="L322"/>
      <c r="M322" s="26">
        <f t="shared" si="9"/>
        <v>45263</v>
      </c>
      <c r="N322">
        <f t="shared" si="8"/>
        <v>0</v>
      </c>
      <c r="BO322" s="3"/>
      <c r="BP322" s="3"/>
    </row>
    <row r="323" spans="1:68" x14ac:dyDescent="0.25">
      <c r="A323" s="4">
        <v>323</v>
      </c>
      <c r="B323" s="12">
        <v>366</v>
      </c>
      <c r="C323" s="13">
        <v>1515</v>
      </c>
      <c r="D323" s="14">
        <v>9.3800000000000008</v>
      </c>
      <c r="E323" s="15">
        <v>263</v>
      </c>
      <c r="F323" s="16">
        <v>5.36</v>
      </c>
      <c r="G323" s="13">
        <v>0.6</v>
      </c>
      <c r="H323" s="17">
        <v>45099</v>
      </c>
      <c r="I323" s="18">
        <v>45110</v>
      </c>
      <c r="J323"/>
      <c r="K323"/>
      <c r="L323"/>
      <c r="M323" s="26">
        <f t="shared" si="9"/>
        <v>45264</v>
      </c>
      <c r="N323">
        <f t="shared" ref="N323:N349" si="10">COUNTIF($I$3:$I$562, M323)</f>
        <v>0</v>
      </c>
      <c r="BO323" s="3"/>
      <c r="BP323" s="3"/>
    </row>
    <row r="324" spans="1:68" x14ac:dyDescent="0.25">
      <c r="A324" s="4">
        <v>324</v>
      </c>
      <c r="B324" s="12">
        <v>366</v>
      </c>
      <c r="C324" s="13">
        <v>1516</v>
      </c>
      <c r="D324" s="14">
        <v>6.26</v>
      </c>
      <c r="E324" s="15">
        <v>263</v>
      </c>
      <c r="F324" s="16">
        <v>3.57</v>
      </c>
      <c r="G324" s="13">
        <v>0.6</v>
      </c>
      <c r="H324" s="17">
        <v>45100</v>
      </c>
      <c r="I324" s="18">
        <v>45110</v>
      </c>
      <c r="J324"/>
      <c r="K324"/>
      <c r="L324"/>
      <c r="M324" s="26">
        <f t="shared" si="9"/>
        <v>45265</v>
      </c>
      <c r="N324">
        <f t="shared" si="10"/>
        <v>0</v>
      </c>
      <c r="BO324" s="3"/>
      <c r="BP324" s="3"/>
    </row>
    <row r="325" spans="1:68" x14ac:dyDescent="0.25">
      <c r="A325" s="4">
        <v>325</v>
      </c>
      <c r="B325" s="12">
        <v>366</v>
      </c>
      <c r="C325" s="13">
        <v>1517</v>
      </c>
      <c r="D325" s="14">
        <v>16.43</v>
      </c>
      <c r="E325" s="15">
        <v>263</v>
      </c>
      <c r="F325" s="16">
        <v>7.51</v>
      </c>
      <c r="G325" s="13">
        <v>0.6</v>
      </c>
      <c r="H325" s="17">
        <v>45099</v>
      </c>
      <c r="I325" s="18">
        <v>45110</v>
      </c>
      <c r="J325"/>
      <c r="K325"/>
      <c r="L325"/>
      <c r="M325" s="26">
        <f t="shared" ref="M325:M349" si="11">M324+1</f>
        <v>45266</v>
      </c>
      <c r="N325">
        <f t="shared" si="10"/>
        <v>0</v>
      </c>
      <c r="BO325" s="3"/>
      <c r="BP325" s="3"/>
    </row>
    <row r="326" spans="1:68" x14ac:dyDescent="0.25">
      <c r="A326" s="4">
        <v>326</v>
      </c>
      <c r="B326" s="12">
        <v>366</v>
      </c>
      <c r="C326" s="21"/>
      <c r="D326" s="22"/>
      <c r="E326" s="23"/>
      <c r="F326" s="24"/>
      <c r="G326" s="21"/>
      <c r="H326" s="25"/>
      <c r="I326" s="29"/>
      <c r="J326"/>
      <c r="K326"/>
      <c r="L326"/>
      <c r="M326" s="26">
        <f t="shared" si="11"/>
        <v>45267</v>
      </c>
      <c r="N326">
        <f t="shared" si="10"/>
        <v>0</v>
      </c>
      <c r="BO326" s="3"/>
      <c r="BP326" s="3"/>
    </row>
    <row r="327" spans="1:68" x14ac:dyDescent="0.25">
      <c r="A327" s="4">
        <v>327</v>
      </c>
      <c r="B327" s="12">
        <v>366</v>
      </c>
      <c r="C327" s="13">
        <v>1601</v>
      </c>
      <c r="D327" s="14">
        <v>8.75</v>
      </c>
      <c r="E327" s="15">
        <v>263</v>
      </c>
      <c r="F327" s="16">
        <v>5</v>
      </c>
      <c r="G327" s="13">
        <v>0.6</v>
      </c>
      <c r="H327" s="17">
        <v>45105</v>
      </c>
      <c r="I327" s="18">
        <v>45117</v>
      </c>
      <c r="J327"/>
      <c r="K327"/>
      <c r="L327"/>
      <c r="M327" s="26">
        <f t="shared" si="11"/>
        <v>45268</v>
      </c>
      <c r="N327">
        <f t="shared" si="10"/>
        <v>0</v>
      </c>
      <c r="BO327" s="3"/>
      <c r="BP327" s="3"/>
    </row>
    <row r="328" spans="1:68" x14ac:dyDescent="0.25">
      <c r="A328" s="4">
        <v>328</v>
      </c>
      <c r="B328" s="12">
        <v>366</v>
      </c>
      <c r="C328" s="31">
        <v>1602</v>
      </c>
      <c r="D328" s="14">
        <v>2.5499999999999998</v>
      </c>
      <c r="E328" s="15">
        <v>263</v>
      </c>
      <c r="F328" s="16">
        <v>1.46</v>
      </c>
      <c r="G328" s="13">
        <v>0.6</v>
      </c>
      <c r="H328" s="30">
        <v>45106</v>
      </c>
      <c r="I328" s="18">
        <v>45117</v>
      </c>
      <c r="J328"/>
      <c r="K328"/>
      <c r="L328"/>
      <c r="M328" s="26">
        <f t="shared" si="11"/>
        <v>45269</v>
      </c>
      <c r="N328">
        <f t="shared" si="10"/>
        <v>0</v>
      </c>
      <c r="BO328" s="3"/>
      <c r="BP328" s="3"/>
    </row>
    <row r="329" spans="1:68" x14ac:dyDescent="0.25">
      <c r="A329" s="4">
        <v>329</v>
      </c>
      <c r="B329" s="12">
        <v>366</v>
      </c>
      <c r="C329" s="13">
        <v>1603</v>
      </c>
      <c r="D329" s="14">
        <v>9.1199999999999992</v>
      </c>
      <c r="E329" s="15">
        <v>263</v>
      </c>
      <c r="F329" s="16">
        <v>5.21</v>
      </c>
      <c r="G329" s="13">
        <v>0.6</v>
      </c>
      <c r="H329" s="17">
        <v>45105</v>
      </c>
      <c r="I329" s="18">
        <v>45117</v>
      </c>
      <c r="J329"/>
      <c r="K329"/>
      <c r="L329"/>
      <c r="M329" s="26">
        <f t="shared" si="11"/>
        <v>45270</v>
      </c>
      <c r="N329">
        <f t="shared" si="10"/>
        <v>0</v>
      </c>
      <c r="BO329" s="3"/>
      <c r="BP329" s="3"/>
    </row>
    <row r="330" spans="1:68" x14ac:dyDescent="0.25">
      <c r="A330" s="4">
        <v>330</v>
      </c>
      <c r="B330" s="12">
        <v>366</v>
      </c>
      <c r="C330" s="13">
        <v>1604</v>
      </c>
      <c r="D330" s="14">
        <v>5.81</v>
      </c>
      <c r="E330" s="15">
        <v>263</v>
      </c>
      <c r="F330" s="16">
        <v>3.32</v>
      </c>
      <c r="G330" s="13">
        <v>0.6</v>
      </c>
      <c r="H330" s="17">
        <v>45100</v>
      </c>
      <c r="I330" s="18">
        <v>45117</v>
      </c>
      <c r="J330"/>
      <c r="K330"/>
      <c r="L330"/>
      <c r="M330" s="26">
        <f t="shared" si="11"/>
        <v>45271</v>
      </c>
      <c r="N330">
        <f t="shared" si="10"/>
        <v>0</v>
      </c>
      <c r="BO330" s="3"/>
      <c r="BP330" s="3"/>
    </row>
    <row r="331" spans="1:68" x14ac:dyDescent="0.25">
      <c r="A331" s="4">
        <v>331</v>
      </c>
      <c r="B331" s="12">
        <v>366</v>
      </c>
      <c r="C331" s="13">
        <v>1605</v>
      </c>
      <c r="D331" s="14">
        <v>1.34</v>
      </c>
      <c r="E331" s="15">
        <v>263</v>
      </c>
      <c r="F331" s="16">
        <v>0.76</v>
      </c>
      <c r="G331" s="13">
        <v>0.6</v>
      </c>
      <c r="H331" s="17">
        <v>45105</v>
      </c>
      <c r="I331" s="18">
        <v>45117</v>
      </c>
      <c r="J331"/>
      <c r="K331"/>
      <c r="L331"/>
      <c r="M331" s="26">
        <f t="shared" si="11"/>
        <v>45272</v>
      </c>
      <c r="N331">
        <f t="shared" si="10"/>
        <v>0</v>
      </c>
      <c r="BO331" s="3"/>
      <c r="BP331" s="3"/>
    </row>
    <row r="332" spans="1:68" x14ac:dyDescent="0.25">
      <c r="A332" s="4">
        <v>332</v>
      </c>
      <c r="B332" s="12">
        <v>366</v>
      </c>
      <c r="C332" s="13">
        <v>1606</v>
      </c>
      <c r="D332" s="14">
        <v>1.34</v>
      </c>
      <c r="E332" s="15">
        <v>263</v>
      </c>
      <c r="F332" s="16">
        <v>0.76</v>
      </c>
      <c r="G332" s="13">
        <v>0.6</v>
      </c>
      <c r="H332" s="17">
        <v>45100</v>
      </c>
      <c r="I332" s="18">
        <v>45117</v>
      </c>
      <c r="J332"/>
      <c r="K332"/>
      <c r="L332"/>
      <c r="M332" s="26">
        <f t="shared" si="11"/>
        <v>45273</v>
      </c>
      <c r="N332">
        <f t="shared" si="10"/>
        <v>0</v>
      </c>
      <c r="BO332" s="3"/>
      <c r="BP332" s="3"/>
    </row>
    <row r="333" spans="1:68" x14ac:dyDescent="0.25">
      <c r="A333" s="4">
        <v>333</v>
      </c>
      <c r="B333" s="12">
        <v>366</v>
      </c>
      <c r="C333" s="13">
        <v>1607</v>
      </c>
      <c r="D333" s="14">
        <v>5.81</v>
      </c>
      <c r="E333" s="15">
        <v>263</v>
      </c>
      <c r="F333" s="16">
        <v>3.32</v>
      </c>
      <c r="G333" s="13">
        <v>0.6</v>
      </c>
      <c r="H333" s="17">
        <v>45105</v>
      </c>
      <c r="I333" s="18">
        <v>45117</v>
      </c>
      <c r="J333"/>
      <c r="K333"/>
      <c r="L333"/>
      <c r="M333" s="26">
        <f t="shared" si="11"/>
        <v>45274</v>
      </c>
      <c r="N333">
        <f t="shared" si="10"/>
        <v>0</v>
      </c>
      <c r="BO333" s="3"/>
      <c r="BP333" s="3"/>
    </row>
    <row r="334" spans="1:68" x14ac:dyDescent="0.25">
      <c r="A334" s="4">
        <v>334</v>
      </c>
      <c r="B334" s="12">
        <v>366</v>
      </c>
      <c r="C334" s="13">
        <v>1608</v>
      </c>
      <c r="D334" s="14">
        <v>9.1199999999999992</v>
      </c>
      <c r="E334" s="15">
        <v>263</v>
      </c>
      <c r="F334" s="16">
        <v>5.21</v>
      </c>
      <c r="G334" s="13">
        <v>0.6</v>
      </c>
      <c r="H334" s="30">
        <v>45107</v>
      </c>
      <c r="I334" s="18">
        <v>45117</v>
      </c>
      <c r="J334"/>
      <c r="K334"/>
      <c r="L334"/>
      <c r="M334" s="26">
        <f t="shared" si="11"/>
        <v>45275</v>
      </c>
      <c r="N334">
        <f t="shared" si="10"/>
        <v>0</v>
      </c>
      <c r="BO334" s="3"/>
      <c r="BP334" s="3"/>
    </row>
    <row r="335" spans="1:68" x14ac:dyDescent="0.25">
      <c r="A335" s="4">
        <v>335</v>
      </c>
      <c r="B335" s="12">
        <v>366</v>
      </c>
      <c r="C335" s="31">
        <v>1609</v>
      </c>
      <c r="D335" s="14">
        <v>2.5499999999999998</v>
      </c>
      <c r="E335" s="15">
        <v>263</v>
      </c>
      <c r="F335" s="16">
        <v>1.46</v>
      </c>
      <c r="G335" s="13">
        <v>0.6</v>
      </c>
      <c r="H335" s="17">
        <v>45104</v>
      </c>
      <c r="I335" s="18">
        <v>45117</v>
      </c>
      <c r="J335"/>
      <c r="K335"/>
      <c r="L335"/>
      <c r="M335" s="26">
        <f t="shared" si="11"/>
        <v>45276</v>
      </c>
      <c r="N335">
        <f t="shared" si="10"/>
        <v>0</v>
      </c>
      <c r="BO335" s="3"/>
      <c r="BP335" s="3"/>
    </row>
    <row r="336" spans="1:68" x14ac:dyDescent="0.25">
      <c r="A336" s="4">
        <v>336</v>
      </c>
      <c r="B336" s="12">
        <v>366</v>
      </c>
      <c r="C336" s="13">
        <v>1610</v>
      </c>
      <c r="D336" s="14">
        <v>11.23</v>
      </c>
      <c r="E336" s="15">
        <v>263</v>
      </c>
      <c r="F336" s="16">
        <v>6.41</v>
      </c>
      <c r="G336" s="13">
        <v>0.6</v>
      </c>
      <c r="H336" s="17">
        <v>45105</v>
      </c>
      <c r="I336" s="18">
        <v>45117</v>
      </c>
      <c r="J336"/>
      <c r="K336"/>
      <c r="L336"/>
      <c r="M336" s="26">
        <f t="shared" si="11"/>
        <v>45277</v>
      </c>
      <c r="N336">
        <f t="shared" si="10"/>
        <v>0</v>
      </c>
      <c r="BO336" s="3"/>
      <c r="BP336" s="3"/>
    </row>
    <row r="337" spans="1:68" x14ac:dyDescent="0.25">
      <c r="A337" s="4">
        <v>337</v>
      </c>
      <c r="B337" s="12">
        <v>366</v>
      </c>
      <c r="C337" s="13">
        <v>1611</v>
      </c>
      <c r="D337" s="14">
        <v>5.24</v>
      </c>
      <c r="E337" s="15">
        <v>263</v>
      </c>
      <c r="F337" s="16">
        <v>2.99</v>
      </c>
      <c r="G337" s="13">
        <v>0.6</v>
      </c>
      <c r="H337" s="30">
        <v>45107</v>
      </c>
      <c r="I337" s="18">
        <v>45117</v>
      </c>
      <c r="J337"/>
      <c r="K337"/>
      <c r="L337"/>
      <c r="M337" s="26">
        <f t="shared" si="11"/>
        <v>45278</v>
      </c>
      <c r="N337">
        <f t="shared" si="10"/>
        <v>0</v>
      </c>
      <c r="BO337" s="3"/>
      <c r="BP337" s="3"/>
    </row>
    <row r="338" spans="1:68" x14ac:dyDescent="0.25">
      <c r="A338" s="4">
        <v>338</v>
      </c>
      <c r="B338" s="12">
        <v>366</v>
      </c>
      <c r="C338" s="13">
        <v>1612</v>
      </c>
      <c r="D338" s="14">
        <v>5.24</v>
      </c>
      <c r="E338" s="15">
        <v>263</v>
      </c>
      <c r="F338" s="16">
        <v>2.99</v>
      </c>
      <c r="G338" s="13">
        <v>0.6</v>
      </c>
      <c r="H338" s="17">
        <v>45105</v>
      </c>
      <c r="I338" s="18">
        <v>45117</v>
      </c>
      <c r="J338"/>
      <c r="K338"/>
      <c r="L338"/>
      <c r="M338" s="26">
        <f t="shared" si="11"/>
        <v>45279</v>
      </c>
      <c r="N338">
        <f t="shared" si="10"/>
        <v>0</v>
      </c>
      <c r="BO338" s="3"/>
      <c r="BP338" s="3"/>
    </row>
    <row r="339" spans="1:68" x14ac:dyDescent="0.25">
      <c r="A339" s="4">
        <v>339</v>
      </c>
      <c r="B339" s="12">
        <v>366</v>
      </c>
      <c r="C339" s="13">
        <v>1613</v>
      </c>
      <c r="D339" s="14">
        <v>10.94</v>
      </c>
      <c r="E339" s="15">
        <v>263</v>
      </c>
      <c r="F339" s="16">
        <v>6.25</v>
      </c>
      <c r="G339" s="13">
        <v>0.6</v>
      </c>
      <c r="H339" s="17">
        <v>45100</v>
      </c>
      <c r="I339" s="18">
        <v>45117</v>
      </c>
      <c r="J339"/>
      <c r="K339"/>
      <c r="L339"/>
      <c r="M339" s="26">
        <f t="shared" si="11"/>
        <v>45280</v>
      </c>
      <c r="N339">
        <f t="shared" si="10"/>
        <v>0</v>
      </c>
      <c r="BO339" s="3"/>
      <c r="BP339" s="3"/>
    </row>
    <row r="340" spans="1:68" x14ac:dyDescent="0.25">
      <c r="A340" s="4">
        <v>340</v>
      </c>
      <c r="B340" s="12">
        <v>366</v>
      </c>
      <c r="C340" s="31">
        <v>1614</v>
      </c>
      <c r="D340" s="14">
        <v>2.5499999999999998</v>
      </c>
      <c r="E340" s="15">
        <v>263</v>
      </c>
      <c r="F340" s="16">
        <v>1.46</v>
      </c>
      <c r="G340" s="13">
        <v>0.6</v>
      </c>
      <c r="H340" s="17">
        <v>45110</v>
      </c>
      <c r="I340" s="18">
        <v>45117</v>
      </c>
      <c r="J340"/>
      <c r="K340"/>
      <c r="L340"/>
      <c r="M340" s="26">
        <f t="shared" si="11"/>
        <v>45281</v>
      </c>
      <c r="N340">
        <f t="shared" si="10"/>
        <v>0</v>
      </c>
      <c r="BO340" s="3"/>
      <c r="BP340" s="3"/>
    </row>
    <row r="341" spans="1:68" x14ac:dyDescent="0.25">
      <c r="A341" s="4">
        <v>341</v>
      </c>
      <c r="B341" s="12">
        <v>366</v>
      </c>
      <c r="C341" s="13">
        <v>1615</v>
      </c>
      <c r="D341" s="14">
        <v>9.3800000000000008</v>
      </c>
      <c r="E341" s="15">
        <v>263</v>
      </c>
      <c r="F341" s="16">
        <v>5.36</v>
      </c>
      <c r="G341" s="13">
        <v>0.6</v>
      </c>
      <c r="H341" s="30">
        <v>45107</v>
      </c>
      <c r="I341" s="18">
        <v>45117</v>
      </c>
      <c r="J341"/>
      <c r="K341"/>
      <c r="L341"/>
      <c r="M341" s="26">
        <f t="shared" si="11"/>
        <v>45282</v>
      </c>
      <c r="N341">
        <f t="shared" si="10"/>
        <v>0</v>
      </c>
      <c r="BO341" s="3"/>
      <c r="BP341" s="3"/>
    </row>
    <row r="342" spans="1:68" x14ac:dyDescent="0.25">
      <c r="A342" s="4">
        <v>342</v>
      </c>
      <c r="B342" s="12">
        <v>366</v>
      </c>
      <c r="C342" s="13">
        <v>1616</v>
      </c>
      <c r="D342" s="14">
        <v>6.26</v>
      </c>
      <c r="E342" s="15">
        <v>263</v>
      </c>
      <c r="F342" s="16">
        <v>3.57</v>
      </c>
      <c r="G342" s="13">
        <v>0.6</v>
      </c>
      <c r="H342" s="30">
        <v>45107</v>
      </c>
      <c r="I342" s="18">
        <v>45117</v>
      </c>
      <c r="J342"/>
      <c r="K342"/>
      <c r="L342"/>
      <c r="M342" s="26">
        <f t="shared" si="11"/>
        <v>45283</v>
      </c>
      <c r="N342">
        <f t="shared" si="10"/>
        <v>0</v>
      </c>
      <c r="BO342" s="3"/>
      <c r="BP342" s="3"/>
    </row>
    <row r="343" spans="1:68" x14ac:dyDescent="0.25">
      <c r="A343" s="4">
        <v>343</v>
      </c>
      <c r="B343" s="12">
        <v>366</v>
      </c>
      <c r="C343" s="13">
        <v>1617</v>
      </c>
      <c r="D343" s="14">
        <v>16.43</v>
      </c>
      <c r="E343" s="15">
        <v>263</v>
      </c>
      <c r="F343" s="16">
        <v>7.51</v>
      </c>
      <c r="G343" s="13">
        <v>0.6</v>
      </c>
      <c r="H343" s="17">
        <v>45104</v>
      </c>
      <c r="I343" s="18">
        <v>45117</v>
      </c>
      <c r="J343"/>
      <c r="K343"/>
      <c r="L343"/>
      <c r="M343" s="26">
        <f t="shared" si="11"/>
        <v>45284</v>
      </c>
      <c r="N343">
        <f t="shared" si="10"/>
        <v>0</v>
      </c>
      <c r="BO343" s="3"/>
      <c r="BP343" s="3"/>
    </row>
    <row r="344" spans="1:68" x14ac:dyDescent="0.25">
      <c r="A344" s="4">
        <v>344</v>
      </c>
      <c r="B344" s="12">
        <v>366</v>
      </c>
      <c r="C344" s="21"/>
      <c r="D344" s="22"/>
      <c r="E344" s="23"/>
      <c r="F344" s="24"/>
      <c r="G344" s="21"/>
      <c r="H344" s="25"/>
      <c r="I344" s="29"/>
      <c r="J344"/>
      <c r="K344"/>
      <c r="L344"/>
      <c r="M344" s="26">
        <f t="shared" si="11"/>
        <v>45285</v>
      </c>
      <c r="N344">
        <f t="shared" si="10"/>
        <v>0</v>
      </c>
      <c r="BO344" s="3"/>
      <c r="BP344" s="3"/>
    </row>
    <row r="345" spans="1:68" x14ac:dyDescent="0.25">
      <c r="A345" s="4">
        <v>345</v>
      </c>
      <c r="B345" s="12">
        <v>366</v>
      </c>
      <c r="C345" s="13">
        <v>1701</v>
      </c>
      <c r="D345" s="14">
        <v>8.75</v>
      </c>
      <c r="E345" s="15">
        <v>263</v>
      </c>
      <c r="F345" s="16">
        <v>5</v>
      </c>
      <c r="G345" s="13">
        <v>0.6</v>
      </c>
      <c r="H345" s="17">
        <v>45113</v>
      </c>
      <c r="I345" s="18">
        <v>45124</v>
      </c>
      <c r="J345"/>
      <c r="K345"/>
      <c r="L345"/>
      <c r="M345" s="26">
        <f t="shared" si="11"/>
        <v>45286</v>
      </c>
      <c r="N345">
        <f t="shared" si="10"/>
        <v>0</v>
      </c>
      <c r="BO345" s="3"/>
      <c r="BP345" s="3"/>
    </row>
    <row r="346" spans="1:68" x14ac:dyDescent="0.25">
      <c r="A346" s="4">
        <v>346</v>
      </c>
      <c r="B346" s="12">
        <v>366</v>
      </c>
      <c r="C346" s="31">
        <v>1702</v>
      </c>
      <c r="D346" s="14">
        <v>2.5499999999999998</v>
      </c>
      <c r="E346" s="15">
        <v>263</v>
      </c>
      <c r="F346" s="16">
        <v>1.46</v>
      </c>
      <c r="G346" s="13">
        <v>0.6</v>
      </c>
      <c r="H346" s="30">
        <v>45114</v>
      </c>
      <c r="I346" s="18">
        <v>45124</v>
      </c>
      <c r="J346"/>
      <c r="K346"/>
      <c r="L346"/>
      <c r="M346" s="26">
        <f t="shared" si="11"/>
        <v>45287</v>
      </c>
      <c r="N346">
        <f t="shared" si="10"/>
        <v>0</v>
      </c>
      <c r="BO346" s="3"/>
      <c r="BP346" s="3"/>
    </row>
    <row r="347" spans="1:68" x14ac:dyDescent="0.25">
      <c r="A347" s="4">
        <v>347</v>
      </c>
      <c r="B347" s="12">
        <v>366</v>
      </c>
      <c r="C347" s="13">
        <v>1703</v>
      </c>
      <c r="D347" s="14">
        <v>9.1199999999999992</v>
      </c>
      <c r="E347" s="15">
        <v>263</v>
      </c>
      <c r="F347" s="16">
        <v>5.21</v>
      </c>
      <c r="G347" s="13">
        <v>0.6</v>
      </c>
      <c r="H347" s="17">
        <v>45113</v>
      </c>
      <c r="I347" s="18">
        <v>45124</v>
      </c>
      <c r="J347"/>
      <c r="K347"/>
      <c r="L347"/>
      <c r="M347" s="26">
        <f t="shared" si="11"/>
        <v>45288</v>
      </c>
      <c r="N347">
        <f t="shared" si="10"/>
        <v>0</v>
      </c>
      <c r="BO347" s="3"/>
      <c r="BP347" s="3"/>
    </row>
    <row r="348" spans="1:68" x14ac:dyDescent="0.25">
      <c r="A348" s="4">
        <v>348</v>
      </c>
      <c r="B348" s="12">
        <v>366</v>
      </c>
      <c r="C348" s="13">
        <v>1704</v>
      </c>
      <c r="D348" s="14">
        <v>5.81</v>
      </c>
      <c r="E348" s="15">
        <v>263</v>
      </c>
      <c r="F348" s="16">
        <v>3.32</v>
      </c>
      <c r="G348" s="13">
        <v>0.6</v>
      </c>
      <c r="H348" s="17">
        <v>45113</v>
      </c>
      <c r="I348" s="18">
        <v>45124</v>
      </c>
      <c r="J348"/>
      <c r="K348"/>
      <c r="L348"/>
      <c r="M348" s="26">
        <f t="shared" si="11"/>
        <v>45289</v>
      </c>
      <c r="N348">
        <f t="shared" si="10"/>
        <v>0</v>
      </c>
      <c r="BO348" s="3"/>
      <c r="BP348" s="3"/>
    </row>
    <row r="349" spans="1:68" x14ac:dyDescent="0.25">
      <c r="A349" s="4">
        <v>349</v>
      </c>
      <c r="B349" s="12">
        <v>366</v>
      </c>
      <c r="C349" s="13">
        <v>1705</v>
      </c>
      <c r="D349" s="14">
        <v>1.34</v>
      </c>
      <c r="E349" s="15">
        <v>263</v>
      </c>
      <c r="F349" s="16">
        <v>0.76</v>
      </c>
      <c r="G349" s="13">
        <v>0.6</v>
      </c>
      <c r="H349" s="30">
        <v>45111</v>
      </c>
      <c r="I349" s="18">
        <v>45124</v>
      </c>
      <c r="J349"/>
      <c r="K349"/>
      <c r="L349"/>
      <c r="M349" s="26">
        <f t="shared" si="11"/>
        <v>45290</v>
      </c>
      <c r="N349">
        <f t="shared" si="10"/>
        <v>0</v>
      </c>
      <c r="BO349" s="3"/>
      <c r="BP349" s="3"/>
    </row>
    <row r="350" spans="1:68" x14ac:dyDescent="0.25">
      <c r="A350" s="4">
        <v>350</v>
      </c>
      <c r="B350" s="12">
        <v>366</v>
      </c>
      <c r="C350" s="13">
        <v>1706</v>
      </c>
      <c r="D350" s="14">
        <v>1.34</v>
      </c>
      <c r="E350" s="15">
        <v>263</v>
      </c>
      <c r="F350" s="16">
        <v>0.76</v>
      </c>
      <c r="G350" s="13">
        <v>0.6</v>
      </c>
      <c r="H350" s="17">
        <v>45113</v>
      </c>
      <c r="I350" s="18">
        <v>45124</v>
      </c>
      <c r="J350"/>
      <c r="K350"/>
      <c r="L350"/>
      <c r="BO350" s="3"/>
      <c r="BP350" s="3"/>
    </row>
    <row r="351" spans="1:68" x14ac:dyDescent="0.25">
      <c r="A351" s="4">
        <v>351</v>
      </c>
      <c r="B351" s="12">
        <v>366</v>
      </c>
      <c r="C351" s="13">
        <v>1707</v>
      </c>
      <c r="D351" s="14">
        <v>5.81</v>
      </c>
      <c r="E351" s="15">
        <v>263</v>
      </c>
      <c r="F351" s="16">
        <v>3.32</v>
      </c>
      <c r="G351" s="13">
        <v>0.6</v>
      </c>
      <c r="H351" s="17">
        <v>45113</v>
      </c>
      <c r="I351" s="18">
        <v>45124</v>
      </c>
      <c r="J351"/>
      <c r="K351"/>
      <c r="L351"/>
      <c r="BO351" s="3"/>
      <c r="BP351" s="3"/>
    </row>
    <row r="352" spans="1:68" x14ac:dyDescent="0.25">
      <c r="A352" s="4">
        <v>352</v>
      </c>
      <c r="B352" s="12">
        <v>366</v>
      </c>
      <c r="C352" s="13">
        <v>1708</v>
      </c>
      <c r="D352" s="14">
        <v>9.1199999999999992</v>
      </c>
      <c r="E352" s="15">
        <v>263</v>
      </c>
      <c r="F352" s="16">
        <v>5.21</v>
      </c>
      <c r="G352" s="13">
        <v>0.6</v>
      </c>
      <c r="H352" s="30">
        <v>45111</v>
      </c>
      <c r="I352" s="18">
        <v>45124</v>
      </c>
      <c r="J352"/>
      <c r="K352"/>
      <c r="L352"/>
      <c r="BO352" s="3"/>
      <c r="BP352" s="3"/>
    </row>
    <row r="353" spans="1:68" x14ac:dyDescent="0.25">
      <c r="A353" s="4">
        <v>353</v>
      </c>
      <c r="B353" s="12">
        <v>366</v>
      </c>
      <c r="C353" s="31">
        <v>1709</v>
      </c>
      <c r="D353" s="14">
        <v>2.5499999999999998</v>
      </c>
      <c r="E353" s="15">
        <v>263</v>
      </c>
      <c r="F353" s="16">
        <v>1.46</v>
      </c>
      <c r="G353" s="13">
        <v>0.6</v>
      </c>
      <c r="H353" s="17">
        <v>45113</v>
      </c>
      <c r="I353" s="18">
        <v>45124</v>
      </c>
      <c r="J353"/>
      <c r="K353"/>
      <c r="L353"/>
      <c r="BO353" s="3"/>
      <c r="BP353" s="3"/>
    </row>
    <row r="354" spans="1:68" x14ac:dyDescent="0.25">
      <c r="A354" s="4">
        <v>354</v>
      </c>
      <c r="B354" s="12">
        <v>366</v>
      </c>
      <c r="C354" s="13">
        <v>1710</v>
      </c>
      <c r="D354" s="14">
        <v>11.23</v>
      </c>
      <c r="E354" s="15">
        <v>263</v>
      </c>
      <c r="F354" s="16">
        <v>6.41</v>
      </c>
      <c r="G354" s="13">
        <v>0.6</v>
      </c>
      <c r="H354" s="30">
        <v>45111</v>
      </c>
      <c r="I354" s="18">
        <v>45124</v>
      </c>
      <c r="J354"/>
      <c r="K354"/>
      <c r="L354"/>
      <c r="BO354" s="3"/>
      <c r="BP354" s="3"/>
    </row>
    <row r="355" spans="1:68" x14ac:dyDescent="0.25">
      <c r="A355" s="4">
        <v>355</v>
      </c>
      <c r="B355" s="12">
        <v>366</v>
      </c>
      <c r="C355" s="13">
        <v>1711</v>
      </c>
      <c r="D355" s="14">
        <v>5.24</v>
      </c>
      <c r="E355" s="15">
        <v>263</v>
      </c>
      <c r="F355" s="16">
        <v>2.99</v>
      </c>
      <c r="G355" s="13">
        <v>0.6</v>
      </c>
      <c r="H355" s="30">
        <v>45111</v>
      </c>
      <c r="I355" s="18">
        <v>45124</v>
      </c>
      <c r="J355"/>
      <c r="K355"/>
      <c r="L355"/>
      <c r="BO355" s="3"/>
      <c r="BP355" s="3"/>
    </row>
    <row r="356" spans="1:68" x14ac:dyDescent="0.25">
      <c r="A356" s="4">
        <v>356</v>
      </c>
      <c r="B356" s="12">
        <v>366</v>
      </c>
      <c r="C356" s="13">
        <v>1712</v>
      </c>
      <c r="D356" s="14">
        <v>5.24</v>
      </c>
      <c r="E356" s="15">
        <v>263</v>
      </c>
      <c r="F356" s="16">
        <v>2.99</v>
      </c>
      <c r="G356" s="13">
        <v>0.6</v>
      </c>
      <c r="H356" s="17">
        <v>45113</v>
      </c>
      <c r="I356" s="18">
        <v>45124</v>
      </c>
      <c r="J356"/>
      <c r="K356"/>
      <c r="L356"/>
      <c r="BO356" s="3"/>
      <c r="BP356" s="3"/>
    </row>
    <row r="357" spans="1:68" x14ac:dyDescent="0.25">
      <c r="A357" s="4">
        <v>357</v>
      </c>
      <c r="B357" s="12">
        <v>366</v>
      </c>
      <c r="C357" s="13">
        <v>1713</v>
      </c>
      <c r="D357" s="14">
        <v>10.94</v>
      </c>
      <c r="E357" s="15">
        <v>263</v>
      </c>
      <c r="F357" s="16">
        <v>6.25</v>
      </c>
      <c r="G357" s="13">
        <v>0.6</v>
      </c>
      <c r="H357" s="17">
        <v>45113</v>
      </c>
      <c r="I357" s="18">
        <v>45124</v>
      </c>
      <c r="J357"/>
      <c r="K357"/>
      <c r="L357"/>
      <c r="BO357" s="3"/>
      <c r="BP357" s="3"/>
    </row>
    <row r="358" spans="1:68" x14ac:dyDescent="0.25">
      <c r="A358" s="4">
        <v>358</v>
      </c>
      <c r="B358" s="12">
        <v>366</v>
      </c>
      <c r="C358" s="31">
        <v>1714</v>
      </c>
      <c r="D358" s="14">
        <v>2.5499999999999998</v>
      </c>
      <c r="E358" s="15">
        <v>263</v>
      </c>
      <c r="F358" s="16">
        <v>1.46</v>
      </c>
      <c r="G358" s="13">
        <v>0.6</v>
      </c>
      <c r="H358" s="34">
        <v>45118</v>
      </c>
      <c r="I358" s="18">
        <v>45124</v>
      </c>
      <c r="J358"/>
      <c r="K358"/>
      <c r="L358"/>
      <c r="BO358" s="3"/>
      <c r="BP358" s="3"/>
    </row>
    <row r="359" spans="1:68" x14ac:dyDescent="0.25">
      <c r="A359" s="4">
        <v>359</v>
      </c>
      <c r="B359" s="12">
        <v>366</v>
      </c>
      <c r="C359" s="13">
        <v>1715</v>
      </c>
      <c r="D359" s="14">
        <v>9.3800000000000008</v>
      </c>
      <c r="E359" s="15">
        <v>263</v>
      </c>
      <c r="F359" s="16">
        <v>5.36</v>
      </c>
      <c r="G359" s="13">
        <v>0.6</v>
      </c>
      <c r="H359" s="30">
        <v>45111</v>
      </c>
      <c r="I359" s="18">
        <v>45124</v>
      </c>
      <c r="J359"/>
      <c r="K359"/>
      <c r="L359"/>
      <c r="BO359" s="3"/>
      <c r="BP359" s="3"/>
    </row>
    <row r="360" spans="1:68" x14ac:dyDescent="0.25">
      <c r="A360" s="4">
        <v>360</v>
      </c>
      <c r="B360" s="12">
        <v>366</v>
      </c>
      <c r="C360" s="13">
        <v>1716</v>
      </c>
      <c r="D360" s="14">
        <v>6.26</v>
      </c>
      <c r="E360" s="15">
        <v>263</v>
      </c>
      <c r="F360" s="16">
        <v>3.57</v>
      </c>
      <c r="G360" s="13">
        <v>0.6</v>
      </c>
      <c r="H360" s="30">
        <v>45111</v>
      </c>
      <c r="I360" s="18">
        <v>45124</v>
      </c>
      <c r="J360"/>
      <c r="K360"/>
      <c r="L360"/>
      <c r="BO360" s="3"/>
      <c r="BP360" s="3"/>
    </row>
    <row r="361" spans="1:68" x14ac:dyDescent="0.25">
      <c r="A361" s="4">
        <v>361</v>
      </c>
      <c r="B361" s="12">
        <v>366</v>
      </c>
      <c r="C361" s="13">
        <v>1717</v>
      </c>
      <c r="D361" s="14">
        <v>16.43</v>
      </c>
      <c r="E361" s="15">
        <v>263</v>
      </c>
      <c r="F361" s="16">
        <v>7.51</v>
      </c>
      <c r="G361" s="13">
        <v>0.6</v>
      </c>
      <c r="H361" s="30">
        <v>45111</v>
      </c>
      <c r="I361" s="18">
        <v>45124</v>
      </c>
      <c r="J361"/>
      <c r="K361"/>
      <c r="L361"/>
      <c r="BO361" s="3"/>
      <c r="BP361" s="3"/>
    </row>
    <row r="362" spans="1:68" x14ac:dyDescent="0.25">
      <c r="A362" s="4">
        <v>362</v>
      </c>
      <c r="B362" s="12">
        <v>366</v>
      </c>
      <c r="C362" s="21"/>
      <c r="D362" s="22"/>
      <c r="E362" s="23"/>
      <c r="F362" s="24"/>
      <c r="G362" s="21"/>
      <c r="H362" s="25"/>
      <c r="I362" s="29"/>
      <c r="J362"/>
      <c r="K362"/>
      <c r="L362"/>
      <c r="BO362" s="3"/>
      <c r="BP362" s="3"/>
    </row>
    <row r="363" spans="1:68" x14ac:dyDescent="0.25">
      <c r="A363" s="4">
        <v>363</v>
      </c>
      <c r="B363" s="12">
        <v>366</v>
      </c>
      <c r="C363" s="13">
        <v>1801</v>
      </c>
      <c r="D363" s="14">
        <v>8.75</v>
      </c>
      <c r="E363" s="15">
        <v>263</v>
      </c>
      <c r="F363" s="16">
        <v>5</v>
      </c>
      <c r="G363" s="13">
        <v>0.6</v>
      </c>
      <c r="H363" s="17">
        <v>45117</v>
      </c>
      <c r="I363" s="18">
        <v>45131</v>
      </c>
      <c r="J363"/>
      <c r="K363"/>
      <c r="L363"/>
      <c r="BO363" s="3"/>
      <c r="BP363" s="3"/>
    </row>
    <row r="364" spans="1:68" x14ac:dyDescent="0.25">
      <c r="A364" s="4">
        <v>364</v>
      </c>
      <c r="B364" s="12">
        <v>366</v>
      </c>
      <c r="C364" s="13">
        <v>1802</v>
      </c>
      <c r="D364" s="14">
        <v>2.5499999999999998</v>
      </c>
      <c r="E364" s="15">
        <v>263</v>
      </c>
      <c r="F364" s="16">
        <v>1.46</v>
      </c>
      <c r="G364" s="13">
        <v>0.6</v>
      </c>
      <c r="H364" s="30">
        <v>45126</v>
      </c>
      <c r="I364" s="18">
        <v>45131</v>
      </c>
      <c r="J364"/>
      <c r="K364"/>
      <c r="L364"/>
      <c r="BO364" s="3"/>
      <c r="BP364" s="3"/>
    </row>
    <row r="365" spans="1:68" x14ac:dyDescent="0.25">
      <c r="A365" s="4">
        <v>365</v>
      </c>
      <c r="B365" s="12">
        <v>366</v>
      </c>
      <c r="C365" s="13">
        <v>1803</v>
      </c>
      <c r="D365" s="14">
        <v>9.1199999999999992</v>
      </c>
      <c r="E365" s="15">
        <v>263</v>
      </c>
      <c r="F365" s="16">
        <v>5.21</v>
      </c>
      <c r="G365" s="13">
        <v>0.6</v>
      </c>
      <c r="H365" s="17">
        <v>45117</v>
      </c>
      <c r="I365" s="18">
        <v>45131</v>
      </c>
      <c r="J365"/>
      <c r="K365"/>
      <c r="L365"/>
      <c r="BO365" s="3"/>
      <c r="BP365" s="3"/>
    </row>
    <row r="366" spans="1:68" x14ac:dyDescent="0.25">
      <c r="A366" s="4">
        <v>366</v>
      </c>
      <c r="B366" s="12">
        <v>366</v>
      </c>
      <c r="C366" s="13">
        <v>1804</v>
      </c>
      <c r="D366" s="14">
        <v>5.81</v>
      </c>
      <c r="E366" s="15">
        <v>263</v>
      </c>
      <c r="F366" s="16">
        <v>3.32</v>
      </c>
      <c r="G366" s="13">
        <v>0.6</v>
      </c>
      <c r="H366" s="17">
        <v>45117</v>
      </c>
      <c r="I366" s="18">
        <v>45131</v>
      </c>
      <c r="J366"/>
      <c r="K366"/>
      <c r="L366"/>
      <c r="BO366" s="3"/>
      <c r="BP366" s="3"/>
    </row>
    <row r="367" spans="1:68" x14ac:dyDescent="0.25">
      <c r="A367" s="4">
        <v>367</v>
      </c>
      <c r="B367" s="12">
        <v>366</v>
      </c>
      <c r="C367" s="13">
        <v>1805</v>
      </c>
      <c r="D367" s="14">
        <v>1.34</v>
      </c>
      <c r="E367" s="15">
        <v>263</v>
      </c>
      <c r="F367" s="16">
        <v>0.76</v>
      </c>
      <c r="G367" s="13">
        <v>0.6</v>
      </c>
      <c r="H367" s="30">
        <v>45119</v>
      </c>
      <c r="I367" s="18">
        <v>45131</v>
      </c>
      <c r="J367"/>
      <c r="K367"/>
      <c r="L367"/>
      <c r="BO367" s="3"/>
      <c r="BP367" s="3"/>
    </row>
    <row r="368" spans="1:68" x14ac:dyDescent="0.25">
      <c r="A368" s="4">
        <v>368</v>
      </c>
      <c r="B368" s="12">
        <v>366</v>
      </c>
      <c r="C368" s="13">
        <v>1806</v>
      </c>
      <c r="D368" s="14">
        <v>1.34</v>
      </c>
      <c r="E368" s="15">
        <v>263</v>
      </c>
      <c r="F368" s="16">
        <v>0.76</v>
      </c>
      <c r="G368" s="13">
        <v>0.6</v>
      </c>
      <c r="H368" s="17">
        <v>45117</v>
      </c>
      <c r="I368" s="18">
        <v>45131</v>
      </c>
      <c r="J368"/>
      <c r="K368"/>
      <c r="L368"/>
      <c r="BO368" s="3"/>
      <c r="BP368" s="3"/>
    </row>
    <row r="369" spans="1:68" x14ac:dyDescent="0.25">
      <c r="A369" s="4">
        <v>369</v>
      </c>
      <c r="B369" s="12">
        <v>366</v>
      </c>
      <c r="C369" s="13">
        <v>1807</v>
      </c>
      <c r="D369" s="14">
        <v>5.81</v>
      </c>
      <c r="E369" s="15">
        <v>263</v>
      </c>
      <c r="F369" s="16">
        <v>3.32</v>
      </c>
      <c r="G369" s="13">
        <v>0.6</v>
      </c>
      <c r="H369" s="17">
        <v>45117</v>
      </c>
      <c r="I369" s="18">
        <v>45131</v>
      </c>
      <c r="J369"/>
      <c r="K369"/>
      <c r="L369"/>
      <c r="BO369" s="3"/>
      <c r="BP369" s="3"/>
    </row>
    <row r="370" spans="1:68" x14ac:dyDescent="0.25">
      <c r="A370" s="4">
        <v>370</v>
      </c>
      <c r="B370" s="12">
        <v>366</v>
      </c>
      <c r="C370" s="13">
        <v>1808</v>
      </c>
      <c r="D370" s="14">
        <v>9.1199999999999992</v>
      </c>
      <c r="E370" s="15">
        <v>263</v>
      </c>
      <c r="F370" s="16">
        <v>5.21</v>
      </c>
      <c r="G370" s="13">
        <v>0.6</v>
      </c>
      <c r="H370" s="30">
        <v>45119</v>
      </c>
      <c r="I370" s="18">
        <v>45131</v>
      </c>
      <c r="J370"/>
      <c r="K370"/>
      <c r="L370"/>
      <c r="BO370" s="3"/>
      <c r="BP370" s="3"/>
    </row>
    <row r="371" spans="1:68" x14ac:dyDescent="0.25">
      <c r="A371" s="4">
        <v>371</v>
      </c>
      <c r="B371" s="12">
        <v>366</v>
      </c>
      <c r="C371" s="13">
        <v>1809</v>
      </c>
      <c r="D371" s="14">
        <v>2.5499999999999998</v>
      </c>
      <c r="E371" s="15">
        <v>263</v>
      </c>
      <c r="F371" s="16">
        <v>1.46</v>
      </c>
      <c r="G371" s="13">
        <v>0.6</v>
      </c>
      <c r="H371" s="30">
        <v>45120</v>
      </c>
      <c r="I371" s="18">
        <v>45131</v>
      </c>
      <c r="J371"/>
      <c r="K371"/>
      <c r="L371"/>
      <c r="BO371" s="3"/>
      <c r="BP371" s="3"/>
    </row>
    <row r="372" spans="1:68" x14ac:dyDescent="0.25">
      <c r="A372" s="4">
        <v>372</v>
      </c>
      <c r="B372" s="12">
        <v>366</v>
      </c>
      <c r="C372" s="13">
        <v>1810</v>
      </c>
      <c r="D372" s="14">
        <v>11.23</v>
      </c>
      <c r="E372" s="15">
        <v>263</v>
      </c>
      <c r="F372" s="16">
        <v>6.41</v>
      </c>
      <c r="G372" s="13">
        <v>0.6</v>
      </c>
      <c r="H372" s="30">
        <v>45119</v>
      </c>
      <c r="I372" s="18">
        <v>45131</v>
      </c>
      <c r="J372"/>
      <c r="K372"/>
      <c r="L372"/>
      <c r="BO372" s="3"/>
      <c r="BP372" s="3"/>
    </row>
    <row r="373" spans="1:68" x14ac:dyDescent="0.25">
      <c r="A373" s="4">
        <v>373</v>
      </c>
      <c r="B373" s="12">
        <v>366</v>
      </c>
      <c r="C373" s="13">
        <v>1811</v>
      </c>
      <c r="D373" s="14">
        <v>5.24</v>
      </c>
      <c r="E373" s="15">
        <v>263</v>
      </c>
      <c r="F373" s="16">
        <v>2.99</v>
      </c>
      <c r="G373" s="13">
        <v>0.6</v>
      </c>
      <c r="H373" s="30">
        <v>45119</v>
      </c>
      <c r="I373" s="18">
        <v>45131</v>
      </c>
      <c r="J373"/>
      <c r="K373"/>
      <c r="L373"/>
      <c r="BO373" s="3"/>
      <c r="BP373" s="3"/>
    </row>
    <row r="374" spans="1:68" x14ac:dyDescent="0.25">
      <c r="A374" s="4">
        <v>374</v>
      </c>
      <c r="B374" s="12">
        <v>366</v>
      </c>
      <c r="C374" s="13">
        <v>1812</v>
      </c>
      <c r="D374" s="14">
        <v>5.24</v>
      </c>
      <c r="E374" s="15">
        <v>263</v>
      </c>
      <c r="F374" s="16">
        <v>2.99</v>
      </c>
      <c r="G374" s="13">
        <v>0.6</v>
      </c>
      <c r="H374" s="17">
        <v>45117</v>
      </c>
      <c r="I374" s="18">
        <v>45131</v>
      </c>
      <c r="J374"/>
      <c r="K374"/>
      <c r="L374"/>
      <c r="BO374" s="3"/>
      <c r="BP374" s="3"/>
    </row>
    <row r="375" spans="1:68" x14ac:dyDescent="0.25">
      <c r="A375" s="4">
        <v>375</v>
      </c>
      <c r="B375" s="12">
        <v>366</v>
      </c>
      <c r="C375" s="13">
        <v>1813</v>
      </c>
      <c r="D375" s="14">
        <v>10.94</v>
      </c>
      <c r="E375" s="15">
        <v>263</v>
      </c>
      <c r="F375" s="16">
        <v>6.25</v>
      </c>
      <c r="G375" s="13">
        <v>0.6</v>
      </c>
      <c r="H375" s="17">
        <v>45117</v>
      </c>
      <c r="I375" s="18">
        <v>45131</v>
      </c>
      <c r="J375"/>
      <c r="K375"/>
      <c r="L375"/>
      <c r="BO375" s="3"/>
      <c r="BP375" s="3"/>
    </row>
    <row r="376" spans="1:68" x14ac:dyDescent="0.25">
      <c r="A376" s="4">
        <v>376</v>
      </c>
      <c r="B376" s="12">
        <v>366</v>
      </c>
      <c r="C376" s="13">
        <v>1814</v>
      </c>
      <c r="D376" s="14">
        <v>2.5499999999999998</v>
      </c>
      <c r="E376" s="15">
        <v>263</v>
      </c>
      <c r="F376" s="16">
        <v>1.46</v>
      </c>
      <c r="G376" s="13">
        <v>0.6</v>
      </c>
      <c r="H376" s="30">
        <v>45125</v>
      </c>
      <c r="I376" s="18">
        <v>45131</v>
      </c>
      <c r="J376"/>
      <c r="K376"/>
      <c r="L376"/>
      <c r="BO376" s="3"/>
      <c r="BP376" s="3"/>
    </row>
    <row r="377" spans="1:68" x14ac:dyDescent="0.25">
      <c r="A377" s="4">
        <v>377</v>
      </c>
      <c r="B377" s="12">
        <v>366</v>
      </c>
      <c r="C377" s="13">
        <v>1815</v>
      </c>
      <c r="D377" s="14">
        <v>9.3800000000000008</v>
      </c>
      <c r="E377" s="15">
        <v>263</v>
      </c>
      <c r="F377" s="16">
        <v>5.36</v>
      </c>
      <c r="G377" s="13">
        <v>0.6</v>
      </c>
      <c r="H377" s="30">
        <v>45119</v>
      </c>
      <c r="I377" s="18">
        <v>45131</v>
      </c>
      <c r="J377"/>
      <c r="K377"/>
      <c r="L377"/>
      <c r="BO377" s="3"/>
      <c r="BP377" s="3"/>
    </row>
    <row r="378" spans="1:68" x14ac:dyDescent="0.25">
      <c r="A378" s="4">
        <v>378</v>
      </c>
      <c r="B378" s="12">
        <v>366</v>
      </c>
      <c r="C378" s="21"/>
      <c r="D378" s="22"/>
      <c r="E378" s="23"/>
      <c r="F378" s="24"/>
      <c r="G378" s="21"/>
      <c r="H378" s="25"/>
      <c r="I378" s="29"/>
      <c r="J378"/>
      <c r="K378"/>
      <c r="L378"/>
      <c r="BO378" s="3"/>
      <c r="BP378" s="3"/>
    </row>
    <row r="379" spans="1:68" x14ac:dyDescent="0.25">
      <c r="A379" s="4">
        <v>379</v>
      </c>
      <c r="B379" s="12">
        <v>366</v>
      </c>
      <c r="C379" s="13">
        <v>1901</v>
      </c>
      <c r="D379" s="14">
        <v>8.75</v>
      </c>
      <c r="E379" s="15">
        <v>263</v>
      </c>
      <c r="F379" s="16">
        <v>5</v>
      </c>
      <c r="G379" s="13">
        <v>0.6</v>
      </c>
      <c r="H379" s="30">
        <v>45119</v>
      </c>
      <c r="I379" s="18">
        <v>45138</v>
      </c>
      <c r="J379" s="35">
        <v>45136</v>
      </c>
      <c r="K379"/>
      <c r="L379"/>
      <c r="BO379" s="3"/>
      <c r="BP379" s="3"/>
    </row>
    <row r="380" spans="1:68" x14ac:dyDescent="0.25">
      <c r="A380" s="4">
        <v>380</v>
      </c>
      <c r="B380" s="12">
        <v>366</v>
      </c>
      <c r="C380" s="31">
        <v>1902</v>
      </c>
      <c r="D380" s="36">
        <v>2.5499999999999998</v>
      </c>
      <c r="E380" s="37">
        <v>263</v>
      </c>
      <c r="F380" s="38">
        <v>1.46</v>
      </c>
      <c r="G380" s="32">
        <v>0.6</v>
      </c>
      <c r="H380" s="30">
        <v>45128</v>
      </c>
      <c r="I380" s="18">
        <v>45138</v>
      </c>
      <c r="J380" s="35">
        <v>45136</v>
      </c>
      <c r="K380" s="39"/>
      <c r="L380"/>
      <c r="BO380" s="3"/>
      <c r="BP380" s="3"/>
    </row>
    <row r="381" spans="1:68" x14ac:dyDescent="0.25">
      <c r="A381" s="4">
        <v>381</v>
      </c>
      <c r="B381" s="12">
        <v>366</v>
      </c>
      <c r="C381" s="13">
        <v>1903</v>
      </c>
      <c r="D381" s="14">
        <v>9.1199999999999992</v>
      </c>
      <c r="E381" s="15">
        <v>263</v>
      </c>
      <c r="F381" s="16">
        <v>5.21</v>
      </c>
      <c r="G381" s="13">
        <v>0.6</v>
      </c>
      <c r="H381" s="30">
        <v>45121</v>
      </c>
      <c r="I381" s="18">
        <v>45138</v>
      </c>
      <c r="J381" s="35">
        <v>45136</v>
      </c>
      <c r="K381"/>
      <c r="L381"/>
      <c r="BO381" s="3"/>
      <c r="BP381" s="3"/>
    </row>
    <row r="382" spans="1:68" x14ac:dyDescent="0.25">
      <c r="A382" s="4">
        <v>382</v>
      </c>
      <c r="B382" s="12">
        <v>366</v>
      </c>
      <c r="C382" s="13">
        <v>1904</v>
      </c>
      <c r="D382" s="14">
        <v>5.81</v>
      </c>
      <c r="E382" s="15">
        <v>263</v>
      </c>
      <c r="F382" s="16">
        <v>3.32</v>
      </c>
      <c r="G382" s="13">
        <v>0.6</v>
      </c>
      <c r="H382" s="30">
        <v>45119</v>
      </c>
      <c r="I382" s="18">
        <v>45138</v>
      </c>
      <c r="J382" s="35">
        <v>45136</v>
      </c>
      <c r="K382"/>
      <c r="L382"/>
      <c r="BO382" s="3"/>
      <c r="BP382" s="3"/>
    </row>
    <row r="383" spans="1:68" x14ac:dyDescent="0.25">
      <c r="A383" s="4">
        <v>383</v>
      </c>
      <c r="B383" s="12">
        <v>366</v>
      </c>
      <c r="C383" s="13">
        <v>1905</v>
      </c>
      <c r="D383" s="14">
        <v>1.34</v>
      </c>
      <c r="E383" s="15">
        <v>263</v>
      </c>
      <c r="F383" s="16">
        <v>0.76</v>
      </c>
      <c r="G383" s="13">
        <v>0.6</v>
      </c>
      <c r="H383" s="30">
        <v>45121</v>
      </c>
      <c r="I383" s="18">
        <v>45138</v>
      </c>
      <c r="J383" s="35">
        <v>45136</v>
      </c>
      <c r="K383"/>
      <c r="L383"/>
      <c r="BO383" s="3"/>
      <c r="BP383" s="3"/>
    </row>
    <row r="384" spans="1:68" x14ac:dyDescent="0.25">
      <c r="A384" s="4">
        <v>384</v>
      </c>
      <c r="B384" s="12">
        <v>366</v>
      </c>
      <c r="C384" s="13">
        <v>1906</v>
      </c>
      <c r="D384" s="14">
        <v>1.34</v>
      </c>
      <c r="E384" s="15">
        <v>263</v>
      </c>
      <c r="F384" s="16">
        <v>0.76</v>
      </c>
      <c r="G384" s="13">
        <v>0.6</v>
      </c>
      <c r="H384" s="30">
        <v>45131</v>
      </c>
      <c r="I384" s="18">
        <v>45138</v>
      </c>
      <c r="J384" s="35">
        <v>45136</v>
      </c>
      <c r="K384"/>
      <c r="L384"/>
      <c r="BO384" s="3"/>
      <c r="BP384" s="3"/>
    </row>
    <row r="385" spans="1:68" x14ac:dyDescent="0.25">
      <c r="A385" s="4">
        <v>385</v>
      </c>
      <c r="B385" s="12">
        <v>366</v>
      </c>
      <c r="C385" s="13">
        <v>1907</v>
      </c>
      <c r="D385" s="14">
        <v>5.81</v>
      </c>
      <c r="E385" s="15">
        <v>263</v>
      </c>
      <c r="F385" s="16">
        <v>3.32</v>
      </c>
      <c r="G385" s="13">
        <v>0.6</v>
      </c>
      <c r="H385" s="30">
        <v>45119</v>
      </c>
      <c r="I385" s="18">
        <v>45138</v>
      </c>
      <c r="J385" s="35">
        <v>45136</v>
      </c>
      <c r="K385"/>
      <c r="L385"/>
      <c r="BO385" s="3"/>
      <c r="BP385" s="3"/>
    </row>
    <row r="386" spans="1:68" x14ac:dyDescent="0.25">
      <c r="A386" s="4">
        <v>386</v>
      </c>
      <c r="B386" s="12">
        <v>366</v>
      </c>
      <c r="C386" s="13">
        <v>1908</v>
      </c>
      <c r="D386" s="14">
        <v>9.1199999999999992</v>
      </c>
      <c r="E386" s="15">
        <v>263</v>
      </c>
      <c r="F386" s="16">
        <v>5.21</v>
      </c>
      <c r="G386" s="13">
        <v>0.6</v>
      </c>
      <c r="H386" s="17">
        <v>45126</v>
      </c>
      <c r="I386" s="18">
        <v>45138</v>
      </c>
      <c r="J386" s="35">
        <v>45136</v>
      </c>
      <c r="K386"/>
      <c r="L386"/>
      <c r="BO386" s="3"/>
      <c r="BP386" s="3"/>
    </row>
    <row r="387" spans="1:68" x14ac:dyDescent="0.25">
      <c r="A387" s="4">
        <v>387</v>
      </c>
      <c r="B387" s="12">
        <v>366</v>
      </c>
      <c r="C387" s="31">
        <v>1909</v>
      </c>
      <c r="D387" s="14">
        <v>2.5499999999999998</v>
      </c>
      <c r="E387" s="15">
        <v>263</v>
      </c>
      <c r="F387" s="16">
        <v>1.46</v>
      </c>
      <c r="G387" s="13">
        <v>0.6</v>
      </c>
      <c r="H387" s="30">
        <v>45127</v>
      </c>
      <c r="I387" s="18">
        <v>45138</v>
      </c>
      <c r="J387" s="35">
        <v>45136</v>
      </c>
      <c r="K387"/>
      <c r="L387"/>
      <c r="BO387" s="3"/>
      <c r="BP387" s="3"/>
    </row>
    <row r="388" spans="1:68" x14ac:dyDescent="0.25">
      <c r="A388" s="4">
        <v>388</v>
      </c>
      <c r="B388" s="12">
        <v>366</v>
      </c>
      <c r="C388" s="13">
        <v>1910</v>
      </c>
      <c r="D388" s="14">
        <v>11.23</v>
      </c>
      <c r="E388" s="15">
        <v>263</v>
      </c>
      <c r="F388" s="16">
        <v>6.41</v>
      </c>
      <c r="G388" s="13">
        <v>0.6</v>
      </c>
      <c r="H388" s="30">
        <v>45121</v>
      </c>
      <c r="I388" s="18">
        <v>45138</v>
      </c>
      <c r="J388" s="35">
        <v>45136</v>
      </c>
      <c r="K388"/>
      <c r="L388"/>
      <c r="BO388" s="3"/>
      <c r="BP388" s="3"/>
    </row>
    <row r="389" spans="1:68" x14ac:dyDescent="0.25">
      <c r="A389" s="4">
        <v>389</v>
      </c>
      <c r="B389" s="12">
        <v>366</v>
      </c>
      <c r="C389" s="13">
        <v>1911</v>
      </c>
      <c r="D389" s="14">
        <v>5.24</v>
      </c>
      <c r="E389" s="15">
        <v>263</v>
      </c>
      <c r="F389" s="16">
        <v>2.99</v>
      </c>
      <c r="G389" s="13">
        <v>0.6</v>
      </c>
      <c r="H389" s="30">
        <v>45121</v>
      </c>
      <c r="I389" s="18">
        <v>45138</v>
      </c>
      <c r="J389" s="35">
        <v>45136</v>
      </c>
      <c r="K389"/>
      <c r="L389"/>
      <c r="BO389" s="3"/>
      <c r="BP389" s="3"/>
    </row>
    <row r="390" spans="1:68" x14ac:dyDescent="0.25">
      <c r="A390" s="4">
        <v>390</v>
      </c>
      <c r="B390" s="12">
        <v>366</v>
      </c>
      <c r="C390" s="13">
        <v>1912</v>
      </c>
      <c r="D390" s="14">
        <v>5.24</v>
      </c>
      <c r="E390" s="15">
        <v>263</v>
      </c>
      <c r="F390" s="16">
        <v>2.99</v>
      </c>
      <c r="G390" s="13">
        <v>0.6</v>
      </c>
      <c r="H390" s="17">
        <v>45126</v>
      </c>
      <c r="I390" s="18">
        <v>45138</v>
      </c>
      <c r="J390" s="35">
        <v>45136</v>
      </c>
      <c r="K390"/>
      <c r="L390"/>
      <c r="BO390" s="3"/>
      <c r="BP390" s="3"/>
    </row>
    <row r="391" spans="1:68" x14ac:dyDescent="0.25">
      <c r="A391" s="4">
        <v>391</v>
      </c>
      <c r="B391" s="12">
        <v>366</v>
      </c>
      <c r="C391" s="13">
        <v>1913</v>
      </c>
      <c r="D391" s="14">
        <v>10.94</v>
      </c>
      <c r="E391" s="15">
        <v>263</v>
      </c>
      <c r="F391" s="16">
        <v>6.25</v>
      </c>
      <c r="G391" s="13">
        <v>0.6</v>
      </c>
      <c r="H391" s="30">
        <v>45121</v>
      </c>
      <c r="I391" s="18">
        <v>45138</v>
      </c>
      <c r="J391" s="35">
        <v>45136</v>
      </c>
      <c r="K391"/>
      <c r="L391"/>
      <c r="BO391" s="3"/>
      <c r="BP391" s="3"/>
    </row>
    <row r="392" spans="1:68" x14ac:dyDescent="0.25">
      <c r="A392" s="4">
        <v>392</v>
      </c>
      <c r="B392" s="12">
        <v>366</v>
      </c>
      <c r="C392" s="31">
        <v>1914</v>
      </c>
      <c r="D392" s="14">
        <v>2.5499999999999998</v>
      </c>
      <c r="E392" s="15">
        <v>263</v>
      </c>
      <c r="F392" s="16">
        <v>1.46</v>
      </c>
      <c r="G392" s="13">
        <v>0.6</v>
      </c>
      <c r="H392" s="30">
        <v>45125</v>
      </c>
      <c r="I392" s="18">
        <v>45138</v>
      </c>
      <c r="J392" s="35">
        <v>45136</v>
      </c>
      <c r="K392"/>
      <c r="L392"/>
      <c r="BO392" s="3"/>
      <c r="BP392" s="3"/>
    </row>
    <row r="393" spans="1:68" x14ac:dyDescent="0.25">
      <c r="A393" s="4">
        <v>393</v>
      </c>
      <c r="B393" s="12">
        <v>366</v>
      </c>
      <c r="C393" s="13">
        <v>1915</v>
      </c>
      <c r="D393" s="14">
        <v>9.3800000000000008</v>
      </c>
      <c r="E393" s="15">
        <v>263</v>
      </c>
      <c r="F393" s="16">
        <v>5.36</v>
      </c>
      <c r="G393" s="13">
        <v>0.6</v>
      </c>
      <c r="H393" s="30">
        <v>45121</v>
      </c>
      <c r="I393" s="18">
        <v>45138</v>
      </c>
      <c r="J393" s="35">
        <v>45136</v>
      </c>
      <c r="K393"/>
      <c r="L393"/>
      <c r="BO393" s="3"/>
      <c r="BP393" s="3"/>
    </row>
    <row r="394" spans="1:68" x14ac:dyDescent="0.25">
      <c r="A394" s="4">
        <v>394</v>
      </c>
      <c r="B394" s="12">
        <v>366</v>
      </c>
      <c r="C394" s="13">
        <v>1916</v>
      </c>
      <c r="D394" s="14">
        <v>6.26</v>
      </c>
      <c r="E394" s="15">
        <v>263</v>
      </c>
      <c r="F394" s="16">
        <v>3.57</v>
      </c>
      <c r="G394" s="13">
        <v>0.6</v>
      </c>
      <c r="H394" s="30">
        <v>45121</v>
      </c>
      <c r="I394" s="18">
        <v>45138</v>
      </c>
      <c r="J394" s="35">
        <v>45136</v>
      </c>
      <c r="K394"/>
      <c r="L394"/>
      <c r="BO394" s="3"/>
      <c r="BP394" s="3"/>
    </row>
    <row r="395" spans="1:68" x14ac:dyDescent="0.25">
      <c r="A395" s="4">
        <v>395</v>
      </c>
      <c r="B395" s="12">
        <v>366</v>
      </c>
      <c r="C395" s="13">
        <v>1917</v>
      </c>
      <c r="D395" s="14">
        <v>16.43</v>
      </c>
      <c r="E395" s="15">
        <v>263</v>
      </c>
      <c r="F395" s="16">
        <v>7.51</v>
      </c>
      <c r="G395" s="13">
        <v>0.6</v>
      </c>
      <c r="H395" s="30">
        <v>45127</v>
      </c>
      <c r="I395" s="18">
        <v>45138</v>
      </c>
      <c r="J395" s="40" t="s">
        <v>127</v>
      </c>
      <c r="K395"/>
      <c r="L395"/>
      <c r="BO395" s="3"/>
      <c r="BP395" s="3"/>
    </row>
    <row r="396" spans="1:68" x14ac:dyDescent="0.25">
      <c r="A396" s="4">
        <v>396</v>
      </c>
      <c r="B396" s="12">
        <v>366</v>
      </c>
      <c r="C396" s="21"/>
      <c r="D396" s="22"/>
      <c r="E396" s="23"/>
      <c r="F396" s="24"/>
      <c r="G396" s="21"/>
      <c r="H396" s="25"/>
      <c r="I396" s="29"/>
      <c r="J396"/>
      <c r="K396"/>
      <c r="L396"/>
      <c r="BO396" s="3"/>
      <c r="BP396" s="3"/>
    </row>
    <row r="397" spans="1:68" x14ac:dyDescent="0.25">
      <c r="A397" s="4">
        <v>397</v>
      </c>
      <c r="B397" s="12">
        <v>366</v>
      </c>
      <c r="C397" s="13">
        <v>2001</v>
      </c>
      <c r="D397" s="14">
        <v>8.75</v>
      </c>
      <c r="E397" s="15">
        <v>263</v>
      </c>
      <c r="F397" s="16">
        <v>5</v>
      </c>
      <c r="G397" s="13">
        <v>0.6</v>
      </c>
      <c r="H397" s="17">
        <v>45126</v>
      </c>
      <c r="I397" s="18">
        <v>45145</v>
      </c>
      <c r="J397" s="41">
        <v>45145</v>
      </c>
      <c r="K397"/>
      <c r="L397"/>
      <c r="BO397" s="3"/>
      <c r="BP397" s="3"/>
    </row>
    <row r="398" spans="1:68" x14ac:dyDescent="0.25">
      <c r="A398" s="4">
        <v>398</v>
      </c>
      <c r="B398" s="12">
        <v>366</v>
      </c>
      <c r="C398" s="31">
        <v>2002</v>
      </c>
      <c r="D398" s="14">
        <v>2.5499999999999998</v>
      </c>
      <c r="E398" s="15">
        <v>263</v>
      </c>
      <c r="F398" s="16">
        <v>1.46</v>
      </c>
      <c r="G398" s="13">
        <v>0.6</v>
      </c>
      <c r="H398" s="17">
        <v>45135</v>
      </c>
      <c r="I398" s="18">
        <v>45145</v>
      </c>
      <c r="J398" s="41">
        <v>45145</v>
      </c>
      <c r="K398"/>
      <c r="L398"/>
      <c r="BO398" s="3"/>
      <c r="BP398" s="3"/>
    </row>
    <row r="399" spans="1:68" x14ac:dyDescent="0.25">
      <c r="A399" s="4">
        <v>399</v>
      </c>
      <c r="B399" s="12">
        <v>366</v>
      </c>
      <c r="C399" s="13">
        <v>2003</v>
      </c>
      <c r="D399" s="14">
        <v>9.1199999999999992</v>
      </c>
      <c r="E399" s="15">
        <v>263</v>
      </c>
      <c r="F399" s="16">
        <v>5.21</v>
      </c>
      <c r="G399" s="13">
        <v>0.6</v>
      </c>
      <c r="H399" s="30">
        <v>45131</v>
      </c>
      <c r="I399" s="18">
        <v>45145</v>
      </c>
      <c r="J399" s="41">
        <v>45145</v>
      </c>
      <c r="K399"/>
      <c r="L399"/>
      <c r="BO399" s="3"/>
      <c r="BP399" s="3"/>
    </row>
    <row r="400" spans="1:68" x14ac:dyDescent="0.25">
      <c r="A400" s="4">
        <v>400</v>
      </c>
      <c r="B400" s="12">
        <v>366</v>
      </c>
      <c r="C400" s="13">
        <v>2004</v>
      </c>
      <c r="D400" s="14">
        <v>5.81</v>
      </c>
      <c r="E400" s="15">
        <v>263</v>
      </c>
      <c r="F400" s="16">
        <v>3.32</v>
      </c>
      <c r="G400" s="13">
        <v>0.6</v>
      </c>
      <c r="H400" s="17">
        <v>45126</v>
      </c>
      <c r="I400" s="18">
        <v>45145</v>
      </c>
      <c r="J400" s="41">
        <v>45145</v>
      </c>
      <c r="K400"/>
      <c r="L400"/>
      <c r="BO400" s="3"/>
      <c r="BP400" s="3"/>
    </row>
    <row r="401" spans="1:68" x14ac:dyDescent="0.25">
      <c r="A401" s="4">
        <v>401</v>
      </c>
      <c r="B401" s="12">
        <v>366</v>
      </c>
      <c r="C401" s="13">
        <v>2005</v>
      </c>
      <c r="D401" s="14">
        <v>1.34</v>
      </c>
      <c r="E401" s="15">
        <v>263</v>
      </c>
      <c r="F401" s="16">
        <v>0.76</v>
      </c>
      <c r="G401" s="13">
        <v>0.6</v>
      </c>
      <c r="H401" s="30">
        <v>45131</v>
      </c>
      <c r="I401" s="18">
        <v>45145</v>
      </c>
      <c r="J401" s="41">
        <v>45145</v>
      </c>
      <c r="K401"/>
      <c r="L401"/>
      <c r="BO401" s="3"/>
      <c r="BP401" s="3"/>
    </row>
    <row r="402" spans="1:68" x14ac:dyDescent="0.25">
      <c r="A402" s="4">
        <v>402</v>
      </c>
      <c r="B402" s="12">
        <v>366</v>
      </c>
      <c r="C402" s="13">
        <v>2006</v>
      </c>
      <c r="D402" s="14">
        <v>1.34</v>
      </c>
      <c r="E402" s="15">
        <v>263</v>
      </c>
      <c r="F402" s="16">
        <v>0.76</v>
      </c>
      <c r="G402" s="13">
        <v>0.6</v>
      </c>
      <c r="H402" s="30">
        <v>45133</v>
      </c>
      <c r="I402" s="18">
        <v>45145</v>
      </c>
      <c r="J402" s="41">
        <v>45145</v>
      </c>
      <c r="K402"/>
      <c r="L402"/>
      <c r="BO402" s="3"/>
      <c r="BP402" s="3"/>
    </row>
    <row r="403" spans="1:68" x14ac:dyDescent="0.25">
      <c r="A403" s="4">
        <v>403</v>
      </c>
      <c r="B403" s="12">
        <v>366</v>
      </c>
      <c r="C403" s="13">
        <v>2007</v>
      </c>
      <c r="D403" s="14">
        <v>5.81</v>
      </c>
      <c r="E403" s="15">
        <v>263</v>
      </c>
      <c r="F403" s="16">
        <v>3.32</v>
      </c>
      <c r="G403" s="13">
        <v>0.6</v>
      </c>
      <c r="H403" s="30">
        <v>45131</v>
      </c>
      <c r="I403" s="18">
        <v>45145</v>
      </c>
      <c r="J403" s="41">
        <v>45145</v>
      </c>
      <c r="K403"/>
      <c r="L403"/>
      <c r="BO403" s="3"/>
      <c r="BP403" s="3"/>
    </row>
    <row r="404" spans="1:68" x14ac:dyDescent="0.25">
      <c r="A404" s="4">
        <v>404</v>
      </c>
      <c r="B404" s="12">
        <v>366</v>
      </c>
      <c r="C404" s="13">
        <v>2008</v>
      </c>
      <c r="D404" s="14">
        <v>9.1199999999999992</v>
      </c>
      <c r="E404" s="15">
        <v>263</v>
      </c>
      <c r="F404" s="16">
        <v>5.21</v>
      </c>
      <c r="G404" s="13">
        <v>0.6</v>
      </c>
      <c r="H404" s="30">
        <v>45133</v>
      </c>
      <c r="I404" s="18">
        <v>45145</v>
      </c>
      <c r="J404" s="41">
        <v>45145</v>
      </c>
      <c r="K404"/>
      <c r="L404"/>
      <c r="BO404" s="3"/>
      <c r="BP404" s="3"/>
    </row>
    <row r="405" spans="1:68" x14ac:dyDescent="0.25">
      <c r="A405" s="4">
        <v>405</v>
      </c>
      <c r="B405" s="12">
        <v>366</v>
      </c>
      <c r="C405" s="31">
        <v>2009</v>
      </c>
      <c r="D405" s="14">
        <v>2.5499999999999998</v>
      </c>
      <c r="E405" s="15">
        <v>263</v>
      </c>
      <c r="F405" s="16">
        <v>1.46</v>
      </c>
      <c r="G405" s="13">
        <v>0.6</v>
      </c>
      <c r="H405" s="30">
        <v>45133</v>
      </c>
      <c r="I405" s="18">
        <v>45145</v>
      </c>
      <c r="J405" s="41">
        <v>45145</v>
      </c>
      <c r="K405"/>
      <c r="L405"/>
      <c r="BO405" s="3"/>
      <c r="BP405" s="3"/>
    </row>
    <row r="406" spans="1:68" x14ac:dyDescent="0.25">
      <c r="A406" s="4">
        <v>406</v>
      </c>
      <c r="B406" s="12">
        <v>366</v>
      </c>
      <c r="C406" s="13">
        <v>2010</v>
      </c>
      <c r="D406" s="14">
        <v>11.23</v>
      </c>
      <c r="E406" s="15">
        <v>263</v>
      </c>
      <c r="F406" s="16">
        <v>6.41</v>
      </c>
      <c r="G406" s="13">
        <v>0.6</v>
      </c>
      <c r="H406" s="17">
        <v>45126</v>
      </c>
      <c r="I406" s="18">
        <v>45145</v>
      </c>
      <c r="J406" s="41">
        <v>45145</v>
      </c>
      <c r="K406"/>
      <c r="L406"/>
      <c r="BO406" s="3"/>
      <c r="BP406" s="3"/>
    </row>
    <row r="407" spans="1:68" x14ac:dyDescent="0.25">
      <c r="A407" s="4">
        <v>407</v>
      </c>
      <c r="B407" s="12">
        <v>366</v>
      </c>
      <c r="C407" s="13">
        <v>2011</v>
      </c>
      <c r="D407" s="14">
        <v>5.24</v>
      </c>
      <c r="E407" s="15">
        <v>263</v>
      </c>
      <c r="F407" s="16">
        <v>2.99</v>
      </c>
      <c r="G407" s="13">
        <v>0.6</v>
      </c>
      <c r="H407" s="30">
        <v>45131</v>
      </c>
      <c r="I407" s="18">
        <v>45145</v>
      </c>
      <c r="J407" s="41">
        <v>45145</v>
      </c>
      <c r="K407"/>
      <c r="L407"/>
      <c r="BO407" s="3"/>
      <c r="BP407" s="3"/>
    </row>
    <row r="408" spans="1:68" x14ac:dyDescent="0.25">
      <c r="A408" s="4">
        <v>408</v>
      </c>
      <c r="B408" s="12">
        <v>366</v>
      </c>
      <c r="C408" s="13">
        <v>2012</v>
      </c>
      <c r="D408" s="14">
        <v>5.24</v>
      </c>
      <c r="E408" s="15">
        <v>263</v>
      </c>
      <c r="F408" s="16">
        <v>2.99</v>
      </c>
      <c r="G408" s="13">
        <v>0.6</v>
      </c>
      <c r="H408" s="30">
        <v>45133</v>
      </c>
      <c r="I408" s="18">
        <v>45145</v>
      </c>
      <c r="J408" s="41">
        <v>45145</v>
      </c>
      <c r="K408"/>
      <c r="L408"/>
      <c r="BO408" s="3"/>
      <c r="BP408" s="3"/>
    </row>
    <row r="409" spans="1:68" x14ac:dyDescent="0.25">
      <c r="A409" s="4">
        <v>409</v>
      </c>
      <c r="B409" s="12">
        <v>366</v>
      </c>
      <c r="C409" s="13">
        <v>2013</v>
      </c>
      <c r="D409" s="14">
        <v>10.94</v>
      </c>
      <c r="E409" s="15">
        <v>263</v>
      </c>
      <c r="F409" s="16">
        <v>6.25</v>
      </c>
      <c r="G409" s="13">
        <v>0.6</v>
      </c>
      <c r="H409" s="30">
        <v>45132</v>
      </c>
      <c r="I409" s="18">
        <v>45145</v>
      </c>
      <c r="J409" s="41">
        <v>45145</v>
      </c>
      <c r="K409"/>
      <c r="L409"/>
      <c r="BO409" s="3"/>
      <c r="BP409" s="3"/>
    </row>
    <row r="410" spans="1:68" x14ac:dyDescent="0.25">
      <c r="A410" s="4">
        <v>410</v>
      </c>
      <c r="B410" s="12">
        <v>366</v>
      </c>
      <c r="C410" s="31">
        <v>2014</v>
      </c>
      <c r="D410" s="14">
        <v>2.5499999999999998</v>
      </c>
      <c r="E410" s="15">
        <v>263</v>
      </c>
      <c r="F410" s="16">
        <v>1.46</v>
      </c>
      <c r="G410" s="13">
        <v>0.6</v>
      </c>
      <c r="H410" s="30">
        <v>45131</v>
      </c>
      <c r="I410" s="18">
        <v>45145</v>
      </c>
      <c r="J410" s="41">
        <v>45145</v>
      </c>
      <c r="K410"/>
      <c r="L410"/>
      <c r="BO410" s="3"/>
      <c r="BP410" s="3"/>
    </row>
    <row r="411" spans="1:68" x14ac:dyDescent="0.25">
      <c r="A411" s="4">
        <v>411</v>
      </c>
      <c r="B411" s="12">
        <v>366</v>
      </c>
      <c r="C411" s="13">
        <v>2015</v>
      </c>
      <c r="D411" s="14">
        <v>9.3800000000000008</v>
      </c>
      <c r="E411" s="15">
        <v>263</v>
      </c>
      <c r="F411" s="16">
        <v>5.36</v>
      </c>
      <c r="G411" s="13">
        <v>0.6</v>
      </c>
      <c r="H411" s="30">
        <v>45131</v>
      </c>
      <c r="I411" s="18">
        <v>45145</v>
      </c>
      <c r="J411" s="41">
        <v>45145</v>
      </c>
      <c r="K411"/>
      <c r="L411"/>
      <c r="BO411" s="3"/>
      <c r="BP411" s="3"/>
    </row>
    <row r="412" spans="1:68" x14ac:dyDescent="0.25">
      <c r="A412" s="4">
        <v>412</v>
      </c>
      <c r="B412" s="12">
        <v>366</v>
      </c>
      <c r="C412" s="13">
        <v>2016</v>
      </c>
      <c r="D412" s="14">
        <v>6.26</v>
      </c>
      <c r="E412" s="15">
        <v>263</v>
      </c>
      <c r="F412" s="16">
        <v>3.57</v>
      </c>
      <c r="G412" s="13">
        <v>0.6</v>
      </c>
      <c r="H412" s="30">
        <v>45133</v>
      </c>
      <c r="I412" s="18">
        <v>45145</v>
      </c>
      <c r="J412" s="41">
        <v>45145</v>
      </c>
      <c r="K412"/>
      <c r="L412"/>
      <c r="BO412" s="3"/>
      <c r="BP412" s="3"/>
    </row>
    <row r="413" spans="1:68" x14ac:dyDescent="0.25">
      <c r="A413" s="4">
        <v>413</v>
      </c>
      <c r="B413" s="12">
        <v>366</v>
      </c>
      <c r="C413" s="13">
        <v>2017</v>
      </c>
      <c r="D413" s="14">
        <v>16.43</v>
      </c>
      <c r="E413" s="15">
        <v>263</v>
      </c>
      <c r="F413" s="16">
        <v>7.51</v>
      </c>
      <c r="G413" s="13">
        <v>0.6</v>
      </c>
      <c r="H413" s="30">
        <v>45133</v>
      </c>
      <c r="I413" s="18">
        <v>45145</v>
      </c>
      <c r="J413" s="40" t="s">
        <v>127</v>
      </c>
      <c r="K413"/>
      <c r="L413"/>
      <c r="BO413" s="3"/>
      <c r="BP413" s="3"/>
    </row>
    <row r="414" spans="1:68" x14ac:dyDescent="0.25">
      <c r="A414" s="4">
        <v>414</v>
      </c>
      <c r="B414" s="12">
        <v>366</v>
      </c>
      <c r="C414" s="21"/>
      <c r="D414" s="22"/>
      <c r="E414" s="23"/>
      <c r="F414" s="24"/>
      <c r="G414" s="21"/>
      <c r="H414" s="25"/>
      <c r="I414" s="29"/>
      <c r="J414"/>
      <c r="K414"/>
      <c r="L414"/>
      <c r="BO414" s="3"/>
      <c r="BP414" s="3"/>
    </row>
    <row r="415" spans="1:68" x14ac:dyDescent="0.25">
      <c r="A415" s="4">
        <v>415</v>
      </c>
      <c r="B415" s="12">
        <v>366</v>
      </c>
      <c r="C415" s="13">
        <v>2101</v>
      </c>
      <c r="D415" s="14">
        <v>8.75</v>
      </c>
      <c r="E415" s="15">
        <v>263</v>
      </c>
      <c r="F415" s="16">
        <v>5</v>
      </c>
      <c r="G415" s="13">
        <v>0.6</v>
      </c>
      <c r="H415" s="17">
        <v>45135</v>
      </c>
      <c r="I415" s="18">
        <v>45152</v>
      </c>
      <c r="J415" s="41">
        <v>45152</v>
      </c>
      <c r="K415"/>
      <c r="L415"/>
      <c r="BO415" s="3"/>
      <c r="BP415" s="3"/>
    </row>
    <row r="416" spans="1:68" x14ac:dyDescent="0.25">
      <c r="A416" s="4">
        <v>416</v>
      </c>
      <c r="B416" s="12">
        <v>366</v>
      </c>
      <c r="C416" s="31">
        <v>2102</v>
      </c>
      <c r="D416" s="14">
        <v>2.5499999999999998</v>
      </c>
      <c r="E416" s="15">
        <v>263</v>
      </c>
      <c r="F416" s="16">
        <v>1.46</v>
      </c>
      <c r="G416" s="13">
        <v>0.6</v>
      </c>
      <c r="H416" s="17">
        <v>45141</v>
      </c>
      <c r="I416" s="18">
        <v>45152</v>
      </c>
      <c r="J416" s="41">
        <v>45152</v>
      </c>
      <c r="K416"/>
      <c r="L416"/>
      <c r="BO416" s="3"/>
      <c r="BP416" s="3"/>
    </row>
    <row r="417" spans="1:68" x14ac:dyDescent="0.25">
      <c r="A417" s="4">
        <v>417</v>
      </c>
      <c r="B417" s="12">
        <v>366</v>
      </c>
      <c r="C417" s="13">
        <v>2103</v>
      </c>
      <c r="D417" s="14">
        <v>9.1199999999999992</v>
      </c>
      <c r="E417" s="15">
        <v>263</v>
      </c>
      <c r="F417" s="16">
        <v>5.21</v>
      </c>
      <c r="G417" s="13">
        <v>0.6</v>
      </c>
      <c r="H417" s="17">
        <v>45135</v>
      </c>
      <c r="I417" s="18">
        <v>45152</v>
      </c>
      <c r="J417" s="41">
        <v>45152</v>
      </c>
      <c r="K417"/>
      <c r="L417"/>
      <c r="BO417" s="3"/>
      <c r="BP417" s="3"/>
    </row>
    <row r="418" spans="1:68" x14ac:dyDescent="0.25">
      <c r="A418" s="4">
        <v>418</v>
      </c>
      <c r="B418" s="12">
        <v>366</v>
      </c>
      <c r="C418" s="13">
        <v>2104</v>
      </c>
      <c r="D418" s="14">
        <v>5.81</v>
      </c>
      <c r="E418" s="15">
        <v>263</v>
      </c>
      <c r="F418" s="16">
        <v>3.32</v>
      </c>
      <c r="G418" s="13">
        <v>0.6</v>
      </c>
      <c r="H418" s="17">
        <v>45135</v>
      </c>
      <c r="I418" s="18">
        <v>45152</v>
      </c>
      <c r="J418" s="41">
        <v>45152</v>
      </c>
      <c r="K418"/>
      <c r="L418"/>
      <c r="BO418" s="3"/>
      <c r="BP418" s="3"/>
    </row>
    <row r="419" spans="1:68" x14ac:dyDescent="0.25">
      <c r="A419" s="4">
        <v>419</v>
      </c>
      <c r="B419" s="12">
        <v>366</v>
      </c>
      <c r="C419" s="13">
        <v>2105</v>
      </c>
      <c r="D419" s="14">
        <v>1.34</v>
      </c>
      <c r="E419" s="15">
        <v>263</v>
      </c>
      <c r="F419" s="16">
        <v>0.76</v>
      </c>
      <c r="G419" s="13">
        <v>0.6</v>
      </c>
      <c r="H419" s="17">
        <v>45135</v>
      </c>
      <c r="I419" s="18">
        <v>45152</v>
      </c>
      <c r="J419" s="41">
        <v>45152</v>
      </c>
      <c r="K419"/>
      <c r="L419"/>
      <c r="BO419" s="3"/>
      <c r="BP419" s="3"/>
    </row>
    <row r="420" spans="1:68" x14ac:dyDescent="0.25">
      <c r="A420" s="4">
        <v>420</v>
      </c>
      <c r="B420" s="12">
        <v>366</v>
      </c>
      <c r="C420" s="13">
        <v>2106</v>
      </c>
      <c r="D420" s="14">
        <v>1.34</v>
      </c>
      <c r="E420" s="15">
        <v>263</v>
      </c>
      <c r="F420" s="16">
        <v>0.76</v>
      </c>
      <c r="G420" s="13">
        <v>0.6</v>
      </c>
      <c r="H420" s="17">
        <v>45139</v>
      </c>
      <c r="I420" s="18">
        <v>45152</v>
      </c>
      <c r="J420" s="41">
        <v>45152</v>
      </c>
      <c r="K420"/>
      <c r="L420"/>
      <c r="BO420" s="3"/>
      <c r="BP420" s="3"/>
    </row>
    <row r="421" spans="1:68" x14ac:dyDescent="0.25">
      <c r="A421" s="4">
        <v>421</v>
      </c>
      <c r="B421" s="12">
        <v>366</v>
      </c>
      <c r="C421" s="13">
        <v>2107</v>
      </c>
      <c r="D421" s="14">
        <v>5.81</v>
      </c>
      <c r="E421" s="15">
        <v>263</v>
      </c>
      <c r="F421" s="16">
        <v>3.32</v>
      </c>
      <c r="G421" s="13">
        <v>0.6</v>
      </c>
      <c r="H421" s="17">
        <v>45139</v>
      </c>
      <c r="I421" s="18">
        <v>45152</v>
      </c>
      <c r="J421" s="41">
        <v>45152</v>
      </c>
      <c r="K421"/>
      <c r="L421"/>
      <c r="BO421" s="3"/>
      <c r="BP421" s="3"/>
    </row>
    <row r="422" spans="1:68" x14ac:dyDescent="0.25">
      <c r="A422" s="4">
        <v>422</v>
      </c>
      <c r="B422" s="12">
        <v>366</v>
      </c>
      <c r="C422" s="13">
        <v>2108</v>
      </c>
      <c r="D422" s="14">
        <v>9.1199999999999992</v>
      </c>
      <c r="E422" s="15">
        <v>263</v>
      </c>
      <c r="F422" s="16">
        <v>5.21</v>
      </c>
      <c r="G422" s="13">
        <v>0.6</v>
      </c>
      <c r="H422" s="17">
        <v>45139</v>
      </c>
      <c r="I422" s="18">
        <v>45152</v>
      </c>
      <c r="J422" s="41">
        <v>45152</v>
      </c>
      <c r="K422"/>
      <c r="L422"/>
      <c r="BO422" s="3"/>
      <c r="BP422" s="3"/>
    </row>
    <row r="423" spans="1:68" x14ac:dyDescent="0.25">
      <c r="A423" s="4">
        <v>423</v>
      </c>
      <c r="B423" s="12">
        <v>366</v>
      </c>
      <c r="C423" s="31">
        <v>2109</v>
      </c>
      <c r="D423" s="14">
        <v>2.5499999999999998</v>
      </c>
      <c r="E423" s="15">
        <v>263</v>
      </c>
      <c r="F423" s="16">
        <v>1.46</v>
      </c>
      <c r="G423" s="13">
        <v>0.6</v>
      </c>
      <c r="H423" s="17">
        <v>45140</v>
      </c>
      <c r="I423" s="18">
        <v>45152</v>
      </c>
      <c r="J423" s="41">
        <v>45152</v>
      </c>
      <c r="K423"/>
      <c r="L423"/>
      <c r="BO423" s="3"/>
      <c r="BP423" s="3"/>
    </row>
    <row r="424" spans="1:68" x14ac:dyDescent="0.25">
      <c r="A424" s="4">
        <v>424</v>
      </c>
      <c r="B424" s="12">
        <v>366</v>
      </c>
      <c r="C424" s="13">
        <v>2110</v>
      </c>
      <c r="D424" s="14">
        <v>11.23</v>
      </c>
      <c r="E424" s="15">
        <v>263</v>
      </c>
      <c r="F424" s="16">
        <v>6.41</v>
      </c>
      <c r="G424" s="13">
        <v>0.6</v>
      </c>
      <c r="H424" s="17">
        <v>45139</v>
      </c>
      <c r="I424" s="18">
        <v>45152</v>
      </c>
      <c r="J424" s="41">
        <v>45152</v>
      </c>
      <c r="K424"/>
      <c r="L424"/>
      <c r="BO424" s="3"/>
      <c r="BP424" s="3"/>
    </row>
    <row r="425" spans="1:68" x14ac:dyDescent="0.25">
      <c r="A425" s="4">
        <v>425</v>
      </c>
      <c r="B425" s="12">
        <v>366</v>
      </c>
      <c r="C425" s="13">
        <v>2111</v>
      </c>
      <c r="D425" s="14">
        <v>5.24</v>
      </c>
      <c r="E425" s="15">
        <v>263</v>
      </c>
      <c r="F425" s="16">
        <v>2.99</v>
      </c>
      <c r="G425" s="13">
        <v>0.6</v>
      </c>
      <c r="H425" s="17">
        <v>45135</v>
      </c>
      <c r="I425" s="18">
        <v>45152</v>
      </c>
      <c r="J425" s="41">
        <v>45152</v>
      </c>
      <c r="K425"/>
      <c r="L425"/>
      <c r="BO425" s="3"/>
      <c r="BP425" s="3"/>
    </row>
    <row r="426" spans="1:68" x14ac:dyDescent="0.25">
      <c r="A426" s="4">
        <v>426</v>
      </c>
      <c r="B426" s="12">
        <v>366</v>
      </c>
      <c r="C426" s="13">
        <v>2112</v>
      </c>
      <c r="D426" s="14">
        <v>5.24</v>
      </c>
      <c r="E426" s="15">
        <v>263</v>
      </c>
      <c r="F426" s="16">
        <v>2.99</v>
      </c>
      <c r="G426" s="13">
        <v>0.6</v>
      </c>
      <c r="H426" s="17">
        <v>45139</v>
      </c>
      <c r="I426" s="18">
        <v>45152</v>
      </c>
      <c r="J426" s="41">
        <v>45152</v>
      </c>
      <c r="K426"/>
      <c r="L426"/>
      <c r="BO426" s="3"/>
      <c r="BP426" s="3"/>
    </row>
    <row r="427" spans="1:68" x14ac:dyDescent="0.25">
      <c r="A427" s="4">
        <v>427</v>
      </c>
      <c r="B427" s="12">
        <v>366</v>
      </c>
      <c r="C427" s="13">
        <v>2113</v>
      </c>
      <c r="D427" s="14">
        <v>10.94</v>
      </c>
      <c r="E427" s="15">
        <v>263</v>
      </c>
      <c r="F427" s="16">
        <v>6.25</v>
      </c>
      <c r="G427" s="13">
        <v>0.6</v>
      </c>
      <c r="H427" s="17">
        <v>45135</v>
      </c>
      <c r="I427" s="18">
        <v>45152</v>
      </c>
      <c r="J427" s="41">
        <v>45152</v>
      </c>
      <c r="K427"/>
      <c r="L427"/>
      <c r="BO427" s="3"/>
      <c r="BP427" s="3"/>
    </row>
    <row r="428" spans="1:68" x14ac:dyDescent="0.25">
      <c r="A428" s="4">
        <v>428</v>
      </c>
      <c r="B428" s="12">
        <v>366</v>
      </c>
      <c r="C428" s="31">
        <v>2114</v>
      </c>
      <c r="D428" s="14">
        <v>2.5499999999999998</v>
      </c>
      <c r="E428" s="15">
        <v>263</v>
      </c>
      <c r="F428" s="16">
        <v>1.46</v>
      </c>
      <c r="G428" s="13">
        <v>0.6</v>
      </c>
      <c r="H428" s="17">
        <v>45139</v>
      </c>
      <c r="I428" s="18">
        <v>45152</v>
      </c>
      <c r="J428" s="41">
        <v>45152</v>
      </c>
      <c r="K428"/>
      <c r="L428"/>
      <c r="BO428" s="3"/>
      <c r="BP428" s="3"/>
    </row>
    <row r="429" spans="1:68" x14ac:dyDescent="0.25">
      <c r="A429" s="4">
        <v>429</v>
      </c>
      <c r="B429" s="12">
        <v>366</v>
      </c>
      <c r="C429" s="13">
        <v>2115</v>
      </c>
      <c r="D429" s="14">
        <v>9.3800000000000008</v>
      </c>
      <c r="E429" s="15">
        <v>263</v>
      </c>
      <c r="F429" s="16">
        <v>5.36</v>
      </c>
      <c r="G429" s="13">
        <v>0.6</v>
      </c>
      <c r="H429" s="17">
        <v>45139</v>
      </c>
      <c r="I429" s="18">
        <v>45152</v>
      </c>
      <c r="J429" s="41">
        <v>45152</v>
      </c>
      <c r="K429"/>
      <c r="L429"/>
      <c r="BO429" s="3"/>
      <c r="BP429" s="3"/>
    </row>
    <row r="430" spans="1:68" x14ac:dyDescent="0.25">
      <c r="A430" s="4">
        <v>430</v>
      </c>
      <c r="B430" s="12">
        <v>366</v>
      </c>
      <c r="C430" s="13">
        <v>2116</v>
      </c>
      <c r="D430" s="14">
        <v>6.26</v>
      </c>
      <c r="E430" s="15">
        <v>263</v>
      </c>
      <c r="F430" s="16">
        <v>3.57</v>
      </c>
      <c r="G430" s="13">
        <v>0.6</v>
      </c>
      <c r="H430" s="17">
        <v>45141</v>
      </c>
      <c r="I430" s="18">
        <v>45152</v>
      </c>
      <c r="J430" s="41">
        <v>45152</v>
      </c>
      <c r="K430"/>
      <c r="L430"/>
      <c r="BO430" s="3"/>
      <c r="BP430" s="3"/>
    </row>
    <row r="431" spans="1:68" x14ac:dyDescent="0.25">
      <c r="A431" s="4">
        <v>431</v>
      </c>
      <c r="B431" s="12">
        <v>366</v>
      </c>
      <c r="C431" s="13">
        <v>2117</v>
      </c>
      <c r="D431" s="14">
        <v>16.43</v>
      </c>
      <c r="E431" s="15">
        <v>263</v>
      </c>
      <c r="F431" s="16">
        <v>7.51</v>
      </c>
      <c r="G431" s="13">
        <v>0.6</v>
      </c>
      <c r="H431" s="17">
        <v>45139</v>
      </c>
      <c r="I431" s="18">
        <v>45152</v>
      </c>
      <c r="J431" s="40" t="s">
        <v>127</v>
      </c>
      <c r="K431"/>
      <c r="L431"/>
      <c r="BO431" s="3"/>
      <c r="BP431" s="3"/>
    </row>
    <row r="432" spans="1:68" x14ac:dyDescent="0.25">
      <c r="A432" s="4">
        <v>432</v>
      </c>
      <c r="B432" s="12">
        <v>366</v>
      </c>
      <c r="C432" s="21"/>
      <c r="D432" s="22"/>
      <c r="E432" s="23"/>
      <c r="F432" s="24"/>
      <c r="G432" s="21"/>
      <c r="H432" s="25"/>
      <c r="I432" s="29"/>
      <c r="J432"/>
      <c r="K432"/>
      <c r="L432"/>
      <c r="BO432" s="3"/>
      <c r="BP432" s="3"/>
    </row>
    <row r="433" spans="1:68" x14ac:dyDescent="0.25">
      <c r="A433" s="4">
        <v>433</v>
      </c>
      <c r="B433" s="12">
        <v>366</v>
      </c>
      <c r="C433" s="13">
        <v>2201</v>
      </c>
      <c r="D433" s="14">
        <v>8.75</v>
      </c>
      <c r="E433" s="15">
        <v>263</v>
      </c>
      <c r="F433" s="16">
        <v>5</v>
      </c>
      <c r="G433" s="13">
        <v>0.6</v>
      </c>
      <c r="H433" s="17">
        <v>45141</v>
      </c>
      <c r="I433" s="18">
        <v>45159</v>
      </c>
      <c r="J433" s="41">
        <v>45159</v>
      </c>
      <c r="K433"/>
      <c r="L433"/>
      <c r="BO433" s="3"/>
      <c r="BP433" s="3"/>
    </row>
    <row r="434" spans="1:68" x14ac:dyDescent="0.25">
      <c r="A434" s="4">
        <v>434</v>
      </c>
      <c r="B434" s="12">
        <v>366</v>
      </c>
      <c r="C434" s="13">
        <v>2202</v>
      </c>
      <c r="D434" s="14">
        <v>2.5499999999999998</v>
      </c>
      <c r="E434" s="15">
        <v>263</v>
      </c>
      <c r="F434" s="16">
        <v>1.46</v>
      </c>
      <c r="G434" s="13">
        <v>0.6</v>
      </c>
      <c r="H434" s="17">
        <v>45147</v>
      </c>
      <c r="I434" s="18">
        <v>45159</v>
      </c>
      <c r="J434" s="41">
        <v>45159</v>
      </c>
      <c r="K434"/>
      <c r="L434"/>
      <c r="BO434" s="3"/>
      <c r="BP434" s="3"/>
    </row>
    <row r="435" spans="1:68" x14ac:dyDescent="0.25">
      <c r="A435" s="4">
        <v>435</v>
      </c>
      <c r="B435" s="12">
        <v>366</v>
      </c>
      <c r="C435" s="13">
        <v>2203</v>
      </c>
      <c r="D435" s="14">
        <v>9.1199999999999992</v>
      </c>
      <c r="E435" s="15">
        <v>263</v>
      </c>
      <c r="F435" s="16">
        <v>5.21</v>
      </c>
      <c r="G435" s="13">
        <v>0.6</v>
      </c>
      <c r="H435" s="17">
        <v>45141</v>
      </c>
      <c r="I435" s="18">
        <v>45159</v>
      </c>
      <c r="J435" s="41">
        <v>45159</v>
      </c>
      <c r="K435"/>
      <c r="L435"/>
      <c r="BO435" s="3"/>
      <c r="BP435" s="3"/>
    </row>
    <row r="436" spans="1:68" x14ac:dyDescent="0.25">
      <c r="A436" s="4">
        <v>436</v>
      </c>
      <c r="B436" s="12">
        <v>366</v>
      </c>
      <c r="C436" s="13">
        <v>2204</v>
      </c>
      <c r="D436" s="14">
        <v>5.81</v>
      </c>
      <c r="E436" s="15">
        <v>263</v>
      </c>
      <c r="F436" s="16">
        <v>3.32</v>
      </c>
      <c r="G436" s="13">
        <v>0.6</v>
      </c>
      <c r="H436" s="17">
        <v>45141</v>
      </c>
      <c r="I436" s="18">
        <v>45159</v>
      </c>
      <c r="J436" s="41">
        <v>45159</v>
      </c>
      <c r="K436"/>
      <c r="L436"/>
      <c r="BO436" s="3"/>
      <c r="BP436" s="3"/>
    </row>
    <row r="437" spans="1:68" x14ac:dyDescent="0.25">
      <c r="A437" s="4">
        <v>437</v>
      </c>
      <c r="B437" s="12">
        <v>366</v>
      </c>
      <c r="C437" s="13">
        <v>2205</v>
      </c>
      <c r="D437" s="14">
        <v>1.34</v>
      </c>
      <c r="E437" s="15">
        <v>263</v>
      </c>
      <c r="F437" s="16">
        <v>0.76</v>
      </c>
      <c r="G437" s="13">
        <v>0.6</v>
      </c>
      <c r="H437" s="17">
        <v>45141</v>
      </c>
      <c r="I437" s="18">
        <v>45159</v>
      </c>
      <c r="J437" s="41">
        <v>45159</v>
      </c>
      <c r="K437"/>
      <c r="L437"/>
      <c r="BO437" s="3"/>
      <c r="BP437" s="3"/>
    </row>
    <row r="438" spans="1:68" x14ac:dyDescent="0.25">
      <c r="A438" s="4">
        <v>438</v>
      </c>
      <c r="B438" s="12">
        <v>366</v>
      </c>
      <c r="C438" s="13">
        <v>2206</v>
      </c>
      <c r="D438" s="14">
        <v>1.34</v>
      </c>
      <c r="E438" s="15">
        <v>263</v>
      </c>
      <c r="F438" s="16">
        <v>0.76</v>
      </c>
      <c r="G438" s="13">
        <v>0.6</v>
      </c>
      <c r="H438" s="17">
        <v>45145</v>
      </c>
      <c r="I438" s="18">
        <v>45159</v>
      </c>
      <c r="J438" s="41">
        <v>45159</v>
      </c>
      <c r="K438"/>
      <c r="L438"/>
      <c r="BO438" s="3"/>
      <c r="BP438" s="3"/>
    </row>
    <row r="439" spans="1:68" x14ac:dyDescent="0.25">
      <c r="A439" s="4">
        <v>439</v>
      </c>
      <c r="B439" s="12">
        <v>366</v>
      </c>
      <c r="C439" s="13">
        <v>2207</v>
      </c>
      <c r="D439" s="14">
        <v>5.81</v>
      </c>
      <c r="E439" s="15">
        <v>263</v>
      </c>
      <c r="F439" s="16">
        <v>3.32</v>
      </c>
      <c r="G439" s="13">
        <v>0.6</v>
      </c>
      <c r="H439" s="17">
        <v>45141</v>
      </c>
      <c r="I439" s="18">
        <v>45159</v>
      </c>
      <c r="J439" s="41">
        <v>45159</v>
      </c>
      <c r="K439"/>
      <c r="L439"/>
      <c r="BO439" s="3"/>
      <c r="BP439" s="3"/>
    </row>
    <row r="440" spans="1:68" x14ac:dyDescent="0.25">
      <c r="A440" s="4">
        <v>440</v>
      </c>
      <c r="B440" s="12">
        <v>366</v>
      </c>
      <c r="C440" s="13">
        <v>2208</v>
      </c>
      <c r="D440" s="14">
        <v>9.1199999999999992</v>
      </c>
      <c r="E440" s="15">
        <v>263</v>
      </c>
      <c r="F440" s="16">
        <v>5.21</v>
      </c>
      <c r="G440" s="13">
        <v>0.6</v>
      </c>
      <c r="H440" s="17">
        <v>45145</v>
      </c>
      <c r="I440" s="18">
        <v>45159</v>
      </c>
      <c r="J440" s="41">
        <v>45159</v>
      </c>
      <c r="K440"/>
      <c r="L440"/>
      <c r="BO440" s="3"/>
      <c r="BP440" s="3"/>
    </row>
    <row r="441" spans="1:68" x14ac:dyDescent="0.25">
      <c r="A441" s="4">
        <v>441</v>
      </c>
      <c r="B441" s="12">
        <v>366</v>
      </c>
      <c r="C441" s="13">
        <v>2209</v>
      </c>
      <c r="D441" s="14">
        <v>2.5499999999999998</v>
      </c>
      <c r="E441" s="15">
        <v>263</v>
      </c>
      <c r="F441" s="16">
        <v>1.46</v>
      </c>
      <c r="G441" s="13">
        <v>0.6</v>
      </c>
      <c r="H441" s="17">
        <v>45148</v>
      </c>
      <c r="I441" s="18">
        <v>45159</v>
      </c>
      <c r="J441" s="41">
        <v>45159</v>
      </c>
      <c r="K441"/>
      <c r="L441"/>
      <c r="BO441" s="3"/>
      <c r="BP441" s="3"/>
    </row>
    <row r="442" spans="1:68" x14ac:dyDescent="0.25">
      <c r="A442" s="4">
        <v>442</v>
      </c>
      <c r="B442" s="12">
        <v>366</v>
      </c>
      <c r="C442" s="13">
        <v>2210</v>
      </c>
      <c r="D442" s="14">
        <v>11.23</v>
      </c>
      <c r="E442" s="15">
        <v>263</v>
      </c>
      <c r="F442" s="16">
        <v>6.41</v>
      </c>
      <c r="G442" s="13">
        <v>0.6</v>
      </c>
      <c r="H442" s="17">
        <v>45141</v>
      </c>
      <c r="I442" s="18">
        <v>45159</v>
      </c>
      <c r="J442" s="41">
        <v>45159</v>
      </c>
      <c r="K442"/>
      <c r="L442"/>
      <c r="BO442" s="3"/>
      <c r="BP442" s="3"/>
    </row>
    <row r="443" spans="1:68" x14ac:dyDescent="0.25">
      <c r="A443" s="4">
        <v>443</v>
      </c>
      <c r="B443" s="12">
        <v>366</v>
      </c>
      <c r="C443" s="13">
        <v>2211</v>
      </c>
      <c r="D443" s="14">
        <v>5.24</v>
      </c>
      <c r="E443" s="15">
        <v>263</v>
      </c>
      <c r="F443" s="16">
        <v>2.99</v>
      </c>
      <c r="G443" s="13">
        <v>0.6</v>
      </c>
      <c r="H443" s="17">
        <v>45141</v>
      </c>
      <c r="I443" s="18">
        <v>45159</v>
      </c>
      <c r="J443" s="41">
        <v>45159</v>
      </c>
      <c r="K443"/>
      <c r="L443"/>
      <c r="BO443" s="3"/>
      <c r="BP443" s="3"/>
    </row>
    <row r="444" spans="1:68" x14ac:dyDescent="0.25">
      <c r="A444" s="4">
        <v>444</v>
      </c>
      <c r="B444" s="12">
        <v>366</v>
      </c>
      <c r="C444" s="13">
        <v>2212</v>
      </c>
      <c r="D444" s="14">
        <v>5.24</v>
      </c>
      <c r="E444" s="15">
        <v>263</v>
      </c>
      <c r="F444" s="16">
        <v>2.99</v>
      </c>
      <c r="G444" s="13">
        <v>0.6</v>
      </c>
      <c r="H444" s="17">
        <v>45145</v>
      </c>
      <c r="I444" s="18">
        <v>45159</v>
      </c>
      <c r="J444" s="41">
        <v>45159</v>
      </c>
      <c r="K444"/>
      <c r="L444"/>
      <c r="BO444" s="3"/>
      <c r="BP444" s="3"/>
    </row>
    <row r="445" spans="1:68" x14ac:dyDescent="0.25">
      <c r="A445" s="4">
        <v>445</v>
      </c>
      <c r="B445" s="12">
        <v>366</v>
      </c>
      <c r="C445" s="13">
        <v>2213</v>
      </c>
      <c r="D445" s="14">
        <v>10.94</v>
      </c>
      <c r="E445" s="15">
        <v>263</v>
      </c>
      <c r="F445" s="16">
        <v>6.25</v>
      </c>
      <c r="G445" s="13">
        <v>0.6</v>
      </c>
      <c r="H445" s="17">
        <v>45145</v>
      </c>
      <c r="I445" s="18">
        <v>45159</v>
      </c>
      <c r="J445" s="41">
        <v>45159</v>
      </c>
      <c r="K445"/>
      <c r="L445"/>
      <c r="BO445" s="3"/>
      <c r="BP445" s="3"/>
    </row>
    <row r="446" spans="1:68" x14ac:dyDescent="0.25">
      <c r="A446" s="4">
        <v>446</v>
      </c>
      <c r="B446" s="12">
        <v>366</v>
      </c>
      <c r="C446" s="13">
        <v>2214</v>
      </c>
      <c r="D446" s="14">
        <v>2.5499999999999998</v>
      </c>
      <c r="E446" s="15">
        <v>263</v>
      </c>
      <c r="F446" s="16">
        <v>9.51</v>
      </c>
      <c r="G446" s="13">
        <v>0.6</v>
      </c>
      <c r="H446" s="17">
        <v>45146</v>
      </c>
      <c r="I446" s="18">
        <v>45159</v>
      </c>
      <c r="J446" s="41"/>
      <c r="K446"/>
      <c r="L446"/>
      <c r="BO446" s="3"/>
      <c r="BP446" s="3"/>
    </row>
    <row r="447" spans="1:68" x14ac:dyDescent="0.25">
      <c r="A447" s="4">
        <v>447</v>
      </c>
      <c r="B447" s="12">
        <v>366</v>
      </c>
      <c r="C447" s="13">
        <v>2215</v>
      </c>
      <c r="D447" s="14">
        <v>9.3800000000000008</v>
      </c>
      <c r="E447" s="15">
        <v>263</v>
      </c>
      <c r="F447" s="16">
        <v>12.77</v>
      </c>
      <c r="G447" s="13">
        <v>0.6</v>
      </c>
      <c r="H447" s="17">
        <v>45145</v>
      </c>
      <c r="I447" s="18">
        <v>45159</v>
      </c>
      <c r="J447" s="41"/>
      <c r="K447"/>
      <c r="L447"/>
      <c r="BO447" s="3"/>
      <c r="BP447" s="3"/>
    </row>
    <row r="448" spans="1:68" x14ac:dyDescent="0.25">
      <c r="A448" s="4">
        <v>448</v>
      </c>
      <c r="B448" s="12">
        <v>366</v>
      </c>
      <c r="C448" s="32"/>
      <c r="D448" s="36"/>
      <c r="E448" s="37"/>
      <c r="F448" s="38"/>
      <c r="G448" s="32"/>
      <c r="H448" s="30"/>
      <c r="I448" s="18"/>
      <c r="J448" s="41"/>
      <c r="K448"/>
      <c r="L448"/>
      <c r="BO448" s="3"/>
      <c r="BP448" s="3"/>
    </row>
    <row r="449" spans="1:68" x14ac:dyDescent="0.25">
      <c r="A449" s="4">
        <v>449</v>
      </c>
      <c r="B449" s="12">
        <v>366</v>
      </c>
      <c r="C449" s="32"/>
      <c r="D449" s="36"/>
      <c r="E449" s="37"/>
      <c r="F449" s="38"/>
      <c r="G449" s="32"/>
      <c r="H449" s="30"/>
      <c r="I449" s="18"/>
      <c r="J449" s="42"/>
      <c r="K449"/>
      <c r="L449"/>
      <c r="BO449" s="3"/>
      <c r="BP449" s="3"/>
    </row>
    <row r="450" spans="1:68" x14ac:dyDescent="0.25">
      <c r="A450" s="4">
        <v>450</v>
      </c>
      <c r="B450" s="12">
        <v>366</v>
      </c>
      <c r="C450" s="21"/>
      <c r="D450" s="22"/>
      <c r="E450" s="23"/>
      <c r="F450" s="24"/>
      <c r="G450" s="21"/>
      <c r="H450" s="25"/>
      <c r="I450" s="29"/>
      <c r="J450"/>
      <c r="K450"/>
      <c r="L450"/>
      <c r="BO450" s="3"/>
      <c r="BP450" s="3"/>
    </row>
    <row r="451" spans="1:68" x14ac:dyDescent="0.25">
      <c r="A451" s="4">
        <v>451</v>
      </c>
      <c r="B451" s="12">
        <v>366</v>
      </c>
      <c r="C451" s="13">
        <v>2301</v>
      </c>
      <c r="D451" s="14">
        <v>8.75</v>
      </c>
      <c r="E451" s="15">
        <v>263</v>
      </c>
      <c r="F451" s="16">
        <v>5</v>
      </c>
      <c r="G451" s="13">
        <v>0.6</v>
      </c>
      <c r="H451" s="17">
        <v>45145</v>
      </c>
      <c r="I451" s="18"/>
      <c r="J451" s="41">
        <v>45166</v>
      </c>
      <c r="K451"/>
      <c r="L451"/>
      <c r="BO451" s="3"/>
      <c r="BP451" s="3"/>
    </row>
    <row r="452" spans="1:68" x14ac:dyDescent="0.25">
      <c r="A452" s="4">
        <v>452</v>
      </c>
      <c r="B452" s="12">
        <v>366</v>
      </c>
      <c r="C452" s="31">
        <v>2302</v>
      </c>
      <c r="D452" s="14">
        <v>2.5499999999999998</v>
      </c>
      <c r="E452" s="15">
        <v>263</v>
      </c>
      <c r="F452" s="16">
        <v>1.46</v>
      </c>
      <c r="G452" s="13">
        <v>0.6</v>
      </c>
      <c r="H452" s="17">
        <v>45152</v>
      </c>
      <c r="I452" s="18"/>
      <c r="J452" s="41">
        <v>45166</v>
      </c>
      <c r="K452"/>
      <c r="L452"/>
      <c r="BO452" s="3"/>
      <c r="BP452" s="3"/>
    </row>
    <row r="453" spans="1:68" x14ac:dyDescent="0.25">
      <c r="A453" s="4">
        <v>453</v>
      </c>
      <c r="B453" s="12">
        <v>366</v>
      </c>
      <c r="C453" s="13">
        <v>2303</v>
      </c>
      <c r="D453" s="14">
        <v>9.1199999999999992</v>
      </c>
      <c r="E453" s="15">
        <v>263</v>
      </c>
      <c r="F453" s="16">
        <v>5.21</v>
      </c>
      <c r="G453" s="13">
        <v>0.6</v>
      </c>
      <c r="H453" s="17">
        <v>45147</v>
      </c>
      <c r="I453" s="18"/>
      <c r="J453" s="41">
        <v>45166</v>
      </c>
      <c r="K453"/>
      <c r="L453"/>
      <c r="BO453" s="3"/>
      <c r="BP453" s="3"/>
    </row>
    <row r="454" spans="1:68" x14ac:dyDescent="0.25">
      <c r="A454" s="4">
        <v>454</v>
      </c>
      <c r="B454" s="12">
        <v>366</v>
      </c>
      <c r="C454" s="13">
        <v>2304</v>
      </c>
      <c r="D454" s="14">
        <v>5.81</v>
      </c>
      <c r="E454" s="15">
        <v>263</v>
      </c>
      <c r="F454" s="16">
        <v>3.32</v>
      </c>
      <c r="G454" s="13">
        <v>0.6</v>
      </c>
      <c r="H454" s="17">
        <v>45145</v>
      </c>
      <c r="I454" s="18"/>
      <c r="J454" s="41">
        <v>45166</v>
      </c>
      <c r="K454"/>
      <c r="L454"/>
      <c r="BO454" s="3"/>
      <c r="BP454" s="3"/>
    </row>
    <row r="455" spans="1:68" x14ac:dyDescent="0.25">
      <c r="A455" s="4">
        <v>455</v>
      </c>
      <c r="B455" s="12">
        <v>366</v>
      </c>
      <c r="C455" s="13">
        <v>2305</v>
      </c>
      <c r="D455" s="14">
        <v>1.34</v>
      </c>
      <c r="E455" s="15">
        <v>263</v>
      </c>
      <c r="F455" s="16">
        <v>0.76</v>
      </c>
      <c r="G455" s="13">
        <v>0.6</v>
      </c>
      <c r="H455" s="17">
        <v>45149</v>
      </c>
      <c r="I455" s="18"/>
      <c r="J455" s="41">
        <v>45166</v>
      </c>
      <c r="K455"/>
      <c r="L455"/>
      <c r="BO455" s="3"/>
      <c r="BP455" s="3"/>
    </row>
    <row r="456" spans="1:68" x14ac:dyDescent="0.25">
      <c r="A456" s="4">
        <v>456</v>
      </c>
      <c r="B456" s="12">
        <v>366</v>
      </c>
      <c r="C456" s="13">
        <v>2306</v>
      </c>
      <c r="D456" s="14">
        <v>1.34</v>
      </c>
      <c r="E456" s="15">
        <v>263</v>
      </c>
      <c r="F456" s="16">
        <v>0.76</v>
      </c>
      <c r="G456" s="13">
        <v>0.6</v>
      </c>
      <c r="H456" s="17">
        <v>45147</v>
      </c>
      <c r="I456" s="18"/>
      <c r="J456" s="41">
        <v>45166</v>
      </c>
      <c r="K456"/>
      <c r="L456"/>
      <c r="BO456" s="3"/>
      <c r="BP456" s="3"/>
    </row>
    <row r="457" spans="1:68" x14ac:dyDescent="0.25">
      <c r="A457" s="4">
        <v>457</v>
      </c>
      <c r="B457" s="12">
        <v>366</v>
      </c>
      <c r="C457" s="13">
        <v>2307</v>
      </c>
      <c r="D457" s="14">
        <v>5.81</v>
      </c>
      <c r="E457" s="15">
        <v>263</v>
      </c>
      <c r="F457" s="16">
        <v>3.32</v>
      </c>
      <c r="G457" s="13">
        <v>0.6</v>
      </c>
      <c r="H457" s="17">
        <v>45145</v>
      </c>
      <c r="I457" s="18"/>
      <c r="J457" s="41">
        <v>45166</v>
      </c>
      <c r="K457"/>
      <c r="L457"/>
      <c r="BO457" s="3"/>
      <c r="BP457" s="3"/>
    </row>
    <row r="458" spans="1:68" x14ac:dyDescent="0.25">
      <c r="A458" s="4">
        <v>458</v>
      </c>
      <c r="B458" s="12">
        <v>366</v>
      </c>
      <c r="C458" s="13">
        <v>2308</v>
      </c>
      <c r="D458" s="14">
        <v>9.1199999999999992</v>
      </c>
      <c r="E458" s="15">
        <v>263</v>
      </c>
      <c r="F458" s="16">
        <v>5.21</v>
      </c>
      <c r="G458" s="13">
        <v>0.6</v>
      </c>
      <c r="H458" s="17">
        <v>45149</v>
      </c>
      <c r="I458" s="18"/>
      <c r="J458" s="41">
        <v>45166</v>
      </c>
      <c r="K458"/>
      <c r="L458"/>
      <c r="BO458" s="3"/>
      <c r="BP458" s="3"/>
    </row>
    <row r="459" spans="1:68" x14ac:dyDescent="0.25">
      <c r="A459" s="4">
        <v>459</v>
      </c>
      <c r="B459" s="12">
        <v>366</v>
      </c>
      <c r="C459" s="31">
        <v>2309</v>
      </c>
      <c r="D459" s="14">
        <v>2.5499999999999998</v>
      </c>
      <c r="E459" s="15">
        <v>263</v>
      </c>
      <c r="F459" s="16">
        <v>1.46</v>
      </c>
      <c r="G459" s="13">
        <v>0.6</v>
      </c>
      <c r="H459" s="17">
        <v>45149</v>
      </c>
      <c r="I459" s="18"/>
      <c r="J459" s="41">
        <v>45166</v>
      </c>
      <c r="K459"/>
      <c r="L459"/>
      <c r="BO459" s="3"/>
      <c r="BP459" s="3"/>
    </row>
    <row r="460" spans="1:68" x14ac:dyDescent="0.25">
      <c r="A460" s="4">
        <v>460</v>
      </c>
      <c r="B460" s="12">
        <v>366</v>
      </c>
      <c r="C460" s="13">
        <v>2310</v>
      </c>
      <c r="D460" s="14">
        <v>11.23</v>
      </c>
      <c r="E460" s="15">
        <v>263</v>
      </c>
      <c r="F460" s="16">
        <v>6.41</v>
      </c>
      <c r="G460" s="13">
        <v>0.6</v>
      </c>
      <c r="H460" s="17">
        <v>45147</v>
      </c>
      <c r="I460" s="18"/>
      <c r="J460" s="41">
        <v>45166</v>
      </c>
      <c r="K460"/>
      <c r="L460"/>
      <c r="BO460" s="3"/>
      <c r="BP460" s="3"/>
    </row>
    <row r="461" spans="1:68" x14ac:dyDescent="0.25">
      <c r="A461" s="4">
        <v>461</v>
      </c>
      <c r="B461" s="12">
        <v>366</v>
      </c>
      <c r="C461" s="13">
        <v>2311</v>
      </c>
      <c r="D461" s="14">
        <v>5.24</v>
      </c>
      <c r="E461" s="15">
        <v>263</v>
      </c>
      <c r="F461" s="16">
        <v>2.99</v>
      </c>
      <c r="G461" s="13">
        <v>0.6</v>
      </c>
      <c r="H461" s="17">
        <v>45147</v>
      </c>
      <c r="I461" s="18"/>
      <c r="J461" s="41">
        <v>45166</v>
      </c>
      <c r="K461"/>
      <c r="L461"/>
      <c r="BO461" s="3"/>
      <c r="BP461" s="3"/>
    </row>
    <row r="462" spans="1:68" x14ac:dyDescent="0.25">
      <c r="A462" s="4">
        <v>462</v>
      </c>
      <c r="B462" s="12">
        <v>366</v>
      </c>
      <c r="C462" s="13">
        <v>2312</v>
      </c>
      <c r="D462" s="14">
        <v>5.24</v>
      </c>
      <c r="E462" s="15">
        <v>263</v>
      </c>
      <c r="F462" s="16">
        <v>2.99</v>
      </c>
      <c r="G462" s="13">
        <v>0.6</v>
      </c>
      <c r="H462" s="17">
        <v>45149</v>
      </c>
      <c r="I462" s="18"/>
      <c r="J462" s="41">
        <v>45166</v>
      </c>
      <c r="K462"/>
      <c r="L462"/>
      <c r="BO462" s="3"/>
      <c r="BP462" s="3"/>
    </row>
    <row r="463" spans="1:68" x14ac:dyDescent="0.25">
      <c r="A463" s="4">
        <v>463</v>
      </c>
      <c r="B463" s="12">
        <v>366</v>
      </c>
      <c r="C463" s="13">
        <v>2313</v>
      </c>
      <c r="D463" s="14">
        <v>10.94</v>
      </c>
      <c r="E463" s="15">
        <v>263</v>
      </c>
      <c r="F463" s="16">
        <v>6.25</v>
      </c>
      <c r="G463" s="13">
        <v>0.6</v>
      </c>
      <c r="H463" s="17">
        <v>45149</v>
      </c>
      <c r="I463" s="18"/>
      <c r="J463" s="41">
        <v>45166</v>
      </c>
      <c r="K463"/>
      <c r="L463"/>
      <c r="BO463" s="3"/>
      <c r="BP463" s="3"/>
    </row>
    <row r="464" spans="1:68" x14ac:dyDescent="0.25">
      <c r="A464" s="4">
        <v>464</v>
      </c>
      <c r="B464" s="12">
        <v>366</v>
      </c>
      <c r="C464" s="31">
        <v>2314</v>
      </c>
      <c r="D464" s="14">
        <v>2.5499999999999998</v>
      </c>
      <c r="E464" s="15">
        <v>263</v>
      </c>
      <c r="F464" s="16">
        <v>1.46</v>
      </c>
      <c r="G464" s="13">
        <v>0.6</v>
      </c>
      <c r="H464" s="17">
        <v>45153</v>
      </c>
      <c r="I464" s="18"/>
      <c r="J464" s="41">
        <v>45166</v>
      </c>
      <c r="K464"/>
      <c r="L464"/>
      <c r="BO464" s="3"/>
      <c r="BP464" s="3"/>
    </row>
    <row r="465" spans="1:68" x14ac:dyDescent="0.25">
      <c r="A465" s="4">
        <v>465</v>
      </c>
      <c r="B465" s="12">
        <v>366</v>
      </c>
      <c r="C465" s="13">
        <v>2315</v>
      </c>
      <c r="D465" s="14">
        <v>9.3800000000000008</v>
      </c>
      <c r="E465" s="15">
        <v>263</v>
      </c>
      <c r="F465" s="16">
        <v>5.36</v>
      </c>
      <c r="G465" s="13">
        <v>0.6</v>
      </c>
      <c r="H465" s="17">
        <v>45147</v>
      </c>
      <c r="I465" s="18"/>
      <c r="J465" s="41">
        <v>45166</v>
      </c>
      <c r="K465"/>
      <c r="L465"/>
      <c r="BO465" s="3"/>
      <c r="BP465" s="3"/>
    </row>
    <row r="466" spans="1:68" x14ac:dyDescent="0.25">
      <c r="A466" s="4">
        <v>466</v>
      </c>
      <c r="B466" s="12">
        <v>366</v>
      </c>
      <c r="C466" s="13">
        <v>2316</v>
      </c>
      <c r="D466" s="14">
        <v>6.26</v>
      </c>
      <c r="E466" s="15">
        <v>263</v>
      </c>
      <c r="F466" s="16">
        <v>3.57</v>
      </c>
      <c r="G466" s="13">
        <v>0.6</v>
      </c>
      <c r="H466" s="17">
        <v>45147</v>
      </c>
      <c r="I466" s="18"/>
      <c r="J466" s="41">
        <v>45166</v>
      </c>
      <c r="K466"/>
      <c r="L466"/>
      <c r="BO466" s="3"/>
      <c r="BP466" s="3"/>
    </row>
    <row r="467" spans="1:68" x14ac:dyDescent="0.25">
      <c r="A467" s="4">
        <v>467</v>
      </c>
      <c r="B467" s="12">
        <v>366</v>
      </c>
      <c r="C467" s="13">
        <v>2317</v>
      </c>
      <c r="D467" s="14">
        <v>16.43</v>
      </c>
      <c r="E467" s="15">
        <v>263</v>
      </c>
      <c r="F467" s="16">
        <v>7.51</v>
      </c>
      <c r="G467" s="13">
        <v>0.6</v>
      </c>
      <c r="H467" s="17">
        <v>45148</v>
      </c>
      <c r="I467" s="18"/>
      <c r="J467" s="40" t="s">
        <v>127</v>
      </c>
      <c r="K467"/>
      <c r="L467"/>
      <c r="BO467" s="3"/>
      <c r="BP467" s="3"/>
    </row>
    <row r="468" spans="1:68" x14ac:dyDescent="0.25">
      <c r="A468" s="4">
        <v>468</v>
      </c>
      <c r="B468" s="12">
        <v>366</v>
      </c>
      <c r="C468" s="21"/>
      <c r="D468" s="22"/>
      <c r="E468" s="23"/>
      <c r="F468" s="24"/>
      <c r="G468" s="21"/>
      <c r="H468" s="25"/>
      <c r="I468" s="29"/>
      <c r="J468"/>
      <c r="K468"/>
      <c r="L468"/>
      <c r="BO468" s="3"/>
      <c r="BP468" s="3"/>
    </row>
    <row r="469" spans="1:68" x14ac:dyDescent="0.25">
      <c r="A469" s="4">
        <v>469</v>
      </c>
      <c r="B469" s="12">
        <v>366</v>
      </c>
      <c r="C469" s="13">
        <v>2401</v>
      </c>
      <c r="D469" s="14">
        <v>8.75</v>
      </c>
      <c r="E469" s="15">
        <v>263</v>
      </c>
      <c r="F469" s="16">
        <v>5</v>
      </c>
      <c r="G469" s="13">
        <v>0.6</v>
      </c>
      <c r="H469" s="17">
        <v>45149</v>
      </c>
      <c r="I469" s="18"/>
      <c r="J469"/>
      <c r="K469"/>
      <c r="L469"/>
      <c r="BO469" s="3"/>
      <c r="BP469" s="3"/>
    </row>
    <row r="470" spans="1:68" x14ac:dyDescent="0.25">
      <c r="A470" s="4">
        <v>470</v>
      </c>
      <c r="B470" s="12">
        <v>366</v>
      </c>
      <c r="C470" s="31">
        <v>2402</v>
      </c>
      <c r="D470" s="14">
        <v>2.5499999999999998</v>
      </c>
      <c r="E470" s="15">
        <v>263</v>
      </c>
      <c r="F470" s="16">
        <v>1.46</v>
      </c>
      <c r="G470" s="13">
        <v>0.6</v>
      </c>
      <c r="H470" s="17">
        <v>45154</v>
      </c>
      <c r="I470" s="18"/>
      <c r="J470"/>
      <c r="K470"/>
      <c r="L470"/>
      <c r="BO470" s="3"/>
      <c r="BP470" s="3"/>
    </row>
    <row r="471" spans="1:68" x14ac:dyDescent="0.25">
      <c r="A471" s="4">
        <v>471</v>
      </c>
      <c r="B471" s="12">
        <v>366</v>
      </c>
      <c r="C471" s="13">
        <v>2403</v>
      </c>
      <c r="D471" s="14">
        <v>9.1199999999999992</v>
      </c>
      <c r="E471" s="15">
        <v>263</v>
      </c>
      <c r="F471" s="16">
        <v>5.21</v>
      </c>
      <c r="G471" s="13">
        <v>0.6</v>
      </c>
      <c r="H471" s="17">
        <v>45154</v>
      </c>
      <c r="I471" s="18"/>
      <c r="J471"/>
      <c r="K471"/>
      <c r="L471"/>
      <c r="BO471" s="3"/>
      <c r="BP471" s="3"/>
    </row>
    <row r="472" spans="1:68" x14ac:dyDescent="0.25">
      <c r="A472" s="4">
        <v>472</v>
      </c>
      <c r="B472" s="12">
        <v>366</v>
      </c>
      <c r="C472" s="13">
        <v>2404</v>
      </c>
      <c r="D472" s="14">
        <v>5.81</v>
      </c>
      <c r="E472" s="15">
        <v>263</v>
      </c>
      <c r="F472" s="16">
        <v>3.32</v>
      </c>
      <c r="G472" s="13">
        <v>0.6</v>
      </c>
      <c r="H472" s="17">
        <v>45149</v>
      </c>
      <c r="I472" s="18"/>
      <c r="J472"/>
      <c r="K472"/>
      <c r="L472"/>
      <c r="BO472" s="3"/>
      <c r="BP472" s="3"/>
    </row>
    <row r="473" spans="1:68" x14ac:dyDescent="0.25">
      <c r="A473" s="4">
        <v>473</v>
      </c>
      <c r="B473" s="12">
        <v>366</v>
      </c>
      <c r="C473" s="13">
        <v>2405</v>
      </c>
      <c r="D473" s="14">
        <v>1.34</v>
      </c>
      <c r="E473" s="15">
        <v>263</v>
      </c>
      <c r="F473" s="16">
        <v>0.76</v>
      </c>
      <c r="G473" s="13">
        <v>0.6</v>
      </c>
      <c r="H473" s="17">
        <v>45153</v>
      </c>
      <c r="I473" s="18"/>
      <c r="J473"/>
      <c r="K473"/>
      <c r="L473"/>
      <c r="BO473" s="3"/>
      <c r="BP473" s="3"/>
    </row>
    <row r="474" spans="1:68" x14ac:dyDescent="0.25">
      <c r="A474" s="4">
        <v>474</v>
      </c>
      <c r="B474" s="12">
        <v>366</v>
      </c>
      <c r="C474" s="13">
        <v>2406</v>
      </c>
      <c r="D474" s="14">
        <v>1.34</v>
      </c>
      <c r="E474" s="15">
        <v>263</v>
      </c>
      <c r="F474" s="16">
        <v>0.76</v>
      </c>
      <c r="G474" s="13">
        <v>0.6</v>
      </c>
      <c r="H474" s="17">
        <v>45161</v>
      </c>
      <c r="I474" s="18"/>
      <c r="J474"/>
      <c r="K474"/>
      <c r="L474"/>
      <c r="BO474" s="3"/>
      <c r="BP474" s="3"/>
    </row>
    <row r="475" spans="1:68" x14ac:dyDescent="0.25">
      <c r="A475" s="4">
        <v>475</v>
      </c>
      <c r="B475" s="12">
        <v>366</v>
      </c>
      <c r="C475" s="13">
        <v>2407</v>
      </c>
      <c r="D475" s="14">
        <v>5.81</v>
      </c>
      <c r="E475" s="15">
        <v>263</v>
      </c>
      <c r="F475" s="16">
        <v>3.32</v>
      </c>
      <c r="G475" s="13">
        <v>0.6</v>
      </c>
      <c r="H475" s="17">
        <v>45153</v>
      </c>
      <c r="I475" s="18"/>
      <c r="J475"/>
      <c r="K475"/>
      <c r="L475"/>
      <c r="BO475" s="3"/>
      <c r="BP475" s="3"/>
    </row>
    <row r="476" spans="1:68" x14ac:dyDescent="0.25">
      <c r="A476" s="4">
        <v>476</v>
      </c>
      <c r="B476" s="12">
        <v>366</v>
      </c>
      <c r="C476" s="13">
        <v>2408</v>
      </c>
      <c r="D476" s="14">
        <v>9.1199999999999992</v>
      </c>
      <c r="E476" s="15">
        <v>263</v>
      </c>
      <c r="F476" s="16">
        <v>5.21</v>
      </c>
      <c r="G476" s="13">
        <v>0.6</v>
      </c>
      <c r="H476" s="17">
        <v>45159</v>
      </c>
      <c r="I476" s="18"/>
      <c r="J476"/>
      <c r="K476"/>
      <c r="L476"/>
      <c r="BO476" s="3"/>
      <c r="BP476" s="3"/>
    </row>
    <row r="477" spans="1:68" x14ac:dyDescent="0.25">
      <c r="A477" s="4">
        <v>477</v>
      </c>
      <c r="B477" s="12">
        <v>366</v>
      </c>
      <c r="C477" s="31">
        <v>2409</v>
      </c>
      <c r="D477" s="14">
        <v>2.5499999999999998</v>
      </c>
      <c r="E477" s="15">
        <v>263</v>
      </c>
      <c r="F477" s="16">
        <v>1.46</v>
      </c>
      <c r="G477" s="13">
        <v>0.6</v>
      </c>
      <c r="H477" s="17">
        <v>45155</v>
      </c>
      <c r="I477" s="18"/>
      <c r="J477"/>
      <c r="K477"/>
      <c r="L477"/>
      <c r="BO477" s="3"/>
      <c r="BP477" s="3"/>
    </row>
    <row r="478" spans="1:68" x14ac:dyDescent="0.25">
      <c r="A478" s="4">
        <v>478</v>
      </c>
      <c r="B478" s="12">
        <v>366</v>
      </c>
      <c r="C478" s="13">
        <v>2410</v>
      </c>
      <c r="D478" s="14">
        <v>11.23</v>
      </c>
      <c r="E478" s="15">
        <v>263</v>
      </c>
      <c r="F478" s="16">
        <v>6.41</v>
      </c>
      <c r="G478" s="13">
        <v>0.6</v>
      </c>
      <c r="H478" s="17">
        <v>45161</v>
      </c>
      <c r="I478" s="18"/>
      <c r="J478"/>
      <c r="K478"/>
      <c r="L478"/>
      <c r="BO478" s="3"/>
      <c r="BP478" s="3"/>
    </row>
    <row r="479" spans="1:68" x14ac:dyDescent="0.25">
      <c r="A479" s="4">
        <v>479</v>
      </c>
      <c r="B479" s="12">
        <v>366</v>
      </c>
      <c r="C479" s="13">
        <v>2411</v>
      </c>
      <c r="D479" s="14">
        <v>5.24</v>
      </c>
      <c r="E479" s="15">
        <v>263</v>
      </c>
      <c r="F479" s="16">
        <v>2.99</v>
      </c>
      <c r="G479" s="13">
        <v>0.6</v>
      </c>
      <c r="H479" s="17">
        <v>45154</v>
      </c>
      <c r="I479" s="18"/>
      <c r="J479"/>
      <c r="K479"/>
      <c r="L479"/>
      <c r="BO479" s="3"/>
      <c r="BP479" s="3"/>
    </row>
    <row r="480" spans="1:68" x14ac:dyDescent="0.25">
      <c r="A480" s="4">
        <v>480</v>
      </c>
      <c r="B480" s="12">
        <v>366</v>
      </c>
      <c r="C480" s="13">
        <v>2412</v>
      </c>
      <c r="D480" s="14">
        <v>5.24</v>
      </c>
      <c r="E480" s="15">
        <v>263</v>
      </c>
      <c r="F480" s="16">
        <v>2.99</v>
      </c>
      <c r="G480" s="13">
        <v>0.6</v>
      </c>
      <c r="H480" s="17">
        <v>45161</v>
      </c>
      <c r="I480" s="18"/>
      <c r="J480"/>
      <c r="K480"/>
      <c r="L480"/>
      <c r="BO480" s="3"/>
      <c r="BP480" s="3"/>
    </row>
    <row r="481" spans="1:68" x14ac:dyDescent="0.25">
      <c r="A481" s="4">
        <v>481</v>
      </c>
      <c r="B481" s="12">
        <v>366</v>
      </c>
      <c r="C481" s="13">
        <v>2413</v>
      </c>
      <c r="D481" s="14">
        <v>10.94</v>
      </c>
      <c r="E481" s="15">
        <v>263</v>
      </c>
      <c r="F481" s="16">
        <v>6.25</v>
      </c>
      <c r="G481" s="13">
        <v>0.6</v>
      </c>
      <c r="H481" s="17">
        <v>45153</v>
      </c>
      <c r="I481" s="18"/>
      <c r="J481"/>
      <c r="K481"/>
      <c r="L481"/>
      <c r="BO481" s="3"/>
      <c r="BP481" s="3"/>
    </row>
    <row r="482" spans="1:68" x14ac:dyDescent="0.25">
      <c r="A482" s="4">
        <v>482</v>
      </c>
      <c r="B482" s="12">
        <v>366</v>
      </c>
      <c r="C482" s="31">
        <v>2414</v>
      </c>
      <c r="D482" s="14">
        <v>2.5499999999999998</v>
      </c>
      <c r="E482" s="15">
        <v>263</v>
      </c>
      <c r="F482" s="16">
        <v>1.46</v>
      </c>
      <c r="G482" s="13">
        <v>0.6</v>
      </c>
      <c r="H482" s="17">
        <v>45156</v>
      </c>
      <c r="I482" s="18"/>
      <c r="J482"/>
      <c r="K482"/>
      <c r="L482"/>
      <c r="BO482" s="3"/>
      <c r="BP482" s="3"/>
    </row>
    <row r="483" spans="1:68" x14ac:dyDescent="0.25">
      <c r="A483" s="4">
        <v>483</v>
      </c>
      <c r="B483" s="12">
        <v>366</v>
      </c>
      <c r="C483" s="13">
        <v>2415</v>
      </c>
      <c r="D483" s="14">
        <v>9.3800000000000008</v>
      </c>
      <c r="E483" s="15">
        <v>263</v>
      </c>
      <c r="F483" s="16">
        <v>5.36</v>
      </c>
      <c r="G483" s="13">
        <v>0.6</v>
      </c>
      <c r="H483" s="17">
        <v>45153</v>
      </c>
      <c r="I483" s="18"/>
      <c r="J483"/>
      <c r="K483"/>
      <c r="L483"/>
      <c r="BO483" s="3"/>
      <c r="BP483" s="3"/>
    </row>
    <row r="484" spans="1:68" x14ac:dyDescent="0.25">
      <c r="A484" s="4">
        <v>484</v>
      </c>
      <c r="B484" s="12">
        <v>366</v>
      </c>
      <c r="C484" s="13">
        <v>2416</v>
      </c>
      <c r="D484" s="14">
        <v>6.26</v>
      </c>
      <c r="E484" s="15">
        <v>263</v>
      </c>
      <c r="F484" s="16">
        <v>3.57</v>
      </c>
      <c r="G484" s="13">
        <v>0.6</v>
      </c>
      <c r="H484" s="17">
        <v>45159</v>
      </c>
      <c r="I484" s="18"/>
      <c r="J484"/>
      <c r="K484"/>
      <c r="L484"/>
      <c r="BO484" s="3"/>
      <c r="BP484" s="3"/>
    </row>
    <row r="485" spans="1:68" x14ac:dyDescent="0.25">
      <c r="A485" s="4">
        <v>485</v>
      </c>
      <c r="B485" s="12">
        <v>366</v>
      </c>
      <c r="C485" s="13">
        <v>2417</v>
      </c>
      <c r="D485" s="14">
        <v>16.43</v>
      </c>
      <c r="E485" s="15">
        <v>263</v>
      </c>
      <c r="F485" s="16">
        <v>7.51</v>
      </c>
      <c r="G485" s="13">
        <v>0.6</v>
      </c>
      <c r="H485" s="17">
        <v>45154</v>
      </c>
      <c r="I485" s="18"/>
      <c r="J485" s="40" t="s">
        <v>127</v>
      </c>
      <c r="K485"/>
      <c r="L485"/>
      <c r="BO485" s="3"/>
      <c r="BP485" s="3"/>
    </row>
    <row r="486" spans="1:68" x14ac:dyDescent="0.25">
      <c r="A486" s="4">
        <v>486</v>
      </c>
      <c r="B486" s="12">
        <v>366</v>
      </c>
      <c r="C486" s="21"/>
      <c r="D486" s="22"/>
      <c r="E486" s="23"/>
      <c r="F486" s="24"/>
      <c r="G486" s="21"/>
      <c r="H486" s="25"/>
      <c r="I486" s="29"/>
      <c r="J486"/>
      <c r="K486"/>
      <c r="L486"/>
      <c r="BO486" s="3"/>
      <c r="BP486" s="3"/>
    </row>
    <row r="487" spans="1:68" x14ac:dyDescent="0.25">
      <c r="A487" s="4">
        <v>487</v>
      </c>
      <c r="B487" s="12">
        <v>366</v>
      </c>
      <c r="C487" s="13">
        <v>2501</v>
      </c>
      <c r="D487" s="14">
        <v>8.75</v>
      </c>
      <c r="E487" s="15">
        <v>263</v>
      </c>
      <c r="F487" s="16">
        <v>5</v>
      </c>
      <c r="G487" s="13">
        <v>0.6</v>
      </c>
      <c r="H487" s="17">
        <v>45161</v>
      </c>
      <c r="I487" s="18"/>
      <c r="J487"/>
      <c r="K487"/>
      <c r="L487"/>
      <c r="BO487" s="3"/>
      <c r="BP487" s="3"/>
    </row>
    <row r="488" spans="1:68" x14ac:dyDescent="0.25">
      <c r="A488" s="4">
        <v>488</v>
      </c>
      <c r="B488" s="12">
        <v>366</v>
      </c>
      <c r="C488" s="31">
        <v>2502</v>
      </c>
      <c r="D488" s="14">
        <v>2.5499999999999998</v>
      </c>
      <c r="E488" s="15">
        <v>263</v>
      </c>
      <c r="F488" s="16">
        <v>1.46</v>
      </c>
      <c r="G488" s="13">
        <v>0.6</v>
      </c>
      <c r="H488" s="17">
        <v>45159</v>
      </c>
      <c r="I488" s="18"/>
      <c r="J488"/>
      <c r="K488"/>
      <c r="L488"/>
      <c r="BO488" s="3"/>
      <c r="BP488" s="3"/>
    </row>
    <row r="489" spans="1:68" x14ac:dyDescent="0.25">
      <c r="A489" s="4">
        <v>489</v>
      </c>
      <c r="B489" s="12">
        <v>366</v>
      </c>
      <c r="C489" s="13">
        <v>2503</v>
      </c>
      <c r="D489" s="14">
        <v>9.1199999999999992</v>
      </c>
      <c r="E489" s="15">
        <v>263</v>
      </c>
      <c r="F489" s="16">
        <v>5.21</v>
      </c>
      <c r="G489" s="13">
        <v>0.6</v>
      </c>
      <c r="H489" s="17">
        <v>45159</v>
      </c>
      <c r="I489" s="18"/>
      <c r="J489"/>
      <c r="K489"/>
      <c r="L489"/>
      <c r="BO489" s="3"/>
      <c r="BP489" s="3"/>
    </row>
    <row r="490" spans="1:68" x14ac:dyDescent="0.25">
      <c r="A490" s="4">
        <v>490</v>
      </c>
      <c r="B490" s="12">
        <v>366</v>
      </c>
      <c r="C490" s="13">
        <v>2504</v>
      </c>
      <c r="D490" s="14">
        <v>5.81</v>
      </c>
      <c r="E490" s="15">
        <v>263</v>
      </c>
      <c r="F490" s="16">
        <v>3.32</v>
      </c>
      <c r="G490" s="13">
        <v>0.6</v>
      </c>
      <c r="H490" s="17">
        <v>45161</v>
      </c>
      <c r="I490" s="18"/>
      <c r="J490"/>
      <c r="K490"/>
      <c r="L490"/>
      <c r="BO490" s="3"/>
      <c r="BP490" s="3"/>
    </row>
    <row r="491" spans="1:68" x14ac:dyDescent="0.25">
      <c r="A491" s="4">
        <v>491</v>
      </c>
      <c r="B491" s="12">
        <v>366</v>
      </c>
      <c r="C491" s="13">
        <v>2505</v>
      </c>
      <c r="D491" s="14">
        <v>1.34</v>
      </c>
      <c r="E491" s="15">
        <v>263</v>
      </c>
      <c r="F491" s="16">
        <v>0.76</v>
      </c>
      <c r="G491" s="13">
        <v>0.6</v>
      </c>
      <c r="H491" s="17">
        <v>45161</v>
      </c>
      <c r="I491" s="18"/>
      <c r="J491"/>
      <c r="K491"/>
      <c r="L491"/>
      <c r="BO491" s="3"/>
      <c r="BP491" s="3"/>
    </row>
    <row r="492" spans="1:68" x14ac:dyDescent="0.25">
      <c r="A492" s="4">
        <v>492</v>
      </c>
      <c r="B492" s="12">
        <v>366</v>
      </c>
      <c r="C492" s="13">
        <v>2506</v>
      </c>
      <c r="D492" s="14">
        <v>1.34</v>
      </c>
      <c r="E492" s="15">
        <v>263</v>
      </c>
      <c r="F492" s="16">
        <v>0.76</v>
      </c>
      <c r="G492" s="13">
        <v>0.6</v>
      </c>
      <c r="H492" s="17">
        <v>45163</v>
      </c>
      <c r="I492" s="18"/>
      <c r="J492"/>
      <c r="K492"/>
      <c r="L492"/>
      <c r="BO492" s="3"/>
      <c r="BP492" s="3"/>
    </row>
    <row r="493" spans="1:68" x14ac:dyDescent="0.25">
      <c r="A493" s="4">
        <v>493</v>
      </c>
      <c r="B493" s="12">
        <v>366</v>
      </c>
      <c r="C493" s="13">
        <v>2507</v>
      </c>
      <c r="D493" s="14">
        <v>5.81</v>
      </c>
      <c r="E493" s="15">
        <v>263</v>
      </c>
      <c r="F493" s="16">
        <v>3.32</v>
      </c>
      <c r="G493" s="13">
        <v>0.6</v>
      </c>
      <c r="H493" s="17">
        <v>45163</v>
      </c>
      <c r="I493" s="18"/>
      <c r="J493"/>
      <c r="K493"/>
      <c r="L493"/>
      <c r="BO493" s="3"/>
      <c r="BP493" s="3"/>
    </row>
    <row r="494" spans="1:68" x14ac:dyDescent="0.25">
      <c r="A494" s="4">
        <v>494</v>
      </c>
      <c r="B494" s="12">
        <v>366</v>
      </c>
      <c r="C494" s="13">
        <v>2508</v>
      </c>
      <c r="D494" s="14">
        <v>9.1199999999999992</v>
      </c>
      <c r="E494" s="15">
        <v>263</v>
      </c>
      <c r="F494" s="16">
        <v>5.21</v>
      </c>
      <c r="G494" s="13">
        <v>0.6</v>
      </c>
      <c r="H494" s="17">
        <v>45161</v>
      </c>
      <c r="I494" s="18"/>
      <c r="J494"/>
      <c r="K494"/>
      <c r="L494"/>
      <c r="BO494" s="3"/>
      <c r="BP494" s="3"/>
    </row>
    <row r="495" spans="1:68" x14ac:dyDescent="0.25">
      <c r="A495" s="4">
        <v>495</v>
      </c>
      <c r="B495" s="12">
        <v>366</v>
      </c>
      <c r="C495" s="31">
        <v>2509</v>
      </c>
      <c r="D495" s="14">
        <v>2.5499999999999998</v>
      </c>
      <c r="E495" s="15">
        <v>263</v>
      </c>
      <c r="F495" s="16">
        <v>1.46</v>
      </c>
      <c r="G495" s="13">
        <v>0.6</v>
      </c>
      <c r="H495" s="17">
        <v>45160</v>
      </c>
      <c r="I495" s="18"/>
      <c r="J495"/>
      <c r="K495"/>
      <c r="L495"/>
      <c r="BO495" s="3"/>
      <c r="BP495" s="3"/>
    </row>
    <row r="496" spans="1:68" x14ac:dyDescent="0.25">
      <c r="A496" s="4">
        <v>496</v>
      </c>
      <c r="B496" s="12">
        <v>366</v>
      </c>
      <c r="C496" s="13">
        <v>2510</v>
      </c>
      <c r="D496" s="14">
        <v>11.23</v>
      </c>
      <c r="E496" s="15">
        <v>263</v>
      </c>
      <c r="F496" s="16">
        <v>6.41</v>
      </c>
      <c r="G496" s="13">
        <v>0.6</v>
      </c>
      <c r="H496" s="17">
        <v>45163</v>
      </c>
      <c r="I496" s="18"/>
      <c r="J496"/>
      <c r="K496"/>
      <c r="L496"/>
      <c r="BO496" s="3"/>
      <c r="BP496" s="3"/>
    </row>
    <row r="497" spans="1:68" x14ac:dyDescent="0.25">
      <c r="A497" s="4">
        <v>497</v>
      </c>
      <c r="B497" s="12">
        <v>366</v>
      </c>
      <c r="C497" s="13">
        <v>2511</v>
      </c>
      <c r="D497" s="14">
        <v>5.24</v>
      </c>
      <c r="E497" s="15">
        <v>263</v>
      </c>
      <c r="F497" s="16">
        <v>2.99</v>
      </c>
      <c r="G497" s="13">
        <v>0.6</v>
      </c>
      <c r="H497" s="17">
        <v>45163</v>
      </c>
      <c r="I497" s="18"/>
      <c r="J497"/>
      <c r="K497"/>
      <c r="L497"/>
      <c r="BO497" s="3"/>
      <c r="BP497" s="3"/>
    </row>
    <row r="498" spans="1:68" x14ac:dyDescent="0.25">
      <c r="A498" s="4">
        <v>498</v>
      </c>
      <c r="B498" s="12">
        <v>366</v>
      </c>
      <c r="C498" s="13">
        <v>2512</v>
      </c>
      <c r="D498" s="14">
        <v>5.24</v>
      </c>
      <c r="E498" s="15">
        <v>263</v>
      </c>
      <c r="F498" s="16">
        <v>2.99</v>
      </c>
      <c r="G498" s="13">
        <v>0.6</v>
      </c>
      <c r="H498" s="17"/>
      <c r="I498" s="18"/>
      <c r="J498"/>
      <c r="K498"/>
      <c r="L498"/>
      <c r="BO498" s="3"/>
      <c r="BP498" s="3"/>
    </row>
    <row r="499" spans="1:68" x14ac:dyDescent="0.25">
      <c r="A499" s="4">
        <v>499</v>
      </c>
      <c r="B499" s="12">
        <v>366</v>
      </c>
      <c r="C499" s="13">
        <v>2513</v>
      </c>
      <c r="D499" s="14">
        <v>10.94</v>
      </c>
      <c r="E499" s="15">
        <v>263</v>
      </c>
      <c r="F499" s="16">
        <v>6.25</v>
      </c>
      <c r="G499" s="13">
        <v>0.6</v>
      </c>
      <c r="H499" s="17">
        <v>45163</v>
      </c>
      <c r="I499" s="18"/>
      <c r="J499"/>
      <c r="K499"/>
      <c r="L499"/>
      <c r="BO499" s="3"/>
      <c r="BP499" s="3"/>
    </row>
    <row r="500" spans="1:68" x14ac:dyDescent="0.25">
      <c r="A500" s="4">
        <v>500</v>
      </c>
      <c r="B500" s="12">
        <v>366</v>
      </c>
      <c r="C500" s="31">
        <v>2514</v>
      </c>
      <c r="D500" s="14">
        <v>2.5499999999999998</v>
      </c>
      <c r="E500" s="15">
        <v>263</v>
      </c>
      <c r="F500" s="16">
        <v>1.46</v>
      </c>
      <c r="G500" s="13">
        <v>0.6</v>
      </c>
      <c r="H500" s="17">
        <v>45162</v>
      </c>
      <c r="I500" s="18"/>
      <c r="J500"/>
      <c r="K500"/>
      <c r="L500"/>
      <c r="BO500" s="3"/>
      <c r="BP500" s="3"/>
    </row>
    <row r="501" spans="1:68" x14ac:dyDescent="0.25">
      <c r="A501" s="4">
        <v>501</v>
      </c>
      <c r="B501" s="12">
        <v>366</v>
      </c>
      <c r="C501" s="13">
        <v>2515</v>
      </c>
      <c r="D501" s="14">
        <v>9.3800000000000008</v>
      </c>
      <c r="E501" s="15">
        <v>263</v>
      </c>
      <c r="F501" s="16">
        <v>5.36</v>
      </c>
      <c r="G501" s="13">
        <v>0.6</v>
      </c>
      <c r="H501" s="17">
        <v>45163</v>
      </c>
      <c r="I501" s="18"/>
      <c r="J501"/>
      <c r="K501"/>
      <c r="L501"/>
      <c r="BO501" s="3"/>
      <c r="BP501" s="3"/>
    </row>
    <row r="502" spans="1:68" x14ac:dyDescent="0.25">
      <c r="A502" s="4">
        <v>502</v>
      </c>
      <c r="B502" s="12">
        <v>366</v>
      </c>
      <c r="C502" s="13">
        <v>2516</v>
      </c>
      <c r="D502" s="14">
        <v>6.26</v>
      </c>
      <c r="E502" s="15">
        <v>263</v>
      </c>
      <c r="F502" s="16">
        <v>3.57</v>
      </c>
      <c r="G502" s="13">
        <v>0.6</v>
      </c>
      <c r="H502" s="17"/>
      <c r="I502" s="18"/>
      <c r="J502"/>
      <c r="K502"/>
      <c r="L502"/>
      <c r="BO502" s="3"/>
      <c r="BP502" s="3"/>
    </row>
    <row r="503" spans="1:68" x14ac:dyDescent="0.25">
      <c r="A503" s="4">
        <v>503</v>
      </c>
      <c r="B503" s="12">
        <v>366</v>
      </c>
      <c r="C503" s="13">
        <v>2517</v>
      </c>
      <c r="D503" s="14">
        <v>16.43</v>
      </c>
      <c r="E503" s="15">
        <v>263</v>
      </c>
      <c r="F503" s="16">
        <v>7.51</v>
      </c>
      <c r="G503" s="13">
        <v>0.6</v>
      </c>
      <c r="H503" s="17">
        <v>45163</v>
      </c>
      <c r="I503" s="18"/>
      <c r="J503" s="40" t="s">
        <v>127</v>
      </c>
      <c r="K503"/>
      <c r="L503"/>
      <c r="BO503" s="3"/>
      <c r="BP503" s="3"/>
    </row>
    <row r="504" spans="1:68" x14ac:dyDescent="0.25">
      <c r="A504" s="4">
        <v>504</v>
      </c>
      <c r="B504" s="12">
        <v>366</v>
      </c>
      <c r="C504" s="21"/>
      <c r="D504" s="22"/>
      <c r="E504" s="23"/>
      <c r="F504" s="24"/>
      <c r="G504" s="21"/>
      <c r="H504" s="25"/>
      <c r="I504" s="29"/>
      <c r="J504"/>
      <c r="K504"/>
      <c r="L504"/>
      <c r="BO504" s="3"/>
      <c r="BP504" s="3"/>
    </row>
    <row r="505" spans="1:68" x14ac:dyDescent="0.25">
      <c r="A505" s="4">
        <v>505</v>
      </c>
      <c r="B505" s="12">
        <v>366</v>
      </c>
      <c r="C505" s="13">
        <v>2601</v>
      </c>
      <c r="D505" s="14">
        <v>8.75</v>
      </c>
      <c r="E505" s="15">
        <v>263</v>
      </c>
      <c r="F505" s="16">
        <v>5</v>
      </c>
      <c r="G505" s="13">
        <v>0.6</v>
      </c>
      <c r="H505" s="17"/>
      <c r="I505" s="18"/>
      <c r="J505"/>
      <c r="K505"/>
      <c r="L505"/>
      <c r="BO505" s="3"/>
      <c r="BP505" s="3"/>
    </row>
    <row r="506" spans="1:68" x14ac:dyDescent="0.25">
      <c r="A506" s="4">
        <v>506</v>
      </c>
      <c r="B506" s="12">
        <v>366</v>
      </c>
      <c r="C506" s="31">
        <v>2602</v>
      </c>
      <c r="D506" s="14">
        <v>2.5499999999999998</v>
      </c>
      <c r="E506" s="15">
        <v>263</v>
      </c>
      <c r="F506" s="16">
        <v>1.46</v>
      </c>
      <c r="G506" s="13">
        <v>0.6</v>
      </c>
      <c r="H506" s="17"/>
      <c r="I506" s="18"/>
      <c r="J506"/>
      <c r="K506"/>
      <c r="L506"/>
      <c r="BO506" s="3"/>
      <c r="BP506" s="3"/>
    </row>
    <row r="507" spans="1:68" x14ac:dyDescent="0.25">
      <c r="A507" s="4">
        <v>507</v>
      </c>
      <c r="B507" s="12">
        <v>366</v>
      </c>
      <c r="C507" s="13">
        <v>2603</v>
      </c>
      <c r="D507" s="14">
        <v>9.1199999999999992</v>
      </c>
      <c r="E507" s="15">
        <v>263</v>
      </c>
      <c r="F507" s="16">
        <v>5.21</v>
      </c>
      <c r="G507" s="13">
        <v>0.6</v>
      </c>
      <c r="H507" s="17"/>
      <c r="I507" s="18"/>
      <c r="J507"/>
      <c r="K507"/>
      <c r="L507"/>
      <c r="BO507" s="3"/>
      <c r="BP507" s="3"/>
    </row>
    <row r="508" spans="1:68" x14ac:dyDescent="0.25">
      <c r="A508" s="4">
        <v>508</v>
      </c>
      <c r="B508" s="12">
        <v>366</v>
      </c>
      <c r="C508" s="13">
        <v>2604</v>
      </c>
      <c r="D508" s="14">
        <v>5.81</v>
      </c>
      <c r="E508" s="15">
        <v>263</v>
      </c>
      <c r="F508" s="16">
        <v>3.32</v>
      </c>
      <c r="G508" s="13">
        <v>0.6</v>
      </c>
      <c r="H508" s="17"/>
      <c r="I508" s="18"/>
      <c r="J508"/>
      <c r="K508"/>
      <c r="L508"/>
      <c r="BO508" s="3"/>
      <c r="BP508" s="3"/>
    </row>
    <row r="509" spans="1:68" x14ac:dyDescent="0.25">
      <c r="A509" s="4">
        <v>509</v>
      </c>
      <c r="B509" s="12">
        <v>366</v>
      </c>
      <c r="C509" s="13">
        <v>2605</v>
      </c>
      <c r="D509" s="14">
        <v>1.34</v>
      </c>
      <c r="E509" s="15">
        <v>263</v>
      </c>
      <c r="F509" s="16">
        <v>0.76</v>
      </c>
      <c r="G509" s="13">
        <v>0.6</v>
      </c>
      <c r="H509" s="17"/>
      <c r="I509" s="18"/>
      <c r="J509"/>
      <c r="K509"/>
      <c r="L509"/>
      <c r="BO509" s="3"/>
      <c r="BP509" s="3"/>
    </row>
    <row r="510" spans="1:68" x14ac:dyDescent="0.25">
      <c r="A510" s="4">
        <v>510</v>
      </c>
      <c r="B510" s="12">
        <v>366</v>
      </c>
      <c r="C510" s="13">
        <v>2606</v>
      </c>
      <c r="D510" s="14">
        <v>1.34</v>
      </c>
      <c r="E510" s="15">
        <v>263</v>
      </c>
      <c r="F510" s="16">
        <v>0.76</v>
      </c>
      <c r="G510" s="13">
        <v>0.6</v>
      </c>
      <c r="H510" s="17"/>
      <c r="I510" s="18"/>
      <c r="J510"/>
      <c r="K510"/>
      <c r="L510"/>
      <c r="BO510" s="3"/>
      <c r="BP510" s="3"/>
    </row>
    <row r="511" spans="1:68" x14ac:dyDescent="0.25">
      <c r="A511" s="4">
        <v>511</v>
      </c>
      <c r="B511" s="12">
        <v>366</v>
      </c>
      <c r="C511" s="13">
        <v>2607</v>
      </c>
      <c r="D511" s="14">
        <v>5.81</v>
      </c>
      <c r="E511" s="15">
        <v>263</v>
      </c>
      <c r="F511" s="16">
        <v>3.32</v>
      </c>
      <c r="G511" s="13">
        <v>0.6</v>
      </c>
      <c r="H511" s="17"/>
      <c r="I511" s="18"/>
      <c r="J511"/>
      <c r="K511"/>
      <c r="L511"/>
      <c r="BO511" s="3"/>
      <c r="BP511" s="3"/>
    </row>
    <row r="512" spans="1:68" x14ac:dyDescent="0.25">
      <c r="A512" s="4">
        <v>512</v>
      </c>
      <c r="B512" s="12">
        <v>366</v>
      </c>
      <c r="C512" s="13">
        <v>2608</v>
      </c>
      <c r="D512" s="14">
        <v>9.1199999999999992</v>
      </c>
      <c r="E512" s="15">
        <v>263</v>
      </c>
      <c r="F512" s="16">
        <v>5.21</v>
      </c>
      <c r="G512" s="13">
        <v>0.6</v>
      </c>
      <c r="H512" s="17"/>
      <c r="I512" s="18"/>
      <c r="J512"/>
      <c r="K512"/>
      <c r="L512"/>
      <c r="BO512" s="3"/>
      <c r="BP512" s="3"/>
    </row>
    <row r="513" spans="1:68" x14ac:dyDescent="0.25">
      <c r="A513" s="4">
        <v>513</v>
      </c>
      <c r="B513" s="12">
        <v>366</v>
      </c>
      <c r="C513" s="31">
        <v>2609</v>
      </c>
      <c r="D513" s="14">
        <v>2.5499999999999998</v>
      </c>
      <c r="E513" s="15">
        <v>263</v>
      </c>
      <c r="F513" s="16">
        <v>1.46</v>
      </c>
      <c r="G513" s="13">
        <v>0.6</v>
      </c>
      <c r="H513" s="17">
        <v>45166</v>
      </c>
      <c r="I513" s="18"/>
      <c r="J513"/>
      <c r="K513"/>
      <c r="L513"/>
      <c r="BO513" s="3"/>
      <c r="BP513" s="3"/>
    </row>
    <row r="514" spans="1:68" x14ac:dyDescent="0.25">
      <c r="A514" s="4">
        <v>514</v>
      </c>
      <c r="B514" s="12">
        <v>366</v>
      </c>
      <c r="C514" s="13">
        <v>2610</v>
      </c>
      <c r="D514" s="14">
        <v>11.23</v>
      </c>
      <c r="E514" s="15">
        <v>263</v>
      </c>
      <c r="F514" s="16">
        <v>6.41</v>
      </c>
      <c r="G514" s="13">
        <v>0.6</v>
      </c>
      <c r="H514" s="17"/>
      <c r="I514" s="18"/>
      <c r="J514"/>
      <c r="K514"/>
      <c r="L514"/>
      <c r="BO514" s="3"/>
      <c r="BP514" s="3"/>
    </row>
    <row r="515" spans="1:68" x14ac:dyDescent="0.25">
      <c r="A515" s="4">
        <v>515</v>
      </c>
      <c r="B515" s="12">
        <v>366</v>
      </c>
      <c r="C515" s="13">
        <v>2611</v>
      </c>
      <c r="D515" s="14">
        <v>5.24</v>
      </c>
      <c r="E515" s="15">
        <v>263</v>
      </c>
      <c r="F515" s="16">
        <v>2.99</v>
      </c>
      <c r="G515" s="13">
        <v>0.6</v>
      </c>
      <c r="H515" s="17"/>
      <c r="I515" s="18"/>
      <c r="J515"/>
      <c r="K515"/>
      <c r="L515"/>
      <c r="BO515" s="3"/>
      <c r="BP515" s="3"/>
    </row>
    <row r="516" spans="1:68" x14ac:dyDescent="0.25">
      <c r="A516" s="4">
        <v>516</v>
      </c>
      <c r="B516" s="12">
        <v>366</v>
      </c>
      <c r="C516" s="13">
        <v>2612</v>
      </c>
      <c r="D516" s="14">
        <v>5.24</v>
      </c>
      <c r="E516" s="15">
        <v>263</v>
      </c>
      <c r="F516" s="16">
        <v>2.99</v>
      </c>
      <c r="G516" s="13">
        <v>0.6</v>
      </c>
      <c r="H516" s="17"/>
      <c r="I516" s="18"/>
      <c r="J516"/>
      <c r="K516"/>
      <c r="L516"/>
      <c r="BO516" s="3"/>
      <c r="BP516" s="3"/>
    </row>
    <row r="517" spans="1:68" x14ac:dyDescent="0.25">
      <c r="A517" s="4">
        <v>517</v>
      </c>
      <c r="B517" s="12">
        <v>366</v>
      </c>
      <c r="C517" s="13">
        <v>2613</v>
      </c>
      <c r="D517" s="14">
        <v>10.94</v>
      </c>
      <c r="E517" s="15">
        <v>263</v>
      </c>
      <c r="F517" s="16">
        <v>6.25</v>
      </c>
      <c r="G517" s="13">
        <v>0.6</v>
      </c>
      <c r="H517" s="17"/>
      <c r="I517" s="18"/>
      <c r="J517"/>
      <c r="K517"/>
      <c r="L517"/>
      <c r="BO517" s="3"/>
      <c r="BP517" s="3"/>
    </row>
    <row r="518" spans="1:68" x14ac:dyDescent="0.25">
      <c r="A518" s="4">
        <v>518</v>
      </c>
      <c r="B518" s="12">
        <v>366</v>
      </c>
      <c r="C518" s="31">
        <v>2614</v>
      </c>
      <c r="D518" s="14">
        <v>2.5499999999999998</v>
      </c>
      <c r="E518" s="15">
        <v>263</v>
      </c>
      <c r="F518" s="16">
        <v>9.51</v>
      </c>
      <c r="G518" s="13">
        <v>0.6</v>
      </c>
      <c r="H518" s="17"/>
      <c r="I518" s="18"/>
      <c r="J518"/>
      <c r="K518"/>
      <c r="L518"/>
      <c r="BO518" s="3"/>
      <c r="BP518" s="3"/>
    </row>
    <row r="519" spans="1:68" x14ac:dyDescent="0.25">
      <c r="A519" s="4">
        <v>519</v>
      </c>
      <c r="B519" s="12">
        <v>366</v>
      </c>
      <c r="C519" s="13">
        <v>2615</v>
      </c>
      <c r="D519" s="14">
        <v>9.3800000000000008</v>
      </c>
      <c r="E519" s="15">
        <v>263</v>
      </c>
      <c r="F519" s="16">
        <v>12.77</v>
      </c>
      <c r="G519" s="13">
        <v>0.6</v>
      </c>
      <c r="H519" s="17"/>
      <c r="I519" s="18"/>
      <c r="J519"/>
      <c r="K519"/>
      <c r="L519"/>
      <c r="BO519" s="3"/>
      <c r="BP519" s="3"/>
    </row>
    <row r="520" spans="1:68" x14ac:dyDescent="0.25">
      <c r="A520" s="4">
        <v>520</v>
      </c>
      <c r="B520" s="12">
        <v>366</v>
      </c>
      <c r="C520" s="21"/>
      <c r="D520" s="22"/>
      <c r="E520" s="23"/>
      <c r="F520" s="24"/>
      <c r="G520" s="21"/>
      <c r="H520" s="25"/>
      <c r="I520" s="29"/>
      <c r="J520"/>
      <c r="K520"/>
      <c r="L520"/>
      <c r="BO520" s="3"/>
      <c r="BP520" s="3"/>
    </row>
    <row r="521" spans="1:68" x14ac:dyDescent="0.25">
      <c r="A521" s="4">
        <v>521</v>
      </c>
      <c r="B521" s="12">
        <v>366</v>
      </c>
      <c r="C521" s="13">
        <v>2701</v>
      </c>
      <c r="D521" s="14">
        <v>8.75</v>
      </c>
      <c r="E521" s="15">
        <v>263</v>
      </c>
      <c r="F521" s="16">
        <v>5</v>
      </c>
      <c r="G521" s="13">
        <v>0.6</v>
      </c>
      <c r="H521" s="17"/>
      <c r="I521" s="18"/>
      <c r="J521"/>
      <c r="K521"/>
      <c r="L521"/>
      <c r="BO521" s="3"/>
      <c r="BP521" s="3"/>
    </row>
    <row r="522" spans="1:68" x14ac:dyDescent="0.25">
      <c r="A522" s="4">
        <v>522</v>
      </c>
      <c r="B522" s="12">
        <v>366</v>
      </c>
      <c r="C522" s="31">
        <v>2702</v>
      </c>
      <c r="D522" s="14">
        <v>2.5499999999999998</v>
      </c>
      <c r="E522" s="15">
        <v>263</v>
      </c>
      <c r="F522" s="16">
        <v>1.46</v>
      </c>
      <c r="G522" s="13">
        <v>0.6</v>
      </c>
      <c r="H522" s="17"/>
      <c r="I522" s="18"/>
      <c r="J522"/>
      <c r="K522"/>
      <c r="L522"/>
      <c r="BO522" s="3"/>
      <c r="BP522" s="3"/>
    </row>
    <row r="523" spans="1:68" x14ac:dyDescent="0.25">
      <c r="A523" s="4">
        <v>523</v>
      </c>
      <c r="B523" s="12">
        <v>366</v>
      </c>
      <c r="C523" s="13">
        <v>2703</v>
      </c>
      <c r="D523" s="14">
        <v>9.1199999999999992</v>
      </c>
      <c r="E523" s="15">
        <v>263</v>
      </c>
      <c r="F523" s="16">
        <v>5.21</v>
      </c>
      <c r="G523" s="13">
        <v>0.6</v>
      </c>
      <c r="H523" s="17"/>
      <c r="I523" s="18"/>
      <c r="J523"/>
      <c r="K523"/>
      <c r="L523"/>
      <c r="BO523" s="3"/>
      <c r="BP523" s="3"/>
    </row>
    <row r="524" spans="1:68" x14ac:dyDescent="0.25">
      <c r="A524" s="4">
        <v>524</v>
      </c>
      <c r="B524" s="12">
        <v>366</v>
      </c>
      <c r="C524" s="13">
        <v>2704</v>
      </c>
      <c r="D524" s="14">
        <v>5.81</v>
      </c>
      <c r="E524" s="15">
        <v>263</v>
      </c>
      <c r="F524" s="16">
        <v>3.32</v>
      </c>
      <c r="G524" s="13">
        <v>0.6</v>
      </c>
      <c r="H524" s="17"/>
      <c r="I524" s="18"/>
      <c r="J524"/>
      <c r="K524"/>
      <c r="L524"/>
      <c r="BO524" s="3"/>
      <c r="BP524" s="3"/>
    </row>
    <row r="525" spans="1:68" x14ac:dyDescent="0.25">
      <c r="A525" s="4">
        <v>525</v>
      </c>
      <c r="B525" s="12">
        <v>366</v>
      </c>
      <c r="C525" s="13">
        <v>2705</v>
      </c>
      <c r="D525" s="14">
        <v>1.34</v>
      </c>
      <c r="E525" s="15">
        <v>263</v>
      </c>
      <c r="F525" s="16">
        <v>0.76</v>
      </c>
      <c r="G525" s="13">
        <v>0.6</v>
      </c>
      <c r="H525" s="17"/>
      <c r="I525" s="18"/>
      <c r="J525"/>
      <c r="K525"/>
      <c r="L525"/>
      <c r="BO525" s="3"/>
      <c r="BP525" s="3"/>
    </row>
    <row r="526" spans="1:68" x14ac:dyDescent="0.25">
      <c r="A526" s="4">
        <v>526</v>
      </c>
      <c r="B526" s="12">
        <v>366</v>
      </c>
      <c r="C526" s="13">
        <v>2706</v>
      </c>
      <c r="D526" s="14">
        <v>1.34</v>
      </c>
      <c r="E526" s="15">
        <v>263</v>
      </c>
      <c r="F526" s="16">
        <v>0.76</v>
      </c>
      <c r="G526" s="13">
        <v>0.6</v>
      </c>
      <c r="H526" s="17"/>
      <c r="I526" s="18"/>
      <c r="J526"/>
      <c r="K526"/>
      <c r="L526"/>
      <c r="BO526" s="3"/>
      <c r="BP526" s="3"/>
    </row>
    <row r="527" spans="1:68" x14ac:dyDescent="0.25">
      <c r="A527" s="4">
        <v>527</v>
      </c>
      <c r="B527" s="12">
        <v>366</v>
      </c>
      <c r="C527" s="13">
        <v>2707</v>
      </c>
      <c r="D527" s="14">
        <v>5.81</v>
      </c>
      <c r="E527" s="15">
        <v>263</v>
      </c>
      <c r="F527" s="16">
        <v>3.32</v>
      </c>
      <c r="G527" s="13">
        <v>0.6</v>
      </c>
      <c r="H527" s="17"/>
      <c r="I527" s="18"/>
      <c r="J527"/>
      <c r="K527"/>
      <c r="L527"/>
      <c r="BO527" s="3"/>
      <c r="BP527" s="3"/>
    </row>
    <row r="528" spans="1:68" x14ac:dyDescent="0.25">
      <c r="A528" s="4">
        <v>528</v>
      </c>
      <c r="B528" s="12">
        <v>366</v>
      </c>
      <c r="C528" s="13">
        <v>2708</v>
      </c>
      <c r="D528" s="14">
        <v>9.1199999999999992</v>
      </c>
      <c r="E528" s="15">
        <v>263</v>
      </c>
      <c r="F528" s="16">
        <v>5.21</v>
      </c>
      <c r="G528" s="13">
        <v>0.6</v>
      </c>
      <c r="H528" s="17"/>
      <c r="I528" s="18"/>
      <c r="J528"/>
      <c r="K528"/>
      <c r="L528"/>
      <c r="BO528" s="3"/>
      <c r="BP528" s="3"/>
    </row>
    <row r="529" spans="1:68" x14ac:dyDescent="0.25">
      <c r="A529" s="4">
        <v>529</v>
      </c>
      <c r="B529" s="12">
        <v>366</v>
      </c>
      <c r="C529" s="31">
        <v>2709</v>
      </c>
      <c r="D529" s="14">
        <v>2.5499999999999998</v>
      </c>
      <c r="E529" s="15">
        <v>263</v>
      </c>
      <c r="F529" s="16">
        <v>1.46</v>
      </c>
      <c r="G529" s="13">
        <v>0.6</v>
      </c>
      <c r="H529" s="17"/>
      <c r="I529" s="18"/>
      <c r="J529"/>
      <c r="K529"/>
      <c r="L529"/>
      <c r="BO529" s="3"/>
      <c r="BP529" s="3"/>
    </row>
    <row r="530" spans="1:68" x14ac:dyDescent="0.25">
      <c r="A530" s="4">
        <v>530</v>
      </c>
      <c r="B530" s="12">
        <v>366</v>
      </c>
      <c r="C530" s="13">
        <v>2710</v>
      </c>
      <c r="D530" s="14">
        <v>11.23</v>
      </c>
      <c r="E530" s="15">
        <v>263</v>
      </c>
      <c r="F530" s="16">
        <v>6.41</v>
      </c>
      <c r="G530" s="13">
        <v>0.6</v>
      </c>
      <c r="H530" s="17"/>
      <c r="I530" s="18"/>
      <c r="J530"/>
      <c r="K530"/>
      <c r="L530"/>
      <c r="BO530" s="3"/>
      <c r="BP530" s="3"/>
    </row>
    <row r="531" spans="1:68" x14ac:dyDescent="0.25">
      <c r="A531" s="4">
        <v>531</v>
      </c>
      <c r="B531" s="12">
        <v>366</v>
      </c>
      <c r="C531" s="13">
        <v>2711</v>
      </c>
      <c r="D531" s="14">
        <v>5.24</v>
      </c>
      <c r="E531" s="15">
        <v>263</v>
      </c>
      <c r="F531" s="16">
        <v>2.99</v>
      </c>
      <c r="G531" s="13">
        <v>0.6</v>
      </c>
      <c r="H531" s="17"/>
      <c r="I531" s="18"/>
      <c r="J531"/>
      <c r="K531"/>
      <c r="L531"/>
      <c r="BO531" s="3"/>
      <c r="BP531" s="3"/>
    </row>
    <row r="532" spans="1:68" x14ac:dyDescent="0.25">
      <c r="A532" s="4">
        <v>532</v>
      </c>
      <c r="B532" s="12">
        <v>366</v>
      </c>
      <c r="C532" s="13">
        <v>2712</v>
      </c>
      <c r="D532" s="14">
        <v>5.24</v>
      </c>
      <c r="E532" s="15">
        <v>263</v>
      </c>
      <c r="F532" s="16">
        <v>2.99</v>
      </c>
      <c r="G532" s="13">
        <v>0.6</v>
      </c>
      <c r="H532" s="17"/>
      <c r="I532" s="18"/>
      <c r="J532"/>
      <c r="K532"/>
      <c r="L532"/>
      <c r="BO532" s="3"/>
      <c r="BP532" s="3"/>
    </row>
    <row r="533" spans="1:68" x14ac:dyDescent="0.25">
      <c r="A533" s="4">
        <v>533</v>
      </c>
      <c r="B533" s="12">
        <v>366</v>
      </c>
      <c r="C533" s="13">
        <v>2713</v>
      </c>
      <c r="D533" s="14">
        <v>10.94</v>
      </c>
      <c r="E533" s="15">
        <v>263</v>
      </c>
      <c r="F533" s="16">
        <v>6.25</v>
      </c>
      <c r="G533" s="13">
        <v>0.6</v>
      </c>
      <c r="H533" s="17"/>
      <c r="I533" s="18"/>
      <c r="J533"/>
      <c r="K533"/>
      <c r="L533"/>
      <c r="BO533" s="3"/>
      <c r="BP533" s="3"/>
    </row>
    <row r="534" spans="1:68" x14ac:dyDescent="0.25">
      <c r="A534" s="4">
        <v>534</v>
      </c>
      <c r="B534" s="12">
        <v>366</v>
      </c>
      <c r="C534" s="31">
        <v>2714</v>
      </c>
      <c r="D534" s="14">
        <v>2.5499999999999998</v>
      </c>
      <c r="E534" s="15">
        <v>263</v>
      </c>
      <c r="F534" s="16">
        <v>1.46</v>
      </c>
      <c r="G534" s="13">
        <v>0.6</v>
      </c>
      <c r="H534" s="17"/>
      <c r="I534" s="18"/>
      <c r="J534"/>
      <c r="K534"/>
      <c r="L534"/>
      <c r="BO534" s="3"/>
      <c r="BP534" s="3"/>
    </row>
    <row r="535" spans="1:68" x14ac:dyDescent="0.25">
      <c r="A535" s="4">
        <v>535</v>
      </c>
      <c r="B535" s="12">
        <v>366</v>
      </c>
      <c r="C535" s="13">
        <v>2715</v>
      </c>
      <c r="D535" s="14">
        <v>9.3800000000000008</v>
      </c>
      <c r="E535" s="15">
        <v>263</v>
      </c>
      <c r="F535" s="16">
        <v>5.36</v>
      </c>
      <c r="G535" s="13">
        <v>0.6</v>
      </c>
      <c r="H535" s="17"/>
      <c r="I535" s="18"/>
      <c r="J535"/>
      <c r="K535"/>
      <c r="L535"/>
      <c r="BO535" s="3"/>
      <c r="BP535" s="3"/>
    </row>
    <row r="536" spans="1:68" x14ac:dyDescent="0.25">
      <c r="A536" s="4">
        <v>536</v>
      </c>
      <c r="B536" s="12">
        <v>366</v>
      </c>
      <c r="C536" s="13">
        <v>2716</v>
      </c>
      <c r="D536" s="14">
        <v>6.26</v>
      </c>
      <c r="E536" s="15">
        <v>263</v>
      </c>
      <c r="F536" s="16">
        <v>3.57</v>
      </c>
      <c r="G536" s="13">
        <v>0.6</v>
      </c>
      <c r="H536" s="17"/>
      <c r="I536" s="18"/>
      <c r="J536"/>
      <c r="K536"/>
      <c r="L536"/>
      <c r="BO536" s="3"/>
      <c r="BP536" s="3"/>
    </row>
    <row r="537" spans="1:68" x14ac:dyDescent="0.25">
      <c r="A537" s="4">
        <v>537</v>
      </c>
      <c r="B537" s="12">
        <v>366</v>
      </c>
      <c r="C537" s="13">
        <v>2717</v>
      </c>
      <c r="D537" s="14">
        <v>16.420000000000002</v>
      </c>
      <c r="E537" s="15">
        <v>263</v>
      </c>
      <c r="F537" s="16">
        <v>7.51</v>
      </c>
      <c r="G537" s="13">
        <v>0.6</v>
      </c>
      <c r="H537" s="17"/>
      <c r="I537" s="18"/>
      <c r="J537" s="40" t="s">
        <v>127</v>
      </c>
      <c r="K537"/>
      <c r="L537"/>
      <c r="BO537" s="3"/>
      <c r="BP537" s="3"/>
    </row>
    <row r="538" spans="1:68" x14ac:dyDescent="0.25">
      <c r="A538" s="4">
        <v>538</v>
      </c>
      <c r="B538" s="12">
        <v>366</v>
      </c>
      <c r="C538" s="21"/>
      <c r="D538" s="22"/>
      <c r="E538" s="23"/>
      <c r="F538" s="24"/>
      <c r="G538" s="21"/>
      <c r="H538" s="25"/>
      <c r="I538" s="29"/>
      <c r="J538"/>
      <c r="K538"/>
      <c r="L538"/>
      <c r="BO538" s="3"/>
      <c r="BP538" s="3"/>
    </row>
    <row r="539" spans="1:68" x14ac:dyDescent="0.25">
      <c r="A539" s="4">
        <v>539</v>
      </c>
      <c r="B539" s="12">
        <v>366</v>
      </c>
      <c r="C539" s="13">
        <v>2801</v>
      </c>
      <c r="D539" s="14">
        <v>8.75</v>
      </c>
      <c r="E539" s="15">
        <v>263</v>
      </c>
      <c r="F539" s="16">
        <v>5</v>
      </c>
      <c r="G539" s="13">
        <v>0.6</v>
      </c>
      <c r="H539" s="17"/>
      <c r="I539" s="18"/>
      <c r="J539"/>
      <c r="K539"/>
      <c r="L539"/>
      <c r="BO539" s="3"/>
      <c r="BP539" s="3"/>
    </row>
    <row r="540" spans="1:68" x14ac:dyDescent="0.25">
      <c r="A540" s="4">
        <v>540</v>
      </c>
      <c r="B540" s="12">
        <v>366</v>
      </c>
      <c r="C540" s="31">
        <v>2801</v>
      </c>
      <c r="D540" s="14">
        <v>2.5499999999999998</v>
      </c>
      <c r="E540" s="15">
        <v>263</v>
      </c>
      <c r="F540" s="16">
        <v>1.46</v>
      </c>
      <c r="G540" s="13">
        <v>0.6</v>
      </c>
      <c r="H540" s="17"/>
      <c r="I540" s="18"/>
      <c r="J540"/>
      <c r="K540"/>
      <c r="L540"/>
      <c r="BO540" s="3"/>
      <c r="BP540" s="3"/>
    </row>
    <row r="541" spans="1:68" x14ac:dyDescent="0.25">
      <c r="A541" s="4">
        <v>541</v>
      </c>
      <c r="B541" s="12">
        <v>366</v>
      </c>
      <c r="C541" s="13">
        <v>2801</v>
      </c>
      <c r="D541" s="14">
        <v>9.1199999999999992</v>
      </c>
      <c r="E541" s="15">
        <v>263</v>
      </c>
      <c r="F541" s="16">
        <v>5.21</v>
      </c>
      <c r="G541" s="13">
        <v>0.6</v>
      </c>
      <c r="H541" s="17"/>
      <c r="I541" s="18"/>
      <c r="J541"/>
      <c r="K541"/>
      <c r="L541"/>
      <c r="BO541" s="3"/>
      <c r="BP541" s="3"/>
    </row>
    <row r="542" spans="1:68" x14ac:dyDescent="0.25">
      <c r="A542" s="4">
        <v>542</v>
      </c>
      <c r="B542" s="12">
        <v>366</v>
      </c>
      <c r="C542" s="13">
        <v>2801</v>
      </c>
      <c r="D542" s="14">
        <v>5.81</v>
      </c>
      <c r="E542" s="15">
        <v>263</v>
      </c>
      <c r="F542" s="16">
        <v>3.32</v>
      </c>
      <c r="G542" s="13">
        <v>0.6</v>
      </c>
      <c r="H542" s="17"/>
      <c r="I542" s="18"/>
      <c r="J542"/>
      <c r="K542"/>
      <c r="L542"/>
      <c r="BO542" s="3"/>
      <c r="BP542" s="3"/>
    </row>
    <row r="543" spans="1:68" x14ac:dyDescent="0.25">
      <c r="A543" s="4">
        <v>543</v>
      </c>
      <c r="B543" s="12">
        <v>366</v>
      </c>
      <c r="C543" s="13">
        <v>2801</v>
      </c>
      <c r="D543" s="14">
        <v>1.34</v>
      </c>
      <c r="E543" s="15">
        <v>263</v>
      </c>
      <c r="F543" s="16">
        <v>0.76</v>
      </c>
      <c r="G543" s="13">
        <v>0.6</v>
      </c>
      <c r="H543" s="17"/>
      <c r="I543" s="18"/>
      <c r="J543"/>
      <c r="K543"/>
      <c r="L543"/>
      <c r="BO543" s="3"/>
      <c r="BP543" s="3"/>
    </row>
    <row r="544" spans="1:68" x14ac:dyDescent="0.25">
      <c r="A544" s="4">
        <v>544</v>
      </c>
      <c r="B544" s="12">
        <v>366</v>
      </c>
      <c r="C544" s="13">
        <v>2801</v>
      </c>
      <c r="D544" s="14">
        <v>1.34</v>
      </c>
      <c r="E544" s="15">
        <v>263</v>
      </c>
      <c r="F544" s="16">
        <v>0.76</v>
      </c>
      <c r="G544" s="13">
        <v>0.6</v>
      </c>
      <c r="H544" s="17"/>
      <c r="I544" s="18"/>
      <c r="J544"/>
      <c r="K544"/>
      <c r="L544"/>
      <c r="BO544" s="3"/>
      <c r="BP544" s="3"/>
    </row>
    <row r="545" spans="1:68" x14ac:dyDescent="0.25">
      <c r="A545" s="4">
        <v>545</v>
      </c>
      <c r="B545" s="12">
        <v>366</v>
      </c>
      <c r="C545" s="13">
        <v>2801</v>
      </c>
      <c r="D545" s="14">
        <v>5.81</v>
      </c>
      <c r="E545" s="15">
        <v>263</v>
      </c>
      <c r="F545" s="16">
        <v>3.32</v>
      </c>
      <c r="G545" s="13">
        <v>0.6</v>
      </c>
      <c r="H545" s="17"/>
      <c r="I545" s="18"/>
      <c r="J545"/>
      <c r="K545"/>
      <c r="L545"/>
      <c r="BO545" s="3"/>
      <c r="BP545" s="3"/>
    </row>
    <row r="546" spans="1:68" x14ac:dyDescent="0.25">
      <c r="A546" s="4">
        <v>546</v>
      </c>
      <c r="B546" s="12">
        <v>366</v>
      </c>
      <c r="C546" s="13">
        <v>2801</v>
      </c>
      <c r="D546" s="14">
        <v>9.1199999999999992</v>
      </c>
      <c r="E546" s="15">
        <v>263</v>
      </c>
      <c r="F546" s="16">
        <v>5.21</v>
      </c>
      <c r="G546" s="13">
        <v>0.6</v>
      </c>
      <c r="H546" s="17"/>
      <c r="I546" s="18"/>
      <c r="J546"/>
      <c r="K546"/>
      <c r="L546"/>
      <c r="BO546" s="3"/>
      <c r="BP546" s="3"/>
    </row>
    <row r="547" spans="1:68" x14ac:dyDescent="0.25">
      <c r="A547" s="4">
        <v>547</v>
      </c>
      <c r="B547" s="12">
        <v>366</v>
      </c>
      <c r="C547" s="31">
        <v>2801</v>
      </c>
      <c r="D547" s="14">
        <v>2.5499999999999998</v>
      </c>
      <c r="E547" s="15">
        <v>263</v>
      </c>
      <c r="F547" s="16">
        <v>1.46</v>
      </c>
      <c r="G547" s="13">
        <v>0.6</v>
      </c>
      <c r="H547" s="17"/>
      <c r="I547" s="18"/>
      <c r="J547"/>
      <c r="K547"/>
      <c r="L547"/>
      <c r="BO547" s="3"/>
      <c r="BP547" s="3"/>
    </row>
    <row r="548" spans="1:68" x14ac:dyDescent="0.25">
      <c r="A548" s="4">
        <v>548</v>
      </c>
      <c r="B548" s="12">
        <v>366</v>
      </c>
      <c r="C548" s="13">
        <v>2801</v>
      </c>
      <c r="D548" s="14">
        <v>11.23</v>
      </c>
      <c r="E548" s="15">
        <v>263</v>
      </c>
      <c r="F548" s="16">
        <v>6.41</v>
      </c>
      <c r="G548" s="13">
        <v>0.6</v>
      </c>
      <c r="H548" s="17"/>
      <c r="I548" s="18"/>
      <c r="J548"/>
      <c r="K548"/>
      <c r="L548"/>
      <c r="BO548" s="3"/>
      <c r="BP548" s="3"/>
    </row>
    <row r="549" spans="1:68" x14ac:dyDescent="0.25">
      <c r="A549" s="4">
        <v>549</v>
      </c>
      <c r="B549" s="12">
        <v>366</v>
      </c>
      <c r="C549" s="13">
        <v>2801</v>
      </c>
      <c r="D549" s="14">
        <v>5.24</v>
      </c>
      <c r="E549" s="15">
        <v>263</v>
      </c>
      <c r="F549" s="16">
        <v>2.99</v>
      </c>
      <c r="G549" s="13">
        <v>0.6</v>
      </c>
      <c r="H549" s="17"/>
      <c r="I549" s="18"/>
      <c r="J549"/>
      <c r="K549"/>
      <c r="L549"/>
      <c r="BO549" s="3"/>
      <c r="BP549" s="3"/>
    </row>
    <row r="550" spans="1:68" x14ac:dyDescent="0.25">
      <c r="A550" s="4">
        <v>550</v>
      </c>
      <c r="B550" s="12">
        <v>366</v>
      </c>
      <c r="C550" s="13">
        <v>2801</v>
      </c>
      <c r="D550" s="14">
        <v>5.24</v>
      </c>
      <c r="E550" s="15">
        <v>263</v>
      </c>
      <c r="F550" s="16">
        <v>2.99</v>
      </c>
      <c r="G550" s="13">
        <v>0.6</v>
      </c>
      <c r="H550" s="17"/>
      <c r="I550" s="18"/>
      <c r="J550"/>
      <c r="K550"/>
      <c r="L550"/>
      <c r="BO550" s="3"/>
      <c r="BP550" s="3"/>
    </row>
    <row r="551" spans="1:68" x14ac:dyDescent="0.25">
      <c r="A551" s="4">
        <v>551</v>
      </c>
      <c r="B551" s="12">
        <v>366</v>
      </c>
      <c r="C551" s="13">
        <v>2801</v>
      </c>
      <c r="D551" s="14">
        <v>10.94</v>
      </c>
      <c r="E551" s="15">
        <v>263</v>
      </c>
      <c r="F551" s="16">
        <v>6.25</v>
      </c>
      <c r="G551" s="13">
        <v>0.6</v>
      </c>
      <c r="H551" s="17"/>
      <c r="I551" s="18"/>
      <c r="J551"/>
      <c r="K551"/>
      <c r="L551"/>
      <c r="BO551" s="3"/>
      <c r="BP551" s="3"/>
    </row>
    <row r="552" spans="1:68" x14ac:dyDescent="0.25">
      <c r="A552" s="4">
        <v>552</v>
      </c>
      <c r="B552" s="12">
        <v>366</v>
      </c>
      <c r="C552" s="31">
        <v>2801</v>
      </c>
      <c r="D552" s="14">
        <v>2.5499999999999998</v>
      </c>
      <c r="E552" s="15">
        <v>263</v>
      </c>
      <c r="F552" s="16">
        <v>1.46</v>
      </c>
      <c r="G552" s="13">
        <v>0.6</v>
      </c>
      <c r="H552" s="17"/>
      <c r="I552" s="18"/>
      <c r="J552"/>
      <c r="K552"/>
      <c r="L552"/>
      <c r="BO552" s="3"/>
      <c r="BP552" s="3"/>
    </row>
    <row r="553" spans="1:68" x14ac:dyDescent="0.25">
      <c r="A553" s="4">
        <v>553</v>
      </c>
      <c r="B553" s="12">
        <v>366</v>
      </c>
      <c r="C553" s="13">
        <v>2801</v>
      </c>
      <c r="D553" s="14">
        <v>9.3800000000000008</v>
      </c>
      <c r="E553" s="15">
        <v>263</v>
      </c>
      <c r="F553" s="16">
        <v>5.36</v>
      </c>
      <c r="G553" s="13">
        <v>0.6</v>
      </c>
      <c r="H553" s="17"/>
      <c r="I553" s="18"/>
      <c r="J553"/>
      <c r="K553"/>
      <c r="L553"/>
      <c r="BO553" s="3"/>
      <c r="BP553" s="3"/>
    </row>
    <row r="554" spans="1:68" x14ac:dyDescent="0.25">
      <c r="A554" s="4">
        <v>554</v>
      </c>
      <c r="B554" s="12">
        <v>366</v>
      </c>
      <c r="C554" s="13">
        <v>2801</v>
      </c>
      <c r="D554" s="14">
        <v>6.26</v>
      </c>
      <c r="E554" s="15">
        <v>263</v>
      </c>
      <c r="F554" s="16">
        <v>3.57</v>
      </c>
      <c r="G554" s="13">
        <v>0.6</v>
      </c>
      <c r="H554" s="17"/>
      <c r="I554" s="18"/>
      <c r="J554"/>
      <c r="K554"/>
      <c r="L554"/>
      <c r="BO554" s="3"/>
      <c r="BP554" s="3"/>
    </row>
    <row r="555" spans="1:68" x14ac:dyDescent="0.25">
      <c r="A555" s="4">
        <v>555</v>
      </c>
      <c r="B555" s="12">
        <v>366</v>
      </c>
      <c r="C555" s="13">
        <v>2801</v>
      </c>
      <c r="D555" s="14">
        <v>16.420000000000002</v>
      </c>
      <c r="E555" s="15">
        <v>263</v>
      </c>
      <c r="F555" s="16">
        <v>7.51</v>
      </c>
      <c r="G555" s="13">
        <v>0.6</v>
      </c>
      <c r="H555" s="17"/>
      <c r="I555" s="18"/>
      <c r="J555" s="40" t="s">
        <v>127</v>
      </c>
      <c r="K555"/>
      <c r="L555"/>
      <c r="BO555" s="3"/>
      <c r="BP555" s="3"/>
    </row>
    <row r="556" spans="1:68" x14ac:dyDescent="0.25">
      <c r="A556" s="4">
        <v>556</v>
      </c>
      <c r="B556" s="12">
        <v>366</v>
      </c>
      <c r="C556" s="21"/>
      <c r="D556" s="22"/>
      <c r="E556" s="23"/>
      <c r="F556" s="24"/>
      <c r="G556" s="21"/>
      <c r="H556" s="25"/>
      <c r="I556" s="29"/>
      <c r="J556"/>
      <c r="K556"/>
      <c r="L556"/>
      <c r="BO556" s="3"/>
      <c r="BP556" s="3"/>
    </row>
    <row r="557" spans="1:68" x14ac:dyDescent="0.25">
      <c r="A557" s="4">
        <v>557</v>
      </c>
      <c r="B557" s="12">
        <v>366</v>
      </c>
      <c r="C557" s="13"/>
      <c r="D557" s="14"/>
      <c r="E557" s="15"/>
      <c r="F557" s="16"/>
      <c r="G557" s="13"/>
      <c r="H557" s="17"/>
      <c r="I557" s="18"/>
      <c r="J557"/>
      <c r="K557"/>
      <c r="L557"/>
      <c r="BO557" s="3"/>
      <c r="BP557" s="3"/>
    </row>
    <row r="558" spans="1:68" x14ac:dyDescent="0.25">
      <c r="A558" s="4">
        <v>558</v>
      </c>
      <c r="B558" s="12">
        <v>366</v>
      </c>
      <c r="C558" s="13"/>
      <c r="D558" s="14"/>
      <c r="E558" s="15"/>
      <c r="F558" s="16"/>
      <c r="G558" s="13"/>
      <c r="H558" s="17"/>
      <c r="I558" s="18"/>
      <c r="J558"/>
      <c r="K558"/>
      <c r="L558"/>
      <c r="BO558" s="3"/>
      <c r="BP558" s="3"/>
    </row>
    <row r="559" spans="1:68" x14ac:dyDescent="0.25">
      <c r="A559" s="4">
        <v>559</v>
      </c>
      <c r="B559" s="12">
        <v>366</v>
      </c>
      <c r="C559" s="13"/>
      <c r="D559" s="14"/>
      <c r="E559" s="15"/>
      <c r="F559" s="16"/>
      <c r="G559" s="13"/>
      <c r="H559" s="17"/>
      <c r="I559" s="18"/>
      <c r="J559"/>
      <c r="K559"/>
      <c r="L559"/>
      <c r="BO559" s="3"/>
      <c r="BP559" s="3"/>
    </row>
    <row r="560" spans="1:68" x14ac:dyDescent="0.25">
      <c r="A560" s="4">
        <v>560</v>
      </c>
      <c r="B560" s="12">
        <v>366</v>
      </c>
      <c r="C560" s="13"/>
      <c r="D560" s="14"/>
      <c r="E560" s="15"/>
      <c r="F560" s="16"/>
      <c r="G560" s="13"/>
      <c r="H560" s="17"/>
      <c r="I560" s="18"/>
      <c r="J560"/>
      <c r="K560"/>
      <c r="L560"/>
      <c r="BO560" s="3"/>
      <c r="BP560" s="3"/>
    </row>
    <row r="561" spans="1:68" x14ac:dyDescent="0.25">
      <c r="A561" s="4">
        <v>561</v>
      </c>
      <c r="B561" s="12">
        <v>366</v>
      </c>
      <c r="C561" s="13"/>
      <c r="D561" s="14"/>
      <c r="E561" s="15"/>
      <c r="F561" s="16"/>
      <c r="G561" s="13"/>
      <c r="H561" s="17"/>
      <c r="I561" s="18"/>
      <c r="J561"/>
      <c r="K561"/>
      <c r="L561"/>
      <c r="BO561" s="3"/>
      <c r="BP561" s="3"/>
    </row>
    <row r="562" spans="1:68" ht="15.75" thickBot="1" x14ac:dyDescent="0.3">
      <c r="A562" s="4"/>
      <c r="B562" s="12"/>
      <c r="C562" s="32"/>
      <c r="D562" s="13"/>
      <c r="E562" s="43"/>
      <c r="F562" s="43"/>
      <c r="G562" s="43"/>
      <c r="H562" s="34"/>
      <c r="I562" s="44"/>
      <c r="J562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</row>
    <row r="563" spans="1:68" ht="15.75" thickBot="1" x14ac:dyDescent="0.3">
      <c r="C563" s="46" t="s">
        <v>128</v>
      </c>
      <c r="D563" s="47" t="s">
        <v>129</v>
      </c>
      <c r="E563" s="48" t="s">
        <v>130</v>
      </c>
      <c r="F563" s="49" t="s">
        <v>131</v>
      </c>
      <c r="G563" s="50"/>
      <c r="H563"/>
      <c r="I563" s="51"/>
      <c r="J563"/>
      <c r="K563" s="52"/>
      <c r="L563" s="52"/>
    </row>
    <row r="564" spans="1:68" ht="15.75" thickBot="1" x14ac:dyDescent="0.3">
      <c r="C564" s="46">
        <f>COUNTA(C3:C562)</f>
        <v>486</v>
      </c>
      <c r="D564" s="46">
        <f>COUNTA(D3:D562)</f>
        <v>486</v>
      </c>
      <c r="E564" s="53">
        <f>COUNTA(H3:H562)</f>
        <v>436</v>
      </c>
      <c r="F564" s="53">
        <f>COUNTA(I3:I562)</f>
        <v>383</v>
      </c>
      <c r="G564" s="50"/>
      <c r="H564"/>
      <c r="I564" s="51"/>
      <c r="J564"/>
      <c r="K564" s="52"/>
      <c r="L564" s="52"/>
    </row>
    <row r="565" spans="1:68" x14ac:dyDescent="0.25">
      <c r="C565" s="54"/>
      <c r="D565" s="55"/>
      <c r="E565" s="56"/>
      <c r="F565" s="57"/>
      <c r="G565" s="58"/>
      <c r="H565"/>
      <c r="I565" s="51"/>
      <c r="J565"/>
      <c r="K565" s="52"/>
      <c r="L565" s="52"/>
    </row>
    <row r="566" spans="1:68" x14ac:dyDescent="0.25">
      <c r="C566" s="59"/>
      <c r="D566" s="60"/>
      <c r="E566" s="61"/>
      <c r="F566" s="62"/>
      <c r="G566" s="50"/>
      <c r="H566"/>
      <c r="I566" s="51"/>
      <c r="J566"/>
      <c r="K566" s="52"/>
      <c r="L566" s="52"/>
    </row>
    <row r="567" spans="1:68" x14ac:dyDescent="0.25">
      <c r="C567" s="59" t="s">
        <v>0</v>
      </c>
      <c r="D567" s="60"/>
      <c r="E567" s="61"/>
      <c r="F567" s="62"/>
      <c r="G567" s="50"/>
      <c r="H567" t="s">
        <v>132</v>
      </c>
      <c r="I567" s="63">
        <f>D571/5726</f>
        <v>0.51191232972406542</v>
      </c>
      <c r="J567"/>
      <c r="K567" s="52"/>
      <c r="L567" s="52"/>
    </row>
    <row r="568" spans="1:68" x14ac:dyDescent="0.25">
      <c r="C568" s="64"/>
      <c r="D568" s="65"/>
      <c r="E568" s="61"/>
      <c r="F568" s="66"/>
      <c r="G568" s="50"/>
      <c r="H568" t="s">
        <v>133</v>
      </c>
      <c r="I568" s="63">
        <f>E564/872</f>
        <v>0.5</v>
      </c>
      <c r="J568"/>
      <c r="K568" s="52"/>
      <c r="L568" s="52"/>
    </row>
    <row r="569" spans="1:68" x14ac:dyDescent="0.25">
      <c r="C569" s="59" t="s">
        <v>134</v>
      </c>
      <c r="D569" s="60" t="s">
        <v>135</v>
      </c>
      <c r="E569" s="61"/>
      <c r="F569" s="66"/>
      <c r="G569" s="50"/>
      <c r="H569" t="s">
        <v>136</v>
      </c>
      <c r="I569" s="63">
        <f>F564/872</f>
        <v>0.43922018348623854</v>
      </c>
      <c r="J569"/>
      <c r="K569" s="52"/>
      <c r="L569" s="52"/>
    </row>
    <row r="570" spans="1:68" x14ac:dyDescent="0.25">
      <c r="C570" s="59" t="s">
        <v>137</v>
      </c>
      <c r="D570" s="60">
        <v>5726</v>
      </c>
      <c r="E570" s="61"/>
      <c r="F570" s="66"/>
      <c r="G570" s="50"/>
      <c r="H570"/>
      <c r="I570" s="51"/>
      <c r="J570"/>
      <c r="K570" s="52"/>
      <c r="L570" s="52"/>
    </row>
    <row r="571" spans="1:68" x14ac:dyDescent="0.25">
      <c r="A571"/>
      <c r="B571"/>
      <c r="C571" s="59" t="s">
        <v>138</v>
      </c>
      <c r="D571" s="60">
        <f>SUMIF(H3:H562, "&gt;0", D3:D562)</f>
        <v>2931.2099999999987</v>
      </c>
      <c r="E571" s="61"/>
      <c r="F571" s="66"/>
      <c r="G571" s="50"/>
      <c r="H571"/>
      <c r="I571" s="51"/>
      <c r="J571"/>
      <c r="K571" s="52"/>
      <c r="L571" s="52"/>
    </row>
    <row r="572" spans="1:68" x14ac:dyDescent="0.25">
      <c r="A572"/>
      <c r="B572"/>
      <c r="C572" s="59" t="s">
        <v>139</v>
      </c>
      <c r="D572" s="60">
        <f>SUM(D3:D562)</f>
        <v>3258.43</v>
      </c>
      <c r="E572" s="61"/>
      <c r="F572" s="66"/>
      <c r="G572" s="50"/>
      <c r="H572">
        <v>3003000</v>
      </c>
      <c r="I572" s="51">
        <v>872</v>
      </c>
      <c r="J572">
        <v>5726</v>
      </c>
      <c r="K572" s="52">
        <f>H572/J572</f>
        <v>524.44987775061122</v>
      </c>
      <c r="L572" s="52"/>
    </row>
    <row r="573" spans="1:68" x14ac:dyDescent="0.25">
      <c r="A573"/>
      <c r="B573"/>
      <c r="C573" s="59"/>
      <c r="D573" s="60"/>
      <c r="E573" s="61"/>
      <c r="F573" s="66"/>
      <c r="G573" s="50"/>
      <c r="H573"/>
      <c r="I573" s="51"/>
      <c r="J573"/>
      <c r="K573" s="52"/>
      <c r="L573" s="52"/>
    </row>
    <row r="574" spans="1:68" x14ac:dyDescent="0.25">
      <c r="A574"/>
      <c r="B574"/>
      <c r="C574" s="59"/>
      <c r="D574" s="60"/>
      <c r="E574" s="61"/>
      <c r="F574" s="66"/>
      <c r="G574" s="50"/>
      <c r="H574"/>
      <c r="I574" s="51"/>
      <c r="J574"/>
      <c r="K574" s="52"/>
      <c r="L574" s="52"/>
    </row>
    <row r="575" spans="1:68" x14ac:dyDescent="0.25">
      <c r="A575"/>
      <c r="B575"/>
      <c r="C575" s="59" t="s">
        <v>140</v>
      </c>
      <c r="D575" s="60"/>
      <c r="E575" s="61"/>
      <c r="F575" s="66"/>
      <c r="G575" s="50"/>
      <c r="H575"/>
      <c r="I575" s="51"/>
      <c r="J575"/>
      <c r="K575" s="52"/>
      <c r="L575" s="52"/>
    </row>
    <row r="576" spans="1:68" x14ac:dyDescent="0.25">
      <c r="A576"/>
      <c r="B576"/>
      <c r="C576" s="59" t="s">
        <v>141</v>
      </c>
      <c r="D576" s="60"/>
      <c r="E576" s="61"/>
      <c r="F576" s="66"/>
      <c r="G576" s="50"/>
      <c r="H576"/>
      <c r="I576" s="51"/>
      <c r="J576"/>
      <c r="K576" s="52"/>
      <c r="L576" s="52"/>
    </row>
    <row r="577" spans="1:12" x14ac:dyDescent="0.25">
      <c r="A577"/>
      <c r="B577"/>
      <c r="C577" s="59" t="s">
        <v>142</v>
      </c>
      <c r="D577" s="60"/>
      <c r="E577" s="61"/>
      <c r="F577" s="66"/>
      <c r="G577" s="50"/>
      <c r="H577"/>
      <c r="I577" s="51"/>
      <c r="J577"/>
      <c r="K577" s="52"/>
      <c r="L577" s="52"/>
    </row>
    <row r="578" spans="1:12" x14ac:dyDescent="0.25">
      <c r="A578"/>
      <c r="B578"/>
      <c r="C578" s="59" t="s">
        <v>143</v>
      </c>
      <c r="D578" s="60"/>
      <c r="E578" s="61"/>
      <c r="F578" s="66"/>
      <c r="G578" s="50"/>
      <c r="H578"/>
      <c r="I578" s="51"/>
      <c r="J578"/>
      <c r="K578" s="52"/>
      <c r="L578" s="52"/>
    </row>
    <row r="579" spans="1:12" ht="15.75" thickBot="1" x14ac:dyDescent="0.3">
      <c r="A579"/>
      <c r="B579"/>
      <c r="C579" s="67"/>
      <c r="D579" s="68"/>
      <c r="E579" s="69"/>
      <c r="F579" s="70"/>
      <c r="G579" s="50"/>
      <c r="H579"/>
      <c r="I579" s="51"/>
      <c r="J579"/>
      <c r="K579" s="52"/>
      <c r="L579" s="52"/>
    </row>
  </sheetData>
  <protectedRanges>
    <protectedRange sqref="C2:D2" name="Range1"/>
    <protectedRange sqref="C3:C561" name="Range1_3"/>
    <protectedRange sqref="E3:E561" name="Range1_1_1_1"/>
    <protectedRange sqref="F3:F561" name="Range1_2_2_1"/>
  </protectedRange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Nassar</dc:creator>
  <cp:lastModifiedBy>Daniel Nassar</cp:lastModifiedBy>
  <dcterms:created xsi:type="dcterms:W3CDTF">2023-08-28T23:20:49Z</dcterms:created>
  <dcterms:modified xsi:type="dcterms:W3CDTF">2023-08-28T23:21:58Z</dcterms:modified>
</cp:coreProperties>
</file>