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87DAA707-8BB9-48E8-B22A-D2D54A0B42E8}" xr6:coauthVersionLast="47" xr6:coauthVersionMax="47" xr10:uidLastSave="{00000000-0000-0000-0000-000000000000}"/>
  <bookViews>
    <workbookView xWindow="6390" yWindow="1905" windowWidth="26775" windowHeight="1719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4" i="1" l="1"/>
  <c r="R14" i="1"/>
  <c r="Q14" i="1"/>
  <c r="P14" i="1"/>
  <c r="O14" i="1"/>
  <c r="N14" i="1"/>
  <c r="M14" i="1"/>
  <c r="L14" i="1"/>
  <c r="S13" i="1"/>
  <c r="R13" i="1"/>
  <c r="Q13" i="1"/>
  <c r="P13" i="1"/>
  <c r="O13" i="1"/>
  <c r="N13" i="1"/>
  <c r="M13" i="1"/>
  <c r="L13" i="1"/>
  <c r="S12" i="1"/>
  <c r="R12" i="1"/>
  <c r="Q12" i="1"/>
  <c r="P12" i="1"/>
  <c r="O12" i="1"/>
  <c r="N12" i="1"/>
  <c r="M12" i="1"/>
  <c r="L12" i="1"/>
  <c r="S11" i="1"/>
  <c r="R11" i="1"/>
  <c r="Q11" i="1"/>
  <c r="P11" i="1"/>
  <c r="O11" i="1"/>
  <c r="N11" i="1"/>
  <c r="M11" i="1"/>
  <c r="L11" i="1"/>
  <c r="S10" i="1"/>
  <c r="R10" i="1"/>
  <c r="Q10" i="1"/>
  <c r="P10" i="1"/>
  <c r="O10" i="1"/>
  <c r="N10" i="1"/>
  <c r="M10" i="1"/>
  <c r="L10" i="1"/>
  <c r="S9" i="1"/>
  <c r="R9" i="1"/>
  <c r="Q9" i="1"/>
  <c r="P9" i="1"/>
  <c r="O9" i="1"/>
  <c r="N9" i="1"/>
  <c r="M9" i="1"/>
  <c r="L9" i="1"/>
  <c r="S8" i="1"/>
  <c r="R8" i="1"/>
  <c r="Q8" i="1"/>
  <c r="P8" i="1"/>
  <c r="O8" i="1"/>
  <c r="N8" i="1"/>
  <c r="M8" i="1"/>
  <c r="L8" i="1"/>
  <c r="S7" i="1"/>
  <c r="R7" i="1"/>
  <c r="Q7" i="1"/>
  <c r="P7" i="1"/>
  <c r="O7" i="1"/>
  <c r="N7" i="1"/>
  <c r="M7" i="1"/>
  <c r="L7" i="1"/>
  <c r="S6" i="1"/>
  <c r="R6" i="1"/>
  <c r="Q6" i="1"/>
  <c r="P6" i="1"/>
  <c r="O6" i="1"/>
  <c r="N6" i="1"/>
  <c r="M6" i="1"/>
  <c r="L6" i="1"/>
  <c r="S5" i="1"/>
  <c r="R5" i="1"/>
  <c r="Q5" i="1"/>
  <c r="P5" i="1"/>
  <c r="O5" i="1"/>
  <c r="N5" i="1"/>
  <c r="M5" i="1"/>
  <c r="L5" i="1"/>
  <c r="S4" i="1"/>
  <c r="R4" i="1"/>
  <c r="Q4" i="1"/>
  <c r="P4" i="1"/>
  <c r="O4" i="1"/>
  <c r="N4" i="1"/>
  <c r="M4" i="1"/>
  <c r="L4" i="1"/>
  <c r="S3" i="1"/>
  <c r="R3" i="1"/>
  <c r="Q3" i="1"/>
  <c r="P3" i="1"/>
  <c r="O3" i="1"/>
  <c r="N3" i="1"/>
  <c r="M3" i="1"/>
  <c r="L3" i="1"/>
  <c r="S2" i="1"/>
  <c r="R2" i="1"/>
  <c r="Q2" i="1"/>
  <c r="P2" i="1"/>
  <c r="O2" i="1"/>
  <c r="N2" i="1"/>
  <c r="M2" i="1"/>
  <c r="L2" i="1"/>
  <c r="V2" i="1" l="1" a="1"/>
  <c r="V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<sst xmlns="http://schemas.openxmlformats.org/spreadsheetml/2006/main" count="100" uniqueCount="58">
  <si>
    <t>Subgrade (Existing Brown Rock Surface)</t>
  </si>
  <si>
    <t>Civil Works Specification Section 2, Clause 14.1</t>
  </si>
  <si>
    <t>Proof Roll Witnessed by Principal's Representative.</t>
  </si>
  <si>
    <t>UCCL/MEL</t>
  </si>
  <si>
    <t>Prior to commencing with the AP65 subbase layer.</t>
  </si>
  <si>
    <t>Acceptance of subgrade by Principal's Representative.</t>
  </si>
  <si>
    <t>H</t>
  </si>
  <si>
    <t>Subbase Course Material Testing</t>
  </si>
  <si>
    <t>Civil Works Specification Section 2, Clause 14.4.2</t>
  </si>
  <si>
    <t>Material Test Certificates</t>
  </si>
  <si>
    <t>Prior to placing AP65 subbase layer on site.</t>
  </si>
  <si>
    <t>Material meets specification. Material acceptance by Principal's Representative.</t>
  </si>
  <si>
    <t>S</t>
  </si>
  <si>
    <t>A</t>
  </si>
  <si>
    <t>Subbase Compaction (Under Containers)</t>
  </si>
  <si>
    <t>MELNZ-CI-000133</t>
  </si>
  <si>
    <t>Clegg Testing - Minimum Clegg Impact Value (CIV) of 25.</t>
  </si>
  <si>
    <t>UCCL</t>
  </si>
  <si>
    <t>Prior to placing Fibre Concrete under containers. Minimum 2 tests under each container.</t>
  </si>
  <si>
    <t>Minimum CIV 25 achieved. Acceptance by Principal's Representative.</t>
  </si>
  <si>
    <t>W</t>
  </si>
  <si>
    <t>Subbase Compaction (Inner Zone Between Containers)</t>
  </si>
  <si>
    <t>Prior to placing Basecourse layer.</t>
  </si>
  <si>
    <t>Subbase Compaction (Site Roads Outside of PCS's and Containers)</t>
  </si>
  <si>
    <t xml:space="preserve">Civil Works Specification Section 2 Clause 14.4._x000D_
TNZ B/02 Clause 7.6  </t>
  </si>
  <si>
    <t>NDM Testing</t>
  </si>
  <si>
    <t>Minimum 5 No. NDM Tests per area. Compaction to achieve average &gt; 95% MDD with minimum value &gt; 92%.</t>
  </si>
  <si>
    <t>Compaction achieves average &gt; 95% MDD achieved with minimum value &gt; 92%.</t>
  </si>
  <si>
    <t>Subbase Tolerances</t>
  </si>
  <si>
    <t>Civil Works Specification Section 2 Clause 14.4._x000D_
TNZ B/02 Clause 5.1</t>
  </si>
  <si>
    <t>Strings. _x000D_
Survey setout/as-builts</t>
  </si>
  <si>
    <t>On completion of Subbase layer prior to placing Basecourse layer.</t>
  </si>
  <si>
    <t>Line and level within tolerances.</t>
  </si>
  <si>
    <t>Kerb and Channel</t>
  </si>
  <si>
    <t>Kerb and channel installation</t>
  </si>
  <si>
    <t>On completion of kerb and channel installation.</t>
  </si>
  <si>
    <t>Kerb and channel meets specification.</t>
  </si>
  <si>
    <t>Basecourse Material Testing</t>
  </si>
  <si>
    <t>Civil Works Specification Section 2 Clause 14.5.</t>
  </si>
  <si>
    <t>Prior to placing AP40 Basecourse layer on site.</t>
  </si>
  <si>
    <t>Basecourse Compaction Compaction (Inner Container Zones)</t>
  </si>
  <si>
    <t>NDM Testnig each area. Compaction to achieve average &gt; 95% MDD with minimum value &gt; 92%.</t>
  </si>
  <si>
    <t>Basecourse Compaction (Site Roads Outside of PCS's and Containers)</t>
  </si>
  <si>
    <t>Civil Works Specification Section 2 Clause 14.5._x000D_
TNZ B/02 Clause 7.6.</t>
  </si>
  <si>
    <t>Minimum 5 No. NDM Tests per area. Compaction to achieve average &gt; 98% MDD with minimum value &gt; 95%.</t>
  </si>
  <si>
    <t>Compaction achieves average &gt; 98% MDD achieved with minimum value &gt; 95%.</t>
  </si>
  <si>
    <t>Basecourse Tolerances</t>
  </si>
  <si>
    <t>Civil Works Specification Section 2 Clause 14.4._x000D_
TNZ B/02 Clause 5.1.</t>
  </si>
  <si>
    <t>Strings._x000D_
Survey setout/as-builts.</t>
  </si>
  <si>
    <t>On completion of Basecourse layer prior to placing Basecourse layer.</t>
  </si>
  <si>
    <t>AC Material Specification</t>
  </si>
  <si>
    <t>Specification as agreed between Principal and Contractor.</t>
  </si>
  <si>
    <t>Prior to using the material on site</t>
  </si>
  <si>
    <t>Specification as agreed between Principal and Contractor prior to works commencing.</t>
  </si>
  <si>
    <t>AC Pavement Testing</t>
  </si>
  <si>
    <t>Testing as agreed between Principal and Contractor.</t>
  </si>
  <si>
    <t>On completion of AC pavement layer.</t>
  </si>
  <si>
    <t>Testing as agreed between Principal and Contractor prior to works commencing.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</si>
</sst>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V105"/>
  <sheetViews>
    <sheetView tabSelected="1" workbookViewId="0">
      <selection activeCell="L3" sqref="L3"/>
    </sheetView>
  </sheetViews>
  <sheetFormatPr defaultRowHeight="15" customHeight="1" x14ac:dyDescent="0.25"/>
  <cols>
    <col min="1" max="1" width="3" bestFit="1" customWidth="1"/>
    <col min="2" max="2" width="13.42578125" customWidth="1"/>
    <col min="3" max="3" width="12.42578125" customWidth="1"/>
    <col min="4" max="4" width="10.7109375" customWidth="1"/>
    <col min="5" max="5" width="9.85546875" customWidth="1"/>
    <col min="6" max="6" width="3.42578125" bestFit="1" customWidth="1"/>
    <col min="7" max="7" width="4.7109375" bestFit="1" customWidth="1"/>
    <col min="9" max="9" width="5.28515625" customWidth="1"/>
    <col min="13" max="13" width="8.5703125" customWidth="1"/>
    <col min="14" max="14" width="8.42578125" customWidth="1"/>
    <col min="15" max="15" width="10.140625" customWidth="1"/>
    <col min="16" max="16" width="8" customWidth="1"/>
    <col min="17" max="17" width="8.28515625" customWidth="1"/>
    <col min="18" max="18" width="4.5703125" customWidth="1"/>
    <col min="19" max="19" width="9.5703125" customWidth="1"/>
    <col min="20" max="20" width="3.7109375" customWidth="1"/>
    <col min="21" max="21" width="5.28515625" customWidth="1"/>
    <col min="22" max="22" width="80.42578125" customWidth="1"/>
    <col min="23" max="23" width="146.42578125" bestFit="1" customWidth="1"/>
  </cols>
  <sheetData>
    <row r="1" spans="1:22" ht="15" customHeight="1" x14ac:dyDescent="0.25">
      <c r="A1" s="2"/>
      <c r="B1" s="2"/>
      <c r="C1" s="2"/>
      <c r="D1" s="2"/>
      <c r="E1" s="2"/>
      <c r="F1" s="2"/>
      <c r="G1" s="2"/>
      <c r="H1" s="2"/>
      <c r="I1" s="2"/>
      <c r="L1" s="3"/>
      <c r="M1" s="3"/>
      <c r="N1" s="3"/>
      <c r="O1" s="3"/>
      <c r="P1" s="3"/>
      <c r="Q1" s="3"/>
      <c r="R1" s="3"/>
      <c r="S1" s="3"/>
    </row>
    <row r="2" spans="1:22" ht="15" customHeight="1" x14ac:dyDescent="0.25">
      <c r="A2">
        <v>1</v>
      </c>
      <c r="B2" t="s">
        <v>0</v>
      </c>
      <c r="C2" t="s">
        <v>1</v>
      </c>
      <c r="D2" t="s">
        <v>2</v>
      </c>
      <c r="E2" s="1" t="s">
        <v>3</v>
      </c>
      <c r="F2" s="1" t="s">
        <v>4</v>
      </c>
      <c r="G2" t="s">
        <v>5</v>
      </c>
      <c r="H2" s="1" t="s">
        <v>6</v>
      </c>
      <c r="I2" t="s">
        <v>6</v>
      </c>
      <c r="L2" t="str">
        <f>A2&amp;" - "&amp;B2</f>
        <v>1 - Subgrade (Existing Brown Rock Surface)</v>
      </c>
      <c r="M2" t="str">
        <f>"SPECIFICATION REFERENCE - "&amp;C2</f>
        <v>SPECIFICATION REFERENCE - Civil Works Specification Section 2, Clause 14.1</v>
      </c>
      <c r="N2" t="str">
        <f>"ACTIVITY/TASK - "&amp;D2</f>
        <v>ACTIVITY/TASK - Proof Roll Witnessed by Principal's Representative.</v>
      </c>
      <c r="O2" t="str">
        <f>"INSPECTION BY - "&amp;E2</f>
        <v>INSPECTION BY - UCCL/MEL</v>
      </c>
      <c r="P2" t="str">
        <f>"TASK TIMING OR TASK FREQUENCY - "&amp;F2</f>
        <v>TASK TIMING OR TASK FREQUENCY - Prior to commencing with the AP65 subbase layer.</v>
      </c>
      <c r="Q2" t="str">
        <f>"ACCEPTANCE CRITERIA - "&amp;G2</f>
        <v>ACCEPTANCE CRITERIA - Acceptance of subgrade by Principal's Representative.</v>
      </c>
      <c r="R2" t="str">
        <f>"UCCL - "&amp;H2</f>
        <v>UCCL - H</v>
      </c>
      <c r="S2" t="str">
        <f>"CLIENT - "&amp;I2</f>
        <v>CLIENT - H</v>
      </c>
      <c r="V2" t="str" cm="1">
        <f t="array" ref="V2:V105">_xlfn.FILTERXML("&lt;t&gt;&lt;s&gt;"&amp;_xlfn.TEXTJOIN("&lt;/s&gt;&lt;s&gt;",,L2:S40)&amp;"&lt;/s&gt;&lt;/t&gt;","//s")</f>
        <v>1 - Subgrade (Existing Brown Rock Surface)</v>
      </c>
    </row>
    <row r="3" spans="1:22" ht="15" customHeight="1" x14ac:dyDescent="0.25">
      <c r="A3">
        <v>2</v>
      </c>
      <c r="B3" t="s">
        <v>7</v>
      </c>
      <c r="C3" t="s">
        <v>8</v>
      </c>
      <c r="D3" t="s">
        <v>9</v>
      </c>
      <c r="E3" t="s">
        <v>3</v>
      </c>
      <c r="F3" s="1" t="s">
        <v>10</v>
      </c>
      <c r="G3" t="s">
        <v>11</v>
      </c>
      <c r="H3" s="1" t="s">
        <v>12</v>
      </c>
      <c r="I3" t="s">
        <v>13</v>
      </c>
      <c r="L3" t="str">
        <f t="shared" ref="L3:L14" si="0">A3&amp;" - "&amp;B3</f>
        <v>2 - Subbase Course Material Testing</v>
      </c>
      <c r="M3" t="str">
        <f t="shared" ref="M3:M14" si="1">"SPECIFICATION REFERENCE - "&amp;C3</f>
        <v>SPECIFICATION REFERENCE - Civil Works Specification Section 2, Clause 14.4.2</v>
      </c>
      <c r="N3" t="str">
        <f t="shared" ref="N3:N14" si="2">"ACTIVITY/TASK - "&amp;D3</f>
        <v>ACTIVITY/TASK - Material Test Certificates</v>
      </c>
      <c r="O3" t="str">
        <f t="shared" ref="O3:O14" si="3">"INSPECTION BY - "&amp;E3</f>
        <v>INSPECTION BY - UCCL/MEL</v>
      </c>
      <c r="P3" t="str">
        <f t="shared" ref="P3:P14" si="4">"TASK TIMING OR TASK FREQUENCY - "&amp;F3</f>
        <v>TASK TIMING OR TASK FREQUENCY - Prior to placing AP65 subbase layer on site.</v>
      </c>
      <c r="Q3" t="str">
        <f t="shared" ref="Q3:Q14" si="5">"ACCEPTANCE CRITERIA - "&amp;G3</f>
        <v>ACCEPTANCE CRITERIA - Material meets specification. Material acceptance by Principal's Representative.</v>
      </c>
      <c r="R3" t="str">
        <f t="shared" ref="R3:R14" si="6">"UCCL - "&amp;H3</f>
        <v>UCCL - S</v>
      </c>
      <c r="S3" t="str">
        <f t="shared" ref="S3:S14" si="7">"CLIENT - "&amp;I3</f>
        <v>CLIENT - A</v>
      </c>
      <c r="V3" t="str">
        <v>SPECIFICATION REFERENCE - Civil Works Specification Section 2, Clause 14.1</v>
      </c>
    </row>
    <row r="4" spans="1:22" ht="15" customHeight="1" x14ac:dyDescent="0.25">
      <c r="A4">
        <v>3</v>
      </c>
      <c r="B4" s="1" t="s">
        <v>14</v>
      </c>
      <c r="C4" t="s">
        <v>15</v>
      </c>
      <c r="D4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t="s">
        <v>20</v>
      </c>
      <c r="L4" t="str">
        <f t="shared" si="0"/>
        <v>3 - Subbase Compaction (Under Containers)</v>
      </c>
      <c r="M4" t="str">
        <f t="shared" si="1"/>
        <v>SPECIFICATION REFERENCE - MELNZ-CI-000133</v>
      </c>
      <c r="N4" t="str">
        <f t="shared" si="2"/>
        <v>ACTIVITY/TASK - Clegg Testing - Minimum Clegg Impact Value (CIV) of 25.</v>
      </c>
      <c r="O4" t="str">
        <f t="shared" si="3"/>
        <v>INSPECTION BY - UCCL</v>
      </c>
      <c r="P4" t="str">
        <f t="shared" si="4"/>
        <v>TASK TIMING OR TASK FREQUENCY - Prior to placing Fibre Concrete under containers. Minimum 2 tests under each container.</v>
      </c>
      <c r="Q4" t="str">
        <f t="shared" si="5"/>
        <v>ACCEPTANCE CRITERIA - Minimum CIV 25 achieved. Acceptance by Principal's Representative.</v>
      </c>
      <c r="R4" t="str">
        <f t="shared" si="6"/>
        <v>UCCL - W</v>
      </c>
      <c r="S4" t="str">
        <f t="shared" si="7"/>
        <v>CLIENT - W</v>
      </c>
      <c r="V4" t="str">
        <v>ACTIVITY/TASK - Proof Roll Witnessed by Principal's Representative.</v>
      </c>
    </row>
    <row r="5" spans="1:22" ht="15" customHeight="1" x14ac:dyDescent="0.25">
      <c r="A5">
        <v>4</v>
      </c>
      <c r="B5" s="1" t="s">
        <v>21</v>
      </c>
      <c r="C5" t="s">
        <v>15</v>
      </c>
      <c r="D5" t="s">
        <v>16</v>
      </c>
      <c r="E5" t="s">
        <v>17</v>
      </c>
      <c r="F5" s="1" t="s">
        <v>22</v>
      </c>
      <c r="G5" t="s">
        <v>19</v>
      </c>
      <c r="H5" t="s">
        <v>20</v>
      </c>
      <c r="I5" t="s">
        <v>20</v>
      </c>
      <c r="L5" t="str">
        <f t="shared" si="0"/>
        <v>4 - Subbase Compaction (Inner Zone Between Containers)</v>
      </c>
      <c r="M5" t="str">
        <f t="shared" si="1"/>
        <v>SPECIFICATION REFERENCE - MELNZ-CI-000133</v>
      </c>
      <c r="N5" t="str">
        <f t="shared" si="2"/>
        <v>ACTIVITY/TASK - Clegg Testing - Minimum Clegg Impact Value (CIV) of 25.</v>
      </c>
      <c r="O5" t="str">
        <f t="shared" si="3"/>
        <v>INSPECTION BY - UCCL</v>
      </c>
      <c r="P5" t="str">
        <f t="shared" si="4"/>
        <v>TASK TIMING OR TASK FREQUENCY - Prior to placing Basecourse layer.</v>
      </c>
      <c r="Q5" t="str">
        <f t="shared" si="5"/>
        <v>ACCEPTANCE CRITERIA - Minimum CIV 25 achieved. Acceptance by Principal's Representative.</v>
      </c>
      <c r="R5" t="str">
        <f t="shared" si="6"/>
        <v>UCCL - W</v>
      </c>
      <c r="S5" t="str">
        <f t="shared" si="7"/>
        <v>CLIENT - W</v>
      </c>
      <c r="V5" t="str">
        <v>INSPECTION BY - UCCL/MEL</v>
      </c>
    </row>
    <row r="6" spans="1:22" ht="15" customHeight="1" x14ac:dyDescent="0.25">
      <c r="A6">
        <v>5</v>
      </c>
      <c r="B6" t="s">
        <v>23</v>
      </c>
      <c r="C6" s="1" t="s">
        <v>24</v>
      </c>
      <c r="D6" t="s">
        <v>25</v>
      </c>
      <c r="E6" t="s">
        <v>3</v>
      </c>
      <c r="F6" s="1" t="s">
        <v>26</v>
      </c>
      <c r="G6" t="s">
        <v>27</v>
      </c>
      <c r="H6" t="s">
        <v>6</v>
      </c>
      <c r="I6" t="s">
        <v>6</v>
      </c>
      <c r="L6" t="str">
        <f t="shared" si="0"/>
        <v>5 - Subbase Compaction (Site Roads Outside of PCS's and Containers)</v>
      </c>
      <c r="M6" t="str">
        <f t="shared" si="1"/>
        <v xml:space="preserve">SPECIFICATION REFERENCE - Civil Works Specification Section 2 Clause 14.4._x000D_
TNZ B/02 Clause 7.6  </v>
      </c>
      <c r="N6" t="str">
        <f t="shared" si="2"/>
        <v>ACTIVITY/TASK - NDM Testing</v>
      </c>
      <c r="O6" t="str">
        <f t="shared" si="3"/>
        <v>INSPECTION BY - UCCL/MEL</v>
      </c>
      <c r="P6" t="str">
        <f t="shared" si="4"/>
        <v>TASK TIMING OR TASK FREQUENCY - Minimum 5 No. NDM Tests per area. Compaction to achieve average &gt; 95% MDD with minimum value &gt; 92%.</v>
      </c>
      <c r="Q6" t="str">
        <f t="shared" si="5"/>
        <v>ACCEPTANCE CRITERIA - Compaction achieves average &gt; 95% MDD achieved with minimum value &gt; 92%.</v>
      </c>
      <c r="R6" t="str">
        <f t="shared" si="6"/>
        <v>UCCL - H</v>
      </c>
      <c r="S6" t="str">
        <f t="shared" si="7"/>
        <v>CLIENT - H</v>
      </c>
      <c r="V6" t="str">
        <v>TASK TIMING OR TASK FREQUENCY - Prior to commencing with the AP65 subbase layer.</v>
      </c>
    </row>
    <row r="7" spans="1:22" ht="15" customHeight="1" x14ac:dyDescent="0.25">
      <c r="A7">
        <v>6</v>
      </c>
      <c r="B7" t="s">
        <v>28</v>
      </c>
      <c r="C7" s="1" t="s">
        <v>29</v>
      </c>
      <c r="D7" s="1" t="s">
        <v>30</v>
      </c>
      <c r="E7" t="s">
        <v>17</v>
      </c>
      <c r="F7" t="s">
        <v>31</v>
      </c>
      <c r="G7" t="s">
        <v>32</v>
      </c>
      <c r="H7" t="s">
        <v>12</v>
      </c>
      <c r="I7" t="s">
        <v>13</v>
      </c>
      <c r="L7" t="str">
        <f t="shared" si="0"/>
        <v>6 - Subbase Tolerances</v>
      </c>
      <c r="M7" t="str">
        <f t="shared" si="1"/>
        <v>SPECIFICATION REFERENCE - Civil Works Specification Section 2 Clause 14.4._x000D_
TNZ B/02 Clause 5.1</v>
      </c>
      <c r="N7" t="str">
        <f t="shared" si="2"/>
        <v>ACTIVITY/TASK - Strings. _x000D_
Survey setout/as-builts</v>
      </c>
      <c r="O7" t="str">
        <f t="shared" si="3"/>
        <v>INSPECTION BY - UCCL</v>
      </c>
      <c r="P7" t="str">
        <f t="shared" si="4"/>
        <v>TASK TIMING OR TASK FREQUENCY - On completion of Subbase layer prior to placing Basecourse layer.</v>
      </c>
      <c r="Q7" t="str">
        <f t="shared" si="5"/>
        <v>ACCEPTANCE CRITERIA - Line and level within tolerances.</v>
      </c>
      <c r="R7" t="str">
        <f t="shared" si="6"/>
        <v>UCCL - S</v>
      </c>
      <c r="S7" t="str">
        <f t="shared" si="7"/>
        <v>CLIENT - A</v>
      </c>
      <c r="V7" t="str">
        <v>ACCEPTANCE CRITERIA - Acceptance of subgrade by Principal's Representative.</v>
      </c>
    </row>
    <row r="8" spans="1:22" ht="15" customHeight="1" x14ac:dyDescent="0.25">
      <c r="A8">
        <v>7</v>
      </c>
      <c r="B8" t="s">
        <v>33</v>
      </c>
      <c r="D8" t="s">
        <v>34</v>
      </c>
      <c r="E8" t="s">
        <v>17</v>
      </c>
      <c r="F8" t="s">
        <v>35</v>
      </c>
      <c r="G8" t="s">
        <v>36</v>
      </c>
      <c r="H8" t="s">
        <v>20</v>
      </c>
      <c r="I8" t="s">
        <v>20</v>
      </c>
      <c r="L8" t="str">
        <f t="shared" si="0"/>
        <v>7 - Kerb and Channel</v>
      </c>
      <c r="M8" t="str">
        <f t="shared" si="1"/>
        <v xml:space="preserve">SPECIFICATION REFERENCE - </v>
      </c>
      <c r="N8" t="str">
        <f t="shared" si="2"/>
        <v>ACTIVITY/TASK - Kerb and channel installation</v>
      </c>
      <c r="O8" t="str">
        <f t="shared" si="3"/>
        <v>INSPECTION BY - UCCL</v>
      </c>
      <c r="P8" t="str">
        <f t="shared" si="4"/>
        <v>TASK TIMING OR TASK FREQUENCY - On completion of kerb and channel installation.</v>
      </c>
      <c r="Q8" t="str">
        <f t="shared" si="5"/>
        <v>ACCEPTANCE CRITERIA - Kerb and channel meets specification.</v>
      </c>
      <c r="R8" t="str">
        <f t="shared" si="6"/>
        <v>UCCL - W</v>
      </c>
      <c r="S8" t="str">
        <f t="shared" si="7"/>
        <v>CLIENT - W</v>
      </c>
      <c r="V8" t="str">
        <v>UCCL - H</v>
      </c>
    </row>
    <row r="9" spans="1:22" ht="15" customHeight="1" x14ac:dyDescent="0.25">
      <c r="A9">
        <v>8</v>
      </c>
      <c r="B9" t="s">
        <v>37</v>
      </c>
      <c r="C9" t="s">
        <v>38</v>
      </c>
      <c r="D9" t="s">
        <v>9</v>
      </c>
      <c r="E9" s="1" t="s">
        <v>3</v>
      </c>
      <c r="F9" t="s">
        <v>39</v>
      </c>
      <c r="G9" t="s">
        <v>11</v>
      </c>
      <c r="H9" t="s">
        <v>12</v>
      </c>
      <c r="I9" t="s">
        <v>13</v>
      </c>
      <c r="L9" t="str">
        <f t="shared" si="0"/>
        <v>8 - Basecourse Material Testing</v>
      </c>
      <c r="M9" t="str">
        <f t="shared" si="1"/>
        <v>SPECIFICATION REFERENCE - Civil Works Specification Section 2 Clause 14.5.</v>
      </c>
      <c r="N9" t="str">
        <f t="shared" si="2"/>
        <v>ACTIVITY/TASK - Material Test Certificates</v>
      </c>
      <c r="O9" t="str">
        <f t="shared" si="3"/>
        <v>INSPECTION BY - UCCL/MEL</v>
      </c>
      <c r="P9" t="str">
        <f t="shared" si="4"/>
        <v>TASK TIMING OR TASK FREQUENCY - Prior to placing AP40 Basecourse layer on site.</v>
      </c>
      <c r="Q9" t="str">
        <f t="shared" si="5"/>
        <v>ACCEPTANCE CRITERIA - Material meets specification. Material acceptance by Principal's Representative.</v>
      </c>
      <c r="R9" t="str">
        <f t="shared" si="6"/>
        <v>UCCL - S</v>
      </c>
      <c r="S9" t="str">
        <f t="shared" si="7"/>
        <v>CLIENT - A</v>
      </c>
      <c r="V9" t="str">
        <v>CLIENT - H</v>
      </c>
    </row>
    <row r="10" spans="1:22" ht="15" customHeight="1" x14ac:dyDescent="0.25">
      <c r="A10">
        <v>9</v>
      </c>
      <c r="B10" t="s">
        <v>40</v>
      </c>
      <c r="D10" t="s">
        <v>25</v>
      </c>
      <c r="E10" s="1" t="s">
        <v>17</v>
      </c>
      <c r="F10" t="s">
        <v>41</v>
      </c>
      <c r="G10" t="s">
        <v>27</v>
      </c>
      <c r="H10" t="s">
        <v>20</v>
      </c>
      <c r="I10" t="s">
        <v>20</v>
      </c>
      <c r="L10" t="str">
        <f t="shared" si="0"/>
        <v>9 - Basecourse Compaction Compaction (Inner Container Zones)</v>
      </c>
      <c r="M10" t="str">
        <f t="shared" si="1"/>
        <v xml:space="preserve">SPECIFICATION REFERENCE - </v>
      </c>
      <c r="N10" t="str">
        <f t="shared" si="2"/>
        <v>ACTIVITY/TASK - NDM Testing</v>
      </c>
      <c r="O10" t="str">
        <f t="shared" si="3"/>
        <v>INSPECTION BY - UCCL</v>
      </c>
      <c r="P10" t="str">
        <f t="shared" si="4"/>
        <v>TASK TIMING OR TASK FREQUENCY - NDM Testnig each area. Compaction to achieve average &gt; 95% MDD with minimum value &gt; 92%.</v>
      </c>
      <c r="Q10" t="str">
        <f t="shared" si="5"/>
        <v>ACCEPTANCE CRITERIA - Compaction achieves average &gt; 95% MDD achieved with minimum value &gt; 92%.</v>
      </c>
      <c r="R10" t="str">
        <f t="shared" si="6"/>
        <v>UCCL - W</v>
      </c>
      <c r="S10" t="str">
        <f t="shared" si="7"/>
        <v>CLIENT - W</v>
      </c>
      <c r="V10" t="str">
        <v>2 - Subbase Course Material Testing</v>
      </c>
    </row>
    <row r="11" spans="1:22" ht="15" customHeight="1" x14ac:dyDescent="0.25">
      <c r="A11">
        <v>10</v>
      </c>
      <c r="B11" t="s">
        <v>42</v>
      </c>
      <c r="C11" s="1" t="s">
        <v>43</v>
      </c>
      <c r="D11" t="s">
        <v>25</v>
      </c>
      <c r="E11" t="s">
        <v>3</v>
      </c>
      <c r="F11" t="s">
        <v>44</v>
      </c>
      <c r="G11" t="s">
        <v>45</v>
      </c>
      <c r="H11" t="s">
        <v>6</v>
      </c>
      <c r="I11" t="s">
        <v>6</v>
      </c>
      <c r="L11" t="str">
        <f t="shared" si="0"/>
        <v>10 - Basecourse Compaction (Site Roads Outside of PCS's and Containers)</v>
      </c>
      <c r="M11" t="str">
        <f t="shared" si="1"/>
        <v>SPECIFICATION REFERENCE - Civil Works Specification Section 2 Clause 14.5._x000D_
TNZ B/02 Clause 7.6.</v>
      </c>
      <c r="N11" t="str">
        <f t="shared" si="2"/>
        <v>ACTIVITY/TASK - NDM Testing</v>
      </c>
      <c r="O11" t="str">
        <f t="shared" si="3"/>
        <v>INSPECTION BY - UCCL/MEL</v>
      </c>
      <c r="P11" t="str">
        <f t="shared" si="4"/>
        <v>TASK TIMING OR TASK FREQUENCY - Minimum 5 No. NDM Tests per area. Compaction to achieve average &gt; 98% MDD with minimum value &gt; 95%.</v>
      </c>
      <c r="Q11" t="str">
        <f t="shared" si="5"/>
        <v>ACCEPTANCE CRITERIA - Compaction achieves average &gt; 98% MDD achieved with minimum value &gt; 95%.</v>
      </c>
      <c r="R11" t="str">
        <f t="shared" si="6"/>
        <v>UCCL - H</v>
      </c>
      <c r="S11" t="str">
        <f t="shared" si="7"/>
        <v>CLIENT - H</v>
      </c>
      <c r="V11" t="str">
        <v>SPECIFICATION REFERENCE - Civil Works Specification Section 2, Clause 14.4.2</v>
      </c>
    </row>
    <row r="12" spans="1:22" ht="15" customHeight="1" x14ac:dyDescent="0.25">
      <c r="A12">
        <v>11</v>
      </c>
      <c r="B12" t="s">
        <v>46</v>
      </c>
      <c r="C12" s="1" t="s">
        <v>47</v>
      </c>
      <c r="D12" s="1" t="s">
        <v>48</v>
      </c>
      <c r="E12" t="s">
        <v>17</v>
      </c>
      <c r="F12" t="s">
        <v>49</v>
      </c>
      <c r="G12" t="s">
        <v>32</v>
      </c>
      <c r="H12" t="s">
        <v>20</v>
      </c>
      <c r="I12" t="s">
        <v>20</v>
      </c>
      <c r="L12" t="str">
        <f t="shared" si="0"/>
        <v>11 - Basecourse Tolerances</v>
      </c>
      <c r="M12" t="str">
        <f t="shared" si="1"/>
        <v>SPECIFICATION REFERENCE - Civil Works Specification Section 2 Clause 14.4._x000D_
TNZ B/02 Clause 5.1.</v>
      </c>
      <c r="N12" t="str">
        <f t="shared" si="2"/>
        <v>ACTIVITY/TASK - Strings._x000D_
Survey setout/as-builts.</v>
      </c>
      <c r="O12" t="str">
        <f t="shared" si="3"/>
        <v>INSPECTION BY - UCCL</v>
      </c>
      <c r="P12" t="str">
        <f t="shared" si="4"/>
        <v>TASK TIMING OR TASK FREQUENCY - On completion of Basecourse layer prior to placing Basecourse layer.</v>
      </c>
      <c r="Q12" t="str">
        <f t="shared" si="5"/>
        <v>ACCEPTANCE CRITERIA - Line and level within tolerances.</v>
      </c>
      <c r="R12" t="str">
        <f t="shared" si="6"/>
        <v>UCCL - W</v>
      </c>
      <c r="S12" t="str">
        <f t="shared" si="7"/>
        <v>CLIENT - W</v>
      </c>
      <c r="V12" t="str">
        <v>ACTIVITY/TASK - Material Test Certificates</v>
      </c>
    </row>
    <row r="13" spans="1:22" ht="15" customHeight="1" x14ac:dyDescent="0.25">
      <c r="A13">
        <v>12</v>
      </c>
      <c r="B13" t="s">
        <v>50</v>
      </c>
      <c r="D13" t="s">
        <v>51</v>
      </c>
      <c r="E13" t="s">
        <v>3</v>
      </c>
      <c r="F13" t="s">
        <v>52</v>
      </c>
      <c r="G13" t="s">
        <v>53</v>
      </c>
      <c r="H13" t="s">
        <v>6</v>
      </c>
      <c r="I13" t="s">
        <v>6</v>
      </c>
      <c r="L13" t="str">
        <f t="shared" si="0"/>
        <v>12 - AC Material Specification</v>
      </c>
      <c r="M13" t="str">
        <f t="shared" si="1"/>
        <v xml:space="preserve">SPECIFICATION REFERENCE - </v>
      </c>
      <c r="N13" t="str">
        <f t="shared" si="2"/>
        <v>ACTIVITY/TASK - Specification as agreed between Principal and Contractor.</v>
      </c>
      <c r="O13" t="str">
        <f t="shared" si="3"/>
        <v>INSPECTION BY - UCCL/MEL</v>
      </c>
      <c r="P13" t="str">
        <f t="shared" si="4"/>
        <v>TASK TIMING OR TASK FREQUENCY - Prior to using the material on site</v>
      </c>
      <c r="Q13" t="str">
        <f t="shared" si="5"/>
        <v>ACCEPTANCE CRITERIA - Specification as agreed between Principal and Contractor prior to works commencing.</v>
      </c>
      <c r="R13" t="str">
        <f t="shared" si="6"/>
        <v>UCCL - H</v>
      </c>
      <c r="S13" t="str">
        <f t="shared" si="7"/>
        <v>CLIENT - H</v>
      </c>
      <c r="V13" t="str">
        <v>INSPECTION BY - UCCL/MEL</v>
      </c>
    </row>
    <row r="14" spans="1:22" ht="15" customHeight="1" x14ac:dyDescent="0.25">
      <c r="A14">
        <v>13</v>
      </c>
      <c r="B14" t="s">
        <v>54</v>
      </c>
      <c r="D14" t="s">
        <v>55</v>
      </c>
      <c r="E14" t="s">
        <v>3</v>
      </c>
      <c r="F14" t="s">
        <v>56</v>
      </c>
      <c r="G14" t="s">
        <v>57</v>
      </c>
      <c r="H14" t="s">
        <v>6</v>
      </c>
      <c r="I14" t="s">
        <v>6</v>
      </c>
      <c r="L14" t="str">
        <f t="shared" si="0"/>
        <v>13 - AC Pavement Testing</v>
      </c>
      <c r="M14" t="str">
        <f t="shared" si="1"/>
        <v xml:space="preserve">SPECIFICATION REFERENCE - </v>
      </c>
      <c r="N14" t="str">
        <f t="shared" si="2"/>
        <v>ACTIVITY/TASK - Testing as agreed between Principal and Contractor.</v>
      </c>
      <c r="O14" t="str">
        <f t="shared" si="3"/>
        <v>INSPECTION BY - UCCL/MEL</v>
      </c>
      <c r="P14" t="str">
        <f t="shared" si="4"/>
        <v>TASK TIMING OR TASK FREQUENCY - On completion of AC pavement layer.</v>
      </c>
      <c r="Q14" t="str">
        <f t="shared" si="5"/>
        <v>ACCEPTANCE CRITERIA - Testing as agreed between Principal and Contractor prior to works commencing.</v>
      </c>
      <c r="R14" t="str">
        <f t="shared" si="6"/>
        <v>UCCL - H</v>
      </c>
      <c r="S14" t="str">
        <f t="shared" si="7"/>
        <v>CLIENT - H</v>
      </c>
      <c r="V14" t="str">
        <v>TASK TIMING OR TASK FREQUENCY - Prior to placing AP65 subbase layer on site.</v>
      </c>
    </row>
    <row r="15" spans="1:22" ht="15" customHeight="1" x14ac:dyDescent="0.25">
      <c r="V15" t="str">
        <v>ACCEPTANCE CRITERIA - Material meets specification. Material acceptance by Principal's Representative.</v>
      </c>
    </row>
    <row r="16" spans="1:22" ht="15" customHeight="1" x14ac:dyDescent="0.25">
      <c r="V16" t="str">
        <v>UCCL - S</v>
      </c>
    </row>
    <row r="17" spans="22:22" ht="15" customHeight="1" x14ac:dyDescent="0.25">
      <c r="V17" t="str">
        <v>CLIENT - A</v>
      </c>
    </row>
    <row r="18" spans="22:22" ht="15" customHeight="1" x14ac:dyDescent="0.25">
      <c r="V18" t="str">
        <v>3 - Subbase Compaction (Under Containers)</v>
      </c>
    </row>
    <row r="19" spans="22:22" ht="15" customHeight="1" x14ac:dyDescent="0.25">
      <c r="V19" t="str">
        <v>SPECIFICATION REFERENCE - MELNZ-CI-000133</v>
      </c>
    </row>
    <row r="20" spans="22:22" ht="15" customHeight="1" x14ac:dyDescent="0.25">
      <c r="V20" t="str">
        <v>ACTIVITY/TASK - Clegg Testing - Minimum Clegg Impact Value (CIV) of 25.</v>
      </c>
    </row>
    <row r="21" spans="22:22" ht="15" customHeight="1" x14ac:dyDescent="0.25">
      <c r="V21" t="str">
        <v>INSPECTION BY - UCCL</v>
      </c>
    </row>
    <row r="22" spans="22:22" ht="15" customHeight="1" x14ac:dyDescent="0.25">
      <c r="V22" t="str">
        <v>TASK TIMING OR TASK FREQUENCY - Prior to placing Fibre Concrete under containers. Minimum 2 tests under each container.</v>
      </c>
    </row>
    <row r="23" spans="22:22" ht="15" customHeight="1" x14ac:dyDescent="0.25">
      <c r="V23" t="str">
        <v>ACCEPTANCE CRITERIA - Minimum CIV 25 achieved. Acceptance by Principal's Representative.</v>
      </c>
    </row>
    <row r="24" spans="22:22" ht="15" customHeight="1" x14ac:dyDescent="0.25">
      <c r="V24" t="str">
        <v>UCCL - W</v>
      </c>
    </row>
    <row r="25" spans="22:22" ht="15" customHeight="1" x14ac:dyDescent="0.25">
      <c r="V25" t="str">
        <v>CLIENT - W</v>
      </c>
    </row>
    <row r="26" spans="22:22" ht="15" customHeight="1" x14ac:dyDescent="0.25">
      <c r="V26" t="str">
        <v>4 - Subbase Compaction (Inner Zone Between Containers)</v>
      </c>
    </row>
    <row r="27" spans="22:22" ht="15" customHeight="1" x14ac:dyDescent="0.25">
      <c r="V27" t="str">
        <v>SPECIFICATION REFERENCE - MELNZ-CI-000133</v>
      </c>
    </row>
    <row r="28" spans="22:22" ht="15" customHeight="1" x14ac:dyDescent="0.25">
      <c r="V28" t="str">
        <v>ACTIVITY/TASK - Clegg Testing - Minimum Clegg Impact Value (CIV) of 25.</v>
      </c>
    </row>
    <row r="29" spans="22:22" ht="15" customHeight="1" x14ac:dyDescent="0.25">
      <c r="V29" t="str">
        <v>INSPECTION BY - UCCL</v>
      </c>
    </row>
    <row r="30" spans="22:22" ht="15" customHeight="1" x14ac:dyDescent="0.25">
      <c r="V30" t="str">
        <v>TASK TIMING OR TASK FREQUENCY - Prior to placing Basecourse layer.</v>
      </c>
    </row>
    <row r="31" spans="22:22" ht="15" customHeight="1" x14ac:dyDescent="0.25">
      <c r="V31" t="str">
        <v>ACCEPTANCE CRITERIA - Minimum CIV 25 achieved. Acceptance by Principal's Representative.</v>
      </c>
    </row>
    <row r="32" spans="22:22" ht="15" customHeight="1" x14ac:dyDescent="0.25">
      <c r="V32" t="str">
        <v>UCCL - W</v>
      </c>
    </row>
    <row r="33" spans="22:22" ht="15" customHeight="1" x14ac:dyDescent="0.25">
      <c r="V33" t="str">
        <v>CLIENT - W</v>
      </c>
    </row>
    <row r="34" spans="22:22" ht="15" customHeight="1" x14ac:dyDescent="0.25">
      <c r="V34" t="str">
        <v>5 - Subbase Compaction (Site Roads Outside of PCS's and Containers)</v>
      </c>
    </row>
    <row r="35" spans="22:22" ht="15" customHeight="1" x14ac:dyDescent="0.25">
      <c r="V35" t="str">
        <v>SPECIFICATION REFERENCE - Civil Works Specification Section 2 Clause 14.4.
TNZ B/02 Clause 7.6</v>
      </c>
    </row>
    <row r="36" spans="22:22" ht="15" customHeight="1" x14ac:dyDescent="0.25">
      <c r="V36" t="str">
        <v>ACTIVITY/TASK - NDM Testing</v>
      </c>
    </row>
    <row r="37" spans="22:22" ht="15" customHeight="1" x14ac:dyDescent="0.25">
      <c r="V37" t="str">
        <v>INSPECTION BY - UCCL/MEL</v>
      </c>
    </row>
    <row r="38" spans="22:22" ht="15" customHeight="1" x14ac:dyDescent="0.25">
      <c r="V38" t="str">
        <v>TASK TIMING OR TASK FREQUENCY - Minimum 5 No. NDM Tests per area. Compaction to achieve average &gt; 95% MDD with minimum value &gt; 92%.</v>
      </c>
    </row>
    <row r="39" spans="22:22" ht="15" customHeight="1" x14ac:dyDescent="0.25">
      <c r="V39" t="str">
        <v>ACCEPTANCE CRITERIA - Compaction achieves average &gt; 95% MDD achieved with minimum value &gt; 92%.</v>
      </c>
    </row>
    <row r="40" spans="22:22" ht="15" customHeight="1" x14ac:dyDescent="0.25">
      <c r="V40" t="str">
        <v>UCCL - H</v>
      </c>
    </row>
    <row r="41" spans="22:22" ht="15" customHeight="1" x14ac:dyDescent="0.25">
      <c r="V41" t="str">
        <v>CLIENT - H</v>
      </c>
    </row>
    <row r="42" spans="22:22" ht="15" customHeight="1" x14ac:dyDescent="0.25">
      <c r="V42" t="str">
        <v>6 - Subbase Tolerances</v>
      </c>
    </row>
    <row r="43" spans="22:22" ht="15" customHeight="1" x14ac:dyDescent="0.25">
      <c r="V43" t="str">
        <v>SPECIFICATION REFERENCE - Civil Works Specification Section 2 Clause 14.4.
TNZ B/02 Clause 5.1</v>
      </c>
    </row>
    <row r="44" spans="22:22" ht="15" customHeight="1" x14ac:dyDescent="0.25">
      <c r="V44" t="str">
        <v>ACTIVITY/TASK - Strings. 
Survey setout/as-builts</v>
      </c>
    </row>
    <row r="45" spans="22:22" ht="15" customHeight="1" x14ac:dyDescent="0.25">
      <c r="V45" t="str">
        <v>INSPECTION BY - UCCL</v>
      </c>
    </row>
    <row r="46" spans="22:22" ht="15" customHeight="1" x14ac:dyDescent="0.25">
      <c r="V46" t="str">
        <v>TASK TIMING OR TASK FREQUENCY - On completion of Subbase layer prior to placing Basecourse layer.</v>
      </c>
    </row>
    <row r="47" spans="22:22" ht="15" customHeight="1" x14ac:dyDescent="0.25">
      <c r="V47" t="str">
        <v>ACCEPTANCE CRITERIA - Line and level within tolerances.</v>
      </c>
    </row>
    <row r="48" spans="22:22" ht="15" customHeight="1" x14ac:dyDescent="0.25">
      <c r="V48" t="str">
        <v>UCCL - S</v>
      </c>
    </row>
    <row r="49" spans="22:22" ht="15" customHeight="1" x14ac:dyDescent="0.25">
      <c r="V49" t="str">
        <v>CLIENT - A</v>
      </c>
    </row>
    <row r="50" spans="22:22" ht="15" customHeight="1" x14ac:dyDescent="0.25">
      <c r="V50" t="str">
        <v>7 - Kerb and Channel</v>
      </c>
    </row>
    <row r="51" spans="22:22" ht="15" customHeight="1" x14ac:dyDescent="0.25">
      <c r="V51" t="str">
        <v>SPECIFICATION REFERENCE -</v>
      </c>
    </row>
    <row r="52" spans="22:22" ht="15" customHeight="1" x14ac:dyDescent="0.25">
      <c r="V52" t="str">
        <v>ACTIVITY/TASK - Kerb and channel installation</v>
      </c>
    </row>
    <row r="53" spans="22:22" ht="15" customHeight="1" x14ac:dyDescent="0.25">
      <c r="V53" t="str">
        <v>INSPECTION BY - UCCL</v>
      </c>
    </row>
    <row r="54" spans="22:22" ht="15" customHeight="1" x14ac:dyDescent="0.25">
      <c r="V54" t="str">
        <v>TASK TIMING OR TASK FREQUENCY - On completion of kerb and channel installation.</v>
      </c>
    </row>
    <row r="55" spans="22:22" ht="15" customHeight="1" x14ac:dyDescent="0.25">
      <c r="V55" t="str">
        <v>ACCEPTANCE CRITERIA - Kerb and channel meets specification.</v>
      </c>
    </row>
    <row r="56" spans="22:22" ht="15" customHeight="1" x14ac:dyDescent="0.25">
      <c r="V56" t="str">
        <v>UCCL - W</v>
      </c>
    </row>
    <row r="57" spans="22:22" ht="15" customHeight="1" x14ac:dyDescent="0.25">
      <c r="V57" t="str">
        <v>CLIENT - W</v>
      </c>
    </row>
    <row r="58" spans="22:22" ht="15" customHeight="1" x14ac:dyDescent="0.25">
      <c r="V58" t="str">
        <v>8 - Basecourse Material Testing</v>
      </c>
    </row>
    <row r="59" spans="22:22" ht="15" customHeight="1" x14ac:dyDescent="0.25">
      <c r="V59" t="str">
        <v>SPECIFICATION REFERENCE - Civil Works Specification Section 2 Clause 14.5.</v>
      </c>
    </row>
    <row r="60" spans="22:22" ht="15" customHeight="1" x14ac:dyDescent="0.25">
      <c r="V60" t="str">
        <v>ACTIVITY/TASK - Material Test Certificates</v>
      </c>
    </row>
    <row r="61" spans="22:22" ht="15" customHeight="1" x14ac:dyDescent="0.25">
      <c r="V61" t="str">
        <v>INSPECTION BY - UCCL/MEL</v>
      </c>
    </row>
    <row r="62" spans="22:22" ht="15" customHeight="1" x14ac:dyDescent="0.25">
      <c r="V62" t="str">
        <v>TASK TIMING OR TASK FREQUENCY - Prior to placing AP40 Basecourse layer on site.</v>
      </c>
    </row>
    <row r="63" spans="22:22" ht="15" customHeight="1" x14ac:dyDescent="0.25">
      <c r="V63" t="str">
        <v>ACCEPTANCE CRITERIA - Material meets specification. Material acceptance by Principal's Representative.</v>
      </c>
    </row>
    <row r="64" spans="22:22" ht="15" customHeight="1" x14ac:dyDescent="0.25">
      <c r="V64" t="str">
        <v>UCCL - S</v>
      </c>
    </row>
    <row r="65" spans="22:22" ht="15" customHeight="1" x14ac:dyDescent="0.25">
      <c r="V65" t="str">
        <v>CLIENT - A</v>
      </c>
    </row>
    <row r="66" spans="22:22" ht="15" customHeight="1" x14ac:dyDescent="0.25">
      <c r="V66" t="str">
        <v>9 - Basecourse Compaction Compaction (Inner Container Zones)</v>
      </c>
    </row>
    <row r="67" spans="22:22" ht="15" customHeight="1" x14ac:dyDescent="0.25">
      <c r="V67" t="str">
        <v>SPECIFICATION REFERENCE -</v>
      </c>
    </row>
    <row r="68" spans="22:22" ht="15" customHeight="1" x14ac:dyDescent="0.25">
      <c r="V68" t="str">
        <v>ACTIVITY/TASK - NDM Testing</v>
      </c>
    </row>
    <row r="69" spans="22:22" ht="15" customHeight="1" x14ac:dyDescent="0.25">
      <c r="V69" t="str">
        <v>INSPECTION BY - UCCL</v>
      </c>
    </row>
    <row r="70" spans="22:22" ht="15" customHeight="1" x14ac:dyDescent="0.25">
      <c r="V70" t="str">
        <v>TASK TIMING OR TASK FREQUENCY - NDM Testnig each area. Compaction to achieve average &gt; 95% MDD with minimum value &gt; 92%.</v>
      </c>
    </row>
    <row r="71" spans="22:22" ht="15" customHeight="1" x14ac:dyDescent="0.25">
      <c r="V71" t="str">
        <v>ACCEPTANCE CRITERIA - Compaction achieves average &gt; 95% MDD achieved with minimum value &gt; 92%.</v>
      </c>
    </row>
    <row r="72" spans="22:22" ht="15" customHeight="1" x14ac:dyDescent="0.25">
      <c r="V72" t="str">
        <v>UCCL - W</v>
      </c>
    </row>
    <row r="73" spans="22:22" ht="15" customHeight="1" x14ac:dyDescent="0.25">
      <c r="V73" t="str">
        <v>CLIENT - W</v>
      </c>
    </row>
    <row r="74" spans="22:22" ht="15" customHeight="1" x14ac:dyDescent="0.25">
      <c r="V74" t="str">
        <v>10 - Basecourse Compaction (Site Roads Outside of PCS's and Containers)</v>
      </c>
    </row>
    <row r="75" spans="22:22" ht="15" customHeight="1" x14ac:dyDescent="0.25">
      <c r="V75" t="str">
        <v>SPECIFICATION REFERENCE - Civil Works Specification Section 2 Clause 14.5.
TNZ B/02 Clause 7.6.</v>
      </c>
    </row>
    <row r="76" spans="22:22" ht="15" customHeight="1" x14ac:dyDescent="0.25">
      <c r="V76" t="str">
        <v>ACTIVITY/TASK - NDM Testing</v>
      </c>
    </row>
    <row r="77" spans="22:22" ht="15" customHeight="1" x14ac:dyDescent="0.25">
      <c r="V77" t="str">
        <v>INSPECTION BY - UCCL/MEL</v>
      </c>
    </row>
    <row r="78" spans="22:22" ht="15" customHeight="1" x14ac:dyDescent="0.25">
      <c r="V78" t="str">
        <v>TASK TIMING OR TASK FREQUENCY - Minimum 5 No. NDM Tests per area. Compaction to achieve average &gt; 98% MDD with minimum value &gt; 95%.</v>
      </c>
    </row>
    <row r="79" spans="22:22" ht="15" customHeight="1" x14ac:dyDescent="0.25">
      <c r="V79" t="str">
        <v>ACCEPTANCE CRITERIA - Compaction achieves average &gt; 98% MDD achieved with minimum value &gt; 95%.</v>
      </c>
    </row>
    <row r="80" spans="22:22" ht="15" customHeight="1" x14ac:dyDescent="0.25">
      <c r="V80" t="str">
        <v>UCCL - H</v>
      </c>
    </row>
    <row r="81" spans="22:22" ht="15" customHeight="1" x14ac:dyDescent="0.25">
      <c r="V81" t="str">
        <v>CLIENT - H</v>
      </c>
    </row>
    <row r="82" spans="22:22" ht="15" customHeight="1" x14ac:dyDescent="0.25">
      <c r="V82" t="str">
        <v>11 - Basecourse Tolerances</v>
      </c>
    </row>
    <row r="83" spans="22:22" ht="15" customHeight="1" x14ac:dyDescent="0.25">
      <c r="V83" t="str">
        <v>SPECIFICATION REFERENCE - Civil Works Specification Section 2 Clause 14.4.
TNZ B/02 Clause 5.1.</v>
      </c>
    </row>
    <row r="84" spans="22:22" ht="15" customHeight="1" x14ac:dyDescent="0.25">
      <c r="V84" t="str">
        <v>ACTIVITY/TASK - Strings.
Survey setout/as-builts.</v>
      </c>
    </row>
    <row r="85" spans="22:22" ht="15" customHeight="1" x14ac:dyDescent="0.25">
      <c r="V85" t="str">
        <v>INSPECTION BY - UCCL</v>
      </c>
    </row>
    <row r="86" spans="22:22" ht="15" customHeight="1" x14ac:dyDescent="0.25">
      <c r="V86" t="str">
        <v>TASK TIMING OR TASK FREQUENCY - On completion of Basecourse layer prior to placing Basecourse layer.</v>
      </c>
    </row>
    <row r="87" spans="22:22" ht="15" customHeight="1" x14ac:dyDescent="0.25">
      <c r="V87" t="str">
        <v>ACCEPTANCE CRITERIA - Line and level within tolerances.</v>
      </c>
    </row>
    <row r="88" spans="22:22" ht="15" customHeight="1" x14ac:dyDescent="0.25">
      <c r="V88" t="str">
        <v>UCCL - W</v>
      </c>
    </row>
    <row r="89" spans="22:22" ht="15" customHeight="1" x14ac:dyDescent="0.25">
      <c r="V89" t="str">
        <v>CLIENT - W</v>
      </c>
    </row>
    <row r="90" spans="22:22" ht="15" customHeight="1" x14ac:dyDescent="0.25">
      <c r="V90" t="str">
        <v>12 - AC Material Specification</v>
      </c>
    </row>
    <row r="91" spans="22:22" ht="15" customHeight="1" x14ac:dyDescent="0.25">
      <c r="V91" t="str">
        <v>SPECIFICATION REFERENCE -</v>
      </c>
    </row>
    <row r="92" spans="22:22" ht="15" customHeight="1" x14ac:dyDescent="0.25">
      <c r="V92" t="str">
        <v>ACTIVITY/TASK - Specification as agreed between Principal and Contractor.</v>
      </c>
    </row>
    <row r="93" spans="22:22" ht="15" customHeight="1" x14ac:dyDescent="0.25">
      <c r="V93" t="str">
        <v>INSPECTION BY - UCCL/MEL</v>
      </c>
    </row>
    <row r="94" spans="22:22" ht="15" customHeight="1" x14ac:dyDescent="0.25">
      <c r="V94" t="str">
        <v>TASK TIMING OR TASK FREQUENCY - Prior to using the material on site</v>
      </c>
    </row>
    <row r="95" spans="22:22" ht="15" customHeight="1" x14ac:dyDescent="0.25">
      <c r="V95" t="str">
        <v>ACCEPTANCE CRITERIA - Specification as agreed between Principal and Contractor prior to works commencing.</v>
      </c>
    </row>
    <row r="96" spans="22:22" ht="15" customHeight="1" x14ac:dyDescent="0.25">
      <c r="V96" t="str">
        <v>UCCL - H</v>
      </c>
    </row>
    <row r="97" spans="22:22" ht="15" customHeight="1" x14ac:dyDescent="0.25">
      <c r="V97" t="str">
        <v>CLIENT - H</v>
      </c>
    </row>
    <row r="98" spans="22:22" ht="15" customHeight="1" x14ac:dyDescent="0.25">
      <c r="V98" t="str">
        <v>13 - AC Pavement Testing</v>
      </c>
    </row>
    <row r="99" spans="22:22" ht="15" customHeight="1" x14ac:dyDescent="0.25">
      <c r="V99" t="str">
        <v>SPECIFICATION REFERENCE -</v>
      </c>
    </row>
    <row r="100" spans="22:22" ht="15" customHeight="1" x14ac:dyDescent="0.25">
      <c r="V100" t="str">
        <v>ACTIVITY/TASK - Testing as agreed between Principal and Contractor.</v>
      </c>
    </row>
    <row r="101" spans="22:22" ht="15" customHeight="1" x14ac:dyDescent="0.25">
      <c r="V101" t="str">
        <v>INSPECTION BY - UCCL/MEL</v>
      </c>
    </row>
    <row r="102" spans="22:22" ht="15" customHeight="1" x14ac:dyDescent="0.25">
      <c r="V102" t="str">
        <v>TASK TIMING OR TASK FREQUENCY - On completion of AC pavement layer.</v>
      </c>
    </row>
    <row r="103" spans="22:22" ht="15" customHeight="1" x14ac:dyDescent="0.25">
      <c r="V103" t="str">
        <v>ACCEPTANCE CRITERIA - Testing as agreed between Principal and Contractor prior to works commencing.</v>
      </c>
    </row>
    <row r="104" spans="22:22" ht="15" customHeight="1" x14ac:dyDescent="0.25">
      <c r="V104" t="str">
        <v>UCCL - H</v>
      </c>
    </row>
    <row r="105" spans="22:22" ht="15" customHeight="1" x14ac:dyDescent="0.25">
      <c r="V105" t="str">
        <v>CLIENT - H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2024-11-22T01:55:15Z</dcterms:modified>
</cp:coreProperties>
</file>