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20529556-3498-41DC-8E04-3819FE04E68C}" xr6:coauthVersionLast="47" xr6:coauthVersionMax="47" xr10:uidLastSave="{00000000-0000-0000-0000-000000000000}"/>
  <bookViews>
    <workbookView xWindow="135" yWindow="375" windowWidth="24735" windowHeight="1987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4" i="1" l="1"/>
  <c r="Z24" i="1"/>
  <c r="Y24" i="1"/>
  <c r="X24" i="1"/>
  <c r="W24" i="1"/>
  <c r="V24" i="1"/>
  <c r="U24" i="1"/>
  <c r="T24" i="1"/>
  <c r="S24" i="1"/>
  <c r="R24" i="1"/>
  <c r="Q24" i="1"/>
  <c r="P24" i="1"/>
  <c r="AA23" i="1"/>
  <c r="Z23" i="1"/>
  <c r="Y23" i="1"/>
  <c r="X23" i="1"/>
  <c r="W23" i="1"/>
  <c r="V23" i="1"/>
  <c r="U23" i="1"/>
  <c r="T23" i="1"/>
  <c r="S23" i="1"/>
  <c r="R23" i="1"/>
  <c r="Q23" i="1"/>
  <c r="P23" i="1"/>
  <c r="AA22" i="1"/>
  <c r="Z22" i="1"/>
  <c r="Y22" i="1"/>
  <c r="X22" i="1"/>
  <c r="W22" i="1"/>
  <c r="V22" i="1"/>
  <c r="U22" i="1"/>
  <c r="T22" i="1"/>
  <c r="S22" i="1"/>
  <c r="R22" i="1"/>
  <c r="Q22" i="1"/>
  <c r="P22" i="1"/>
  <c r="AA21" i="1"/>
  <c r="Z21" i="1"/>
  <c r="Y21" i="1"/>
  <c r="X21" i="1"/>
  <c r="W21" i="1"/>
  <c r="V21" i="1"/>
  <c r="U21" i="1"/>
  <c r="T21" i="1"/>
  <c r="S21" i="1"/>
  <c r="R21" i="1"/>
  <c r="Q21" i="1"/>
  <c r="P21" i="1"/>
  <c r="AA20" i="1"/>
  <c r="Z20" i="1"/>
  <c r="Y20" i="1"/>
  <c r="X20" i="1"/>
  <c r="W20" i="1"/>
  <c r="V20" i="1"/>
  <c r="U20" i="1"/>
  <c r="T20" i="1"/>
  <c r="S20" i="1"/>
  <c r="R20" i="1"/>
  <c r="Q20" i="1"/>
  <c r="P20" i="1"/>
  <c r="AA19" i="1"/>
  <c r="Z19" i="1"/>
  <c r="Y19" i="1"/>
  <c r="X19" i="1"/>
  <c r="W19" i="1"/>
  <c r="V19" i="1"/>
  <c r="U19" i="1"/>
  <c r="T19" i="1"/>
  <c r="S19" i="1"/>
  <c r="R19" i="1"/>
  <c r="Q19" i="1"/>
  <c r="P19" i="1"/>
  <c r="AA18" i="1"/>
  <c r="Z18" i="1"/>
  <c r="Y18" i="1"/>
  <c r="X18" i="1"/>
  <c r="W18" i="1"/>
  <c r="V18" i="1"/>
  <c r="U18" i="1"/>
  <c r="T18" i="1"/>
  <c r="S18" i="1"/>
  <c r="R18" i="1"/>
  <c r="Q18" i="1"/>
  <c r="P18" i="1"/>
  <c r="AA17" i="1"/>
  <c r="Z17" i="1"/>
  <c r="Y17" i="1"/>
  <c r="X17" i="1"/>
  <c r="W17" i="1"/>
  <c r="V17" i="1"/>
  <c r="U17" i="1"/>
  <c r="T17" i="1"/>
  <c r="S17" i="1"/>
  <c r="R17" i="1"/>
  <c r="Q17" i="1"/>
  <c r="P17" i="1"/>
  <c r="AA16" i="1"/>
  <c r="Z16" i="1"/>
  <c r="Y16" i="1"/>
  <c r="X16" i="1"/>
  <c r="W16" i="1"/>
  <c r="V16" i="1"/>
  <c r="U16" i="1"/>
  <c r="T16" i="1"/>
  <c r="S16" i="1"/>
  <c r="R16" i="1"/>
  <c r="Q16" i="1"/>
  <c r="P16" i="1"/>
  <c r="AA15" i="1"/>
  <c r="Z15" i="1"/>
  <c r="Y15" i="1"/>
  <c r="X15" i="1"/>
  <c r="W15" i="1"/>
  <c r="V15" i="1"/>
  <c r="U15" i="1"/>
  <c r="T15" i="1"/>
  <c r="S15" i="1"/>
  <c r="R15" i="1"/>
  <c r="Q15" i="1"/>
  <c r="P15" i="1"/>
  <c r="AA14" i="1"/>
  <c r="Z14" i="1"/>
  <c r="Y14" i="1"/>
  <c r="X14" i="1"/>
  <c r="W14" i="1"/>
  <c r="V14" i="1"/>
  <c r="U14" i="1"/>
  <c r="T14" i="1"/>
  <c r="S14" i="1"/>
  <c r="R14" i="1"/>
  <c r="Q14" i="1"/>
  <c r="P14" i="1"/>
  <c r="AA13" i="1"/>
  <c r="Z13" i="1"/>
  <c r="Y13" i="1"/>
  <c r="X13" i="1"/>
  <c r="W13" i="1"/>
  <c r="V13" i="1"/>
  <c r="U13" i="1"/>
  <c r="T13" i="1"/>
  <c r="S13" i="1"/>
  <c r="R13" i="1"/>
  <c r="Q13" i="1"/>
  <c r="P13" i="1"/>
  <c r="AA12" i="1"/>
  <c r="Z12" i="1"/>
  <c r="Y12" i="1"/>
  <c r="X12" i="1"/>
  <c r="W12" i="1"/>
  <c r="V12" i="1"/>
  <c r="U12" i="1"/>
  <c r="T12" i="1"/>
  <c r="S12" i="1"/>
  <c r="R12" i="1"/>
  <c r="Q12" i="1"/>
  <c r="P12" i="1"/>
  <c r="AA11" i="1"/>
  <c r="Z11" i="1"/>
  <c r="Y11" i="1"/>
  <c r="X11" i="1"/>
  <c r="W11" i="1"/>
  <c r="V11" i="1"/>
  <c r="U11" i="1"/>
  <c r="T11" i="1"/>
  <c r="S11" i="1"/>
  <c r="R11" i="1"/>
  <c r="Q11" i="1"/>
  <c r="P11" i="1"/>
  <c r="AA10" i="1"/>
  <c r="Z10" i="1"/>
  <c r="Y10" i="1"/>
  <c r="X10" i="1"/>
  <c r="W10" i="1"/>
  <c r="V10" i="1"/>
  <c r="U10" i="1"/>
  <c r="T10" i="1"/>
  <c r="S10" i="1"/>
  <c r="R10" i="1"/>
  <c r="Q10" i="1"/>
  <c r="P10" i="1"/>
  <c r="AA9" i="1"/>
  <c r="Z9" i="1"/>
  <c r="Y9" i="1"/>
  <c r="X9" i="1"/>
  <c r="W9" i="1"/>
  <c r="V9" i="1"/>
  <c r="U9" i="1"/>
  <c r="T9" i="1"/>
  <c r="S9" i="1"/>
  <c r="R9" i="1"/>
  <c r="Q9" i="1"/>
  <c r="P9" i="1"/>
  <c r="AA8" i="1"/>
  <c r="Z8" i="1"/>
  <c r="Y8" i="1"/>
  <c r="X8" i="1"/>
  <c r="W8" i="1"/>
  <c r="V8" i="1"/>
  <c r="U8" i="1"/>
  <c r="T8" i="1"/>
  <c r="S8" i="1"/>
  <c r="R8" i="1"/>
  <c r="Q8" i="1"/>
  <c r="P8" i="1"/>
  <c r="AA7" i="1"/>
  <c r="Z7" i="1"/>
  <c r="Y7" i="1"/>
  <c r="X7" i="1"/>
  <c r="W7" i="1"/>
  <c r="V7" i="1"/>
  <c r="U7" i="1"/>
  <c r="T7" i="1"/>
  <c r="S7" i="1"/>
  <c r="R7" i="1"/>
  <c r="Q7" i="1"/>
  <c r="P7" i="1"/>
  <c r="AA6" i="1"/>
  <c r="Z6" i="1"/>
  <c r="Y6" i="1"/>
  <c r="X6" i="1"/>
  <c r="W6" i="1"/>
  <c r="V6" i="1"/>
  <c r="U6" i="1"/>
  <c r="T6" i="1"/>
  <c r="S6" i="1"/>
  <c r="R6" i="1"/>
  <c r="Q6" i="1"/>
  <c r="P6" i="1"/>
  <c r="AA5" i="1"/>
  <c r="Z5" i="1"/>
  <c r="Y5" i="1"/>
  <c r="X5" i="1"/>
  <c r="W5" i="1"/>
  <c r="V5" i="1"/>
  <c r="U5" i="1"/>
  <c r="T5" i="1"/>
  <c r="S5" i="1"/>
  <c r="R5" i="1"/>
  <c r="Q5" i="1"/>
  <c r="P5" i="1"/>
  <c r="AA4" i="1"/>
  <c r="Z4" i="1"/>
  <c r="Y4" i="1"/>
  <c r="X4" i="1"/>
  <c r="W4" i="1"/>
  <c r="V4" i="1"/>
  <c r="U4" i="1"/>
  <c r="T4" i="1"/>
  <c r="S4" i="1"/>
  <c r="R4" i="1"/>
  <c r="Q4" i="1"/>
  <c r="P4" i="1"/>
  <c r="AA3" i="1"/>
  <c r="Z3" i="1"/>
  <c r="Y3" i="1"/>
  <c r="X3" i="1"/>
  <c r="W3" i="1"/>
  <c r="V3" i="1"/>
  <c r="U3" i="1"/>
  <c r="T3" i="1"/>
  <c r="S3" i="1"/>
  <c r="R3" i="1"/>
  <c r="Q3" i="1"/>
  <c r="P3" i="1"/>
  <c r="AA2" i="1"/>
  <c r="Z2" i="1"/>
  <c r="Y2" i="1"/>
  <c r="X2" i="1"/>
  <c r="W2" i="1"/>
  <c r="V2" i="1"/>
  <c r="U2" i="1"/>
  <c r="T2" i="1"/>
  <c r="S2" i="1"/>
  <c r="R2" i="1"/>
  <c r="Q2" i="1"/>
  <c r="P2" i="1"/>
  <c r="AD2" i="1" s="1" a="1"/>
  <c r="A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<sst xmlns="http://schemas.openxmlformats.org/spreadsheetml/2006/main" count="248" uniqueCount="113">
  <si>
    <t>Approved JMF for Asphalt Base or Wearing Course</t>
  </si>
  <si>
    <t>As Per DN1210-WSP-GCO-0160</t>
  </si>
  <si>
    <t>H</t>
  </si>
  <si>
    <t>Before Works commence</t>
  </si>
  <si>
    <t>Confirm requirements are followed</t>
  </si>
  <si>
    <t xml:space="preserve">JMF Validated in accordance with NZTA M/10:2020 </t>
  </si>
  <si>
    <t>Mix Design Report</t>
  </si>
  <si>
    <t>Paving Contractor</t>
  </si>
  <si>
    <t>JMF expiry date and validation details in here</t>
  </si>
  <si>
    <t>A</t>
  </si>
  <si>
    <t>I</t>
  </si>
  <si>
    <t>R</t>
  </si>
  <si>
    <t>Site Conditions</t>
  </si>
  <si>
    <t>Weather suitable, Site extents marked, surface suitable for paving (Depths/milling/cleanup complete etc), Environmental Controls in place</t>
  </si>
  <si>
    <t>Weather conditions and Site is suitable for paving</t>
  </si>
  <si>
    <t>Site Diary</t>
  </si>
  <si>
    <t>Traffic Loops</t>
  </si>
  <si>
    <t>Communication with affected parties</t>
  </si>
  <si>
    <t>Minimum of 7 days Before Works commence</t>
  </si>
  <si>
    <t>Visual</t>
  </si>
  <si>
    <t>Notify RC at least 7 days before surfacing is programmed</t>
  </si>
  <si>
    <t>Communication</t>
  </si>
  <si>
    <t>only required where existing traffic loops are present</t>
  </si>
  <si>
    <t>Paving Plan</t>
  </si>
  <si>
    <t>Paving Plan to be completed</t>
  </si>
  <si>
    <t>NZTA M10: 2020 Clause 9.5.1</t>
  </si>
  <si>
    <t>Paving Plan to be completed for each shift with dimensions, location and type of (hot/cold) joints, areas and tonneages</t>
  </si>
  <si>
    <t>String Sheet</t>
  </si>
  <si>
    <t>Temperatures</t>
  </si>
  <si>
    <t>Mixing of aggregates and bitumen</t>
  </si>
  <si>
    <t>M</t>
  </si>
  <si>
    <t xml:space="preserve">Constant monitoring of temperature by calibrated euipment </t>
  </si>
  <si>
    <t>Plant temperature probes</t>
  </si>
  <si>
    <t>PNZTA M10: 2020 states max. 170 deg.C</t>
  </si>
  <si>
    <t>Plant site diary</t>
  </si>
  <si>
    <t>Asphalt Manufacturer</t>
  </si>
  <si>
    <t>Production Asphalt</t>
  </si>
  <si>
    <t>Particle Size Distribution</t>
  </si>
  <si>
    <t>1 per 200t at asphalt plant</t>
  </si>
  <si>
    <t>NZS 4407_x000D_
Test 3.8.1</t>
  </si>
  <si>
    <t xml:space="preserve">NZTA M10: 2020_x000D_
Refer to Table 5.3 </t>
  </si>
  <si>
    <t>IANZ accredited test cert</t>
  </si>
  <si>
    <t>Binder Content</t>
  </si>
  <si>
    <t>NZTA M10: 2020_x000D_
Individual Test Result: ± 0.5_x000D_
Mean of Three Test Results: ± 0.3</t>
  </si>
  <si>
    <t>Max. Specific Gravity (MSG) of mix</t>
  </si>
  <si>
    <t>1 per 600t at asphalt plant</t>
  </si>
  <si>
    <t>Report</t>
  </si>
  <si>
    <t>Air Voids at lab design compaction</t>
  </si>
  <si>
    <t>NZTA M10: 2020:_x000D_
Individual Test Results: +2.0, -1.0_x000D_
Mean of Three Test Results: +1.2, -0.6</t>
  </si>
  <si>
    <t>Membrane Seal</t>
  </si>
  <si>
    <t>Application of Membrane Seal</t>
  </si>
  <si>
    <t>Per Lot</t>
  </si>
  <si>
    <t>Sealing Records</t>
  </si>
  <si>
    <t>Application rate, chip type and binder as per membrane seal design</t>
  </si>
  <si>
    <t>Temperature</t>
  </si>
  <si>
    <t>Asphalt Delivery temperature</t>
  </si>
  <si>
    <t>Every Load on delivery to the Paver Hopper</t>
  </si>
  <si>
    <t>Temperature Probe</t>
  </si>
  <si>
    <t>Compaction Temperature</t>
  </si>
  <si>
    <t>During compaction</t>
  </si>
  <si>
    <t>Temperature Probe/Infrared gauge</t>
  </si>
  <si>
    <t>Site diary</t>
  </si>
  <si>
    <t>Mat</t>
  </si>
  <si>
    <t>Load Locate</t>
  </si>
  <si>
    <t>Each load</t>
  </si>
  <si>
    <t>M/10</t>
  </si>
  <si>
    <t>Each load can be indentified to a location using a diagram. Record includes:_x000D_
- Truck ID/Rego/Driver_x000D_
- Depart Plant Time_x000D_
- Arrive Site Time_x000D_
- AC Temp on Arrival_x000D_
- Tonnage_x000D_
- Run Width_x000D_
- Estimated Run Length_x000D_
- Calculated Area_x000D_
- Calculated Average Depth</t>
  </si>
  <si>
    <t>Paving Run Sheet</t>
  </si>
  <si>
    <t>Thickness Monitoring</t>
  </si>
  <si>
    <t>Continuously</t>
  </si>
  <si>
    <t>Dipping</t>
  </si>
  <si>
    <t>Target Loose Thickness -0mm / +10mm</t>
  </si>
  <si>
    <t>Compaction - NDM</t>
  </si>
  <si>
    <t xml:space="preserve">Plateau to be completed on 1st run, thereafter monitor compaction/roller passes to achieve target density._x000D_
</t>
  </si>
  <si>
    <t>Insitu density and air voids</t>
  </si>
  <si>
    <t>NZTA M/10: 2020 - section 9.9</t>
  </si>
  <si>
    <t>Use a calibrated NDM with established core correlation. Locate and mark cores, record NDM Bulk density by core location (including any offset used).</t>
  </si>
  <si>
    <t>Compaction</t>
  </si>
  <si>
    <t xml:space="preserve">Minimum of 1 mats and 1 joint </t>
  </si>
  <si>
    <t>IANZ accredited test cert.</t>
  </si>
  <si>
    <t>A pavement lot shall be an essentially homogeneous section of work completed within a shift of production.                                     The lot shall be divided into an_x000D_
appropriate number of approximately equal sub-lots and a core shall be taken randomly within each sub-lot. The Engineer or their delegate shall use a random method for locating each core position, such as ASTM D5361 or a similar process.</t>
  </si>
  <si>
    <t>Thickness</t>
  </si>
  <si>
    <t xml:space="preserve">Calculated average Deth from run sheet </t>
  </si>
  <si>
    <t>Shape</t>
  </si>
  <si>
    <t>3m Straight edge</t>
  </si>
  <si>
    <t xml:space="preserve">Where the length of the site or the geometry is such that a road roughness-measuring vehicle_x000D_
cannot be used then the straight edge can be used for checking the surface shape. Refer NZTA M/10: 2020 - section 9.8.                                 Not more than 5mm under a 3m Straight Edge.         </t>
  </si>
  <si>
    <t>Straight Edge Record</t>
  </si>
  <si>
    <t>Paving Quality</t>
  </si>
  <si>
    <t>Level</t>
  </si>
  <si>
    <t xml:space="preserve">Per Site </t>
  </si>
  <si>
    <t>As Built Survey</t>
  </si>
  <si>
    <t>Survey As builts</t>
  </si>
  <si>
    <t>Alignment</t>
  </si>
  <si>
    <t>Kerb to kerb</t>
  </si>
  <si>
    <t>Post Paving Completion Checks</t>
  </si>
  <si>
    <t>Site clear and cleanup</t>
  </si>
  <si>
    <t>W</t>
  </si>
  <si>
    <t>Each Site/Shift</t>
  </si>
  <si>
    <t>Site is cleared of plant (or parked in safe location) cleanup of all waste mix, paper and detritus is complete</t>
  </si>
  <si>
    <t>Assessment of all test results for conformity</t>
  </si>
  <si>
    <t>Review against ITP Requirements</t>
  </si>
  <si>
    <t>For each site on the project</t>
  </si>
  <si>
    <t>Review</t>
  </si>
  <si>
    <t>Reporting of any non-conforming results to Engineer via NCR</t>
  </si>
  <si>
    <t>NCR</t>
  </si>
  <si>
    <t>RAMM pavement and surface records</t>
  </si>
  <si>
    <t xml:space="preserve">RAMM surfacing pavement data spreadsheet updated </t>
  </si>
  <si>
    <t>Prepare Data</t>
  </si>
  <si>
    <t xml:space="preserve">Over milled and Deep lift extents recorded and verified by Contract Engineer / QA_x000D_
Spray sheets for membrane area received by Contract Engineer from Sealing Team._x000D_
Surfacing layer extents recorded and verified by Contract Engineer. </t>
  </si>
  <si>
    <t>RAMM Spreadsheet</t>
  </si>
  <si>
    <t>Target ≥ 150 deg.C. in the Paver_x000D_
Min. ≥ 130 deg.C in the Paver                                    CHAR(LESS)130°C to be Rejected</t>
  </si>
  <si>
    <t xml:space="preserve">≥ 125°C at commencement of compaction.           CHAR(LESS) 80°C - Stop Rolling       </t>
  </si>
  <si>
    <t>-0 CHAR(LESS) +5mm from Specified Level                               Where there is Kerb and Channel shall be flush with or no more than 5mm above the LOC.                                                                                                                      NZTA M/10: 2020 - section 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</si>
</sst>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D277"/>
  <sheetViews>
    <sheetView tabSelected="1" topLeftCell="S238" workbookViewId="0">
      <selection activeCell="AD2" sqref="AD2:AD277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4" max="14" width="4.42578125" customWidth="1"/>
    <col min="15" max="15" width="3.85546875" customWidth="1"/>
    <col min="16" max="16" width="7.140625" customWidth="1"/>
    <col min="17" max="17" width="10.140625" customWidth="1"/>
    <col min="18" max="18" width="19.42578125" customWidth="1"/>
    <col min="19" max="19" width="18.85546875" customWidth="1"/>
    <col min="20" max="20" width="10.5703125" customWidth="1"/>
    <col min="21" max="21" width="18.28515625" customWidth="1"/>
    <col min="22" max="22" width="21.42578125" customWidth="1"/>
    <col min="23" max="23" width="14.85546875" customWidth="1"/>
    <col min="24" max="24" width="21.42578125" customWidth="1"/>
    <col min="25" max="25" width="13.7109375" customWidth="1"/>
    <col min="26" max="26" width="18.28515625" customWidth="1"/>
    <col min="27" max="27" width="13.7109375" customWidth="1"/>
    <col min="28" max="28" width="2.28515625" customWidth="1"/>
    <col min="29" max="29" width="2.140625" customWidth="1"/>
    <col min="30" max="30" width="69.28515625" customWidth="1"/>
  </cols>
  <sheetData>
    <row r="1" spans="1:30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0" ht="15" customHeight="1" x14ac:dyDescent="0.25">
      <c r="A2">
        <v>1.1000000000000001</v>
      </c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tr">
        <f>A2&amp;" - "&amp;B2</f>
        <v>1.1 - Approved JMF for Asphalt Base or Wearing Course</v>
      </c>
      <c r="Q2" t="str">
        <f>"Detail of Activity / Test - "&amp;C2</f>
        <v>Detail of Activity / Test - As Per DN1210-WSP-GCO-0160</v>
      </c>
      <c r="R2" t="str">
        <f>"Action (Hold, Monitor, Witness) - "&amp;D2</f>
        <v>Action (Hold, Monitor, Witness) - H</v>
      </c>
      <c r="S2" t="str">
        <f>"Minimum Test Frequency (Lot =  1 day’s production) - "&amp;E2</f>
        <v>Minimum Test Frequency (Lot =  1 day’s production) - Before Works commence</v>
      </c>
      <c r="T2" t="str">
        <f>"Inspection / Test method - "&amp;F2</f>
        <v>Inspection / Test method - Confirm requirements are followed</v>
      </c>
      <c r="U2" t="str">
        <f>"Acceptance Criteria - "&amp;G2</f>
        <v xml:space="preserve">Acceptance Criteria - JMF Validated in accordance with NZTA M/10:2020 </v>
      </c>
      <c r="V2" t="str">
        <f>"Record documents (QCP - Quality Control Portal) - "&amp;H2</f>
        <v>Record documents (QCP - Quality Control Portal) - Mix Design Report</v>
      </c>
      <c r="W2" t="str">
        <f>"Responsibility - "&amp;I2</f>
        <v>Responsibility - Paving Contractor</v>
      </c>
      <c r="X2" t="str">
        <f>"Project Specific Notes / Instructions - "&amp;J2</f>
        <v>Project Specific Notes / Instructions - JMF expiry date and validation details in here</v>
      </c>
      <c r="Y2" t="str">
        <f>"Designer - "&amp;K2</f>
        <v>Designer - A</v>
      </c>
      <c r="Z2" t="str">
        <f>"Eng. Rep / NZTA - "&amp;L2</f>
        <v>Eng. Rep / NZTA - I</v>
      </c>
      <c r="AA2" t="str">
        <f>"Contractor - "&amp;M2</f>
        <v>Contractor - R</v>
      </c>
      <c r="AD2" t="str" cm="1">
        <f t="array" ref="AD2:AD277">_xlfn.FILTERXML("&lt;t&gt;&lt;s&gt;"&amp;_xlfn.TEXTJOIN("&lt;/s&gt;&lt;s&gt;",,P2:AA40)&amp;"&lt;/s&gt;&lt;/t&gt;","//s")</f>
        <v>1.1 - Approved JMF for Asphalt Base or Wearing Course</v>
      </c>
    </row>
    <row r="3" spans="1:30" ht="15" customHeight="1" x14ac:dyDescent="0.25">
      <c r="A3">
        <v>1.2</v>
      </c>
      <c r="B3" t="s">
        <v>12</v>
      </c>
      <c r="C3" s="1" t="s">
        <v>13</v>
      </c>
      <c r="D3" s="1" t="s">
        <v>2</v>
      </c>
      <c r="E3" s="1" t="s">
        <v>3</v>
      </c>
      <c r="F3" s="1" t="s">
        <v>4</v>
      </c>
      <c r="G3" t="s">
        <v>14</v>
      </c>
      <c r="H3" t="s">
        <v>15</v>
      </c>
      <c r="I3" t="s">
        <v>7</v>
      </c>
      <c r="L3" t="s">
        <v>10</v>
      </c>
      <c r="M3" t="s">
        <v>11</v>
      </c>
      <c r="P3" t="str">
        <f t="shared" ref="P3:P24" si="0">A3&amp;" - "&amp;B3</f>
        <v>1.2 - Site Conditions</v>
      </c>
      <c r="Q3" t="str">
        <f t="shared" ref="Q3:Q24" si="1">"Detail of Activity / Test - "&amp;C3</f>
        <v>Detail of Activity / Test - Weather suitable, Site extents marked, surface suitable for paving (Depths/milling/cleanup complete etc), Environmental Controls in place</v>
      </c>
      <c r="R3" t="str">
        <f t="shared" ref="R3:R24" si="2">"Action (Hold, Monitor, Witness) - "&amp;D3</f>
        <v>Action (Hold, Monitor, Witness) - H</v>
      </c>
      <c r="S3" t="str">
        <f t="shared" ref="S3:S24" si="3">"Minimum Test Frequency (Lot =  1 day’s production) - "&amp;E3</f>
        <v>Minimum Test Frequency (Lot =  1 day’s production) - Before Works commence</v>
      </c>
      <c r="T3" t="str">
        <f t="shared" ref="T3:T24" si="4">"Inspection / Test method - "&amp;F3</f>
        <v>Inspection / Test method - Confirm requirements are followed</v>
      </c>
      <c r="U3" t="str">
        <f t="shared" ref="U3:U24" si="5">"Acceptance Criteria - "&amp;G3</f>
        <v>Acceptance Criteria - Weather conditions and Site is suitable for paving</v>
      </c>
      <c r="V3" t="str">
        <f t="shared" ref="V3:V24" si="6">"Record documents (QCP - Quality Control Portal) - "&amp;H3</f>
        <v>Record documents (QCP - Quality Control Portal) - Site Diary</v>
      </c>
      <c r="W3" t="str">
        <f t="shared" ref="W3:W24" si="7">"Responsibility - "&amp;I3</f>
        <v>Responsibility - Paving Contractor</v>
      </c>
      <c r="X3" t="str">
        <f t="shared" ref="X3:X24" si="8">"Project Specific Notes / Instructions - "&amp;J3</f>
        <v xml:space="preserve">Project Specific Notes / Instructions - </v>
      </c>
      <c r="Y3" t="str">
        <f t="shared" ref="Y3:Y24" si="9">"Designer - "&amp;K3</f>
        <v xml:space="preserve">Designer - </v>
      </c>
      <c r="Z3" t="str">
        <f t="shared" ref="Z3:Z24" si="10">"Eng. Rep / NZTA - "&amp;L3</f>
        <v>Eng. Rep / NZTA - I</v>
      </c>
      <c r="AA3" t="str">
        <f t="shared" ref="AA3:AA24" si="11">"Contractor - "&amp;M3</f>
        <v>Contractor - R</v>
      </c>
      <c r="AD3" t="str">
        <v>Detail of Activity / Test - As Per DN1210-WSP-GCO-0160</v>
      </c>
    </row>
    <row r="4" spans="1:30" ht="15" customHeight="1" x14ac:dyDescent="0.25">
      <c r="A4">
        <v>1.3</v>
      </c>
      <c r="B4" s="1" t="s">
        <v>16</v>
      </c>
      <c r="C4" s="1" t="s">
        <v>17</v>
      </c>
      <c r="D4" s="1" t="s">
        <v>2</v>
      </c>
      <c r="E4" s="1" t="s">
        <v>18</v>
      </c>
      <c r="F4" s="1" t="s">
        <v>19</v>
      </c>
      <c r="G4" t="s">
        <v>20</v>
      </c>
      <c r="H4" t="s">
        <v>21</v>
      </c>
      <c r="I4" t="s">
        <v>7</v>
      </c>
      <c r="J4" t="s">
        <v>22</v>
      </c>
      <c r="L4" t="s">
        <v>9</v>
      </c>
      <c r="M4" t="s">
        <v>11</v>
      </c>
      <c r="P4" t="str">
        <f t="shared" si="0"/>
        <v>1.3 - Traffic Loops</v>
      </c>
      <c r="Q4" t="str">
        <f t="shared" si="1"/>
        <v>Detail of Activity / Test - Communication with affected parties</v>
      </c>
      <c r="R4" t="str">
        <f t="shared" si="2"/>
        <v>Action (Hold, Monitor, Witness) - H</v>
      </c>
      <c r="S4" t="str">
        <f t="shared" si="3"/>
        <v>Minimum Test Frequency (Lot =  1 day’s production) - Minimum of 7 days Before Works commence</v>
      </c>
      <c r="T4" t="str">
        <f t="shared" si="4"/>
        <v>Inspection / Test method - Visual</v>
      </c>
      <c r="U4" t="str">
        <f t="shared" si="5"/>
        <v>Acceptance Criteria - Notify RC at least 7 days before surfacing is programmed</v>
      </c>
      <c r="V4" t="str">
        <f t="shared" si="6"/>
        <v>Record documents (QCP - Quality Control Portal) - Communication</v>
      </c>
      <c r="W4" t="str">
        <f t="shared" si="7"/>
        <v>Responsibility - Paving Contractor</v>
      </c>
      <c r="X4" t="str">
        <f t="shared" si="8"/>
        <v>Project Specific Notes / Instructions - only required where existing traffic loops are present</v>
      </c>
      <c r="Y4" t="str">
        <f t="shared" si="9"/>
        <v xml:space="preserve">Designer - </v>
      </c>
      <c r="Z4" t="str">
        <f t="shared" si="10"/>
        <v>Eng. Rep / NZTA - A</v>
      </c>
      <c r="AA4" t="str">
        <f t="shared" si="11"/>
        <v>Contractor - R</v>
      </c>
      <c r="AD4" t="str">
        <v>Action (Hold, Monitor, Witness) - H</v>
      </c>
    </row>
    <row r="5" spans="1:30" ht="15" customHeight="1" x14ac:dyDescent="0.25">
      <c r="A5" s="1">
        <v>1.4</v>
      </c>
      <c r="B5" t="s">
        <v>23</v>
      </c>
      <c r="C5" s="1" t="s">
        <v>24</v>
      </c>
      <c r="D5" s="1" t="s">
        <v>2</v>
      </c>
      <c r="E5" s="1" t="s">
        <v>3</v>
      </c>
      <c r="F5" s="1" t="s">
        <v>25</v>
      </c>
      <c r="G5" s="1" t="s">
        <v>26</v>
      </c>
      <c r="H5" t="s">
        <v>27</v>
      </c>
      <c r="I5" t="s">
        <v>7</v>
      </c>
      <c r="L5" t="s">
        <v>10</v>
      </c>
      <c r="M5" t="s">
        <v>11</v>
      </c>
      <c r="P5" t="str">
        <f t="shared" si="0"/>
        <v>1.4 - Paving Plan</v>
      </c>
      <c r="Q5" t="str">
        <f t="shared" si="1"/>
        <v>Detail of Activity / Test - Paving Plan to be completed</v>
      </c>
      <c r="R5" t="str">
        <f t="shared" si="2"/>
        <v>Action (Hold, Monitor, Witness) - H</v>
      </c>
      <c r="S5" t="str">
        <f t="shared" si="3"/>
        <v>Minimum Test Frequency (Lot =  1 day’s production) - Before Works commence</v>
      </c>
      <c r="T5" t="str">
        <f t="shared" si="4"/>
        <v>Inspection / Test method - NZTA M10: 2020 Clause 9.5.1</v>
      </c>
      <c r="U5" t="str">
        <f t="shared" si="5"/>
        <v>Acceptance Criteria - Paving Plan to be completed for each shift with dimensions, location and type of (hot/cold) joints, areas and tonneages</v>
      </c>
      <c r="V5" t="str">
        <f t="shared" si="6"/>
        <v>Record documents (QCP - Quality Control Portal) - String Sheet</v>
      </c>
      <c r="W5" t="str">
        <f t="shared" si="7"/>
        <v>Responsibility - Paving Contractor</v>
      </c>
      <c r="X5" t="str">
        <f t="shared" si="8"/>
        <v xml:space="preserve">Project Specific Notes / Instructions - </v>
      </c>
      <c r="Y5" t="str">
        <f t="shared" si="9"/>
        <v xml:space="preserve">Designer - </v>
      </c>
      <c r="Z5" t="str">
        <f t="shared" si="10"/>
        <v>Eng. Rep / NZTA - I</v>
      </c>
      <c r="AA5" t="str">
        <f t="shared" si="11"/>
        <v>Contractor - R</v>
      </c>
      <c r="AD5" t="str">
        <v>Minimum Test Frequency (Lot =  1 day’s production) - Before Works commence</v>
      </c>
    </row>
    <row r="6" spans="1:30" ht="15" customHeight="1" x14ac:dyDescent="0.25">
      <c r="A6">
        <v>2.1</v>
      </c>
      <c r="B6" t="s">
        <v>28</v>
      </c>
      <c r="C6" s="1" t="s">
        <v>29</v>
      </c>
      <c r="D6" s="4" t="s">
        <v>30</v>
      </c>
      <c r="E6" s="1" t="s">
        <v>31</v>
      </c>
      <c r="F6" s="1" t="s">
        <v>32</v>
      </c>
      <c r="G6" s="1" t="s">
        <v>33</v>
      </c>
      <c r="H6" t="s">
        <v>34</v>
      </c>
      <c r="I6" t="s">
        <v>35</v>
      </c>
      <c r="K6" t="s">
        <v>10</v>
      </c>
      <c r="L6" t="s">
        <v>10</v>
      </c>
      <c r="M6" t="s">
        <v>11</v>
      </c>
      <c r="P6" t="str">
        <f t="shared" si="0"/>
        <v>2.1 - Temperatures</v>
      </c>
      <c r="Q6" t="str">
        <f t="shared" si="1"/>
        <v>Detail of Activity / Test - Mixing of aggregates and bitumen</v>
      </c>
      <c r="R6" t="str">
        <f t="shared" si="2"/>
        <v>Action (Hold, Monitor, Witness) - M</v>
      </c>
      <c r="S6" t="str">
        <f t="shared" si="3"/>
        <v xml:space="preserve">Minimum Test Frequency (Lot =  1 day’s production) - Constant monitoring of temperature by calibrated euipment </v>
      </c>
      <c r="T6" t="str">
        <f t="shared" si="4"/>
        <v>Inspection / Test method - Plant temperature probes</v>
      </c>
      <c r="U6" t="str">
        <f t="shared" si="5"/>
        <v>Acceptance Criteria - PNZTA M10: 2020 states max. 170 deg.C</v>
      </c>
      <c r="V6" t="str">
        <f t="shared" si="6"/>
        <v>Record documents (QCP - Quality Control Portal) - Plant site diary</v>
      </c>
      <c r="W6" t="str">
        <f t="shared" si="7"/>
        <v>Responsibility - Asphalt Manufacturer</v>
      </c>
      <c r="X6" t="str">
        <f t="shared" si="8"/>
        <v xml:space="preserve">Project Specific Notes / Instructions - </v>
      </c>
      <c r="Y6" t="str">
        <f t="shared" si="9"/>
        <v>Designer - I</v>
      </c>
      <c r="Z6" t="str">
        <f t="shared" si="10"/>
        <v>Eng. Rep / NZTA - I</v>
      </c>
      <c r="AA6" t="str">
        <f t="shared" si="11"/>
        <v>Contractor - R</v>
      </c>
      <c r="AD6" t="str">
        <v>Inspection / Test method - Confirm requirements are followed</v>
      </c>
    </row>
    <row r="7" spans="1:30" ht="15" customHeight="1" x14ac:dyDescent="0.25">
      <c r="A7">
        <v>2.2000000000000002</v>
      </c>
      <c r="B7" s="1" t="s">
        <v>36</v>
      </c>
      <c r="C7" s="1" t="s">
        <v>37</v>
      </c>
      <c r="D7" s="1" t="s">
        <v>30</v>
      </c>
      <c r="E7" s="1" t="s">
        <v>38</v>
      </c>
      <c r="F7" s="1" t="s">
        <v>39</v>
      </c>
      <c r="G7" s="1" t="s">
        <v>40</v>
      </c>
      <c r="H7" t="s">
        <v>41</v>
      </c>
      <c r="I7" t="s">
        <v>35</v>
      </c>
      <c r="K7" t="s">
        <v>10</v>
      </c>
      <c r="L7" t="s">
        <v>10</v>
      </c>
      <c r="M7" t="s">
        <v>11</v>
      </c>
      <c r="P7" t="str">
        <f t="shared" si="0"/>
        <v>2.2 - Production Asphalt</v>
      </c>
      <c r="Q7" t="str">
        <f t="shared" si="1"/>
        <v>Detail of Activity / Test - Particle Size Distribution</v>
      </c>
      <c r="R7" t="str">
        <f t="shared" si="2"/>
        <v>Action (Hold, Monitor, Witness) - M</v>
      </c>
      <c r="S7" t="str">
        <f t="shared" si="3"/>
        <v>Minimum Test Frequency (Lot =  1 day’s production) - 1 per 200t at asphalt plant</v>
      </c>
      <c r="T7" t="str">
        <f t="shared" si="4"/>
        <v>Inspection / Test method - NZS 4407_x000D_
Test 3.8.1</v>
      </c>
      <c r="U7" t="str">
        <f t="shared" si="5"/>
        <v xml:space="preserve">Acceptance Criteria - NZTA M10: 2020_x000D_
Refer to Table 5.3 </v>
      </c>
      <c r="V7" t="str">
        <f t="shared" si="6"/>
        <v>Record documents (QCP - Quality Control Portal) - IANZ accredited test cert</v>
      </c>
      <c r="W7" t="str">
        <f t="shared" si="7"/>
        <v>Responsibility - Asphalt Manufacturer</v>
      </c>
      <c r="X7" t="str">
        <f t="shared" si="8"/>
        <v xml:space="preserve">Project Specific Notes / Instructions - </v>
      </c>
      <c r="Y7" t="str">
        <f t="shared" si="9"/>
        <v>Designer - I</v>
      </c>
      <c r="Z7" t="str">
        <f t="shared" si="10"/>
        <v>Eng. Rep / NZTA - I</v>
      </c>
      <c r="AA7" t="str">
        <f t="shared" si="11"/>
        <v>Contractor - R</v>
      </c>
      <c r="AD7" t="str">
        <v>Acceptance Criteria - JMF Validated in accordance with NZTA M/10:2020</v>
      </c>
    </row>
    <row r="8" spans="1:30" ht="15" customHeight="1" x14ac:dyDescent="0.25">
      <c r="A8">
        <v>2.2999999999999998</v>
      </c>
      <c r="B8" t="s">
        <v>36</v>
      </c>
      <c r="C8" s="1" t="s">
        <v>42</v>
      </c>
      <c r="D8" t="s">
        <v>30</v>
      </c>
      <c r="E8" s="1" t="s">
        <v>38</v>
      </c>
      <c r="F8" s="1"/>
      <c r="G8" s="1" t="s">
        <v>43</v>
      </c>
      <c r="H8" t="s">
        <v>41</v>
      </c>
      <c r="I8" t="s">
        <v>35</v>
      </c>
      <c r="K8" t="s">
        <v>10</v>
      </c>
      <c r="L8" t="s">
        <v>10</v>
      </c>
      <c r="M8" t="s">
        <v>11</v>
      </c>
      <c r="P8" t="str">
        <f t="shared" si="0"/>
        <v>2.3 - Production Asphalt</v>
      </c>
      <c r="Q8" t="str">
        <f t="shared" si="1"/>
        <v>Detail of Activity / Test - Binder Content</v>
      </c>
      <c r="R8" t="str">
        <f t="shared" si="2"/>
        <v>Action (Hold, Monitor, Witness) - M</v>
      </c>
      <c r="S8" t="str">
        <f t="shared" si="3"/>
        <v>Minimum Test Frequency (Lot =  1 day’s production) - 1 per 200t at asphalt plant</v>
      </c>
      <c r="T8" t="str">
        <f t="shared" si="4"/>
        <v xml:space="preserve">Inspection / Test method - </v>
      </c>
      <c r="U8" t="str">
        <f t="shared" si="5"/>
        <v>Acceptance Criteria - NZTA M10: 2020_x000D_
Individual Test Result: ± 0.5_x000D_
Mean of Three Test Results: ± 0.3</v>
      </c>
      <c r="V8" t="str">
        <f t="shared" si="6"/>
        <v>Record documents (QCP - Quality Control Portal) - IANZ accredited test cert</v>
      </c>
      <c r="W8" t="str">
        <f t="shared" si="7"/>
        <v>Responsibility - Asphalt Manufacturer</v>
      </c>
      <c r="X8" t="str">
        <f t="shared" si="8"/>
        <v xml:space="preserve">Project Specific Notes / Instructions - </v>
      </c>
      <c r="Y8" t="str">
        <f t="shared" si="9"/>
        <v>Designer - I</v>
      </c>
      <c r="Z8" t="str">
        <f t="shared" si="10"/>
        <v>Eng. Rep / NZTA - I</v>
      </c>
      <c r="AA8" t="str">
        <f t="shared" si="11"/>
        <v>Contractor - R</v>
      </c>
      <c r="AD8" t="str">
        <v>Record documents (QCP - Quality Control Portal) - Mix Design Report</v>
      </c>
    </row>
    <row r="9" spans="1:30" ht="15" customHeight="1" x14ac:dyDescent="0.25">
      <c r="A9">
        <v>2.4</v>
      </c>
      <c r="B9" t="s">
        <v>36</v>
      </c>
      <c r="C9" s="1" t="s">
        <v>44</v>
      </c>
      <c r="D9" t="s">
        <v>30</v>
      </c>
      <c r="E9" s="1" t="s">
        <v>45</v>
      </c>
      <c r="F9" s="1"/>
      <c r="G9" s="1" t="s">
        <v>46</v>
      </c>
      <c r="H9" t="s">
        <v>41</v>
      </c>
      <c r="I9" t="s">
        <v>35</v>
      </c>
      <c r="K9" t="s">
        <v>10</v>
      </c>
      <c r="L9" t="s">
        <v>10</v>
      </c>
      <c r="M9" t="s">
        <v>11</v>
      </c>
      <c r="P9" t="str">
        <f t="shared" si="0"/>
        <v>2.4 - Production Asphalt</v>
      </c>
      <c r="Q9" t="str">
        <f t="shared" si="1"/>
        <v>Detail of Activity / Test - Max. Specific Gravity (MSG) of mix</v>
      </c>
      <c r="R9" t="str">
        <f t="shared" si="2"/>
        <v>Action (Hold, Monitor, Witness) - M</v>
      </c>
      <c r="S9" t="str">
        <f t="shared" si="3"/>
        <v>Minimum Test Frequency (Lot =  1 day’s production) - 1 per 600t at asphalt plant</v>
      </c>
      <c r="T9" t="str">
        <f t="shared" si="4"/>
        <v xml:space="preserve">Inspection / Test method - </v>
      </c>
      <c r="U9" t="str">
        <f t="shared" si="5"/>
        <v>Acceptance Criteria - Report</v>
      </c>
      <c r="V9" t="str">
        <f t="shared" si="6"/>
        <v>Record documents (QCP - Quality Control Portal) - IANZ accredited test cert</v>
      </c>
      <c r="W9" t="str">
        <f t="shared" si="7"/>
        <v>Responsibility - Asphalt Manufacturer</v>
      </c>
      <c r="X9" t="str">
        <f t="shared" si="8"/>
        <v xml:space="preserve">Project Specific Notes / Instructions - </v>
      </c>
      <c r="Y9" t="str">
        <f t="shared" si="9"/>
        <v>Designer - I</v>
      </c>
      <c r="Z9" t="str">
        <f t="shared" si="10"/>
        <v>Eng. Rep / NZTA - I</v>
      </c>
      <c r="AA9" t="str">
        <f t="shared" si="11"/>
        <v>Contractor - R</v>
      </c>
      <c r="AD9" t="str">
        <v>Responsibility - Paving Contractor</v>
      </c>
    </row>
    <row r="10" spans="1:30" ht="15" customHeight="1" x14ac:dyDescent="0.25">
      <c r="A10">
        <v>2.5</v>
      </c>
      <c r="B10" t="s">
        <v>36</v>
      </c>
      <c r="C10" s="1" t="s">
        <v>47</v>
      </c>
      <c r="D10" s="1" t="s">
        <v>30</v>
      </c>
      <c r="E10" s="1" t="s">
        <v>45</v>
      </c>
      <c r="F10" s="1"/>
      <c r="G10" s="1" t="s">
        <v>48</v>
      </c>
      <c r="H10" t="s">
        <v>41</v>
      </c>
      <c r="I10" t="s">
        <v>35</v>
      </c>
      <c r="K10" t="s">
        <v>10</v>
      </c>
      <c r="L10" t="s">
        <v>10</v>
      </c>
      <c r="M10" t="s">
        <v>11</v>
      </c>
      <c r="P10" t="str">
        <f t="shared" si="0"/>
        <v>2.5 - Production Asphalt</v>
      </c>
      <c r="Q10" t="str">
        <f t="shared" si="1"/>
        <v>Detail of Activity / Test - Air Voids at lab design compaction</v>
      </c>
      <c r="R10" t="str">
        <f t="shared" si="2"/>
        <v>Action (Hold, Monitor, Witness) - M</v>
      </c>
      <c r="S10" t="str">
        <f t="shared" si="3"/>
        <v>Minimum Test Frequency (Lot =  1 day’s production) - 1 per 600t at asphalt plant</v>
      </c>
      <c r="T10" t="str">
        <f t="shared" si="4"/>
        <v xml:space="preserve">Inspection / Test method - </v>
      </c>
      <c r="U10" t="str">
        <f t="shared" si="5"/>
        <v>Acceptance Criteria - NZTA M10: 2020:_x000D_
Individual Test Results: +2.0, -1.0_x000D_
Mean of Three Test Results: +1.2, -0.6</v>
      </c>
      <c r="V10" t="str">
        <f t="shared" si="6"/>
        <v>Record documents (QCP - Quality Control Portal) - IANZ accredited test cert</v>
      </c>
      <c r="W10" t="str">
        <f t="shared" si="7"/>
        <v>Responsibility - Asphalt Manufacturer</v>
      </c>
      <c r="X10" t="str">
        <f t="shared" si="8"/>
        <v xml:space="preserve">Project Specific Notes / Instructions - </v>
      </c>
      <c r="Y10" t="str">
        <f t="shared" si="9"/>
        <v>Designer - I</v>
      </c>
      <c r="Z10" t="str">
        <f t="shared" si="10"/>
        <v>Eng. Rep / NZTA - I</v>
      </c>
      <c r="AA10" t="str">
        <f t="shared" si="11"/>
        <v>Contractor - R</v>
      </c>
      <c r="AD10" t="str">
        <v>Project Specific Notes / Instructions - JMF expiry date and validation details in here</v>
      </c>
    </row>
    <row r="11" spans="1:30" ht="15" customHeight="1" x14ac:dyDescent="0.25">
      <c r="A11">
        <v>3.1</v>
      </c>
      <c r="B11" t="s">
        <v>49</v>
      </c>
      <c r="C11" s="1" t="s">
        <v>50</v>
      </c>
      <c r="D11" t="s">
        <v>30</v>
      </c>
      <c r="E11" s="1" t="s">
        <v>51</v>
      </c>
      <c r="F11" s="1" t="s">
        <v>52</v>
      </c>
      <c r="G11" s="1" t="s">
        <v>53</v>
      </c>
      <c r="H11" t="s">
        <v>52</v>
      </c>
      <c r="I11" t="s">
        <v>7</v>
      </c>
      <c r="K11" t="s">
        <v>10</v>
      </c>
      <c r="L11" t="s">
        <v>10</v>
      </c>
      <c r="M11" t="s">
        <v>11</v>
      </c>
      <c r="P11" t="str">
        <f t="shared" si="0"/>
        <v>3.1 - Membrane Seal</v>
      </c>
      <c r="Q11" t="str">
        <f t="shared" si="1"/>
        <v>Detail of Activity / Test - Application of Membrane Seal</v>
      </c>
      <c r="R11" t="str">
        <f t="shared" si="2"/>
        <v>Action (Hold, Monitor, Witness) - M</v>
      </c>
      <c r="S11" t="str">
        <f t="shared" si="3"/>
        <v>Minimum Test Frequency (Lot =  1 day’s production) - Per Lot</v>
      </c>
      <c r="T11" t="str">
        <f t="shared" si="4"/>
        <v>Inspection / Test method - Sealing Records</v>
      </c>
      <c r="U11" t="str">
        <f t="shared" si="5"/>
        <v>Acceptance Criteria - Application rate, chip type and binder as per membrane seal design</v>
      </c>
      <c r="V11" t="str">
        <f t="shared" si="6"/>
        <v>Record documents (QCP - Quality Control Portal) - Sealing Records</v>
      </c>
      <c r="W11" t="str">
        <f t="shared" si="7"/>
        <v>Responsibility - Paving Contractor</v>
      </c>
      <c r="X11" t="str">
        <f t="shared" si="8"/>
        <v xml:space="preserve">Project Specific Notes / Instructions - </v>
      </c>
      <c r="Y11" t="str">
        <f t="shared" si="9"/>
        <v>Designer - I</v>
      </c>
      <c r="Z11" t="str">
        <f t="shared" si="10"/>
        <v>Eng. Rep / NZTA - I</v>
      </c>
      <c r="AA11" t="str">
        <f t="shared" si="11"/>
        <v>Contractor - R</v>
      </c>
      <c r="AD11" t="str">
        <v>Designer - A</v>
      </c>
    </row>
    <row r="12" spans="1:30" ht="15" customHeight="1" x14ac:dyDescent="0.25">
      <c r="A12">
        <v>3.2</v>
      </c>
      <c r="B12" t="s">
        <v>54</v>
      </c>
      <c r="C12" s="1" t="s">
        <v>55</v>
      </c>
      <c r="D12" t="s">
        <v>30</v>
      </c>
      <c r="E12" t="s">
        <v>56</v>
      </c>
      <c r="F12" t="s">
        <v>57</v>
      </c>
      <c r="G12" s="1" t="s">
        <v>110</v>
      </c>
      <c r="H12" t="s">
        <v>15</v>
      </c>
      <c r="I12" t="s">
        <v>7</v>
      </c>
      <c r="K12" t="s">
        <v>10</v>
      </c>
      <c r="L12" t="s">
        <v>10</v>
      </c>
      <c r="M12" t="s">
        <v>11</v>
      </c>
      <c r="P12" t="str">
        <f t="shared" si="0"/>
        <v>3.2 - Temperature</v>
      </c>
      <c r="Q12" t="str">
        <f t="shared" si="1"/>
        <v>Detail of Activity / Test - Asphalt Delivery temperature</v>
      </c>
      <c r="R12" t="str">
        <f t="shared" si="2"/>
        <v>Action (Hold, Monitor, Witness) - M</v>
      </c>
      <c r="S12" t="str">
        <f t="shared" si="3"/>
        <v>Minimum Test Frequency (Lot =  1 day’s production) - Every Load on delivery to the Paver Hopper</v>
      </c>
      <c r="T12" t="str">
        <f t="shared" si="4"/>
        <v>Inspection / Test method - Temperature Probe</v>
      </c>
      <c r="U12" t="str">
        <f t="shared" si="5"/>
        <v>Acceptance Criteria - Target ≥ 150 deg.C. in the Paver_x000D_
Min. ≥ 130 deg.C in the Paver                                    CHAR(LESS)130°C to be Rejected</v>
      </c>
      <c r="V12" t="str">
        <f t="shared" si="6"/>
        <v>Record documents (QCP - Quality Control Portal) - Site Diary</v>
      </c>
      <c r="W12" t="str">
        <f t="shared" si="7"/>
        <v>Responsibility - Paving Contractor</v>
      </c>
      <c r="X12" t="str">
        <f t="shared" si="8"/>
        <v xml:space="preserve">Project Specific Notes / Instructions - </v>
      </c>
      <c r="Y12" t="str">
        <f t="shared" si="9"/>
        <v>Designer - I</v>
      </c>
      <c r="Z12" t="str">
        <f t="shared" si="10"/>
        <v>Eng. Rep / NZTA - I</v>
      </c>
      <c r="AA12" t="str">
        <f t="shared" si="11"/>
        <v>Contractor - R</v>
      </c>
      <c r="AD12" t="str">
        <v>Eng. Rep / NZTA - I</v>
      </c>
    </row>
    <row r="13" spans="1:30" ht="15" customHeight="1" x14ac:dyDescent="0.25">
      <c r="A13">
        <v>3.3</v>
      </c>
      <c r="B13" t="s">
        <v>54</v>
      </c>
      <c r="C13" t="s">
        <v>58</v>
      </c>
      <c r="D13" t="s">
        <v>30</v>
      </c>
      <c r="E13" t="s">
        <v>59</v>
      </c>
      <c r="F13" s="1" t="s">
        <v>60</v>
      </c>
      <c r="G13" s="1" t="s">
        <v>111</v>
      </c>
      <c r="H13" t="s">
        <v>61</v>
      </c>
      <c r="I13" t="s">
        <v>7</v>
      </c>
      <c r="K13" t="s">
        <v>10</v>
      </c>
      <c r="L13" t="s">
        <v>10</v>
      </c>
      <c r="M13" t="s">
        <v>11</v>
      </c>
      <c r="P13" t="str">
        <f t="shared" si="0"/>
        <v>3.3 - Temperature</v>
      </c>
      <c r="Q13" t="str">
        <f t="shared" si="1"/>
        <v>Detail of Activity / Test - Compaction Temperature</v>
      </c>
      <c r="R13" t="str">
        <f t="shared" si="2"/>
        <v>Action (Hold, Monitor, Witness) - M</v>
      </c>
      <c r="S13" t="str">
        <f t="shared" si="3"/>
        <v>Minimum Test Frequency (Lot =  1 day’s production) - During compaction</v>
      </c>
      <c r="T13" t="str">
        <f t="shared" si="4"/>
        <v>Inspection / Test method - Temperature Probe/Infrared gauge</v>
      </c>
      <c r="U13" t="str">
        <f t="shared" si="5"/>
        <v xml:space="preserve">Acceptance Criteria - ≥ 125°C at commencement of compaction.           CHAR(LESS) 80°C - Stop Rolling       </v>
      </c>
      <c r="V13" t="str">
        <f t="shared" si="6"/>
        <v>Record documents (QCP - Quality Control Portal) - Site diary</v>
      </c>
      <c r="W13" t="str">
        <f t="shared" si="7"/>
        <v>Responsibility - Paving Contractor</v>
      </c>
      <c r="X13" t="str">
        <f t="shared" si="8"/>
        <v xml:space="preserve">Project Specific Notes / Instructions - </v>
      </c>
      <c r="Y13" t="str">
        <f t="shared" si="9"/>
        <v>Designer - I</v>
      </c>
      <c r="Z13" t="str">
        <f t="shared" si="10"/>
        <v>Eng. Rep / NZTA - I</v>
      </c>
      <c r="AA13" t="str">
        <f t="shared" si="11"/>
        <v>Contractor - R</v>
      </c>
      <c r="AD13" t="str">
        <v>Contractor - R</v>
      </c>
    </row>
    <row r="14" spans="1:30" ht="15" customHeight="1" x14ac:dyDescent="0.25">
      <c r="A14">
        <v>3.4</v>
      </c>
      <c r="B14" t="s">
        <v>62</v>
      </c>
      <c r="C14" t="s">
        <v>63</v>
      </c>
      <c r="D14" t="s">
        <v>30</v>
      </c>
      <c r="E14" t="s">
        <v>64</v>
      </c>
      <c r="F14" t="s">
        <v>65</v>
      </c>
      <c r="G14" s="1" t="s">
        <v>66</v>
      </c>
      <c r="H14" t="s">
        <v>67</v>
      </c>
      <c r="I14" t="s">
        <v>7</v>
      </c>
      <c r="K14" t="s">
        <v>10</v>
      </c>
      <c r="L14" t="s">
        <v>10</v>
      </c>
      <c r="M14" t="s">
        <v>11</v>
      </c>
      <c r="P14" t="str">
        <f t="shared" si="0"/>
        <v>3.4 - Mat</v>
      </c>
      <c r="Q14" t="str">
        <f t="shared" si="1"/>
        <v>Detail of Activity / Test - Load Locate</v>
      </c>
      <c r="R14" t="str">
        <f t="shared" si="2"/>
        <v>Action (Hold, Monitor, Witness) - M</v>
      </c>
      <c r="S14" t="str">
        <f t="shared" si="3"/>
        <v>Minimum Test Frequency (Lot =  1 day’s production) - Each load</v>
      </c>
      <c r="T14" t="str">
        <f t="shared" si="4"/>
        <v>Inspection / Test method - M/10</v>
      </c>
      <c r="U14" t="str">
        <f t="shared" si="5"/>
        <v>Acceptance Criteria - Each load can be indentified to a location using a diagram. Record includes:_x000D_
- Truck ID/Rego/Driver_x000D_
- Depart Plant Time_x000D_
- Arrive Site Time_x000D_
- AC Temp on Arrival_x000D_
- Tonnage_x000D_
- Run Width_x000D_
- Estimated Run Length_x000D_
- Calculated Area_x000D_
- Calculated Average Depth</v>
      </c>
      <c r="V14" t="str">
        <f t="shared" si="6"/>
        <v>Record documents (QCP - Quality Control Portal) - Paving Run Sheet</v>
      </c>
      <c r="W14" t="str">
        <f t="shared" si="7"/>
        <v>Responsibility - Paving Contractor</v>
      </c>
      <c r="X14" t="str">
        <f t="shared" si="8"/>
        <v xml:space="preserve">Project Specific Notes / Instructions - </v>
      </c>
      <c r="Y14" t="str">
        <f t="shared" si="9"/>
        <v>Designer - I</v>
      </c>
      <c r="Z14" t="str">
        <f t="shared" si="10"/>
        <v>Eng. Rep / NZTA - I</v>
      </c>
      <c r="AA14" t="str">
        <f t="shared" si="11"/>
        <v>Contractor - R</v>
      </c>
      <c r="AD14" t="str">
        <v>1.2 - Site Conditions</v>
      </c>
    </row>
    <row r="15" spans="1:30" ht="15" customHeight="1" x14ac:dyDescent="0.25">
      <c r="A15">
        <v>3.5</v>
      </c>
      <c r="B15" t="s">
        <v>62</v>
      </c>
      <c r="C15" t="s">
        <v>68</v>
      </c>
      <c r="D15" s="1" t="s">
        <v>30</v>
      </c>
      <c r="E15" t="s">
        <v>69</v>
      </c>
      <c r="F15" t="s">
        <v>70</v>
      </c>
      <c r="G15" s="1" t="s">
        <v>71</v>
      </c>
      <c r="I15" t="s">
        <v>7</v>
      </c>
      <c r="K15" t="s">
        <v>10</v>
      </c>
      <c r="L15" t="s">
        <v>10</v>
      </c>
      <c r="M15" t="s">
        <v>11</v>
      </c>
      <c r="P15" t="str">
        <f t="shared" si="0"/>
        <v>3.5 - Mat</v>
      </c>
      <c r="Q15" t="str">
        <f t="shared" si="1"/>
        <v>Detail of Activity / Test - Thickness Monitoring</v>
      </c>
      <c r="R15" t="str">
        <f t="shared" si="2"/>
        <v>Action (Hold, Monitor, Witness) - M</v>
      </c>
      <c r="S15" t="str">
        <f t="shared" si="3"/>
        <v>Minimum Test Frequency (Lot =  1 day’s production) - Continuously</v>
      </c>
      <c r="T15" t="str">
        <f t="shared" si="4"/>
        <v>Inspection / Test method - Dipping</v>
      </c>
      <c r="U15" t="str">
        <f t="shared" si="5"/>
        <v>Acceptance Criteria - Target Loose Thickness -0mm / +10mm</v>
      </c>
      <c r="V15" t="str">
        <f t="shared" si="6"/>
        <v xml:space="preserve">Record documents (QCP - Quality Control Portal) - </v>
      </c>
      <c r="W15" t="str">
        <f t="shared" si="7"/>
        <v>Responsibility - Paving Contractor</v>
      </c>
      <c r="X15" t="str">
        <f t="shared" si="8"/>
        <v xml:space="preserve">Project Specific Notes / Instructions - </v>
      </c>
      <c r="Y15" t="str">
        <f t="shared" si="9"/>
        <v>Designer - I</v>
      </c>
      <c r="Z15" t="str">
        <f t="shared" si="10"/>
        <v>Eng. Rep / NZTA - I</v>
      </c>
      <c r="AA15" t="str">
        <f t="shared" si="11"/>
        <v>Contractor - R</v>
      </c>
      <c r="AD15" t="str">
        <v>Detail of Activity / Test - Weather suitable, Site extents marked, surface suitable for paving (Depths/milling/cleanup complete etc), Environmental Controls in place</v>
      </c>
    </row>
    <row r="16" spans="1:30" ht="15" customHeight="1" x14ac:dyDescent="0.25">
      <c r="A16">
        <v>3.6</v>
      </c>
      <c r="B16" t="s">
        <v>62</v>
      </c>
      <c r="C16" t="s">
        <v>72</v>
      </c>
      <c r="D16" t="s">
        <v>30</v>
      </c>
      <c r="E16" s="1" t="s">
        <v>73</v>
      </c>
      <c r="F16" t="s">
        <v>74</v>
      </c>
      <c r="G16" s="1" t="s">
        <v>75</v>
      </c>
      <c r="I16" t="s">
        <v>7</v>
      </c>
      <c r="J16" t="s">
        <v>76</v>
      </c>
      <c r="K16" t="s">
        <v>10</v>
      </c>
      <c r="L16" t="s">
        <v>10</v>
      </c>
      <c r="M16" t="s">
        <v>11</v>
      </c>
      <c r="P16" t="str">
        <f t="shared" si="0"/>
        <v>3.6 - Mat</v>
      </c>
      <c r="Q16" t="str">
        <f t="shared" si="1"/>
        <v>Detail of Activity / Test - Compaction - NDM</v>
      </c>
      <c r="R16" t="str">
        <f t="shared" si="2"/>
        <v>Action (Hold, Monitor, Witness) - M</v>
      </c>
      <c r="S16" t="str">
        <f t="shared" si="3"/>
        <v xml:space="preserve">Minimum Test Frequency (Lot =  1 day’s production) - Plateau to be completed on 1st run, thereafter monitor compaction/roller passes to achieve target density._x000D_
</v>
      </c>
      <c r="T16" t="str">
        <f t="shared" si="4"/>
        <v>Inspection / Test method - Insitu density and air voids</v>
      </c>
      <c r="U16" t="str">
        <f t="shared" si="5"/>
        <v>Acceptance Criteria - NZTA M/10: 2020 - section 9.9</v>
      </c>
      <c r="V16" t="str">
        <f t="shared" si="6"/>
        <v xml:space="preserve">Record documents (QCP - Quality Control Portal) - </v>
      </c>
      <c r="W16" t="str">
        <f t="shared" si="7"/>
        <v>Responsibility - Paving Contractor</v>
      </c>
      <c r="X16" t="str">
        <f t="shared" si="8"/>
        <v>Project Specific Notes / Instructions - Use a calibrated NDM with established core correlation. Locate and mark cores, record NDM Bulk density by core location (including any offset used).</v>
      </c>
      <c r="Y16" t="str">
        <f t="shared" si="9"/>
        <v>Designer - I</v>
      </c>
      <c r="Z16" t="str">
        <f t="shared" si="10"/>
        <v>Eng. Rep / NZTA - I</v>
      </c>
      <c r="AA16" t="str">
        <f t="shared" si="11"/>
        <v>Contractor - R</v>
      </c>
      <c r="AD16" t="str">
        <v>Action (Hold, Monitor, Witness) - H</v>
      </c>
    </row>
    <row r="17" spans="1:30" ht="15" customHeight="1" x14ac:dyDescent="0.25">
      <c r="A17">
        <v>3.7</v>
      </c>
      <c r="B17" t="s">
        <v>62</v>
      </c>
      <c r="C17" t="s">
        <v>77</v>
      </c>
      <c r="D17" t="s">
        <v>2</v>
      </c>
      <c r="E17" s="1" t="s">
        <v>78</v>
      </c>
      <c r="F17" t="s">
        <v>74</v>
      </c>
      <c r="G17" t="s">
        <v>75</v>
      </c>
      <c r="H17" t="s">
        <v>79</v>
      </c>
      <c r="I17" t="s">
        <v>7</v>
      </c>
      <c r="J17" s="1" t="s">
        <v>80</v>
      </c>
      <c r="K17" t="s">
        <v>9</v>
      </c>
      <c r="L17" t="s">
        <v>10</v>
      </c>
      <c r="M17" t="s">
        <v>11</v>
      </c>
      <c r="P17" t="str">
        <f t="shared" si="0"/>
        <v>3.7 - Mat</v>
      </c>
      <c r="Q17" t="str">
        <f t="shared" si="1"/>
        <v>Detail of Activity / Test - Compaction</v>
      </c>
      <c r="R17" t="str">
        <f t="shared" si="2"/>
        <v>Action (Hold, Monitor, Witness) - H</v>
      </c>
      <c r="S17" t="str">
        <f t="shared" si="3"/>
        <v xml:space="preserve">Minimum Test Frequency (Lot =  1 day’s production) - Minimum of 1 mats and 1 joint </v>
      </c>
      <c r="T17" t="str">
        <f t="shared" si="4"/>
        <v>Inspection / Test method - Insitu density and air voids</v>
      </c>
      <c r="U17" t="str">
        <f t="shared" si="5"/>
        <v>Acceptance Criteria - NZTA M/10: 2020 - section 9.9</v>
      </c>
      <c r="V17" t="str">
        <f t="shared" si="6"/>
        <v>Record documents (QCP - Quality Control Portal) - IANZ accredited test cert.</v>
      </c>
      <c r="W17" t="str">
        <f t="shared" si="7"/>
        <v>Responsibility - Paving Contractor</v>
      </c>
      <c r="X17" t="str">
        <f t="shared" si="8"/>
        <v>Project Specific Notes / Instructions - A pavement lot shall be an essentially homogeneous section of work completed within a shift of production.                                     The lot shall be divided into an_x000D_
appropriate number of approximately equal sub-lots and a core shall be taken randomly within each sub-lot. The Engineer or their delegate shall use a random method for locating each core position, such as ASTM D5361 or a similar process.</v>
      </c>
      <c r="Y17" t="str">
        <f t="shared" si="9"/>
        <v>Designer - A</v>
      </c>
      <c r="Z17" t="str">
        <f t="shared" si="10"/>
        <v>Eng. Rep / NZTA - I</v>
      </c>
      <c r="AA17" t="str">
        <f t="shared" si="11"/>
        <v>Contractor - R</v>
      </c>
      <c r="AD17" t="str">
        <v>Minimum Test Frequency (Lot =  1 day’s production) - Before Works commence</v>
      </c>
    </row>
    <row r="18" spans="1:30" ht="15" customHeight="1" x14ac:dyDescent="0.25">
      <c r="A18">
        <v>3.8</v>
      </c>
      <c r="B18" t="s">
        <v>62</v>
      </c>
      <c r="C18" s="1" t="s">
        <v>81</v>
      </c>
      <c r="D18" t="s">
        <v>2</v>
      </c>
      <c r="E18" t="s">
        <v>64</v>
      </c>
      <c r="F18" t="s">
        <v>65</v>
      </c>
      <c r="G18" t="s">
        <v>82</v>
      </c>
      <c r="H18" t="s">
        <v>67</v>
      </c>
      <c r="I18" t="s">
        <v>7</v>
      </c>
      <c r="K18" t="s">
        <v>9</v>
      </c>
      <c r="L18" t="s">
        <v>10</v>
      </c>
      <c r="M18" t="s">
        <v>11</v>
      </c>
      <c r="P18" t="str">
        <f t="shared" si="0"/>
        <v>3.8 - Mat</v>
      </c>
      <c r="Q18" t="str">
        <f t="shared" si="1"/>
        <v>Detail of Activity / Test - Thickness</v>
      </c>
      <c r="R18" t="str">
        <f t="shared" si="2"/>
        <v>Action (Hold, Monitor, Witness) - H</v>
      </c>
      <c r="S18" t="str">
        <f t="shared" si="3"/>
        <v>Minimum Test Frequency (Lot =  1 day’s production) - Each load</v>
      </c>
      <c r="T18" t="str">
        <f t="shared" si="4"/>
        <v>Inspection / Test method - M/10</v>
      </c>
      <c r="U18" t="str">
        <f t="shared" si="5"/>
        <v xml:space="preserve">Acceptance Criteria - Calculated average Deth from run sheet </v>
      </c>
      <c r="V18" t="str">
        <f t="shared" si="6"/>
        <v>Record documents (QCP - Quality Control Portal) - Paving Run Sheet</v>
      </c>
      <c r="W18" t="str">
        <f t="shared" si="7"/>
        <v>Responsibility - Paving Contractor</v>
      </c>
      <c r="X18" t="str">
        <f t="shared" si="8"/>
        <v xml:space="preserve">Project Specific Notes / Instructions - </v>
      </c>
      <c r="Y18" t="str">
        <f t="shared" si="9"/>
        <v>Designer - A</v>
      </c>
      <c r="Z18" t="str">
        <f t="shared" si="10"/>
        <v>Eng. Rep / NZTA - I</v>
      </c>
      <c r="AA18" t="str">
        <f t="shared" si="11"/>
        <v>Contractor - R</v>
      </c>
      <c r="AD18" t="str">
        <v>Inspection / Test method - Confirm requirements are followed</v>
      </c>
    </row>
    <row r="19" spans="1:30" ht="15" customHeight="1" x14ac:dyDescent="0.25">
      <c r="A19">
        <v>3.9</v>
      </c>
      <c r="B19" t="s">
        <v>62</v>
      </c>
      <c r="C19" t="s">
        <v>83</v>
      </c>
      <c r="D19" t="s">
        <v>30</v>
      </c>
      <c r="E19" t="s">
        <v>69</v>
      </c>
      <c r="F19" t="s">
        <v>84</v>
      </c>
      <c r="G19" s="1" t="s">
        <v>85</v>
      </c>
      <c r="H19" t="s">
        <v>86</v>
      </c>
      <c r="I19" t="s">
        <v>7</v>
      </c>
      <c r="K19" t="s">
        <v>10</v>
      </c>
      <c r="L19" t="s">
        <v>10</v>
      </c>
      <c r="M19" t="s">
        <v>11</v>
      </c>
      <c r="P19" t="str">
        <f t="shared" si="0"/>
        <v>3.9 - Mat</v>
      </c>
      <c r="Q19" t="str">
        <f t="shared" si="1"/>
        <v>Detail of Activity / Test - Shape</v>
      </c>
      <c r="R19" t="str">
        <f t="shared" si="2"/>
        <v>Action (Hold, Monitor, Witness) - M</v>
      </c>
      <c r="S19" t="str">
        <f t="shared" si="3"/>
        <v>Minimum Test Frequency (Lot =  1 day’s production) - Continuously</v>
      </c>
      <c r="T19" t="str">
        <f t="shared" si="4"/>
        <v>Inspection / Test method - 3m Straight edge</v>
      </c>
      <c r="U19" t="str">
        <f t="shared" si="5"/>
        <v xml:space="preserve">Acceptance Criteria - Where the length of the site or the geometry is such that a road roughness-measuring vehicle_x000D_
cannot be used then the straight edge can be used for checking the surface shape. Refer NZTA M/10: 2020 - section 9.8.                                 Not more than 5mm under a 3m Straight Edge.         </v>
      </c>
      <c r="V19" t="str">
        <f t="shared" si="6"/>
        <v>Record documents (QCP - Quality Control Portal) - Straight Edge Record</v>
      </c>
      <c r="W19" t="str">
        <f t="shared" si="7"/>
        <v>Responsibility - Paving Contractor</v>
      </c>
      <c r="X19" t="str">
        <f t="shared" si="8"/>
        <v xml:space="preserve">Project Specific Notes / Instructions - </v>
      </c>
      <c r="Y19" t="str">
        <f t="shared" si="9"/>
        <v>Designer - I</v>
      </c>
      <c r="Z19" t="str">
        <f t="shared" si="10"/>
        <v>Eng. Rep / NZTA - I</v>
      </c>
      <c r="AA19" t="str">
        <f t="shared" si="11"/>
        <v>Contractor - R</v>
      </c>
      <c r="AD19" t="str">
        <v>Acceptance Criteria - Weather conditions and Site is suitable for paving</v>
      </c>
    </row>
    <row r="20" spans="1:30" ht="15" customHeight="1" x14ac:dyDescent="0.25">
      <c r="A20">
        <v>3.1</v>
      </c>
      <c r="B20" t="s">
        <v>87</v>
      </c>
      <c r="C20" s="1" t="s">
        <v>88</v>
      </c>
      <c r="D20" t="s">
        <v>30</v>
      </c>
      <c r="E20" t="s">
        <v>89</v>
      </c>
      <c r="F20" t="s">
        <v>90</v>
      </c>
      <c r="G20" t="s">
        <v>112</v>
      </c>
      <c r="H20" t="s">
        <v>91</v>
      </c>
      <c r="I20" t="s">
        <v>7</v>
      </c>
      <c r="K20" t="s">
        <v>10</v>
      </c>
      <c r="L20" t="s">
        <v>10</v>
      </c>
      <c r="M20" t="s">
        <v>11</v>
      </c>
      <c r="P20" t="str">
        <f t="shared" si="0"/>
        <v>3.1 - Paving Quality</v>
      </c>
      <c r="Q20" t="str">
        <f t="shared" si="1"/>
        <v>Detail of Activity / Test - Level</v>
      </c>
      <c r="R20" t="str">
        <f t="shared" si="2"/>
        <v>Action (Hold, Monitor, Witness) - M</v>
      </c>
      <c r="S20" t="str">
        <f t="shared" si="3"/>
        <v xml:space="preserve">Minimum Test Frequency (Lot =  1 day’s production) - Per Site </v>
      </c>
      <c r="T20" t="str">
        <f t="shared" si="4"/>
        <v>Inspection / Test method - As Built Survey</v>
      </c>
      <c r="U20" t="str">
        <f t="shared" si="5"/>
        <v>Acceptance Criteria - -0 CHAR(LESS) +5mm from Specified Level                               Where there is Kerb and Channel shall be flush with or no more than 5mm above the LOC.                                                                                                                      NZTA M/10: 2020 - section 10.2</v>
      </c>
      <c r="V20" t="str">
        <f t="shared" si="6"/>
        <v>Record documents (QCP - Quality Control Portal) - Survey As builts</v>
      </c>
      <c r="W20" t="str">
        <f t="shared" si="7"/>
        <v>Responsibility - Paving Contractor</v>
      </c>
      <c r="X20" t="str">
        <f t="shared" si="8"/>
        <v xml:space="preserve">Project Specific Notes / Instructions - </v>
      </c>
      <c r="Y20" t="str">
        <f t="shared" si="9"/>
        <v>Designer - I</v>
      </c>
      <c r="Z20" t="str">
        <f t="shared" si="10"/>
        <v>Eng. Rep / NZTA - I</v>
      </c>
      <c r="AA20" t="str">
        <f t="shared" si="11"/>
        <v>Contractor - R</v>
      </c>
      <c r="AD20" t="str">
        <v>Record documents (QCP - Quality Control Portal) - Site Diary</v>
      </c>
    </row>
    <row r="21" spans="1:30" ht="15" customHeight="1" x14ac:dyDescent="0.25">
      <c r="A21">
        <v>3.11</v>
      </c>
      <c r="B21" s="1" t="s">
        <v>87</v>
      </c>
      <c r="C21" s="1" t="s">
        <v>92</v>
      </c>
      <c r="D21" s="1" t="s">
        <v>30</v>
      </c>
      <c r="E21" t="s">
        <v>89</v>
      </c>
      <c r="F21" s="1" t="s">
        <v>90</v>
      </c>
      <c r="G21" t="s">
        <v>93</v>
      </c>
      <c r="H21" t="s">
        <v>91</v>
      </c>
      <c r="I21" t="s">
        <v>7</v>
      </c>
      <c r="K21" t="s">
        <v>10</v>
      </c>
      <c r="L21" t="s">
        <v>10</v>
      </c>
      <c r="M21" t="s">
        <v>11</v>
      </c>
      <c r="P21" t="str">
        <f t="shared" si="0"/>
        <v>3.11 - Paving Quality</v>
      </c>
      <c r="Q21" t="str">
        <f t="shared" si="1"/>
        <v>Detail of Activity / Test - Alignment</v>
      </c>
      <c r="R21" t="str">
        <f t="shared" si="2"/>
        <v>Action (Hold, Monitor, Witness) - M</v>
      </c>
      <c r="S21" t="str">
        <f t="shared" si="3"/>
        <v xml:space="preserve">Minimum Test Frequency (Lot =  1 day’s production) - Per Site </v>
      </c>
      <c r="T21" t="str">
        <f t="shared" si="4"/>
        <v>Inspection / Test method - As Built Survey</v>
      </c>
      <c r="U21" t="str">
        <f t="shared" si="5"/>
        <v>Acceptance Criteria - Kerb to kerb</v>
      </c>
      <c r="V21" t="str">
        <f t="shared" si="6"/>
        <v>Record documents (QCP - Quality Control Portal) - Survey As builts</v>
      </c>
      <c r="W21" t="str">
        <f t="shared" si="7"/>
        <v>Responsibility - Paving Contractor</v>
      </c>
      <c r="X21" t="str">
        <f t="shared" si="8"/>
        <v xml:space="preserve">Project Specific Notes / Instructions - </v>
      </c>
      <c r="Y21" t="str">
        <f t="shared" si="9"/>
        <v>Designer - I</v>
      </c>
      <c r="Z21" t="str">
        <f t="shared" si="10"/>
        <v>Eng. Rep / NZTA - I</v>
      </c>
      <c r="AA21" t="str">
        <f t="shared" si="11"/>
        <v>Contractor - R</v>
      </c>
      <c r="AD21" t="str">
        <v>Responsibility - Paving Contractor</v>
      </c>
    </row>
    <row r="22" spans="1:30" ht="15" customHeight="1" x14ac:dyDescent="0.25">
      <c r="A22">
        <v>3.12</v>
      </c>
      <c r="B22" s="1" t="s">
        <v>94</v>
      </c>
      <c r="C22" s="1" t="s">
        <v>95</v>
      </c>
      <c r="D22" t="s">
        <v>96</v>
      </c>
      <c r="E22" t="s">
        <v>97</v>
      </c>
      <c r="F22" s="1" t="s">
        <v>19</v>
      </c>
      <c r="G22" t="s">
        <v>98</v>
      </c>
      <c r="H22" t="s">
        <v>15</v>
      </c>
      <c r="I22" t="s">
        <v>7</v>
      </c>
      <c r="L22" t="s">
        <v>10</v>
      </c>
      <c r="M22" t="s">
        <v>11</v>
      </c>
      <c r="P22" t="str">
        <f t="shared" si="0"/>
        <v>3.12 - Post Paving Completion Checks</v>
      </c>
      <c r="Q22" t="str">
        <f t="shared" si="1"/>
        <v>Detail of Activity / Test - Site clear and cleanup</v>
      </c>
      <c r="R22" t="str">
        <f t="shared" si="2"/>
        <v>Action (Hold, Monitor, Witness) - W</v>
      </c>
      <c r="S22" t="str">
        <f t="shared" si="3"/>
        <v>Minimum Test Frequency (Lot =  1 day’s production) - Each Site/Shift</v>
      </c>
      <c r="T22" t="str">
        <f t="shared" si="4"/>
        <v>Inspection / Test method - Visual</v>
      </c>
      <c r="U22" t="str">
        <f t="shared" si="5"/>
        <v>Acceptance Criteria - Site is cleared of plant (or parked in safe location) cleanup of all waste mix, paper and detritus is complete</v>
      </c>
      <c r="V22" t="str">
        <f t="shared" si="6"/>
        <v>Record documents (QCP - Quality Control Portal) - Site Diary</v>
      </c>
      <c r="W22" t="str">
        <f t="shared" si="7"/>
        <v>Responsibility - Paving Contractor</v>
      </c>
      <c r="X22" t="str">
        <f t="shared" si="8"/>
        <v xml:space="preserve">Project Specific Notes / Instructions - </v>
      </c>
      <c r="Y22" t="str">
        <f t="shared" si="9"/>
        <v xml:space="preserve">Designer - </v>
      </c>
      <c r="Z22" t="str">
        <f t="shared" si="10"/>
        <v>Eng. Rep / NZTA - I</v>
      </c>
      <c r="AA22" t="str">
        <f t="shared" si="11"/>
        <v>Contractor - R</v>
      </c>
      <c r="AD22" t="str">
        <v>Project Specific Notes / Instructions -</v>
      </c>
    </row>
    <row r="23" spans="1:30" ht="15" customHeight="1" x14ac:dyDescent="0.25">
      <c r="A23">
        <v>4.0999999999999996</v>
      </c>
      <c r="B23" s="1" t="s">
        <v>99</v>
      </c>
      <c r="C23" s="1" t="s">
        <v>100</v>
      </c>
      <c r="D23" t="s">
        <v>2</v>
      </c>
      <c r="E23" t="s">
        <v>101</v>
      </c>
      <c r="F23" t="s">
        <v>102</v>
      </c>
      <c r="G23" t="s">
        <v>103</v>
      </c>
      <c r="H23" t="s">
        <v>104</v>
      </c>
      <c r="I23" t="s">
        <v>7</v>
      </c>
      <c r="K23" t="s">
        <v>10</v>
      </c>
      <c r="L23" t="s">
        <v>9</v>
      </c>
      <c r="M23" t="s">
        <v>11</v>
      </c>
      <c r="P23" t="str">
        <f t="shared" si="0"/>
        <v>4.1 - Assessment of all test results for conformity</v>
      </c>
      <c r="Q23" t="str">
        <f t="shared" si="1"/>
        <v>Detail of Activity / Test - Review against ITP Requirements</v>
      </c>
      <c r="R23" t="str">
        <f t="shared" si="2"/>
        <v>Action (Hold, Monitor, Witness) - H</v>
      </c>
      <c r="S23" t="str">
        <f t="shared" si="3"/>
        <v>Minimum Test Frequency (Lot =  1 day’s production) - For each site on the project</v>
      </c>
      <c r="T23" t="str">
        <f t="shared" si="4"/>
        <v>Inspection / Test method - Review</v>
      </c>
      <c r="U23" t="str">
        <f t="shared" si="5"/>
        <v>Acceptance Criteria - Reporting of any non-conforming results to Engineer via NCR</v>
      </c>
      <c r="V23" t="str">
        <f t="shared" si="6"/>
        <v>Record documents (QCP - Quality Control Portal) - NCR</v>
      </c>
      <c r="W23" t="str">
        <f t="shared" si="7"/>
        <v>Responsibility - Paving Contractor</v>
      </c>
      <c r="X23" t="str">
        <f t="shared" si="8"/>
        <v xml:space="preserve">Project Specific Notes / Instructions - </v>
      </c>
      <c r="Y23" t="str">
        <f t="shared" si="9"/>
        <v>Designer - I</v>
      </c>
      <c r="Z23" t="str">
        <f t="shared" si="10"/>
        <v>Eng. Rep / NZTA - A</v>
      </c>
      <c r="AA23" t="str">
        <f t="shared" si="11"/>
        <v>Contractor - R</v>
      </c>
      <c r="AD23" t="str">
        <v>Designer -</v>
      </c>
    </row>
    <row r="24" spans="1:30" ht="15" customHeight="1" x14ac:dyDescent="0.25">
      <c r="A24">
        <v>4.2</v>
      </c>
      <c r="B24" t="s">
        <v>105</v>
      </c>
      <c r="C24" t="s">
        <v>106</v>
      </c>
      <c r="D24" t="s">
        <v>96</v>
      </c>
      <c r="E24" t="s">
        <v>101</v>
      </c>
      <c r="F24" t="s">
        <v>107</v>
      </c>
      <c r="G24" s="1" t="s">
        <v>108</v>
      </c>
      <c r="H24" t="s">
        <v>109</v>
      </c>
      <c r="I24" t="s">
        <v>7</v>
      </c>
      <c r="K24" t="s">
        <v>10</v>
      </c>
      <c r="L24" t="s">
        <v>9</v>
      </c>
      <c r="M24" t="s">
        <v>11</v>
      </c>
      <c r="P24" t="str">
        <f t="shared" si="0"/>
        <v>4.2 - RAMM pavement and surface records</v>
      </c>
      <c r="Q24" t="str">
        <f t="shared" si="1"/>
        <v xml:space="preserve">Detail of Activity / Test - RAMM surfacing pavement data spreadsheet updated </v>
      </c>
      <c r="R24" t="str">
        <f t="shared" si="2"/>
        <v>Action (Hold, Monitor, Witness) - W</v>
      </c>
      <c r="S24" t="str">
        <f t="shared" si="3"/>
        <v>Minimum Test Frequency (Lot =  1 day’s production) - For each site on the project</v>
      </c>
      <c r="T24" t="str">
        <f t="shared" si="4"/>
        <v>Inspection / Test method - Prepare Data</v>
      </c>
      <c r="U24" t="str">
        <f t="shared" si="5"/>
        <v xml:space="preserve">Acceptance Criteria - Over milled and Deep lift extents recorded and verified by Contract Engineer / QA_x000D_
Spray sheets for membrane area received by Contract Engineer from Sealing Team._x000D_
Surfacing layer extents recorded and verified by Contract Engineer. </v>
      </c>
      <c r="V24" t="str">
        <f t="shared" si="6"/>
        <v>Record documents (QCP - Quality Control Portal) - RAMM Spreadsheet</v>
      </c>
      <c r="W24" t="str">
        <f t="shared" si="7"/>
        <v>Responsibility - Paving Contractor</v>
      </c>
      <c r="X24" t="str">
        <f t="shared" si="8"/>
        <v xml:space="preserve">Project Specific Notes / Instructions - </v>
      </c>
      <c r="Y24" t="str">
        <f t="shared" si="9"/>
        <v>Designer - I</v>
      </c>
      <c r="Z24" t="str">
        <f t="shared" si="10"/>
        <v>Eng. Rep / NZTA - A</v>
      </c>
      <c r="AA24" t="str">
        <f t="shared" si="11"/>
        <v>Contractor - R</v>
      </c>
      <c r="AD24" t="str">
        <v>Eng. Rep / NZTA - I</v>
      </c>
    </row>
    <row r="25" spans="1:30" ht="15" customHeight="1" x14ac:dyDescent="0.25">
      <c r="AD25" t="str">
        <v>Contractor - R</v>
      </c>
    </row>
    <row r="26" spans="1:30" ht="15" customHeight="1" x14ac:dyDescent="0.25">
      <c r="AD26" t="str">
        <v>1.3 - Traffic Loops</v>
      </c>
    </row>
    <row r="27" spans="1:30" ht="15" customHeight="1" x14ac:dyDescent="0.25">
      <c r="C27" s="1"/>
      <c r="D27" s="1"/>
      <c r="AD27" t="str">
        <v>Detail of Activity / Test - Communication with affected parties</v>
      </c>
    </row>
    <row r="28" spans="1:30" ht="15" customHeight="1" x14ac:dyDescent="0.25">
      <c r="AD28" t="str">
        <v>Action (Hold, Monitor, Witness) - H</v>
      </c>
    </row>
    <row r="29" spans="1:30" ht="15" customHeight="1" x14ac:dyDescent="0.25">
      <c r="AD29" t="str">
        <v>Minimum Test Frequency (Lot =  1 day’s production) - Minimum of 7 days Before Works commence</v>
      </c>
    </row>
    <row r="30" spans="1:30" ht="15" customHeight="1" x14ac:dyDescent="0.25">
      <c r="AD30" t="str">
        <v>Inspection / Test method - Visual</v>
      </c>
    </row>
    <row r="31" spans="1:30" ht="15" customHeight="1" x14ac:dyDescent="0.25">
      <c r="AD31" t="str">
        <v>Acceptance Criteria - Notify RC at least 7 days before surfacing is programmed</v>
      </c>
    </row>
    <row r="32" spans="1:30" ht="15" customHeight="1" x14ac:dyDescent="0.25">
      <c r="AD32" t="str">
        <v>Record documents (QCP - Quality Control Portal) - Communication</v>
      </c>
    </row>
    <row r="33" spans="2:30" ht="15" customHeight="1" x14ac:dyDescent="0.25">
      <c r="E33" s="1"/>
      <c r="AD33" t="str">
        <v>Responsibility - Paving Contractor</v>
      </c>
    </row>
    <row r="34" spans="2:30" ht="15" customHeight="1" x14ac:dyDescent="0.25">
      <c r="AD34" t="str">
        <v>Project Specific Notes / Instructions - only required where existing traffic loops are present</v>
      </c>
    </row>
    <row r="35" spans="2:30" ht="15" customHeight="1" x14ac:dyDescent="0.25">
      <c r="AD35" t="str">
        <v>Designer -</v>
      </c>
    </row>
    <row r="36" spans="2:30" ht="15" customHeight="1" x14ac:dyDescent="0.25">
      <c r="D36" s="1"/>
      <c r="AD36" t="str">
        <v>Eng. Rep / NZTA - A</v>
      </c>
    </row>
    <row r="37" spans="2:30" ht="15" customHeight="1" x14ac:dyDescent="0.25">
      <c r="C37" s="1"/>
      <c r="D37" s="1"/>
      <c r="AD37" t="str">
        <v>Contractor - R</v>
      </c>
    </row>
    <row r="38" spans="2:30" ht="15" customHeight="1" x14ac:dyDescent="0.25">
      <c r="AD38" t="str">
        <v>1.4 - Paving Plan</v>
      </c>
    </row>
    <row r="39" spans="2:30" ht="15" customHeight="1" x14ac:dyDescent="0.25">
      <c r="B39" s="1"/>
      <c r="C39" s="1"/>
      <c r="G39" s="1"/>
      <c r="AD39" t="str">
        <v>Detail of Activity / Test - Paving Plan to be completed</v>
      </c>
    </row>
    <row r="40" spans="2:30" ht="15" customHeight="1" x14ac:dyDescent="0.25">
      <c r="B40" s="1"/>
      <c r="C40" s="1"/>
      <c r="D40" s="1"/>
      <c r="AD40" t="str">
        <v>Action (Hold, Monitor, Witness) - H</v>
      </c>
    </row>
    <row r="41" spans="2:30" ht="15" customHeight="1" x14ac:dyDescent="0.25">
      <c r="AD41" t="str">
        <v>Minimum Test Frequency (Lot =  1 day’s production) - Before Works commence</v>
      </c>
    </row>
    <row r="42" spans="2:30" ht="15" customHeight="1" x14ac:dyDescent="0.25">
      <c r="AD42" t="str">
        <v>Inspection / Test method - NZTA M10: 2020 Clause 9.5.1</v>
      </c>
    </row>
    <row r="43" spans="2:30" ht="15" customHeight="1" x14ac:dyDescent="0.25">
      <c r="AD43" t="str">
        <v>Acceptance Criteria - Paving Plan to be completed for each shift with dimensions, location and type of (hot/cold) joints, areas and tonneages</v>
      </c>
    </row>
    <row r="44" spans="2:30" ht="15" customHeight="1" x14ac:dyDescent="0.25">
      <c r="AD44" t="str">
        <v>Record documents (QCP - Quality Control Portal) - String Sheet</v>
      </c>
    </row>
    <row r="45" spans="2:30" ht="15" customHeight="1" x14ac:dyDescent="0.25">
      <c r="AD45" t="str">
        <v>Responsibility - Paving Contractor</v>
      </c>
    </row>
    <row r="46" spans="2:30" ht="15" customHeight="1" x14ac:dyDescent="0.25">
      <c r="AD46" t="str">
        <v>Project Specific Notes / Instructions -</v>
      </c>
    </row>
    <row r="47" spans="2:30" ht="15" customHeight="1" x14ac:dyDescent="0.25">
      <c r="AD47" t="str">
        <v>Designer -</v>
      </c>
    </row>
    <row r="48" spans="2:30" ht="15" customHeight="1" x14ac:dyDescent="0.25">
      <c r="D48" s="1"/>
      <c r="AD48" t="str">
        <v>Eng. Rep / NZTA - I</v>
      </c>
    </row>
    <row r="49" spans="30:30" ht="15" customHeight="1" x14ac:dyDescent="0.25">
      <c r="AD49" t="str">
        <v>Contractor - R</v>
      </c>
    </row>
    <row r="50" spans="30:30" ht="15" customHeight="1" x14ac:dyDescent="0.25">
      <c r="AD50" t="str">
        <v>2.1 - Temperatures</v>
      </c>
    </row>
    <row r="51" spans="30:30" ht="15" customHeight="1" x14ac:dyDescent="0.25">
      <c r="AD51" t="str">
        <v>Detail of Activity / Test - Mixing of aggregates and bitumen</v>
      </c>
    </row>
    <row r="52" spans="30:30" ht="15" customHeight="1" x14ac:dyDescent="0.25">
      <c r="AD52" t="str">
        <v>Action (Hold, Monitor, Witness) - M</v>
      </c>
    </row>
    <row r="53" spans="30:30" ht="15" customHeight="1" x14ac:dyDescent="0.25">
      <c r="AD53" t="str">
        <v>Minimum Test Frequency (Lot =  1 day’s production) - Constant monitoring of temperature by calibrated euipment</v>
      </c>
    </row>
    <row r="54" spans="30:30" ht="15" customHeight="1" x14ac:dyDescent="0.25">
      <c r="AD54" t="str">
        <v>Inspection / Test method - Plant temperature probes</v>
      </c>
    </row>
    <row r="55" spans="30:30" ht="15" customHeight="1" x14ac:dyDescent="0.25">
      <c r="AD55" t="str">
        <v>Acceptance Criteria - PNZTA M10: 2020 states max. 170 deg.C</v>
      </c>
    </row>
    <row r="56" spans="30:30" ht="15" customHeight="1" x14ac:dyDescent="0.25">
      <c r="AD56" t="str">
        <v>Record documents (QCP - Quality Control Portal) - Plant site diary</v>
      </c>
    </row>
    <row r="57" spans="30:30" ht="15" customHeight="1" x14ac:dyDescent="0.25">
      <c r="AD57" t="str">
        <v>Responsibility - Asphalt Manufacturer</v>
      </c>
    </row>
    <row r="58" spans="30:30" ht="15" customHeight="1" x14ac:dyDescent="0.25">
      <c r="AD58" t="str">
        <v>Project Specific Notes / Instructions -</v>
      </c>
    </row>
    <row r="59" spans="30:30" ht="15" customHeight="1" x14ac:dyDescent="0.25">
      <c r="AD59" t="str">
        <v>Designer - I</v>
      </c>
    </row>
    <row r="60" spans="30:30" ht="15" customHeight="1" x14ac:dyDescent="0.25">
      <c r="AD60" t="str">
        <v>Eng. Rep / NZTA - I</v>
      </c>
    </row>
    <row r="61" spans="30:30" ht="15" customHeight="1" x14ac:dyDescent="0.25">
      <c r="AD61" t="str">
        <v>Contractor - R</v>
      </c>
    </row>
    <row r="62" spans="30:30" ht="15" customHeight="1" x14ac:dyDescent="0.25">
      <c r="AD62" t="str">
        <v>2.2 - Production Asphalt</v>
      </c>
    </row>
    <row r="63" spans="30:30" ht="15" customHeight="1" x14ac:dyDescent="0.25">
      <c r="AD63" t="str">
        <v>Detail of Activity / Test - Particle Size Distribution</v>
      </c>
    </row>
    <row r="64" spans="30:30" ht="15" customHeight="1" x14ac:dyDescent="0.25">
      <c r="AD64" t="str">
        <v>Action (Hold, Monitor, Witness) - M</v>
      </c>
    </row>
    <row r="65" spans="30:30" ht="15" customHeight="1" x14ac:dyDescent="0.25">
      <c r="AD65" t="str">
        <v>Minimum Test Frequency (Lot =  1 day’s production) - 1 per 200t at asphalt plant</v>
      </c>
    </row>
    <row r="66" spans="30:30" ht="15" customHeight="1" x14ac:dyDescent="0.25">
      <c r="AD66" t="str">
        <v>Inspection / Test method - NZS 4407
Test 3.8.1</v>
      </c>
    </row>
    <row r="67" spans="30:30" ht="15" customHeight="1" x14ac:dyDescent="0.25">
      <c r="AD67" t="str">
        <v>Acceptance Criteria - NZTA M10: 2020
Refer to Table 5.3</v>
      </c>
    </row>
    <row r="68" spans="30:30" ht="15" customHeight="1" x14ac:dyDescent="0.25">
      <c r="AD68" t="str">
        <v>Record documents (QCP - Quality Control Portal) - IANZ accredited test cert</v>
      </c>
    </row>
    <row r="69" spans="30:30" ht="15" customHeight="1" x14ac:dyDescent="0.25">
      <c r="AD69" t="str">
        <v>Responsibility - Asphalt Manufacturer</v>
      </c>
    </row>
    <row r="70" spans="30:30" ht="15" customHeight="1" x14ac:dyDescent="0.25">
      <c r="AD70" t="str">
        <v>Project Specific Notes / Instructions -</v>
      </c>
    </row>
    <row r="71" spans="30:30" ht="15" customHeight="1" x14ac:dyDescent="0.25">
      <c r="AD71" t="str">
        <v>Designer - I</v>
      </c>
    </row>
    <row r="72" spans="30:30" ht="15" customHeight="1" x14ac:dyDescent="0.25">
      <c r="AD72" t="str">
        <v>Eng. Rep / NZTA - I</v>
      </c>
    </row>
    <row r="73" spans="30:30" ht="15" customHeight="1" x14ac:dyDescent="0.25">
      <c r="AD73" t="str">
        <v>Contractor - R</v>
      </c>
    </row>
    <row r="74" spans="30:30" ht="15" customHeight="1" x14ac:dyDescent="0.25">
      <c r="AD74" t="str">
        <v>2.3 - Production Asphalt</v>
      </c>
    </row>
    <row r="75" spans="30:30" ht="15" customHeight="1" x14ac:dyDescent="0.25">
      <c r="AD75" t="str">
        <v>Detail of Activity / Test - Binder Content</v>
      </c>
    </row>
    <row r="76" spans="30:30" ht="15" customHeight="1" x14ac:dyDescent="0.25">
      <c r="AD76" t="str">
        <v>Action (Hold, Monitor, Witness) - M</v>
      </c>
    </row>
    <row r="77" spans="30:30" ht="15" customHeight="1" x14ac:dyDescent="0.25">
      <c r="AD77" t="str">
        <v>Minimum Test Frequency (Lot =  1 day’s production) - 1 per 200t at asphalt plant</v>
      </c>
    </row>
    <row r="78" spans="30:30" ht="15" customHeight="1" x14ac:dyDescent="0.25">
      <c r="AD78" t="str">
        <v>Inspection / Test method -</v>
      </c>
    </row>
    <row r="79" spans="30:30" ht="15" customHeight="1" x14ac:dyDescent="0.25">
      <c r="AD79" t="str">
        <v>Acceptance Criteria - NZTA M10: 2020
Individual Test Result: ± 0.5
Mean of Three Test Results: ± 0.3</v>
      </c>
    </row>
    <row r="80" spans="30:30" ht="15" customHeight="1" x14ac:dyDescent="0.25">
      <c r="AD80" t="str">
        <v>Record documents (QCP - Quality Control Portal) - IANZ accredited test cert</v>
      </c>
    </row>
    <row r="81" spans="30:30" ht="15" customHeight="1" x14ac:dyDescent="0.25">
      <c r="AD81" t="str">
        <v>Responsibility - Asphalt Manufacturer</v>
      </c>
    </row>
    <row r="82" spans="30:30" ht="15" customHeight="1" x14ac:dyDescent="0.25">
      <c r="AD82" t="str">
        <v>Project Specific Notes / Instructions -</v>
      </c>
    </row>
    <row r="83" spans="30:30" ht="15" customHeight="1" x14ac:dyDescent="0.25">
      <c r="AD83" t="str">
        <v>Designer - I</v>
      </c>
    </row>
    <row r="84" spans="30:30" ht="15" customHeight="1" x14ac:dyDescent="0.25">
      <c r="AD84" t="str">
        <v>Eng. Rep / NZTA - I</v>
      </c>
    </row>
    <row r="85" spans="30:30" ht="15" customHeight="1" x14ac:dyDescent="0.25">
      <c r="AD85" t="str">
        <v>Contractor - R</v>
      </c>
    </row>
    <row r="86" spans="30:30" ht="15" customHeight="1" x14ac:dyDescent="0.25">
      <c r="AD86" t="str">
        <v>2.4 - Production Asphalt</v>
      </c>
    </row>
    <row r="87" spans="30:30" ht="15" customHeight="1" x14ac:dyDescent="0.25">
      <c r="AD87" t="str">
        <v>Detail of Activity / Test - Max. Specific Gravity (MSG) of mix</v>
      </c>
    </row>
    <row r="88" spans="30:30" ht="15" customHeight="1" x14ac:dyDescent="0.25">
      <c r="AD88" t="str">
        <v>Action (Hold, Monitor, Witness) - M</v>
      </c>
    </row>
    <row r="89" spans="30:30" ht="15" customHeight="1" x14ac:dyDescent="0.25">
      <c r="AD89" t="str">
        <v>Minimum Test Frequency (Lot =  1 day’s production) - 1 per 600t at asphalt plant</v>
      </c>
    </row>
    <row r="90" spans="30:30" ht="15" customHeight="1" x14ac:dyDescent="0.25">
      <c r="AD90" t="str">
        <v>Inspection / Test method -</v>
      </c>
    </row>
    <row r="91" spans="30:30" ht="15" customHeight="1" x14ac:dyDescent="0.25">
      <c r="AD91" t="str">
        <v>Acceptance Criteria - Report</v>
      </c>
    </row>
    <row r="92" spans="30:30" ht="15" customHeight="1" x14ac:dyDescent="0.25">
      <c r="AD92" t="str">
        <v>Record documents (QCP - Quality Control Portal) - IANZ accredited test cert</v>
      </c>
    </row>
    <row r="93" spans="30:30" ht="15" customHeight="1" x14ac:dyDescent="0.25">
      <c r="AD93" t="str">
        <v>Responsibility - Asphalt Manufacturer</v>
      </c>
    </row>
    <row r="94" spans="30:30" ht="15" customHeight="1" x14ac:dyDescent="0.25">
      <c r="AD94" t="str">
        <v>Project Specific Notes / Instructions -</v>
      </c>
    </row>
    <row r="95" spans="30:30" ht="15" customHeight="1" x14ac:dyDescent="0.25">
      <c r="AD95" t="str">
        <v>Designer - I</v>
      </c>
    </row>
    <row r="96" spans="30:30" ht="15" customHeight="1" x14ac:dyDescent="0.25">
      <c r="AD96" t="str">
        <v>Eng. Rep / NZTA - I</v>
      </c>
    </row>
    <row r="97" spans="30:30" ht="15" customHeight="1" x14ac:dyDescent="0.25">
      <c r="AD97" t="str">
        <v>Contractor - R</v>
      </c>
    </row>
    <row r="98" spans="30:30" ht="15" customHeight="1" x14ac:dyDescent="0.25">
      <c r="AD98" t="str">
        <v>2.5 - Production Asphalt</v>
      </c>
    </row>
    <row r="99" spans="30:30" ht="15" customHeight="1" x14ac:dyDescent="0.25">
      <c r="AD99" t="str">
        <v>Detail of Activity / Test - Air Voids at lab design compaction</v>
      </c>
    </row>
    <row r="100" spans="30:30" ht="15" customHeight="1" x14ac:dyDescent="0.25">
      <c r="AD100" t="str">
        <v>Action (Hold, Monitor, Witness) - M</v>
      </c>
    </row>
    <row r="101" spans="30:30" ht="15" customHeight="1" x14ac:dyDescent="0.25">
      <c r="AD101" t="str">
        <v>Minimum Test Frequency (Lot =  1 day’s production) - 1 per 600t at asphalt plant</v>
      </c>
    </row>
    <row r="102" spans="30:30" ht="15" customHeight="1" x14ac:dyDescent="0.25">
      <c r="AD102" t="str">
        <v>Inspection / Test method -</v>
      </c>
    </row>
    <row r="103" spans="30:30" ht="15" customHeight="1" x14ac:dyDescent="0.25">
      <c r="AD103" t="str">
        <v>Acceptance Criteria - NZTA M10: 2020:
Individual Test Results: +2.0, -1.0
Mean of Three Test Results: +1.2, -0.6</v>
      </c>
    </row>
    <row r="104" spans="30:30" ht="15" customHeight="1" x14ac:dyDescent="0.25">
      <c r="AD104" t="str">
        <v>Record documents (QCP - Quality Control Portal) - IANZ accredited test cert</v>
      </c>
    </row>
    <row r="105" spans="30:30" ht="15" customHeight="1" x14ac:dyDescent="0.25">
      <c r="AD105" t="str">
        <v>Responsibility - Asphalt Manufacturer</v>
      </c>
    </row>
    <row r="106" spans="30:30" ht="15" customHeight="1" x14ac:dyDescent="0.25">
      <c r="AD106" t="str">
        <v>Project Specific Notes / Instructions -</v>
      </c>
    </row>
    <row r="107" spans="30:30" ht="15" customHeight="1" x14ac:dyDescent="0.25">
      <c r="AD107" t="str">
        <v>Designer - I</v>
      </c>
    </row>
    <row r="108" spans="30:30" ht="15" customHeight="1" x14ac:dyDescent="0.25">
      <c r="AD108" t="str">
        <v>Eng. Rep / NZTA - I</v>
      </c>
    </row>
    <row r="109" spans="30:30" ht="15" customHeight="1" x14ac:dyDescent="0.25">
      <c r="AD109" t="str">
        <v>Contractor - R</v>
      </c>
    </row>
    <row r="110" spans="30:30" ht="15" customHeight="1" x14ac:dyDescent="0.25">
      <c r="AD110" t="str">
        <v>3.1 - Membrane Seal</v>
      </c>
    </row>
    <row r="111" spans="30:30" ht="15" customHeight="1" x14ac:dyDescent="0.25">
      <c r="AD111" t="str">
        <v>Detail of Activity / Test - Application of Membrane Seal</v>
      </c>
    </row>
    <row r="112" spans="30:30" ht="15" customHeight="1" x14ac:dyDescent="0.25">
      <c r="AD112" t="str">
        <v>Action (Hold, Monitor, Witness) - M</v>
      </c>
    </row>
    <row r="113" spans="30:30" ht="15" customHeight="1" x14ac:dyDescent="0.25">
      <c r="AD113" t="str">
        <v>Minimum Test Frequency (Lot =  1 day’s production) - Per Lot</v>
      </c>
    </row>
    <row r="114" spans="30:30" ht="15" customHeight="1" x14ac:dyDescent="0.25">
      <c r="AD114" t="str">
        <v>Inspection / Test method - Sealing Records</v>
      </c>
    </row>
    <row r="115" spans="30:30" ht="15" customHeight="1" x14ac:dyDescent="0.25">
      <c r="AD115" t="str">
        <v>Acceptance Criteria - Application rate, chip type and binder as per membrane seal design</v>
      </c>
    </row>
    <row r="116" spans="30:30" ht="15" customHeight="1" x14ac:dyDescent="0.25">
      <c r="AD116" t="str">
        <v>Record documents (QCP - Quality Control Portal) - Sealing Records</v>
      </c>
    </row>
    <row r="117" spans="30:30" ht="15" customHeight="1" x14ac:dyDescent="0.25">
      <c r="AD117" t="str">
        <v>Responsibility - Paving Contractor</v>
      </c>
    </row>
    <row r="118" spans="30:30" ht="15" customHeight="1" x14ac:dyDescent="0.25">
      <c r="AD118" t="str">
        <v>Project Specific Notes / Instructions -</v>
      </c>
    </row>
    <row r="119" spans="30:30" ht="15" customHeight="1" x14ac:dyDescent="0.25">
      <c r="AD119" t="str">
        <v>Designer - I</v>
      </c>
    </row>
    <row r="120" spans="30:30" ht="15" customHeight="1" x14ac:dyDescent="0.25">
      <c r="AD120" t="str">
        <v>Eng. Rep / NZTA - I</v>
      </c>
    </row>
    <row r="121" spans="30:30" ht="15" customHeight="1" x14ac:dyDescent="0.25">
      <c r="AD121" t="str">
        <v>Contractor - R</v>
      </c>
    </row>
    <row r="122" spans="30:30" ht="15" customHeight="1" x14ac:dyDescent="0.25">
      <c r="AD122" t="str">
        <v>3.2 - Temperature</v>
      </c>
    </row>
    <row r="123" spans="30:30" ht="15" customHeight="1" x14ac:dyDescent="0.25">
      <c r="AD123" t="str">
        <v>Detail of Activity / Test - Asphalt Delivery temperature</v>
      </c>
    </row>
    <row r="124" spans="30:30" ht="15" customHeight="1" x14ac:dyDescent="0.25">
      <c r="AD124" t="str">
        <v>Action (Hold, Monitor, Witness) - M</v>
      </c>
    </row>
    <row r="125" spans="30:30" ht="15" customHeight="1" x14ac:dyDescent="0.25">
      <c r="AD125" t="str">
        <v>Minimum Test Frequency (Lot =  1 day’s production) - Every Load on delivery to the Paver Hopper</v>
      </c>
    </row>
    <row r="126" spans="30:30" ht="15" customHeight="1" x14ac:dyDescent="0.25">
      <c r="AD126" t="str">
        <v>Inspection / Test method - Temperature Probe</v>
      </c>
    </row>
    <row r="127" spans="30:30" ht="15" customHeight="1" x14ac:dyDescent="0.25">
      <c r="AD127" t="str">
        <v>Acceptance Criteria - Target ≥ 150 deg.C. in the Paver
Min. ≥ 130 deg.C in the Paver                                    CHAR(LESS)130°C to be Rejected</v>
      </c>
    </row>
    <row r="128" spans="30:30" ht="15" customHeight="1" x14ac:dyDescent="0.25">
      <c r="AD128" t="str">
        <v>Record documents (QCP - Quality Control Portal) - Site Diary</v>
      </c>
    </row>
    <row r="129" spans="30:30" ht="15" customHeight="1" x14ac:dyDescent="0.25">
      <c r="AD129" t="str">
        <v>Responsibility - Paving Contractor</v>
      </c>
    </row>
    <row r="130" spans="30:30" ht="15" customHeight="1" x14ac:dyDescent="0.25">
      <c r="AD130" t="str">
        <v>Project Specific Notes / Instructions -</v>
      </c>
    </row>
    <row r="131" spans="30:30" ht="15" customHeight="1" x14ac:dyDescent="0.25">
      <c r="AD131" t="str">
        <v>Designer - I</v>
      </c>
    </row>
    <row r="132" spans="30:30" ht="15" customHeight="1" x14ac:dyDescent="0.25">
      <c r="AD132" t="str">
        <v>Eng. Rep / NZTA - I</v>
      </c>
    </row>
    <row r="133" spans="30:30" ht="15" customHeight="1" x14ac:dyDescent="0.25">
      <c r="AD133" t="str">
        <v>Contractor - R</v>
      </c>
    </row>
    <row r="134" spans="30:30" ht="15" customHeight="1" x14ac:dyDescent="0.25">
      <c r="AD134" t="str">
        <v>3.3 - Temperature</v>
      </c>
    </row>
    <row r="135" spans="30:30" ht="15" customHeight="1" x14ac:dyDescent="0.25">
      <c r="AD135" t="str">
        <v>Detail of Activity / Test - Compaction Temperature</v>
      </c>
    </row>
    <row r="136" spans="30:30" ht="15" customHeight="1" x14ac:dyDescent="0.25">
      <c r="AD136" t="str">
        <v>Action (Hold, Monitor, Witness) - M</v>
      </c>
    </row>
    <row r="137" spans="30:30" ht="15" customHeight="1" x14ac:dyDescent="0.25">
      <c r="AD137" t="str">
        <v>Minimum Test Frequency (Lot =  1 day’s production) - During compaction</v>
      </c>
    </row>
    <row r="138" spans="30:30" ht="15" customHeight="1" x14ac:dyDescent="0.25">
      <c r="AD138" t="str">
        <v>Inspection / Test method - Temperature Probe/Infrared gauge</v>
      </c>
    </row>
    <row r="139" spans="30:30" ht="15" customHeight="1" x14ac:dyDescent="0.25">
      <c r="AD139" t="str">
        <v>Acceptance Criteria - ≥ 125°C at commencement of compaction.           CHAR(LESS) 80°C - Stop Rolling</v>
      </c>
    </row>
    <row r="140" spans="30:30" ht="15" customHeight="1" x14ac:dyDescent="0.25">
      <c r="AD140" t="str">
        <v>Record documents (QCP - Quality Control Portal) - Site diary</v>
      </c>
    </row>
    <row r="141" spans="30:30" ht="15" customHeight="1" x14ac:dyDescent="0.25">
      <c r="AD141" t="str">
        <v>Responsibility - Paving Contractor</v>
      </c>
    </row>
    <row r="142" spans="30:30" ht="15" customHeight="1" x14ac:dyDescent="0.25">
      <c r="AD142" t="str">
        <v>Project Specific Notes / Instructions -</v>
      </c>
    </row>
    <row r="143" spans="30:30" ht="15" customHeight="1" x14ac:dyDescent="0.25">
      <c r="AD143" t="str">
        <v>Designer - I</v>
      </c>
    </row>
    <row r="144" spans="30:30" ht="15" customHeight="1" x14ac:dyDescent="0.25">
      <c r="AD144" t="str">
        <v>Eng. Rep / NZTA - I</v>
      </c>
    </row>
    <row r="145" spans="30:30" ht="15" customHeight="1" x14ac:dyDescent="0.25">
      <c r="AD145" t="str">
        <v>Contractor - R</v>
      </c>
    </row>
    <row r="146" spans="30:30" ht="15" customHeight="1" x14ac:dyDescent="0.25">
      <c r="AD146" t="str">
        <v>3.4 - Mat</v>
      </c>
    </row>
    <row r="147" spans="30:30" ht="15" customHeight="1" x14ac:dyDescent="0.25">
      <c r="AD147" t="str">
        <v>Detail of Activity / Test - Load Locate</v>
      </c>
    </row>
    <row r="148" spans="30:30" ht="15" customHeight="1" x14ac:dyDescent="0.25">
      <c r="AD148" t="str">
        <v>Action (Hold, Monitor, Witness) - M</v>
      </c>
    </row>
    <row r="149" spans="30:30" ht="15" customHeight="1" x14ac:dyDescent="0.25">
      <c r="AD149" t="str">
        <v>Minimum Test Frequency (Lot =  1 day’s production) - Each load</v>
      </c>
    </row>
    <row r="150" spans="30:30" ht="15" customHeight="1" x14ac:dyDescent="0.25">
      <c r="AD150" t="str">
        <v>Inspection / Test method - M/10</v>
      </c>
    </row>
    <row r="151" spans="30:30" ht="15" customHeight="1" x14ac:dyDescent="0.25">
      <c r="AD151" t="str">
        <v>Acceptance Criteria - Each load can be indentified to a location using a diagram. Record includes:
- Truck ID/Rego/Driver
- Depart Plant Time
- Arrive Site Time
- AC Temp on Arrival
- Tonnage
- Run Width
- Estimated Run Length
- Calculated Area
- Calculated Average Depth</v>
      </c>
    </row>
    <row r="152" spans="30:30" ht="15" customHeight="1" x14ac:dyDescent="0.25">
      <c r="AD152" t="str">
        <v>Record documents (QCP - Quality Control Portal) - Paving Run Sheet</v>
      </c>
    </row>
    <row r="153" spans="30:30" ht="15" customHeight="1" x14ac:dyDescent="0.25">
      <c r="AD153" t="str">
        <v>Responsibility - Paving Contractor</v>
      </c>
    </row>
    <row r="154" spans="30:30" ht="15" customHeight="1" x14ac:dyDescent="0.25">
      <c r="AD154" t="str">
        <v>Project Specific Notes / Instructions -</v>
      </c>
    </row>
    <row r="155" spans="30:30" ht="15" customHeight="1" x14ac:dyDescent="0.25">
      <c r="AD155" t="str">
        <v>Designer - I</v>
      </c>
    </row>
    <row r="156" spans="30:30" ht="15" customHeight="1" x14ac:dyDescent="0.25">
      <c r="AD156" t="str">
        <v>Eng. Rep / NZTA - I</v>
      </c>
    </row>
    <row r="157" spans="30:30" ht="15" customHeight="1" x14ac:dyDescent="0.25">
      <c r="AD157" t="str">
        <v>Contractor - R</v>
      </c>
    </row>
    <row r="158" spans="30:30" ht="15" customHeight="1" x14ac:dyDescent="0.25">
      <c r="AD158" t="str">
        <v>3.5 - Mat</v>
      </c>
    </row>
    <row r="159" spans="30:30" ht="15" customHeight="1" x14ac:dyDescent="0.25">
      <c r="AD159" t="str">
        <v>Detail of Activity / Test - Thickness Monitoring</v>
      </c>
    </row>
    <row r="160" spans="30:30" ht="15" customHeight="1" x14ac:dyDescent="0.25">
      <c r="AD160" t="str">
        <v>Action (Hold, Monitor, Witness) - M</v>
      </c>
    </row>
    <row r="161" spans="30:30" ht="15" customHeight="1" x14ac:dyDescent="0.25">
      <c r="AD161" t="str">
        <v>Minimum Test Frequency (Lot =  1 day’s production) - Continuously</v>
      </c>
    </row>
    <row r="162" spans="30:30" ht="15" customHeight="1" x14ac:dyDescent="0.25">
      <c r="AD162" t="str">
        <v>Inspection / Test method - Dipping</v>
      </c>
    </row>
    <row r="163" spans="30:30" ht="15" customHeight="1" x14ac:dyDescent="0.25">
      <c r="AD163" t="str">
        <v>Acceptance Criteria - Target Loose Thickness -0mm / +10mm</v>
      </c>
    </row>
    <row r="164" spans="30:30" ht="15" customHeight="1" x14ac:dyDescent="0.25">
      <c r="AD164" t="str">
        <v>Record documents (QCP - Quality Control Portal) -</v>
      </c>
    </row>
    <row r="165" spans="30:30" ht="15" customHeight="1" x14ac:dyDescent="0.25">
      <c r="AD165" t="str">
        <v>Responsibility - Paving Contractor</v>
      </c>
    </row>
    <row r="166" spans="30:30" ht="15" customHeight="1" x14ac:dyDescent="0.25">
      <c r="AD166" t="str">
        <v>Project Specific Notes / Instructions -</v>
      </c>
    </row>
    <row r="167" spans="30:30" ht="15" customHeight="1" x14ac:dyDescent="0.25">
      <c r="AD167" t="str">
        <v>Designer - I</v>
      </c>
    </row>
    <row r="168" spans="30:30" ht="15" customHeight="1" x14ac:dyDescent="0.25">
      <c r="AD168" t="str">
        <v>Eng. Rep / NZTA - I</v>
      </c>
    </row>
    <row r="169" spans="30:30" ht="15" customHeight="1" x14ac:dyDescent="0.25">
      <c r="AD169" t="str">
        <v>Contractor - R</v>
      </c>
    </row>
    <row r="170" spans="30:30" ht="15" customHeight="1" x14ac:dyDescent="0.25">
      <c r="AD170" t="str">
        <v>3.6 - Mat</v>
      </c>
    </row>
    <row r="171" spans="30:30" ht="15" customHeight="1" x14ac:dyDescent="0.25">
      <c r="AD171" t="str">
        <v>Detail of Activity / Test - Compaction - NDM</v>
      </c>
    </row>
    <row r="172" spans="30:30" ht="15" customHeight="1" x14ac:dyDescent="0.25">
      <c r="AD172" t="str">
        <v>Action (Hold, Monitor, Witness) - M</v>
      </c>
    </row>
    <row r="173" spans="30:30" ht="15" customHeight="1" x14ac:dyDescent="0.25">
      <c r="AD173" t="str">
        <v>Minimum Test Frequency (Lot =  1 day’s production) - Plateau to be completed on 1st run, thereafter monitor compaction/roller passes to achieve target density.</v>
      </c>
    </row>
    <row r="174" spans="30:30" ht="15" customHeight="1" x14ac:dyDescent="0.25">
      <c r="AD174" t="str">
        <v>Inspection / Test method - Insitu density and air voids</v>
      </c>
    </row>
    <row r="175" spans="30:30" ht="15" customHeight="1" x14ac:dyDescent="0.25">
      <c r="AD175" t="str">
        <v>Acceptance Criteria - NZTA M/10: 2020 - section 9.9</v>
      </c>
    </row>
    <row r="176" spans="30:30" ht="15" customHeight="1" x14ac:dyDescent="0.25">
      <c r="AD176" t="str">
        <v>Record documents (QCP - Quality Control Portal) -</v>
      </c>
    </row>
    <row r="177" spans="30:30" ht="15" customHeight="1" x14ac:dyDescent="0.25">
      <c r="AD177" t="str">
        <v>Responsibility - Paving Contractor</v>
      </c>
    </row>
    <row r="178" spans="30:30" ht="15" customHeight="1" x14ac:dyDescent="0.25">
      <c r="AD178" t="str">
        <v>Project Specific Notes / Instructions - Use a calibrated NDM with established core correlation. Locate and mark cores, record NDM Bulk density by core location (including any offset used).</v>
      </c>
    </row>
    <row r="179" spans="30:30" ht="15" customHeight="1" x14ac:dyDescent="0.25">
      <c r="AD179" t="str">
        <v>Designer - I</v>
      </c>
    </row>
    <row r="180" spans="30:30" ht="15" customHeight="1" x14ac:dyDescent="0.25">
      <c r="AD180" t="str">
        <v>Eng. Rep / NZTA - I</v>
      </c>
    </row>
    <row r="181" spans="30:30" ht="15" customHeight="1" x14ac:dyDescent="0.25">
      <c r="AD181" t="str">
        <v>Contractor - R</v>
      </c>
    </row>
    <row r="182" spans="30:30" ht="15" customHeight="1" x14ac:dyDescent="0.25">
      <c r="AD182" t="str">
        <v>3.7 - Mat</v>
      </c>
    </row>
    <row r="183" spans="30:30" ht="15" customHeight="1" x14ac:dyDescent="0.25">
      <c r="AD183" t="str">
        <v>Detail of Activity / Test - Compaction</v>
      </c>
    </row>
    <row r="184" spans="30:30" ht="15" customHeight="1" x14ac:dyDescent="0.25">
      <c r="AD184" t="str">
        <v>Action (Hold, Monitor, Witness) - H</v>
      </c>
    </row>
    <row r="185" spans="30:30" ht="15" customHeight="1" x14ac:dyDescent="0.25">
      <c r="AD185" t="str">
        <v>Minimum Test Frequency (Lot =  1 day’s production) - Minimum of 1 mats and 1 joint</v>
      </c>
    </row>
    <row r="186" spans="30:30" ht="15" customHeight="1" x14ac:dyDescent="0.25">
      <c r="AD186" t="str">
        <v>Inspection / Test method - Insitu density and air voids</v>
      </c>
    </row>
    <row r="187" spans="30:30" ht="15" customHeight="1" x14ac:dyDescent="0.25">
      <c r="AD187" t="str">
        <v>Acceptance Criteria - NZTA M/10: 2020 - section 9.9</v>
      </c>
    </row>
    <row r="188" spans="30:30" ht="15" customHeight="1" x14ac:dyDescent="0.25">
      <c r="AD188" t="str">
        <v>Record documents (QCP - Quality Control Portal) - IANZ accredited test cert.</v>
      </c>
    </row>
    <row r="189" spans="30:30" ht="15" customHeight="1" x14ac:dyDescent="0.25">
      <c r="AD189" t="str">
        <v>Responsibility - Paving Contractor</v>
      </c>
    </row>
    <row r="190" spans="30:30" ht="15" customHeight="1" x14ac:dyDescent="0.25">
      <c r="AD190" t="str">
        <v>Project Specific Notes / Instructions - A pavement lot shall be an essentially homogeneous section of work completed within a shift of production.                                     The lot shall be divided into an
appropriate number of approximately equal sub-lots and a core shall be taken randomly within each sub-lot. The Engineer or their delegate shall use a random method for locating each core position, such as ASTM D5361 or a similar process.</v>
      </c>
    </row>
    <row r="191" spans="30:30" ht="15" customHeight="1" x14ac:dyDescent="0.25">
      <c r="AD191" t="str">
        <v>Designer - A</v>
      </c>
    </row>
    <row r="192" spans="30:30" ht="15" customHeight="1" x14ac:dyDescent="0.25">
      <c r="AD192" t="str">
        <v>Eng. Rep / NZTA - I</v>
      </c>
    </row>
    <row r="193" spans="30:30" ht="15" customHeight="1" x14ac:dyDescent="0.25">
      <c r="AD193" t="str">
        <v>Contractor - R</v>
      </c>
    </row>
    <row r="194" spans="30:30" ht="15" customHeight="1" x14ac:dyDescent="0.25">
      <c r="AD194" t="str">
        <v>3.8 - Mat</v>
      </c>
    </row>
    <row r="195" spans="30:30" ht="15" customHeight="1" x14ac:dyDescent="0.25">
      <c r="AD195" t="str">
        <v>Detail of Activity / Test - Thickness</v>
      </c>
    </row>
    <row r="196" spans="30:30" ht="15" customHeight="1" x14ac:dyDescent="0.25">
      <c r="AD196" t="str">
        <v>Action (Hold, Monitor, Witness) - H</v>
      </c>
    </row>
    <row r="197" spans="30:30" ht="15" customHeight="1" x14ac:dyDescent="0.25">
      <c r="AD197" t="str">
        <v>Minimum Test Frequency (Lot =  1 day’s production) - Each load</v>
      </c>
    </row>
    <row r="198" spans="30:30" ht="15" customHeight="1" x14ac:dyDescent="0.25">
      <c r="AD198" t="str">
        <v>Inspection / Test method - M/10</v>
      </c>
    </row>
    <row r="199" spans="30:30" ht="15" customHeight="1" x14ac:dyDescent="0.25">
      <c r="AD199" t="str">
        <v>Acceptance Criteria - Calculated average Deth from run sheet</v>
      </c>
    </row>
    <row r="200" spans="30:30" ht="15" customHeight="1" x14ac:dyDescent="0.25">
      <c r="AD200" t="str">
        <v>Record documents (QCP - Quality Control Portal) - Paving Run Sheet</v>
      </c>
    </row>
    <row r="201" spans="30:30" ht="15" customHeight="1" x14ac:dyDescent="0.25">
      <c r="AD201" t="str">
        <v>Responsibility - Paving Contractor</v>
      </c>
    </row>
    <row r="202" spans="30:30" ht="15" customHeight="1" x14ac:dyDescent="0.25">
      <c r="AD202" t="str">
        <v>Project Specific Notes / Instructions -</v>
      </c>
    </row>
    <row r="203" spans="30:30" ht="15" customHeight="1" x14ac:dyDescent="0.25">
      <c r="AD203" t="str">
        <v>Designer - A</v>
      </c>
    </row>
    <row r="204" spans="30:30" ht="15" customHeight="1" x14ac:dyDescent="0.25">
      <c r="AD204" t="str">
        <v>Eng. Rep / NZTA - I</v>
      </c>
    </row>
    <row r="205" spans="30:30" ht="15" customHeight="1" x14ac:dyDescent="0.25">
      <c r="AD205" t="str">
        <v>Contractor - R</v>
      </c>
    </row>
    <row r="206" spans="30:30" ht="15" customHeight="1" x14ac:dyDescent="0.25">
      <c r="AD206" t="str">
        <v>3.9 - Mat</v>
      </c>
    </row>
    <row r="207" spans="30:30" ht="15" customHeight="1" x14ac:dyDescent="0.25">
      <c r="AD207" t="str">
        <v>Detail of Activity / Test - Shape</v>
      </c>
    </row>
    <row r="208" spans="30:30" ht="15" customHeight="1" x14ac:dyDescent="0.25">
      <c r="AD208" t="str">
        <v>Action (Hold, Monitor, Witness) - M</v>
      </c>
    </row>
    <row r="209" spans="30:30" ht="15" customHeight="1" x14ac:dyDescent="0.25">
      <c r="AD209" t="str">
        <v>Minimum Test Frequency (Lot =  1 day’s production) - Continuously</v>
      </c>
    </row>
    <row r="210" spans="30:30" ht="15" customHeight="1" x14ac:dyDescent="0.25">
      <c r="AD210" t="str">
        <v>Inspection / Test method - 3m Straight edge</v>
      </c>
    </row>
    <row r="211" spans="30:30" ht="15" customHeight="1" x14ac:dyDescent="0.25">
      <c r="AD211" t="str">
        <v>Acceptance Criteria - Where the length of the site or the geometry is such that a road roughness-measuring vehicle
cannot be used then the straight edge can be used for checking the surface shape. Refer NZTA M/10: 2020 - section 9.8.                                 Not more than 5mm under a 3m Straight Edge.</v>
      </c>
    </row>
    <row r="212" spans="30:30" ht="15" customHeight="1" x14ac:dyDescent="0.25">
      <c r="AD212" t="str">
        <v>Record documents (QCP - Quality Control Portal) - Straight Edge Record</v>
      </c>
    </row>
    <row r="213" spans="30:30" ht="15" customHeight="1" x14ac:dyDescent="0.25">
      <c r="AD213" t="str">
        <v>Responsibility - Paving Contractor</v>
      </c>
    </row>
    <row r="214" spans="30:30" ht="15" customHeight="1" x14ac:dyDescent="0.25">
      <c r="AD214" t="str">
        <v>Project Specific Notes / Instructions -</v>
      </c>
    </row>
    <row r="215" spans="30:30" ht="15" customHeight="1" x14ac:dyDescent="0.25">
      <c r="AD215" t="str">
        <v>Designer - I</v>
      </c>
    </row>
    <row r="216" spans="30:30" ht="15" customHeight="1" x14ac:dyDescent="0.25">
      <c r="AD216" t="str">
        <v>Eng. Rep / NZTA - I</v>
      </c>
    </row>
    <row r="217" spans="30:30" ht="15" customHeight="1" x14ac:dyDescent="0.25">
      <c r="AD217" t="str">
        <v>Contractor - R</v>
      </c>
    </row>
    <row r="218" spans="30:30" ht="15" customHeight="1" x14ac:dyDescent="0.25">
      <c r="AD218" t="str">
        <v>3.1 - Paving Quality</v>
      </c>
    </row>
    <row r="219" spans="30:30" ht="15" customHeight="1" x14ac:dyDescent="0.25">
      <c r="AD219" t="str">
        <v>Detail of Activity / Test - Level</v>
      </c>
    </row>
    <row r="220" spans="30:30" ht="15" customHeight="1" x14ac:dyDescent="0.25">
      <c r="AD220" t="str">
        <v>Action (Hold, Monitor, Witness) - M</v>
      </c>
    </row>
    <row r="221" spans="30:30" ht="15" customHeight="1" x14ac:dyDescent="0.25">
      <c r="AD221" t="str">
        <v>Minimum Test Frequency (Lot =  1 day’s production) - Per Site</v>
      </c>
    </row>
    <row r="222" spans="30:30" ht="15" customHeight="1" x14ac:dyDescent="0.25">
      <c r="AD222" t="str">
        <v>Inspection / Test method - As Built Survey</v>
      </c>
    </row>
    <row r="223" spans="30:30" ht="15" customHeight="1" x14ac:dyDescent="0.25">
      <c r="AD223" t="str">
        <v>Acceptance Criteria - -0 CHAR(LESS) +5mm from Specified Level                               Where there is Kerb and Channel shall be flush with or no more than 5mm above the LOC.                                                                                                                      NZTA M/10: 2020 - section 10.2</v>
      </c>
    </row>
    <row r="224" spans="30:30" ht="15" customHeight="1" x14ac:dyDescent="0.25">
      <c r="AD224" t="str">
        <v>Record documents (QCP - Quality Control Portal) - Survey As builts</v>
      </c>
    </row>
    <row r="225" spans="30:30" ht="15" customHeight="1" x14ac:dyDescent="0.25">
      <c r="AD225" t="str">
        <v>Responsibility - Paving Contractor</v>
      </c>
    </row>
    <row r="226" spans="30:30" ht="15" customHeight="1" x14ac:dyDescent="0.25">
      <c r="AD226" t="str">
        <v>Project Specific Notes / Instructions -</v>
      </c>
    </row>
    <row r="227" spans="30:30" ht="15" customHeight="1" x14ac:dyDescent="0.25">
      <c r="AD227" t="str">
        <v>Designer - I</v>
      </c>
    </row>
    <row r="228" spans="30:30" ht="15" customHeight="1" x14ac:dyDescent="0.25">
      <c r="AD228" t="str">
        <v>Eng. Rep / NZTA - I</v>
      </c>
    </row>
    <row r="229" spans="30:30" ht="15" customHeight="1" x14ac:dyDescent="0.25">
      <c r="AD229" t="str">
        <v>Contractor - R</v>
      </c>
    </row>
    <row r="230" spans="30:30" ht="15" customHeight="1" x14ac:dyDescent="0.25">
      <c r="AD230" t="str">
        <v>3.11 - Paving Quality</v>
      </c>
    </row>
    <row r="231" spans="30:30" ht="15" customHeight="1" x14ac:dyDescent="0.25">
      <c r="AD231" t="str">
        <v>Detail of Activity / Test - Alignment</v>
      </c>
    </row>
    <row r="232" spans="30:30" ht="15" customHeight="1" x14ac:dyDescent="0.25">
      <c r="AD232" t="str">
        <v>Action (Hold, Monitor, Witness) - M</v>
      </c>
    </row>
    <row r="233" spans="30:30" ht="15" customHeight="1" x14ac:dyDescent="0.25">
      <c r="AD233" t="str">
        <v>Minimum Test Frequency (Lot =  1 day’s production) - Per Site</v>
      </c>
    </row>
    <row r="234" spans="30:30" ht="15" customHeight="1" x14ac:dyDescent="0.25">
      <c r="AD234" t="str">
        <v>Inspection / Test method - As Built Survey</v>
      </c>
    </row>
    <row r="235" spans="30:30" ht="15" customHeight="1" x14ac:dyDescent="0.25">
      <c r="AD235" t="str">
        <v>Acceptance Criteria - Kerb to kerb</v>
      </c>
    </row>
    <row r="236" spans="30:30" ht="15" customHeight="1" x14ac:dyDescent="0.25">
      <c r="AD236" t="str">
        <v>Record documents (QCP - Quality Control Portal) - Survey As builts</v>
      </c>
    </row>
    <row r="237" spans="30:30" ht="15" customHeight="1" x14ac:dyDescent="0.25">
      <c r="AD237" t="str">
        <v>Responsibility - Paving Contractor</v>
      </c>
    </row>
    <row r="238" spans="30:30" ht="15" customHeight="1" x14ac:dyDescent="0.25">
      <c r="AD238" t="str">
        <v>Project Specific Notes / Instructions -</v>
      </c>
    </row>
    <row r="239" spans="30:30" ht="15" customHeight="1" x14ac:dyDescent="0.25">
      <c r="AD239" t="str">
        <v>Designer - I</v>
      </c>
    </row>
    <row r="240" spans="30:30" ht="15" customHeight="1" x14ac:dyDescent="0.25">
      <c r="AD240" t="str">
        <v>Eng. Rep / NZTA - I</v>
      </c>
    </row>
    <row r="241" spans="30:30" ht="15" customHeight="1" x14ac:dyDescent="0.25">
      <c r="AD241" t="str">
        <v>Contractor - R</v>
      </c>
    </row>
    <row r="242" spans="30:30" ht="15" customHeight="1" x14ac:dyDescent="0.25">
      <c r="AD242" t="str">
        <v>3.12 - Post Paving Completion Checks</v>
      </c>
    </row>
    <row r="243" spans="30:30" ht="15" customHeight="1" x14ac:dyDescent="0.25">
      <c r="AD243" t="str">
        <v>Detail of Activity / Test - Site clear and cleanup</v>
      </c>
    </row>
    <row r="244" spans="30:30" ht="15" customHeight="1" x14ac:dyDescent="0.25">
      <c r="AD244" t="str">
        <v>Action (Hold, Monitor, Witness) - W</v>
      </c>
    </row>
    <row r="245" spans="30:30" ht="15" customHeight="1" x14ac:dyDescent="0.25">
      <c r="AD245" t="str">
        <v>Minimum Test Frequency (Lot =  1 day’s production) - Each Site/Shift</v>
      </c>
    </row>
    <row r="246" spans="30:30" ht="15" customHeight="1" x14ac:dyDescent="0.25">
      <c r="AD246" t="str">
        <v>Inspection / Test method - Visual</v>
      </c>
    </row>
    <row r="247" spans="30:30" ht="15" customHeight="1" x14ac:dyDescent="0.25">
      <c r="AD247" t="str">
        <v>Acceptance Criteria - Site is cleared of plant (or parked in safe location) cleanup of all waste mix, paper and detritus is complete</v>
      </c>
    </row>
    <row r="248" spans="30:30" ht="15" customHeight="1" x14ac:dyDescent="0.25">
      <c r="AD248" t="str">
        <v>Record documents (QCP - Quality Control Portal) - Site Diary</v>
      </c>
    </row>
    <row r="249" spans="30:30" ht="15" customHeight="1" x14ac:dyDescent="0.25">
      <c r="AD249" t="str">
        <v>Responsibility - Paving Contractor</v>
      </c>
    </row>
    <row r="250" spans="30:30" ht="15" customHeight="1" x14ac:dyDescent="0.25">
      <c r="AD250" t="str">
        <v>Project Specific Notes / Instructions -</v>
      </c>
    </row>
    <row r="251" spans="30:30" ht="15" customHeight="1" x14ac:dyDescent="0.25">
      <c r="AD251" t="str">
        <v>Designer -</v>
      </c>
    </row>
    <row r="252" spans="30:30" ht="15" customHeight="1" x14ac:dyDescent="0.25">
      <c r="AD252" t="str">
        <v>Eng. Rep / NZTA - I</v>
      </c>
    </row>
    <row r="253" spans="30:30" ht="15" customHeight="1" x14ac:dyDescent="0.25">
      <c r="AD253" t="str">
        <v>Contractor - R</v>
      </c>
    </row>
    <row r="254" spans="30:30" ht="15" customHeight="1" x14ac:dyDescent="0.25">
      <c r="AD254" t="str">
        <v>4.1 - Assessment of all test results for conformity</v>
      </c>
    </row>
    <row r="255" spans="30:30" ht="15" customHeight="1" x14ac:dyDescent="0.25">
      <c r="AD255" t="str">
        <v>Detail of Activity / Test - Review against ITP Requirements</v>
      </c>
    </row>
    <row r="256" spans="30:30" ht="15" customHeight="1" x14ac:dyDescent="0.25">
      <c r="AD256" t="str">
        <v>Action (Hold, Monitor, Witness) - H</v>
      </c>
    </row>
    <row r="257" spans="30:30" ht="15" customHeight="1" x14ac:dyDescent="0.25">
      <c r="AD257" t="str">
        <v>Minimum Test Frequency (Lot =  1 day’s production) - For each site on the project</v>
      </c>
    </row>
    <row r="258" spans="30:30" ht="15" customHeight="1" x14ac:dyDescent="0.25">
      <c r="AD258" t="str">
        <v>Inspection / Test method - Review</v>
      </c>
    </row>
    <row r="259" spans="30:30" ht="15" customHeight="1" x14ac:dyDescent="0.25">
      <c r="AD259" t="str">
        <v>Acceptance Criteria - Reporting of any non-conforming results to Engineer via NCR</v>
      </c>
    </row>
    <row r="260" spans="30:30" ht="15" customHeight="1" x14ac:dyDescent="0.25">
      <c r="AD260" t="str">
        <v>Record documents (QCP - Quality Control Portal) - NCR</v>
      </c>
    </row>
    <row r="261" spans="30:30" ht="15" customHeight="1" x14ac:dyDescent="0.25">
      <c r="AD261" t="str">
        <v>Responsibility - Paving Contractor</v>
      </c>
    </row>
    <row r="262" spans="30:30" ht="15" customHeight="1" x14ac:dyDescent="0.25">
      <c r="AD262" t="str">
        <v>Project Specific Notes / Instructions -</v>
      </c>
    </row>
    <row r="263" spans="30:30" ht="15" customHeight="1" x14ac:dyDescent="0.25">
      <c r="AD263" t="str">
        <v>Designer - I</v>
      </c>
    </row>
    <row r="264" spans="30:30" ht="15" customHeight="1" x14ac:dyDescent="0.25">
      <c r="AD264" t="str">
        <v>Eng. Rep / NZTA - A</v>
      </c>
    </row>
    <row r="265" spans="30:30" ht="15" customHeight="1" x14ac:dyDescent="0.25">
      <c r="AD265" t="str">
        <v>Contractor - R</v>
      </c>
    </row>
    <row r="266" spans="30:30" ht="15" customHeight="1" x14ac:dyDescent="0.25">
      <c r="AD266" t="str">
        <v>4.2 - RAMM pavement and surface records</v>
      </c>
    </row>
    <row r="267" spans="30:30" ht="15" customHeight="1" x14ac:dyDescent="0.25">
      <c r="AD267" t="str">
        <v>Detail of Activity / Test - RAMM surfacing pavement data spreadsheet updated</v>
      </c>
    </row>
    <row r="268" spans="30:30" ht="15" customHeight="1" x14ac:dyDescent="0.25">
      <c r="AD268" t="str">
        <v>Action (Hold, Monitor, Witness) - W</v>
      </c>
    </row>
    <row r="269" spans="30:30" ht="15" customHeight="1" x14ac:dyDescent="0.25">
      <c r="AD269" t="str">
        <v>Minimum Test Frequency (Lot =  1 day’s production) - For each site on the project</v>
      </c>
    </row>
    <row r="270" spans="30:30" ht="15" customHeight="1" x14ac:dyDescent="0.25">
      <c r="AD270" t="str">
        <v>Inspection / Test method - Prepare Data</v>
      </c>
    </row>
    <row r="271" spans="30:30" ht="15" customHeight="1" x14ac:dyDescent="0.25">
      <c r="AD271" t="str">
        <v>Acceptance Criteria - Over milled and Deep lift extents recorded and verified by Contract Engineer / QA
Spray sheets for membrane area received by Contract Engineer from Sealing Team.
Surfacing layer extents recorded and verified by Contract Engineer.</v>
      </c>
    </row>
    <row r="272" spans="30:30" ht="15" customHeight="1" x14ac:dyDescent="0.25">
      <c r="AD272" t="str">
        <v>Record documents (QCP - Quality Control Portal) - RAMM Spreadsheet</v>
      </c>
    </row>
    <row r="273" spans="30:30" ht="15" customHeight="1" x14ac:dyDescent="0.25">
      <c r="AD273" t="str">
        <v>Responsibility - Paving Contractor</v>
      </c>
    </row>
    <row r="274" spans="30:30" ht="15" customHeight="1" x14ac:dyDescent="0.25">
      <c r="AD274" t="str">
        <v>Project Specific Notes / Instructions -</v>
      </c>
    </row>
    <row r="275" spans="30:30" ht="15" customHeight="1" x14ac:dyDescent="0.25">
      <c r="AD275" t="str">
        <v>Designer - I</v>
      </c>
    </row>
    <row r="276" spans="30:30" ht="15" customHeight="1" x14ac:dyDescent="0.25">
      <c r="AD276" t="str">
        <v>Eng. Rep / NZTA - A</v>
      </c>
    </row>
    <row r="277" spans="30:30" ht="15" customHeight="1" x14ac:dyDescent="0.25">
      <c r="AD277" t="str">
        <v>Contractor - 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2025-07-11T00:59:40Z</dcterms:modified>
</cp:coreProperties>
</file>