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William\Desktop\CONQA\_Git\CONQA\Maca\18539474\"/>
    </mc:Choice>
  </mc:AlternateContent>
  <xr:revisionPtr revIDLastSave="0" documentId="13_ncr:1_{8A0D1F70-C3EE-445A-BB50-BDF5A8A00829}" xr6:coauthVersionLast="47" xr6:coauthVersionMax="47" xr10:uidLastSave="{00000000-0000-0000-0000-000000000000}"/>
  <bookViews>
    <workbookView xWindow="570" yWindow="315" windowWidth="26085" windowHeight="1986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5" i="1" l="1"/>
  <c r="AM15" i="1"/>
  <c r="AL15" i="1"/>
  <c r="AK15" i="1"/>
  <c r="AJ15" i="1"/>
  <c r="AI15" i="1"/>
  <c r="AN14" i="1"/>
  <c r="AM14" i="1"/>
  <c r="AL14" i="1"/>
  <c r="AK14" i="1"/>
  <c r="AJ14" i="1"/>
  <c r="AI14" i="1"/>
  <c r="AN13" i="1"/>
  <c r="AM13" i="1"/>
  <c r="AL13" i="1"/>
  <c r="AK13" i="1"/>
  <c r="AJ13" i="1"/>
  <c r="AI13" i="1"/>
  <c r="AN12" i="1"/>
  <c r="AM12" i="1"/>
  <c r="AL12" i="1"/>
  <c r="AK12" i="1"/>
  <c r="AJ12" i="1"/>
  <c r="AI12" i="1"/>
  <c r="AN11" i="1"/>
  <c r="AM11" i="1"/>
  <c r="AL11" i="1"/>
  <c r="AK11" i="1"/>
  <c r="AJ11" i="1"/>
  <c r="AI11" i="1"/>
  <c r="AN10" i="1"/>
  <c r="AM10" i="1"/>
  <c r="AL10" i="1"/>
  <c r="AK10" i="1"/>
  <c r="AJ10" i="1"/>
  <c r="AI10" i="1"/>
  <c r="AN9" i="1"/>
  <c r="AM9" i="1"/>
  <c r="AL9" i="1"/>
  <c r="AK9" i="1"/>
  <c r="AJ9" i="1"/>
  <c r="AI9" i="1"/>
  <c r="AN8" i="1"/>
  <c r="AM8" i="1"/>
  <c r="AL8" i="1"/>
  <c r="AK8" i="1"/>
  <c r="AJ8" i="1"/>
  <c r="AI8" i="1"/>
  <c r="AN7" i="1"/>
  <c r="AM7" i="1"/>
  <c r="AL7" i="1"/>
  <c r="AK7" i="1"/>
  <c r="AJ7" i="1"/>
  <c r="AI7" i="1"/>
  <c r="AN6" i="1"/>
  <c r="AM6" i="1"/>
  <c r="AL6" i="1"/>
  <c r="AK6" i="1"/>
  <c r="AJ6" i="1"/>
  <c r="AI6" i="1"/>
  <c r="AN5" i="1"/>
  <c r="AM5" i="1"/>
  <c r="AL5" i="1"/>
  <c r="AK5" i="1"/>
  <c r="AJ5" i="1"/>
  <c r="AI5" i="1"/>
  <c r="AN4" i="1"/>
  <c r="AM4" i="1"/>
  <c r="AL4" i="1"/>
  <c r="AK4" i="1"/>
  <c r="AJ4" i="1"/>
  <c r="AI4" i="1"/>
  <c r="AN3" i="1"/>
  <c r="AM3" i="1"/>
  <c r="AL3" i="1"/>
  <c r="AK3" i="1"/>
  <c r="AJ3" i="1"/>
  <c r="AI3" i="1"/>
  <c r="AN2" i="1"/>
  <c r="AM2" i="1"/>
  <c r="AL2" i="1"/>
  <c r="AK2" i="1"/>
  <c r="AJ2" i="1"/>
  <c r="AI2" i="1"/>
  <c r="S2" i="1"/>
  <c r="R2" i="1"/>
  <c r="Q2" i="1"/>
  <c r="P2" i="1"/>
  <c r="O2" i="1"/>
  <c r="N2" i="1"/>
  <c r="M2" i="1"/>
  <c r="L2" i="1"/>
  <c r="V2" i="1" s="1" a="1"/>
  <c r="V2" i="1" s="1"/>
  <c r="AS2" i="1" l="1" a="1"/>
  <c r="AS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<sst xmlns="http://schemas.openxmlformats.org/spreadsheetml/2006/main" count="98" uniqueCount="54">
  <si>
    <t>ENG</t>
  </si>
  <si>
    <t>Visual</t>
  </si>
  <si>
    <t>Prior to works</t>
  </si>
  <si>
    <t>HP</t>
  </si>
  <si>
    <t>WP</t>
  </si>
  <si>
    <t>As required</t>
  </si>
  <si>
    <t>Surv</t>
  </si>
  <si>
    <t>Survey/Field Test</t>
  </si>
  <si>
    <t xml:space="preserve">Drawings supplied most current IFC </t>
  </si>
  <si>
    <t xml:space="preserve">Reviewed drawing register </t>
  </si>
  <si>
    <t xml:space="preserve">Lot Register/ WBS submitted and approved </t>
  </si>
  <si>
    <t xml:space="preserve">Approved WBS </t>
  </si>
  <si>
    <t xml:space="preserve">Works completed and update ITP/ Lot Register/ MDR and close out of GDP </t>
  </si>
  <si>
    <t xml:space="preserve">Management Plans submitted and approved as per PMP </t>
  </si>
  <si>
    <t xml:space="preserve">Approved Package MP’s </t>
  </si>
  <si>
    <t xml:space="preserve">Approved ITP revision </t>
  </si>
  <si>
    <t xml:space="preserve">ITP closed. _x000D_
Approved MDR </t>
  </si>
  <si>
    <t>RS1.1</t>
  </si>
  <si>
    <t>RS1.2</t>
  </si>
  <si>
    <t>RS1.3</t>
  </si>
  <si>
    <t>Inspection Test Plan (ITP) submitted and approved</t>
  </si>
  <si>
    <t>RS1.4</t>
  </si>
  <si>
    <t>RS1.5</t>
  </si>
  <si>
    <t xml:space="preserve">Check existing services and dial before you dig </t>
  </si>
  <si>
    <t xml:space="preserve">DBYD certificate and EP </t>
  </si>
  <si>
    <t>RS1.6</t>
  </si>
  <si>
    <t xml:space="preserve">Ground Disturbance Procedure (GDP) obtained </t>
  </si>
  <si>
    <t>ENG/ENV</t>
  </si>
  <si>
    <t xml:space="preserve">GDP permit with work packs </t>
  </si>
  <si>
    <t>RS1.7</t>
  </si>
  <si>
    <t xml:space="preserve">Materials for signs </t>
  </si>
  <si>
    <t xml:space="preserve">Visual/ Manufacturer warranties and/or certificates </t>
  </si>
  <si>
    <t>Signage panels fabricated from 2mm thick aluminium sheeting conforming to AS1742. _x000D_
Sign face shall be non-reflective (NR) with the vinyl film conforming to appendix B of AS1743.  _x000D_
Post sections are to comply with AS1163 and be in accordance with the following:  _x000D_
Steel circular hollow sections in accordance with grade C250L0; and _x000D_
Steel rectangular hollow sections in accordance with grade C350L0.  _x000D_
Steel posts are to be hot-dipped galvanised with a minimum of 300g/m2 galvanised coating complying with AS1650.  _x000D_
Post sizes will be as detailed on the drawings. _x000D_
Hot dipped galvanised caps are to be fitted to the top of posts.  _x000D_
Steel or Aluminium Brackets are to be used on all sign posts</t>
  </si>
  <si>
    <t>RS1.8</t>
  </si>
  <si>
    <t xml:space="preserve">Fabrication of signs </t>
  </si>
  <si>
    <t xml:space="preserve">MUTCD is to be used for compilation of the message, shape, size, layout and colour required for the facing of the sign.  _x000D_
Signs are to be, cleaned, degreased and chemically etched or abraded in accordance with manufacturers specifications prior to application of non-reflective sheeting or paint.    _x000D_
Non-reflective sheeting or paint shall be applied to the sign blank in accordance with the manufacturers specifications.  _x000D_
All letters, arrows, symbols and borders shall be applied by:  _x000D_
Silk screening before or after sign blank sheeting; and _x000D_
Pre-cut non-reflective material. </t>
  </si>
  <si>
    <t>RS1.9</t>
  </si>
  <si>
    <t xml:space="preserve">Set out for sign locations </t>
  </si>
  <si>
    <t>Survey</t>
  </si>
  <si>
    <t xml:space="preserve">Locations of signage set out as per MUTCD or as shown on the design drawings </t>
  </si>
  <si>
    <t>RS1.10</t>
  </si>
  <si>
    <t xml:space="preserve">Underlying lot CHAR(AMP) ITP signed off and conforming </t>
  </si>
  <si>
    <t xml:space="preserve">Pavement and/or Bulk Earthworks ITPs signed off </t>
  </si>
  <si>
    <t>RS2.11</t>
  </si>
  <si>
    <t xml:space="preserve">Installation of signs </t>
  </si>
  <si>
    <t xml:space="preserve">Signage to be installed as per MUTCD or as shown on the design drawings </t>
  </si>
  <si>
    <t>RS2.12</t>
  </si>
  <si>
    <t xml:space="preserve">Removal or demolition of existing signs </t>
  </si>
  <si>
    <t>SV</t>
  </si>
  <si>
    <t xml:space="preserve">Any existing road signage to be removed or made redundant must be demolished including all signs, brackets, footing etc after the new signage in place.  _x000D_
Voids left after post removal must be backfilled with approved pavement material to design surface level as shown on design drawings. </t>
  </si>
  <si>
    <t>RS2.13</t>
  </si>
  <si>
    <t xml:space="preserve">Sign installation location check and survey pick-up </t>
  </si>
  <si>
    <t xml:space="preserve">Locations of signage installed as per MUTCD or as shown on the design drawings </t>
  </si>
  <si>
    <t>RS3.14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</si>
</sst>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S85"/>
  <sheetViews>
    <sheetView tabSelected="1" topLeftCell="V67" workbookViewId="0">
      <selection activeCell="AS2" sqref="AS2:AS85"/>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8" max="8" width="4.42578125" customWidth="1"/>
    <col min="9" max="9" width="4.28515625" customWidth="1"/>
    <col min="10" max="10" width="2" customWidth="1"/>
    <col min="11" max="11" width="1.28515625" customWidth="1"/>
    <col min="13" max="13" width="8.5703125" customWidth="1"/>
    <col min="14" max="14" width="8.42578125" customWidth="1"/>
    <col min="15" max="15" width="10.140625" customWidth="1"/>
    <col min="16" max="16" width="8" customWidth="1"/>
    <col min="17" max="17" width="8.28515625" customWidth="1"/>
    <col min="18" max="18" width="4.5703125" customWidth="1"/>
    <col min="19" max="19" width="8.5703125" customWidth="1"/>
    <col min="20" max="20" width="2" customWidth="1"/>
    <col min="21" max="21" width="1.42578125" customWidth="1"/>
    <col min="22" max="22" width="98.28515625" customWidth="1"/>
    <col min="23" max="23" width="10.85546875" customWidth="1"/>
    <col min="31" max="31" width="2.140625" customWidth="1"/>
    <col min="32" max="32" width="1.5703125" customWidth="1"/>
    <col min="33" max="33" width="1.140625" customWidth="1"/>
    <col min="34" max="34" width="1.7109375" customWidth="1"/>
    <col min="41" max="41" width="1.85546875" customWidth="1"/>
    <col min="42" max="42" width="2.7109375" customWidth="1"/>
    <col min="43" max="43" width="1.42578125" customWidth="1"/>
    <col min="44" max="44" width="1.5703125" customWidth="1"/>
    <col min="45" max="45" width="46.42578125" bestFit="1" customWidth="1"/>
  </cols>
  <sheetData>
    <row r="1" spans="1:45" ht="15" customHeight="1" x14ac:dyDescent="0.25">
      <c r="A1" s="2"/>
      <c r="B1" s="2"/>
      <c r="C1" s="2"/>
      <c r="D1" s="2"/>
      <c r="E1" s="2"/>
      <c r="F1" s="2"/>
      <c r="G1" s="2"/>
      <c r="H1" s="2"/>
      <c r="I1" s="2"/>
      <c r="L1" s="3"/>
      <c r="M1" s="3"/>
      <c r="N1" s="3"/>
      <c r="O1" s="3"/>
      <c r="P1" s="3"/>
      <c r="Q1" s="3"/>
      <c r="R1" s="3"/>
      <c r="S1" s="3"/>
      <c r="X1" s="2"/>
      <c r="Y1" s="2"/>
      <c r="Z1" s="2"/>
      <c r="AA1" s="2"/>
      <c r="AB1" s="2"/>
      <c r="AC1" s="2"/>
      <c r="AD1" s="2"/>
      <c r="AE1" s="1"/>
      <c r="AF1" s="1"/>
      <c r="AI1" s="3"/>
      <c r="AJ1" s="3"/>
      <c r="AK1" s="3"/>
      <c r="AL1" s="3"/>
      <c r="AM1" s="3"/>
      <c r="AN1" s="3"/>
    </row>
    <row r="2" spans="1:45" ht="15" customHeight="1" x14ac:dyDescent="0.25">
      <c r="E2" s="1"/>
      <c r="F2" s="1"/>
      <c r="H2" s="1"/>
      <c r="L2" t="str">
        <f>A2&amp;" - "&amp;B2</f>
        <v xml:space="preserve"> - </v>
      </c>
      <c r="M2" t="str">
        <f>"Responsibility - "&amp;C2</f>
        <v xml:space="preserve">Responsibility - </v>
      </c>
      <c r="N2" t="str">
        <f>"Test Method - "&amp;D2</f>
        <v xml:space="preserve">Test Method - </v>
      </c>
      <c r="O2" t="str">
        <f>"Conformance Criteria - "&amp;E2</f>
        <v xml:space="preserve">Conformance Criteria - </v>
      </c>
      <c r="P2" t="str">
        <f>"Frequency - "&amp;F2</f>
        <v xml:space="preserve">Frequency - </v>
      </c>
      <c r="Q2" t="str">
        <f>"Link to ITP - "&amp;G2</f>
        <v xml:space="preserve">Link to ITP - </v>
      </c>
      <c r="R2" t="str">
        <f>"Thiess HP/WP Check - "&amp;H2</f>
        <v xml:space="preserve">Thiess HP/WP Check - </v>
      </c>
      <c r="S2" t="str">
        <f>"Sedgman HP/WP - "&amp;I2</f>
        <v xml:space="preserve">Sedgman HP/WP - </v>
      </c>
      <c r="V2" t="str" cm="1">
        <f t="array" ref="V2:V9">_xlfn.FILTERXML("&lt;t&gt;&lt;s&gt;"&amp;_xlfn.TEXTJOIN("&lt;/s&gt;&lt;s&gt;",,L2:T40)&amp;"&lt;/s&gt;&lt;/t&gt;","//s")</f>
        <v>-</v>
      </c>
      <c r="X2" t="s">
        <v>17</v>
      </c>
      <c r="Y2" t="s">
        <v>8</v>
      </c>
      <c r="Z2" t="s">
        <v>0</v>
      </c>
      <c r="AA2" t="s">
        <v>1</v>
      </c>
      <c r="AB2" s="1" t="s">
        <v>9</v>
      </c>
      <c r="AC2" s="1" t="s">
        <v>2</v>
      </c>
      <c r="AD2" t="s">
        <v>3</v>
      </c>
      <c r="AE2" s="1"/>
      <c r="AI2" t="str">
        <f>X2&amp;" - "&amp;Y2</f>
        <v xml:space="preserve">RS1.1 - Drawings supplied most current IFC </v>
      </c>
      <c r="AJ2" t="str">
        <f>"Responsibility - "&amp;Z2</f>
        <v>Responsibility - ENG</v>
      </c>
      <c r="AK2" t="str">
        <f>"Test Method - "&amp;AA2</f>
        <v>Test Method - Visual</v>
      </c>
      <c r="AL2" t="str">
        <f>"Conformance Criteria - "&amp;AB2</f>
        <v xml:space="preserve">Conformance Criteria - Reviewed drawing register </v>
      </c>
      <c r="AM2" t="str">
        <f>"Frequency - "&amp;AC2</f>
        <v>Frequency - Prior to works</v>
      </c>
      <c r="AN2" t="str">
        <f>"HP/WP - "&amp;AD2</f>
        <v>HP/WP - HP</v>
      </c>
      <c r="AS2" t="str" cm="1">
        <f t="array" ref="AS2:AS85">_xlfn.FILTERXML("&lt;t&gt;&lt;s&gt;"&amp;_xlfn.TEXTJOIN("&lt;/s&gt;&lt;s&gt;",,AI2:AN40)&amp;"&lt;/s&gt;&lt;/t&gt;","//s")</f>
        <v>RS1.1 - Drawings supplied most current IFC</v>
      </c>
    </row>
    <row r="3" spans="1:45" ht="15" customHeight="1" x14ac:dyDescent="0.25">
      <c r="F3" s="1"/>
      <c r="H3" s="1"/>
      <c r="V3" t="str">
        <v>Responsibility -</v>
      </c>
      <c r="X3" t="s">
        <v>18</v>
      </c>
      <c r="Y3" t="s">
        <v>13</v>
      </c>
      <c r="Z3" t="s">
        <v>0</v>
      </c>
      <c r="AA3" t="s">
        <v>1</v>
      </c>
      <c r="AB3" t="s">
        <v>14</v>
      </c>
      <c r="AC3" t="s">
        <v>2</v>
      </c>
      <c r="AD3" t="s">
        <v>3</v>
      </c>
      <c r="AI3" t="str">
        <f t="shared" ref="AI3:AI7" si="0">X3&amp;" - "&amp;Y3</f>
        <v xml:space="preserve">RS1.2 - Management Plans submitted and approved as per PMP </v>
      </c>
      <c r="AJ3" t="str">
        <f t="shared" ref="AJ3:AJ7" si="1">"Responsibility - "&amp;Z3</f>
        <v>Responsibility - ENG</v>
      </c>
      <c r="AK3" t="str">
        <f t="shared" ref="AK3:AK7" si="2">"Test Method - "&amp;AA3</f>
        <v>Test Method - Visual</v>
      </c>
      <c r="AL3" t="str">
        <f t="shared" ref="AL3:AL7" si="3">"Conformance Criteria - "&amp;AB3</f>
        <v xml:space="preserve">Conformance Criteria - Approved Package MP’s </v>
      </c>
      <c r="AM3" t="str">
        <f t="shared" ref="AM3:AM7" si="4">"Frequency - "&amp;AC3</f>
        <v>Frequency - Prior to works</v>
      </c>
      <c r="AN3" t="str">
        <f t="shared" ref="AN3:AN7" si="5">"HP/WP - "&amp;AD3</f>
        <v>HP/WP - HP</v>
      </c>
      <c r="AS3" t="str">
        <v>Responsibility - ENG</v>
      </c>
    </row>
    <row r="4" spans="1:45" ht="15" customHeight="1" x14ac:dyDescent="0.25">
      <c r="E4" s="1"/>
      <c r="F4" s="1"/>
      <c r="G4" s="1"/>
      <c r="H4" s="1"/>
      <c r="V4" t="str">
        <v>Test Method -</v>
      </c>
      <c r="X4" t="s">
        <v>19</v>
      </c>
      <c r="Y4" t="s">
        <v>20</v>
      </c>
      <c r="Z4" t="s">
        <v>0</v>
      </c>
      <c r="AA4" t="s">
        <v>1</v>
      </c>
      <c r="AB4" s="1" t="s">
        <v>15</v>
      </c>
      <c r="AC4" t="s">
        <v>2</v>
      </c>
      <c r="AD4" t="s">
        <v>3</v>
      </c>
      <c r="AI4" t="str">
        <f t="shared" si="0"/>
        <v>RS1.3 - Inspection Test Plan (ITP) submitted and approved</v>
      </c>
      <c r="AJ4" t="str">
        <f t="shared" si="1"/>
        <v>Responsibility - ENG</v>
      </c>
      <c r="AK4" t="str">
        <f t="shared" si="2"/>
        <v>Test Method - Visual</v>
      </c>
      <c r="AL4" t="str">
        <f t="shared" si="3"/>
        <v xml:space="preserve">Conformance Criteria - Approved ITP revision </v>
      </c>
      <c r="AM4" t="str">
        <f t="shared" si="4"/>
        <v>Frequency - Prior to works</v>
      </c>
      <c r="AN4" t="str">
        <f t="shared" si="5"/>
        <v>HP/WP - HP</v>
      </c>
      <c r="AS4" t="str">
        <v>Test Method - Visual</v>
      </c>
    </row>
    <row r="5" spans="1:45" ht="15" customHeight="1" x14ac:dyDescent="0.25">
      <c r="E5" s="1"/>
      <c r="F5" s="1"/>
      <c r="V5" t="str">
        <v>Conformance Criteria -</v>
      </c>
      <c r="X5" t="s">
        <v>21</v>
      </c>
      <c r="Y5" t="s">
        <v>10</v>
      </c>
      <c r="Z5" t="s">
        <v>0</v>
      </c>
      <c r="AA5" t="s">
        <v>1</v>
      </c>
      <c r="AB5" t="s">
        <v>11</v>
      </c>
      <c r="AC5" t="s">
        <v>2</v>
      </c>
      <c r="AD5" t="s">
        <v>4</v>
      </c>
      <c r="AI5" t="str">
        <f t="shared" si="0"/>
        <v xml:space="preserve">RS1.4 - Lot Register/ WBS submitted and approved </v>
      </c>
      <c r="AJ5" t="str">
        <f t="shared" si="1"/>
        <v>Responsibility - ENG</v>
      </c>
      <c r="AK5" t="str">
        <f t="shared" si="2"/>
        <v>Test Method - Visual</v>
      </c>
      <c r="AL5" t="str">
        <f t="shared" si="3"/>
        <v xml:space="preserve">Conformance Criteria - Approved WBS </v>
      </c>
      <c r="AM5" t="str">
        <f t="shared" si="4"/>
        <v>Frequency - Prior to works</v>
      </c>
      <c r="AN5" t="str">
        <f t="shared" si="5"/>
        <v>HP/WP - WP</v>
      </c>
      <c r="AS5" t="str">
        <v>Conformance Criteria - Reviewed drawing register</v>
      </c>
    </row>
    <row r="6" spans="1:45" ht="15" customHeight="1" x14ac:dyDescent="0.25">
      <c r="D6" s="1"/>
      <c r="E6" s="1"/>
      <c r="F6" s="1"/>
      <c r="V6" t="str">
        <v>Frequency -</v>
      </c>
      <c r="X6" t="s">
        <v>22</v>
      </c>
      <c r="Y6" t="s">
        <v>23</v>
      </c>
      <c r="Z6" t="s">
        <v>0</v>
      </c>
      <c r="AA6" t="s">
        <v>1</v>
      </c>
      <c r="AB6" t="s">
        <v>24</v>
      </c>
      <c r="AC6" t="s">
        <v>2</v>
      </c>
      <c r="AD6" t="s">
        <v>3</v>
      </c>
      <c r="AI6" t="str">
        <f t="shared" si="0"/>
        <v xml:space="preserve">RS1.5 - Check existing services and dial before you dig </v>
      </c>
      <c r="AJ6" t="str">
        <f t="shared" si="1"/>
        <v>Responsibility - ENG</v>
      </c>
      <c r="AK6" t="str">
        <f t="shared" si="2"/>
        <v>Test Method - Visual</v>
      </c>
      <c r="AL6" t="str">
        <f t="shared" si="3"/>
        <v xml:space="preserve">Conformance Criteria - DBYD certificate and EP </v>
      </c>
      <c r="AM6" t="str">
        <f t="shared" si="4"/>
        <v>Frequency - Prior to works</v>
      </c>
      <c r="AN6" t="str">
        <f t="shared" si="5"/>
        <v>HP/WP - HP</v>
      </c>
      <c r="AS6" t="str">
        <v>Frequency - Prior to works</v>
      </c>
    </row>
    <row r="7" spans="1:45" ht="15" customHeight="1" x14ac:dyDescent="0.25">
      <c r="E7" s="1"/>
      <c r="F7" s="1"/>
      <c r="V7" t="str">
        <v>Link to ITP -</v>
      </c>
      <c r="X7" t="s">
        <v>25</v>
      </c>
      <c r="Y7" t="s">
        <v>26</v>
      </c>
      <c r="Z7" t="s">
        <v>27</v>
      </c>
      <c r="AA7" t="s">
        <v>1</v>
      </c>
      <c r="AB7" s="1" t="s">
        <v>28</v>
      </c>
      <c r="AC7" t="s">
        <v>2</v>
      </c>
      <c r="AD7" t="s">
        <v>3</v>
      </c>
      <c r="AI7" t="str">
        <f t="shared" si="0"/>
        <v xml:space="preserve">RS1.6 - Ground Disturbance Procedure (GDP) obtained </v>
      </c>
      <c r="AJ7" t="str">
        <f t="shared" si="1"/>
        <v>Responsibility - ENG/ENV</v>
      </c>
      <c r="AK7" t="str">
        <f t="shared" si="2"/>
        <v>Test Method - Visual</v>
      </c>
      <c r="AL7" t="str">
        <f t="shared" si="3"/>
        <v xml:space="preserve">Conformance Criteria - GDP permit with work packs </v>
      </c>
      <c r="AM7" t="str">
        <f t="shared" si="4"/>
        <v>Frequency - Prior to works</v>
      </c>
      <c r="AN7" t="str">
        <f t="shared" si="5"/>
        <v>HP/WP - HP</v>
      </c>
      <c r="AS7" t="str">
        <v>HP/WP - HP</v>
      </c>
    </row>
    <row r="8" spans="1:45" ht="15" customHeight="1" x14ac:dyDescent="0.25">
      <c r="B8" s="1"/>
      <c r="E8" s="1"/>
      <c r="F8" s="1"/>
      <c r="V8" t="str">
        <v>Thiess HP/WP Check -</v>
      </c>
      <c r="X8" t="s">
        <v>29</v>
      </c>
      <c r="Y8" t="s">
        <v>30</v>
      </c>
      <c r="Z8" t="s">
        <v>0</v>
      </c>
      <c r="AA8" t="s">
        <v>31</v>
      </c>
      <c r="AB8" s="1" t="s">
        <v>32</v>
      </c>
      <c r="AC8" t="s">
        <v>2</v>
      </c>
      <c r="AD8" t="s">
        <v>3</v>
      </c>
      <c r="AI8" t="str">
        <f t="shared" ref="AI8:AI10" si="6">X8&amp;" - "&amp;Y8</f>
        <v xml:space="preserve">RS1.7 - Materials for signs </v>
      </c>
      <c r="AJ8" t="str">
        <f t="shared" ref="AJ8:AJ10" si="7">"Responsibility - "&amp;Z8</f>
        <v>Responsibility - ENG</v>
      </c>
      <c r="AK8" t="str">
        <f t="shared" ref="AK8:AK10" si="8">"Test Method - "&amp;AA8</f>
        <v xml:space="preserve">Test Method - Visual/ Manufacturer warranties and/or certificates </v>
      </c>
      <c r="AL8" t="str">
        <f t="shared" ref="AL8:AL10" si="9">"Conformance Criteria - "&amp;AB8</f>
        <v>Conformance Criteria - Signage panels fabricated from 2mm thick aluminium sheeting conforming to AS1742. _x000D_
Sign face shall be non-reflective (NR) with the vinyl film conforming to appendix B of AS1743.  _x000D_
Post sections are to comply with AS1163 and be in accordance with the following:  _x000D_
Steel circular hollow sections in accordance with grade C250L0; and _x000D_
Steel rectangular hollow sections in accordance with grade C350L0.  _x000D_
Steel posts are to be hot-dipped galvanised with a minimum of 300g/m2 galvanised coating complying with AS1650.  _x000D_
Post sizes will be as detailed on the drawings. _x000D_
Hot dipped galvanised caps are to be fitted to the top of posts.  _x000D_
Steel or Aluminium Brackets are to be used on all sign posts</v>
      </c>
      <c r="AM8" t="str">
        <f t="shared" ref="AM8:AM10" si="10">"Frequency - "&amp;AC8</f>
        <v>Frequency - Prior to works</v>
      </c>
      <c r="AN8" t="str">
        <f t="shared" ref="AN8:AN10" si="11">"HP/WP - "&amp;AD8</f>
        <v>HP/WP - HP</v>
      </c>
      <c r="AS8" t="str">
        <v>RS1.2 - Management Plans submitted and approved as per PMP</v>
      </c>
    </row>
    <row r="9" spans="1:45" ht="15" customHeight="1" x14ac:dyDescent="0.25">
      <c r="E9" s="1"/>
      <c r="F9" s="1"/>
      <c r="V9" t="str">
        <v>Sedgman HP/WP -</v>
      </c>
      <c r="X9" t="s">
        <v>33</v>
      </c>
      <c r="Y9" t="s">
        <v>34</v>
      </c>
      <c r="Z9" t="s">
        <v>0</v>
      </c>
      <c r="AA9" t="s">
        <v>31</v>
      </c>
      <c r="AB9" s="1" t="s">
        <v>35</v>
      </c>
      <c r="AC9" t="s">
        <v>2</v>
      </c>
      <c r="AD9" t="s">
        <v>3</v>
      </c>
      <c r="AI9" t="str">
        <f t="shared" si="6"/>
        <v xml:space="preserve">RS1.8 - Fabrication of signs </v>
      </c>
      <c r="AJ9" t="str">
        <f t="shared" si="7"/>
        <v>Responsibility - ENG</v>
      </c>
      <c r="AK9" t="str">
        <f t="shared" si="8"/>
        <v xml:space="preserve">Test Method - Visual/ Manufacturer warranties and/or certificates </v>
      </c>
      <c r="AL9" t="str">
        <f t="shared" si="9"/>
        <v xml:space="preserve">Conformance Criteria - MUTCD is to be used for compilation of the message, shape, size, layout and colour required for the facing of the sign.  _x000D_
Signs are to be, cleaned, degreased and chemically etched or abraded in accordance with manufacturers specifications prior to application of non-reflective sheeting or paint.    _x000D_
Non-reflective sheeting or paint shall be applied to the sign blank in accordance with the manufacturers specifications.  _x000D_
All letters, arrows, symbols and borders shall be applied by:  _x000D_
Silk screening before or after sign blank sheeting; and _x000D_
Pre-cut non-reflective material. </v>
      </c>
      <c r="AM9" t="str">
        <f t="shared" si="10"/>
        <v>Frequency - Prior to works</v>
      </c>
      <c r="AN9" t="str">
        <f t="shared" si="11"/>
        <v>HP/WP - HP</v>
      </c>
      <c r="AS9" t="str">
        <v>Responsibility - ENG</v>
      </c>
    </row>
    <row r="10" spans="1:45" ht="15" customHeight="1" x14ac:dyDescent="0.25">
      <c r="E10" s="1"/>
      <c r="X10" t="s">
        <v>36</v>
      </c>
      <c r="Y10" t="s">
        <v>37</v>
      </c>
      <c r="Z10" t="s">
        <v>6</v>
      </c>
      <c r="AA10" t="s">
        <v>38</v>
      </c>
      <c r="AB10" s="1" t="s">
        <v>39</v>
      </c>
      <c r="AC10" t="s">
        <v>2</v>
      </c>
      <c r="AD10" t="s">
        <v>3</v>
      </c>
      <c r="AI10" t="str">
        <f t="shared" si="6"/>
        <v xml:space="preserve">RS1.9 - Set out for sign locations </v>
      </c>
      <c r="AJ10" t="str">
        <f t="shared" si="7"/>
        <v>Responsibility - Surv</v>
      </c>
      <c r="AK10" t="str">
        <f t="shared" si="8"/>
        <v>Test Method - Survey</v>
      </c>
      <c r="AL10" t="str">
        <f t="shared" si="9"/>
        <v xml:space="preserve">Conformance Criteria - Locations of signage set out as per MUTCD or as shown on the design drawings </v>
      </c>
      <c r="AM10" t="str">
        <f t="shared" si="10"/>
        <v>Frequency - Prior to works</v>
      </c>
      <c r="AN10" t="str">
        <f t="shared" si="11"/>
        <v>HP/WP - HP</v>
      </c>
      <c r="AS10" t="str">
        <v>Test Method - Visual</v>
      </c>
    </row>
    <row r="11" spans="1:45" ht="15" customHeight="1" x14ac:dyDescent="0.25">
      <c r="X11" t="s">
        <v>40</v>
      </c>
      <c r="Y11" t="s">
        <v>41</v>
      </c>
      <c r="Z11" t="s">
        <v>0</v>
      </c>
      <c r="AA11" t="s">
        <v>1</v>
      </c>
      <c r="AB11" t="s">
        <v>42</v>
      </c>
      <c r="AC11" t="s">
        <v>2</v>
      </c>
      <c r="AD11" t="s">
        <v>3</v>
      </c>
      <c r="AI11" t="str">
        <f t="shared" ref="AI11:AI14" si="12">X11&amp;" - "&amp;Y11</f>
        <v xml:space="preserve">RS1.10 - Underlying lot CHAR(AMP) ITP signed off and conforming </v>
      </c>
      <c r="AJ11" t="str">
        <f t="shared" ref="AJ11:AJ14" si="13">"Responsibility - "&amp;Z11</f>
        <v>Responsibility - ENG</v>
      </c>
      <c r="AK11" t="str">
        <f t="shared" ref="AK11:AK14" si="14">"Test Method - "&amp;AA11</f>
        <v>Test Method - Visual</v>
      </c>
      <c r="AL11" t="str">
        <f t="shared" ref="AL11:AL14" si="15">"Conformance Criteria - "&amp;AB11</f>
        <v xml:space="preserve">Conformance Criteria - Pavement and/or Bulk Earthworks ITPs signed off </v>
      </c>
      <c r="AM11" t="str">
        <f t="shared" ref="AM11:AM14" si="16">"Frequency - "&amp;AC11</f>
        <v>Frequency - Prior to works</v>
      </c>
      <c r="AN11" t="str">
        <f t="shared" ref="AN11:AN14" si="17">"HP/WP - "&amp;AD11</f>
        <v>HP/WP - HP</v>
      </c>
      <c r="AS11" t="str">
        <v>Conformance Criteria - Approved Package MP’s</v>
      </c>
    </row>
    <row r="12" spans="1:45" ht="15" customHeight="1" x14ac:dyDescent="0.25">
      <c r="E12" s="1"/>
      <c r="X12" t="s">
        <v>43</v>
      </c>
      <c r="Y12" t="s">
        <v>44</v>
      </c>
      <c r="Z12" t="s">
        <v>0</v>
      </c>
      <c r="AA12" t="s">
        <v>1</v>
      </c>
      <c r="AB12" s="1" t="s">
        <v>45</v>
      </c>
      <c r="AC12" t="s">
        <v>5</v>
      </c>
      <c r="AD12" t="s">
        <v>3</v>
      </c>
      <c r="AI12" t="str">
        <f t="shared" si="12"/>
        <v xml:space="preserve">RS2.11 - Installation of signs </v>
      </c>
      <c r="AJ12" t="str">
        <f t="shared" si="13"/>
        <v>Responsibility - ENG</v>
      </c>
      <c r="AK12" t="str">
        <f t="shared" si="14"/>
        <v>Test Method - Visual</v>
      </c>
      <c r="AL12" t="str">
        <f t="shared" si="15"/>
        <v xml:space="preserve">Conformance Criteria - Signage to be installed as per MUTCD or as shown on the design drawings </v>
      </c>
      <c r="AM12" t="str">
        <f t="shared" si="16"/>
        <v>Frequency - As required</v>
      </c>
      <c r="AN12" t="str">
        <f t="shared" si="17"/>
        <v>HP/WP - HP</v>
      </c>
      <c r="AS12" t="str">
        <v>Frequency - Prior to works</v>
      </c>
    </row>
    <row r="13" spans="1:45" ht="15" customHeight="1" x14ac:dyDescent="0.25">
      <c r="E13" s="1"/>
      <c r="X13" t="s">
        <v>46</v>
      </c>
      <c r="Y13" t="s">
        <v>47</v>
      </c>
      <c r="Z13" t="s">
        <v>48</v>
      </c>
      <c r="AA13" t="s">
        <v>1</v>
      </c>
      <c r="AB13" s="1" t="s">
        <v>49</v>
      </c>
      <c r="AC13" t="s">
        <v>5</v>
      </c>
      <c r="AD13" t="s">
        <v>3</v>
      </c>
      <c r="AI13" t="str">
        <f t="shared" si="12"/>
        <v xml:space="preserve">RS2.12 - Removal or demolition of existing signs </v>
      </c>
      <c r="AJ13" t="str">
        <f t="shared" si="13"/>
        <v>Responsibility - SV</v>
      </c>
      <c r="AK13" t="str">
        <f t="shared" si="14"/>
        <v>Test Method - Visual</v>
      </c>
      <c r="AL13" t="str">
        <f t="shared" si="15"/>
        <v xml:space="preserve">Conformance Criteria - Any existing road signage to be removed or made redundant must be demolished including all signs, brackets, footing etc after the new signage in place.  _x000D_
Voids left after post removal must be backfilled with approved pavement material to design surface level as shown on design drawings. </v>
      </c>
      <c r="AM13" t="str">
        <f t="shared" si="16"/>
        <v>Frequency - As required</v>
      </c>
      <c r="AN13" t="str">
        <f t="shared" si="17"/>
        <v>HP/WP - HP</v>
      </c>
      <c r="AS13" t="str">
        <v>HP/WP - HP</v>
      </c>
    </row>
    <row r="14" spans="1:45" ht="15" customHeight="1" x14ac:dyDescent="0.25">
      <c r="B14" s="1"/>
      <c r="X14" t="s">
        <v>50</v>
      </c>
      <c r="Y14" t="s">
        <v>51</v>
      </c>
      <c r="Z14" t="s">
        <v>6</v>
      </c>
      <c r="AA14" t="s">
        <v>7</v>
      </c>
      <c r="AB14" s="1" t="s">
        <v>52</v>
      </c>
      <c r="AC14" t="s">
        <v>5</v>
      </c>
      <c r="AD14" t="s">
        <v>3</v>
      </c>
      <c r="AI14" t="str">
        <f t="shared" si="12"/>
        <v xml:space="preserve">RS2.13 - Sign installation location check and survey pick-up </v>
      </c>
      <c r="AJ14" t="str">
        <f t="shared" si="13"/>
        <v>Responsibility - Surv</v>
      </c>
      <c r="AK14" t="str">
        <f t="shared" si="14"/>
        <v>Test Method - Survey/Field Test</v>
      </c>
      <c r="AL14" t="str">
        <f t="shared" si="15"/>
        <v xml:space="preserve">Conformance Criteria - Locations of signage installed as per MUTCD or as shown on the design drawings </v>
      </c>
      <c r="AM14" t="str">
        <f t="shared" si="16"/>
        <v>Frequency - As required</v>
      </c>
      <c r="AN14" t="str">
        <f t="shared" si="17"/>
        <v>HP/WP - HP</v>
      </c>
      <c r="AS14" t="str">
        <v>RS1.3 - Inspection Test Plan (ITP) submitted and approved</v>
      </c>
    </row>
    <row r="15" spans="1:45" ht="15" customHeight="1" x14ac:dyDescent="0.25">
      <c r="E15" s="1"/>
      <c r="X15" t="s">
        <v>53</v>
      </c>
      <c r="Y15" t="s">
        <v>12</v>
      </c>
      <c r="Z15" t="s">
        <v>0</v>
      </c>
      <c r="AA15" t="s">
        <v>1</v>
      </c>
      <c r="AB15" s="1" t="s">
        <v>16</v>
      </c>
      <c r="AC15" t="s">
        <v>5</v>
      </c>
      <c r="AD15" t="s">
        <v>3</v>
      </c>
      <c r="AI15" t="str">
        <f t="shared" ref="AI15" si="18">X15&amp;" - "&amp;Y15</f>
        <v xml:space="preserve">RS3.14 - Works completed and update ITP/ Lot Register/ MDR and close out of GDP </v>
      </c>
      <c r="AJ15" t="str">
        <f t="shared" ref="AJ15" si="19">"Responsibility - "&amp;Z15</f>
        <v>Responsibility - ENG</v>
      </c>
      <c r="AK15" t="str">
        <f t="shared" ref="AK15" si="20">"Test Method - "&amp;AA15</f>
        <v>Test Method - Visual</v>
      </c>
      <c r="AL15" t="str">
        <f t="shared" ref="AL15" si="21">"Conformance Criteria - "&amp;AB15</f>
        <v xml:space="preserve">Conformance Criteria - ITP closed. _x000D_
Approved MDR </v>
      </c>
      <c r="AM15" t="str">
        <f t="shared" ref="AM15" si="22">"Frequency - "&amp;AC15</f>
        <v>Frequency - As required</v>
      </c>
      <c r="AN15" t="str">
        <f t="shared" ref="AN15" si="23">"HP/WP - "&amp;AD15</f>
        <v>HP/WP - HP</v>
      </c>
      <c r="AS15" t="str">
        <v>Responsibility - ENG</v>
      </c>
    </row>
    <row r="16" spans="1:45" ht="15" customHeight="1" x14ac:dyDescent="0.25">
      <c r="AS16" t="str">
        <v>Test Method - Visual</v>
      </c>
    </row>
    <row r="17" spans="5:45" ht="15" customHeight="1" x14ac:dyDescent="0.25">
      <c r="E17" s="1"/>
      <c r="AS17" t="str">
        <v>Conformance Criteria - Approved ITP revision</v>
      </c>
    </row>
    <row r="18" spans="5:45" ht="15" customHeight="1" x14ac:dyDescent="0.25">
      <c r="AS18" t="str">
        <v>Frequency - Prior to works</v>
      </c>
    </row>
    <row r="19" spans="5:45" ht="15" customHeight="1" x14ac:dyDescent="0.25">
      <c r="AS19" t="str">
        <v>HP/WP - HP</v>
      </c>
    </row>
    <row r="20" spans="5:45" ht="15" customHeight="1" x14ac:dyDescent="0.25">
      <c r="AS20" t="str">
        <v>RS1.4 - Lot Register/ WBS submitted and approved</v>
      </c>
    </row>
    <row r="21" spans="5:45" ht="15" customHeight="1" x14ac:dyDescent="0.25">
      <c r="AS21" t="str">
        <v>Responsibility - ENG</v>
      </c>
    </row>
    <row r="22" spans="5:45" ht="15" customHeight="1" x14ac:dyDescent="0.25">
      <c r="AS22" t="str">
        <v>Test Method - Visual</v>
      </c>
    </row>
    <row r="23" spans="5:45" ht="15" customHeight="1" x14ac:dyDescent="0.25">
      <c r="AS23" t="str">
        <v>Conformance Criteria - Approved WBS</v>
      </c>
    </row>
    <row r="24" spans="5:45" ht="15" customHeight="1" x14ac:dyDescent="0.25">
      <c r="AS24" t="str">
        <v>Frequency - Prior to works</v>
      </c>
    </row>
    <row r="25" spans="5:45" ht="15" customHeight="1" x14ac:dyDescent="0.25">
      <c r="AS25" t="str">
        <v>HP/WP - WP</v>
      </c>
    </row>
    <row r="26" spans="5:45" ht="15" customHeight="1" x14ac:dyDescent="0.25">
      <c r="AS26" t="str">
        <v>RS1.5 - Check existing services and dial before you dig</v>
      </c>
    </row>
    <row r="27" spans="5:45" ht="15" customHeight="1" x14ac:dyDescent="0.25">
      <c r="AS27" t="str">
        <v>Responsibility - ENG</v>
      </c>
    </row>
    <row r="28" spans="5:45" ht="15" customHeight="1" x14ac:dyDescent="0.25">
      <c r="AS28" t="str">
        <v>Test Method - Visual</v>
      </c>
    </row>
    <row r="29" spans="5:45" ht="15" customHeight="1" x14ac:dyDescent="0.25">
      <c r="AS29" t="str">
        <v>Conformance Criteria - DBYD certificate and EP</v>
      </c>
    </row>
    <row r="30" spans="5:45" ht="15" customHeight="1" x14ac:dyDescent="0.25">
      <c r="AS30" t="str">
        <v>Frequency - Prior to works</v>
      </c>
    </row>
    <row r="31" spans="5:45" ht="15" customHeight="1" x14ac:dyDescent="0.25">
      <c r="AS31" t="str">
        <v>HP/WP - HP</v>
      </c>
    </row>
    <row r="32" spans="5:45" ht="15" customHeight="1" x14ac:dyDescent="0.25">
      <c r="AS32" t="str">
        <v>RS1.6 - Ground Disturbance Procedure (GDP) obtained</v>
      </c>
    </row>
    <row r="33" spans="45:45" ht="15" customHeight="1" x14ac:dyDescent="0.25">
      <c r="AS33" t="str">
        <v>Responsibility - ENG/ENV</v>
      </c>
    </row>
    <row r="34" spans="45:45" ht="15" customHeight="1" x14ac:dyDescent="0.25">
      <c r="AS34" t="str">
        <v>Test Method - Visual</v>
      </c>
    </row>
    <row r="35" spans="45:45" ht="15" customHeight="1" x14ac:dyDescent="0.25">
      <c r="AS35" t="str">
        <v>Conformance Criteria - GDP permit with work packs</v>
      </c>
    </row>
    <row r="36" spans="45:45" ht="15" customHeight="1" x14ac:dyDescent="0.25">
      <c r="AS36" t="str">
        <v>Frequency - Prior to works</v>
      </c>
    </row>
    <row r="37" spans="45:45" ht="15" customHeight="1" x14ac:dyDescent="0.25">
      <c r="AS37" t="str">
        <v>HP/WP - HP</v>
      </c>
    </row>
    <row r="38" spans="45:45" ht="15" customHeight="1" x14ac:dyDescent="0.25">
      <c r="AS38" t="str">
        <v>RS1.7 - Materials for signs</v>
      </c>
    </row>
    <row r="39" spans="45:45" ht="15" customHeight="1" x14ac:dyDescent="0.25">
      <c r="AS39" t="str">
        <v>Responsibility - ENG</v>
      </c>
    </row>
    <row r="40" spans="45:45" ht="15" customHeight="1" x14ac:dyDescent="0.25">
      <c r="AS40" t="str">
        <v>Test Method - Visual/ Manufacturer warranties and/or certificates</v>
      </c>
    </row>
    <row r="41" spans="45:45" ht="15" customHeight="1" x14ac:dyDescent="0.25">
      <c r="AS41" t="str">
        <v>Conformance Criteria - Signage panels fabricated from 2mm thick aluminium sheeting conforming to AS1742. 
Sign face shall be non-reflective (NR) with the vinyl film conforming to appendix B of AS1743.  
Post sections are to comply with AS1163 and be in accordance with the following:  
Steel circular hollow sections in accordance with grade C250L0; and 
Steel rectangular hollow sections in accordance with grade C350L0.  
Steel posts are to be hot-dipped galvanised with a minimum of 300g/m2 galvanised coating complying with AS1650.  
Post sizes will be as detailed on the drawings. 
Hot dipped galvanised caps are to be fitted to the top of posts.  
Steel or Aluminium Brackets are to be used on all sign posts</v>
      </c>
    </row>
    <row r="42" spans="45:45" ht="15" customHeight="1" x14ac:dyDescent="0.25">
      <c r="AS42" t="str">
        <v>Frequency - Prior to works</v>
      </c>
    </row>
    <row r="43" spans="45:45" ht="15" customHeight="1" x14ac:dyDescent="0.25">
      <c r="AS43" t="str">
        <v>HP/WP - HP</v>
      </c>
    </row>
    <row r="44" spans="45:45" ht="15" customHeight="1" x14ac:dyDescent="0.25">
      <c r="AS44" t="str">
        <v>RS1.8 - Fabrication of signs</v>
      </c>
    </row>
    <row r="45" spans="45:45" ht="15" customHeight="1" x14ac:dyDescent="0.25">
      <c r="AS45" t="str">
        <v>Responsibility - ENG</v>
      </c>
    </row>
    <row r="46" spans="45:45" ht="15" customHeight="1" x14ac:dyDescent="0.25">
      <c r="AS46" t="str">
        <v>Test Method - Visual/ Manufacturer warranties and/or certificates</v>
      </c>
    </row>
    <row r="47" spans="45:45" ht="15" customHeight="1" x14ac:dyDescent="0.25">
      <c r="AS47" t="str">
        <v>Conformance Criteria - MUTCD is to be used for compilation of the message, shape, size, layout and colour required for the facing of the sign.  
Signs are to be, cleaned, degreased and chemically etched or abraded in accordance with manufacturers specifications prior to application of non-reflective sheeting or paint.    
Non-reflective sheeting or paint shall be applied to the sign blank in accordance with the manufacturers specifications.  
All letters, arrows, symbols and borders shall be applied by:  
Silk screening before or after sign blank sheeting; and 
Pre-cut non-reflective material.</v>
      </c>
    </row>
    <row r="48" spans="45:45" ht="15" customHeight="1" x14ac:dyDescent="0.25">
      <c r="AS48" t="str">
        <v>Frequency - Prior to works</v>
      </c>
    </row>
    <row r="49" spans="45:45" ht="15" customHeight="1" x14ac:dyDescent="0.25">
      <c r="AS49" t="str">
        <v>HP/WP - HP</v>
      </c>
    </row>
    <row r="50" spans="45:45" ht="15" customHeight="1" x14ac:dyDescent="0.25">
      <c r="AS50" t="str">
        <v>RS1.9 - Set out for sign locations</v>
      </c>
    </row>
    <row r="51" spans="45:45" ht="15" customHeight="1" x14ac:dyDescent="0.25">
      <c r="AS51" t="str">
        <v>Responsibility - Surv</v>
      </c>
    </row>
    <row r="52" spans="45:45" ht="15" customHeight="1" x14ac:dyDescent="0.25">
      <c r="AS52" t="str">
        <v>Test Method - Survey</v>
      </c>
    </row>
    <row r="53" spans="45:45" ht="15" customHeight="1" x14ac:dyDescent="0.25">
      <c r="AS53" t="str">
        <v>Conformance Criteria - Locations of signage set out as per MUTCD or as shown on the design drawings</v>
      </c>
    </row>
    <row r="54" spans="45:45" ht="15" customHeight="1" x14ac:dyDescent="0.25">
      <c r="AS54" t="str">
        <v>Frequency - Prior to works</v>
      </c>
    </row>
    <row r="55" spans="45:45" ht="15" customHeight="1" x14ac:dyDescent="0.25">
      <c r="AS55" t="str">
        <v>HP/WP - HP</v>
      </c>
    </row>
    <row r="56" spans="45:45" ht="15" customHeight="1" x14ac:dyDescent="0.25">
      <c r="AS56" t="str">
        <v>RS1.10 - Underlying lot CHAR(AMP) ITP signed off and conforming</v>
      </c>
    </row>
    <row r="57" spans="45:45" ht="15" customHeight="1" x14ac:dyDescent="0.25">
      <c r="AS57" t="str">
        <v>Responsibility - ENG</v>
      </c>
    </row>
    <row r="58" spans="45:45" ht="15" customHeight="1" x14ac:dyDescent="0.25">
      <c r="AS58" t="str">
        <v>Test Method - Visual</v>
      </c>
    </row>
    <row r="59" spans="45:45" ht="15" customHeight="1" x14ac:dyDescent="0.25">
      <c r="AS59" t="str">
        <v>Conformance Criteria - Pavement and/or Bulk Earthworks ITPs signed off</v>
      </c>
    </row>
    <row r="60" spans="45:45" ht="15" customHeight="1" x14ac:dyDescent="0.25">
      <c r="AS60" t="str">
        <v>Frequency - Prior to works</v>
      </c>
    </row>
    <row r="61" spans="45:45" ht="15" customHeight="1" x14ac:dyDescent="0.25">
      <c r="AS61" t="str">
        <v>HP/WP - HP</v>
      </c>
    </row>
    <row r="62" spans="45:45" ht="15" customHeight="1" x14ac:dyDescent="0.25">
      <c r="AS62" t="str">
        <v>RS2.11 - Installation of signs</v>
      </c>
    </row>
    <row r="63" spans="45:45" ht="15" customHeight="1" x14ac:dyDescent="0.25">
      <c r="AS63" t="str">
        <v>Responsibility - ENG</v>
      </c>
    </row>
    <row r="64" spans="45:45" ht="15" customHeight="1" x14ac:dyDescent="0.25">
      <c r="AS64" t="str">
        <v>Test Method - Visual</v>
      </c>
    </row>
    <row r="65" spans="45:45" ht="15" customHeight="1" x14ac:dyDescent="0.25">
      <c r="AS65" t="str">
        <v>Conformance Criteria - Signage to be installed as per MUTCD or as shown on the design drawings</v>
      </c>
    </row>
    <row r="66" spans="45:45" ht="15" customHeight="1" x14ac:dyDescent="0.25">
      <c r="AS66" t="str">
        <v>Frequency - As required</v>
      </c>
    </row>
    <row r="67" spans="45:45" ht="15" customHeight="1" x14ac:dyDescent="0.25">
      <c r="AS67" t="str">
        <v>HP/WP - HP</v>
      </c>
    </row>
    <row r="68" spans="45:45" ht="15" customHeight="1" x14ac:dyDescent="0.25">
      <c r="AS68" t="str">
        <v>RS2.12 - Removal or demolition of existing signs</v>
      </c>
    </row>
    <row r="69" spans="45:45" ht="15" customHeight="1" x14ac:dyDescent="0.25">
      <c r="AS69" t="str">
        <v>Responsibility - SV</v>
      </c>
    </row>
    <row r="70" spans="45:45" ht="15" customHeight="1" x14ac:dyDescent="0.25">
      <c r="AS70" t="str">
        <v>Test Method - Visual</v>
      </c>
    </row>
    <row r="71" spans="45:45" ht="15" customHeight="1" x14ac:dyDescent="0.25">
      <c r="AS71" t="str">
        <v>Conformance Criteria - Any existing road signage to be removed or made redundant must be demolished including all signs, brackets, footing etc after the new signage in place.  
Voids left after post removal must be backfilled with approved pavement material to design surface level as shown on design drawings.</v>
      </c>
    </row>
    <row r="72" spans="45:45" ht="15" customHeight="1" x14ac:dyDescent="0.25">
      <c r="AS72" t="str">
        <v>Frequency - As required</v>
      </c>
    </row>
    <row r="73" spans="45:45" ht="15" customHeight="1" x14ac:dyDescent="0.25">
      <c r="AS73" t="str">
        <v>HP/WP - HP</v>
      </c>
    </row>
    <row r="74" spans="45:45" ht="15" customHeight="1" x14ac:dyDescent="0.25">
      <c r="AS74" t="str">
        <v>RS2.13 - Sign installation location check and survey pick-up</v>
      </c>
    </row>
    <row r="75" spans="45:45" ht="15" customHeight="1" x14ac:dyDescent="0.25">
      <c r="AS75" t="str">
        <v>Responsibility - Surv</v>
      </c>
    </row>
    <row r="76" spans="45:45" ht="15" customHeight="1" x14ac:dyDescent="0.25">
      <c r="AS76" t="str">
        <v>Test Method - Survey/Field Test</v>
      </c>
    </row>
    <row r="77" spans="45:45" ht="15" customHeight="1" x14ac:dyDescent="0.25">
      <c r="AS77" t="str">
        <v>Conformance Criteria - Locations of signage installed as per MUTCD or as shown on the design drawings</v>
      </c>
    </row>
    <row r="78" spans="45:45" ht="15" customHeight="1" x14ac:dyDescent="0.25">
      <c r="AS78" t="str">
        <v>Frequency - As required</v>
      </c>
    </row>
    <row r="79" spans="45:45" ht="15" customHeight="1" x14ac:dyDescent="0.25">
      <c r="AS79" t="str">
        <v>HP/WP - HP</v>
      </c>
    </row>
    <row r="80" spans="45:45" ht="15" customHeight="1" x14ac:dyDescent="0.25">
      <c r="AS80" t="str">
        <v>RS3.14 - Works completed and update ITP/ Lot Register/ MDR and close out of GDP</v>
      </c>
    </row>
    <row r="81" spans="45:45" ht="15" customHeight="1" x14ac:dyDescent="0.25">
      <c r="AS81" t="str">
        <v>Responsibility - ENG</v>
      </c>
    </row>
    <row r="82" spans="45:45" ht="15" customHeight="1" x14ac:dyDescent="0.25">
      <c r="AS82" t="str">
        <v>Test Method - Visual</v>
      </c>
    </row>
    <row r="83" spans="45:45" ht="15" customHeight="1" x14ac:dyDescent="0.25">
      <c r="AS83" t="str">
        <v>Conformance Criteria - ITP closed. 
Approved MDR</v>
      </c>
    </row>
    <row r="84" spans="45:45" ht="15" customHeight="1" x14ac:dyDescent="0.25">
      <c r="AS84" t="str">
        <v>Frequency - As required</v>
      </c>
    </row>
    <row r="85" spans="45:45" ht="15" customHeight="1" x14ac:dyDescent="0.25">
      <c r="AS85" t="str">
        <v>HP/WP - HP</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2025-07-03T07:44:43Z</dcterms:modified>
</cp:coreProperties>
</file>