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9FA6F6BE-C070-4DAF-BB81-2778CD7B5232}" xr6:coauthVersionLast="47" xr6:coauthVersionMax="47" xr10:uidLastSave="{00000000-0000-0000-0000-000000000000}"/>
  <bookViews>
    <workbookView xWindow="225" yWindow="525" windowWidth="26730" windowHeight="1857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5" i="1" l="1"/>
  <c r="Q25" i="1"/>
  <c r="P25" i="1"/>
  <c r="O25" i="1"/>
  <c r="N25" i="1"/>
  <c r="M25" i="1"/>
  <c r="L25" i="1"/>
  <c r="R24" i="1"/>
  <c r="Q24" i="1"/>
  <c r="P24" i="1"/>
  <c r="O24" i="1"/>
  <c r="N24" i="1"/>
  <c r="M24" i="1"/>
  <c r="L24" i="1"/>
  <c r="R23" i="1"/>
  <c r="Q23" i="1"/>
  <c r="P23" i="1"/>
  <c r="O23" i="1"/>
  <c r="N23" i="1"/>
  <c r="M23" i="1"/>
  <c r="L23" i="1"/>
  <c r="R22" i="1"/>
  <c r="Q22" i="1"/>
  <c r="P22" i="1"/>
  <c r="O22" i="1"/>
  <c r="N22" i="1"/>
  <c r="M22" i="1"/>
  <c r="L22" i="1"/>
  <c r="R21" i="1"/>
  <c r="Q21" i="1"/>
  <c r="P21" i="1"/>
  <c r="O21" i="1"/>
  <c r="N21" i="1"/>
  <c r="M21" i="1"/>
  <c r="L21" i="1"/>
  <c r="R20" i="1"/>
  <c r="Q20" i="1"/>
  <c r="P20" i="1"/>
  <c r="O20" i="1"/>
  <c r="N20" i="1"/>
  <c r="M20" i="1"/>
  <c r="L20" i="1"/>
  <c r="R19" i="1"/>
  <c r="Q19" i="1"/>
  <c r="P19" i="1"/>
  <c r="O19" i="1"/>
  <c r="N19" i="1"/>
  <c r="M19" i="1"/>
  <c r="L19" i="1"/>
  <c r="R18" i="1"/>
  <c r="Q18" i="1"/>
  <c r="P18" i="1"/>
  <c r="O18" i="1"/>
  <c r="N18" i="1"/>
  <c r="M18" i="1"/>
  <c r="L18" i="1"/>
  <c r="R17" i="1"/>
  <c r="Q17" i="1"/>
  <c r="P17" i="1"/>
  <c r="O17" i="1"/>
  <c r="N17" i="1"/>
  <c r="M17" i="1"/>
  <c r="L17" i="1"/>
  <c r="R16" i="1"/>
  <c r="Q16" i="1"/>
  <c r="P16" i="1"/>
  <c r="O16" i="1"/>
  <c r="N16" i="1"/>
  <c r="M16" i="1"/>
  <c r="L16" i="1"/>
  <c r="R15" i="1"/>
  <c r="Q15" i="1"/>
  <c r="P15" i="1"/>
  <c r="O15" i="1"/>
  <c r="N15" i="1"/>
  <c r="M15" i="1"/>
  <c r="L15" i="1"/>
  <c r="R14" i="1"/>
  <c r="Q14" i="1"/>
  <c r="P14" i="1"/>
  <c r="O14" i="1"/>
  <c r="N14" i="1"/>
  <c r="M14" i="1"/>
  <c r="L14" i="1"/>
  <c r="R13" i="1"/>
  <c r="Q13" i="1"/>
  <c r="P13" i="1"/>
  <c r="O13" i="1"/>
  <c r="N13" i="1"/>
  <c r="M13" i="1"/>
  <c r="L13" i="1"/>
  <c r="R12" i="1"/>
  <c r="Q12" i="1"/>
  <c r="P12" i="1"/>
  <c r="O12" i="1"/>
  <c r="N12" i="1"/>
  <c r="M12" i="1"/>
  <c r="L12" i="1"/>
  <c r="R11" i="1"/>
  <c r="Q11" i="1"/>
  <c r="P11" i="1"/>
  <c r="O11" i="1"/>
  <c r="N11" i="1"/>
  <c r="M11" i="1"/>
  <c r="L11" i="1"/>
  <c r="R10" i="1"/>
  <c r="Q10" i="1"/>
  <c r="P10" i="1"/>
  <c r="O10" i="1"/>
  <c r="N10" i="1"/>
  <c r="M10" i="1"/>
  <c r="L10" i="1"/>
  <c r="R9" i="1"/>
  <c r="Q9" i="1"/>
  <c r="P9" i="1"/>
  <c r="O9" i="1"/>
  <c r="N9" i="1"/>
  <c r="M9" i="1"/>
  <c r="L9" i="1"/>
  <c r="R8" i="1"/>
  <c r="Q8" i="1"/>
  <c r="P8" i="1"/>
  <c r="O8" i="1"/>
  <c r="N8" i="1"/>
  <c r="M8" i="1"/>
  <c r="L8" i="1"/>
  <c r="R7" i="1"/>
  <c r="Q7" i="1"/>
  <c r="P7" i="1"/>
  <c r="O7" i="1"/>
  <c r="N7" i="1"/>
  <c r="M7" i="1"/>
  <c r="L7" i="1"/>
  <c r="R6" i="1"/>
  <c r="Q6" i="1"/>
  <c r="P6" i="1"/>
  <c r="O6" i="1"/>
  <c r="N6" i="1"/>
  <c r="M6" i="1"/>
  <c r="L6" i="1"/>
  <c r="R5" i="1"/>
  <c r="Q5" i="1"/>
  <c r="P5" i="1"/>
  <c r="O5" i="1"/>
  <c r="N5" i="1"/>
  <c r="M5" i="1"/>
  <c r="L5" i="1"/>
  <c r="R4" i="1"/>
  <c r="Q4" i="1"/>
  <c r="P4" i="1"/>
  <c r="O4" i="1"/>
  <c r="N4" i="1"/>
  <c r="M4" i="1"/>
  <c r="L4" i="1"/>
  <c r="R3" i="1"/>
  <c r="Q3" i="1"/>
  <c r="P3" i="1"/>
  <c r="O3" i="1"/>
  <c r="N3" i="1"/>
  <c r="M3" i="1"/>
  <c r="L3" i="1"/>
  <c r="V2" i="1" a="1"/>
  <c r="V2" i="1" s="1"/>
  <c r="P2" i="1"/>
  <c r="R2" i="1"/>
  <c r="Q2" i="1"/>
  <c r="N2" i="1"/>
  <c r="M2" i="1"/>
  <c r="O2" i="1"/>
  <c r="L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<sst xmlns="http://schemas.openxmlformats.org/spreadsheetml/2006/main" count="168" uniqueCount="116">
  <si>
    <t>Permits CHAR(AMP) Services (1)</t>
  </si>
  <si>
    <t>H</t>
  </si>
  <si>
    <t>Ensure all permits are obtained (Deep excavation, beforeUdig, Digging permit, Confined Space)</t>
  </si>
  <si>
    <t>Prior to any construction commencing</t>
  </si>
  <si>
    <t>Document Review</t>
  </si>
  <si>
    <t>Relevant Fulton Hogan Permits to Work._x000D_
AT Access Authority approved and signed by RCA Authority</t>
  </si>
  <si>
    <t>Permit attached or permit number noted.</t>
  </si>
  <si>
    <t>Permits CHAR(AMP) Services (2)</t>
  </si>
  <si>
    <t>Locate and mark out all existing services</t>
  </si>
  <si>
    <t>-</t>
  </si>
  <si>
    <t>B4u dig procedure - follow utility protocols and GPR Report</t>
  </si>
  <si>
    <t>B4u dig plans CHAR(AMP) GPR report attached</t>
  </si>
  <si>
    <t>Pre-Construction Sign Offs</t>
  </si>
  <si>
    <t>Sub-Contract and Supplier Agreements</t>
  </si>
  <si>
    <t>Prior to commencement.</t>
  </si>
  <si>
    <t>Sub-Contract and Supplier Agreements to be agreed and signed</t>
  </si>
  <si>
    <t xml:space="preserve">Subcontract and Supplier Agreements </t>
  </si>
  <si>
    <t>Design</t>
  </si>
  <si>
    <t>Design is approved and Drawings are of the latest revision.</t>
  </si>
  <si>
    <t>Ensure that Design is approved and Drawings are of the latest revision._x000D_
Drawings to be 'ISSUED FOR CONSTRUCTION' status._x000D_
HOLD POINT if not issued to IFC.</t>
  </si>
  <si>
    <t>Drawing Register.</t>
  </si>
  <si>
    <t>Survey Setout</t>
  </si>
  <si>
    <t>Setout Pipe Alignment and Service Locations with inlet CHAR(AMP) outlet points and inverts as required to construct to design</t>
  </si>
  <si>
    <t>Survey</t>
  </si>
  <si>
    <t>As per IFC Drawings and design AutoCAD file.</t>
  </si>
  <si>
    <t>Survey Receipt.</t>
  </si>
  <si>
    <t>Pipe and Manhole Material Compliance</t>
  </si>
  <si>
    <t>Cesspit, Manhole and Pipe shall comply with relevant AT/TDM/AC Standards</t>
  </si>
  <si>
    <t>Document Review, Visual Inspection</t>
  </si>
  <si>
    <t>Pipe shall be_x000D_
Check for freshly formed pipes and return if required_x000D_
1).Class 4 RCRRJ pipes AS/NZS 4058_x000D_
2). All Concrete RCRRJ pipes to be fitted with Rubber rings_x000D_
3). Pipes shall have product certification (ISO Type 5) to AS/NZS 4058_x000D_
_x000D_
Prefabricated concrete Manhole shall and street catchpit be in accordance with TDM Standards</t>
  </si>
  <si>
    <t>Manufacturers Data Sheets, Delivery Dockets</t>
  </si>
  <si>
    <t>Locate Existing Services by Hand Digging / Hydro Vac</t>
  </si>
  <si>
    <t>Ensure all services conflicting with the line of trench have been exposed by hand digging.</t>
  </si>
  <si>
    <t>Potholing / Survey</t>
  </si>
  <si>
    <t>All conflicts have been located. New services and / or conflicts to be advised to Project Manager. As-built all services.</t>
  </si>
  <si>
    <t>As-built Drawings. Doc. Review</t>
  </si>
  <si>
    <t>Trenching CHAR(AMP) Excavation (1)</t>
  </si>
  <si>
    <t>Excavation methodology</t>
  </si>
  <si>
    <t>Daily</t>
  </si>
  <si>
    <t>Prestart review</t>
  </si>
  <si>
    <t>The excavation, benching and shoring requirements shall be in accordance with WorkSafe Excavation safety guidelines (2016)</t>
  </si>
  <si>
    <t>Prestart RCP</t>
  </si>
  <si>
    <t>Trenching CHAR(AMP) Excavation (2)</t>
  </si>
  <si>
    <t>M</t>
  </si>
  <si>
    <t>Trench Profile - Width</t>
  </si>
  <si>
    <t>Daily / as trenching takes place. Different depth methodology</t>
  </si>
  <si>
    <t>Visual Inspection, Excavation methodology</t>
  </si>
  <si>
    <t>Ensure the trench is cut in such a manner that the SW pipe will be laid true to the depths, grades and lines shown on the drawing</t>
  </si>
  <si>
    <t>Construction Photos</t>
  </si>
  <si>
    <t>Trenching CHAR(AMP) Excavation (3)</t>
  </si>
  <si>
    <t>W</t>
  </si>
  <si>
    <t>Trench Profile - Depth</t>
  </si>
  <si>
    <t>Daily / as trenching takes place.</t>
  </si>
  <si>
    <t>Visual Inspection, Measurement</t>
  </si>
  <si>
    <t>Trench depth varies according to long section and sufficient to provide a minimum of 100mm bedding below each pipe, and to the depths, grades and lines as shown on the drawings</t>
  </si>
  <si>
    <t>FH Drainage Line Record / Construction Photos</t>
  </si>
  <si>
    <t>Trenching CHAR(AMP) Excavation (4)</t>
  </si>
  <si>
    <t>Trench Base</t>
  </si>
  <si>
    <t>Every 10m</t>
  </si>
  <si>
    <t>Scalar testing</t>
  </si>
  <si>
    <t xml:space="preserve">Trench base capacity to be tested using  scala testing. Not less than 3 blows per 150mm for CBR 3.5 and 200mm for CBR 2. </t>
  </si>
  <si>
    <t>Test reports / Construction Photos</t>
  </si>
  <si>
    <t>Bedding for Concrete Pipe Laying CHAR(AMP) Manhole CHAR(AMP) Cesspit</t>
  </si>
  <si>
    <t>Placing and compaction of Bedding Material.</t>
  </si>
  <si>
    <t>Inspected continuously during placing and compaction of Bedding Material.</t>
  </si>
  <si>
    <t>Visual Inspection</t>
  </si>
  <si>
    <t>Bedding CHAR(AMP) Pipe surround material to be GAP7 or GAP 20 or alternate material that complies with AS/NZS 3725</t>
  </si>
  <si>
    <t>Pipe Position Tolerance</t>
  </si>
  <si>
    <t>At any point of pipe</t>
  </si>
  <si>
    <t>Position tolerance for pipe laying at any point along the length of the installation shall be within ±10 mm from the specified design.</t>
  </si>
  <si>
    <t>FH Drainage Line Record,_x000D_
Survey Data.</t>
  </si>
  <si>
    <t>Trench Backfill - Placing CHAR(AMP) Compacting</t>
  </si>
  <si>
    <t>Placing and compacting of Trench Backfill Material</t>
  </si>
  <si>
    <t>Throughout Trench Backfilling operation.</t>
  </si>
  <si>
    <t>Backfill shall be placed in layers less than 200 mm thick. Compacted backfill material to be free of Lumps &gt; 150mm_x000D_
ATAP40 for subbase/basecourse.</t>
  </si>
  <si>
    <t>Subsoil Material Compliance (1)</t>
  </si>
  <si>
    <t>Ensure Subsoil Drainage pipe complies with TDM RD010</t>
  </si>
  <si>
    <t>Upon delivery to site</t>
  </si>
  <si>
    <t>Ensure delivery docket matches materials delivered</t>
  </si>
  <si>
    <t>110mm diameter Drain flow TNZ F/2 Grade pipe - filter sock</t>
  </si>
  <si>
    <t>Delivery docket</t>
  </si>
  <si>
    <t>Subsoil Material Compliance (2)</t>
  </si>
  <si>
    <t>Ensure Material for Bedding, Side support and backfill F2 filter sand drainage aggregate</t>
  </si>
  <si>
    <t>Visual inspection</t>
  </si>
  <si>
    <t>Ensure clean drainage aggregate - F2 Sand</t>
  </si>
  <si>
    <t>Trenching (1)</t>
  </si>
  <si>
    <t>Inspect trench profile and ensure it is 0.300m wide and 375mm below subgrade</t>
  </si>
  <si>
    <t>10m intervals</t>
  </si>
  <si>
    <t>Visual inspection and measurement</t>
  </si>
  <si>
    <t xml:space="preserve">Record levels of base of trench on dip sheet. </t>
  </si>
  <si>
    <t>Photo / subsoil log</t>
  </si>
  <si>
    <t>Trenching (2)</t>
  </si>
  <si>
    <t>Ensure the trench is cut in a manner than will ensure that the pipes will be laid true to the depths, grades and lines shown on the drawings.</t>
  </si>
  <si>
    <t>Ensure trench line and levels match the design drawings</t>
  </si>
  <si>
    <t>Bedding, pipe installation and Backfill (1)</t>
  </si>
  <si>
    <t>Ensure 50/100mm (KC or Road) thick F2 Drainage aggregate bedding is placed in base of trench.</t>
  </si>
  <si>
    <t>Record levels of top of bedding on dip sheet</t>
  </si>
  <si>
    <t>Bedding, pipe installation and Backfill (2)</t>
  </si>
  <si>
    <t>Ensure Subsoil Pipe is laid on the Bedding in the centre of the trench</t>
  </si>
  <si>
    <t>Consistency with Subsoil Details</t>
  </si>
  <si>
    <t>Photos</t>
  </si>
  <si>
    <t>Bedding, pipe installation and Backfill (3)</t>
  </si>
  <si>
    <t>Backfill by tipping AP20 as bedding CHAR(AMP)  ATAP40 as pavement structure into the trench</t>
  </si>
  <si>
    <t>Ensure good coverage</t>
  </si>
  <si>
    <t>Catchpit Connection (1)</t>
  </si>
  <si>
    <t>Ensure minimum entry point 150mm above soffit of outlet stormwater pipe</t>
  </si>
  <si>
    <t>As required</t>
  </si>
  <si>
    <t>Photo</t>
  </si>
  <si>
    <t>Catchpit Connection (2)</t>
  </si>
  <si>
    <t>Perforate Catchpit and epoxy grout pipe from inside to completely seal connection.</t>
  </si>
  <si>
    <t>As-Built Drawings</t>
  </si>
  <si>
    <t>Red pen marked-up As-Builts of every 'Issued for Construction'</t>
  </si>
  <si>
    <t>Final As-Built Drawings to be completed within three months of the construction completion of the asset or infrastructure.</t>
  </si>
  <si>
    <t>Drawings / Visual Inspection</t>
  </si>
  <si>
    <t>As Built and GIS Data</t>
  </si>
  <si>
    <t>Redline As-Built Drawings, scanned as .pdf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</si>
</sst>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169"/>
  <sheetViews>
    <sheetView tabSelected="1" workbookViewId="0">
      <selection activeCell="V2" sqref="V2"/>
    </sheetView>
  </sheetViews>
  <sheetFormatPr defaultRowHeight="15" x14ac:dyDescent="0.25"/>
  <cols>
    <col min="1" max="1" width="6.85546875" customWidth="1"/>
    <col min="2" max="2" width="7.5703125" bestFit="1" customWidth="1"/>
    <col min="4" max="10" width="8.42578125" customWidth="1"/>
    <col min="11" max="11" width="1.710937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17.140625" customWidth="1"/>
    <col min="20" max="20" width="7.5703125" customWidth="1"/>
    <col min="21" max="21" width="2" customWidth="1"/>
    <col min="22" max="22" width="77.5703125" customWidth="1"/>
    <col min="23" max="23" width="146.42578125" bestFit="1" customWidth="1"/>
  </cols>
  <sheetData>
    <row r="1" spans="1:22" x14ac:dyDescent="0.25">
      <c r="A1" s="2"/>
      <c r="B1" s="2"/>
      <c r="C1" s="2"/>
      <c r="D1" s="2"/>
      <c r="E1" s="2"/>
      <c r="F1" s="2"/>
      <c r="G1" s="2"/>
      <c r="H1" s="2"/>
      <c r="I1" s="2"/>
      <c r="J1" s="2"/>
      <c r="L1" s="3"/>
      <c r="M1" s="3"/>
      <c r="N1" s="3"/>
      <c r="O1" s="3"/>
      <c r="P1" s="3"/>
      <c r="Q1" s="3"/>
      <c r="R1" s="3"/>
      <c r="S1" s="3"/>
      <c r="T1" s="3"/>
    </row>
    <row r="2" spans="1:22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 t="s">
        <v>5</v>
      </c>
      <c r="H2" t="s">
        <v>6</v>
      </c>
      <c r="L2" t="str">
        <f>A2&amp;" - "&amp;B2</f>
        <v>1 - Permits CHAR(AMP) Services (1)</v>
      </c>
      <c r="M2" t="str">
        <f>"ACTION (Hold, Monitor, Witness): "&amp;C2</f>
        <v>ACTION (Hold, Monitor, Witness): H</v>
      </c>
      <c r="N2" t="str">
        <f>"DETAIL: "&amp;D2</f>
        <v>DETAIL: Ensure all permits are obtained (Deep excavation, beforeUdig, Digging permit, Confined Space)</v>
      </c>
      <c r="O2" t="str">
        <f>"FREQUENCY: "&amp;E2</f>
        <v>FREQUENCY: Prior to any construction commencing</v>
      </c>
      <c r="P2" t="str">
        <f>"INSPECTION / TEST METHOD (Submission, Visual Inspection, Testing, Measurement, Review): "&amp;F2</f>
        <v>INSPECTION / TEST METHOD (Submission, Visual Inspection, Testing, Measurement, Review): Document Review</v>
      </c>
      <c r="Q2" t="str">
        <f>"CONFORMANCE CRITERIA: "&amp;G2</f>
        <v>CONFORMANCE CRITERIA: Relevant Fulton Hogan Permits to Work._x000D_
AT Access Authority approved and signed by RCA Authority</v>
      </c>
      <c r="R2" t="str">
        <f>"RECORDS: "&amp;H2</f>
        <v>RECORDS: Permit attached or permit number noted.</v>
      </c>
      <c r="V2" t="str" cm="1">
        <f t="array" ref="V2:V169">_xlfn.FILTERXML("&lt;t&gt;&lt;s&gt;"&amp;_xlfn.TEXTJOIN("&lt;/s&gt;&lt;s&gt;",,L2:T40)&amp;"&lt;/s&gt;&lt;/t&gt;","//s")</f>
        <v>1 - Permits CHAR(AMP) Services (1)</v>
      </c>
    </row>
    <row r="3" spans="1:22" x14ac:dyDescent="0.25">
      <c r="A3">
        <v>1</v>
      </c>
      <c r="B3" t="s">
        <v>7</v>
      </c>
      <c r="C3" t="s">
        <v>1</v>
      </c>
      <c r="D3" t="s">
        <v>8</v>
      </c>
      <c r="E3" t="s">
        <v>3</v>
      </c>
      <c r="F3" t="s">
        <v>9</v>
      </c>
      <c r="G3" t="s">
        <v>10</v>
      </c>
      <c r="H3" t="s">
        <v>11</v>
      </c>
      <c r="L3" t="str">
        <f t="shared" ref="L3:L25" si="0">A3&amp;" - "&amp;B3</f>
        <v>1 - Permits CHAR(AMP) Services (2)</v>
      </c>
      <c r="M3" t="str">
        <f t="shared" ref="M3:M25" si="1">"ACTION (Hold, Monitor, Witness): "&amp;C3</f>
        <v>ACTION (Hold, Monitor, Witness): H</v>
      </c>
      <c r="N3" t="str">
        <f t="shared" ref="N3:N25" si="2">"DETAIL: "&amp;D3</f>
        <v>DETAIL: Locate and mark out all existing services</v>
      </c>
      <c r="O3" t="str">
        <f t="shared" ref="O3:O25" si="3">"FREQUENCY: "&amp;E3</f>
        <v>FREQUENCY: Prior to any construction commencing</v>
      </c>
      <c r="P3" t="str">
        <f t="shared" ref="P3:P25" si="4">"INSPECTION / TEST METHOD (Submission, Visual Inspection, Testing, Measurement, Review): "&amp;F3</f>
        <v>INSPECTION / TEST METHOD (Submission, Visual Inspection, Testing, Measurement, Review): -</v>
      </c>
      <c r="Q3" t="str">
        <f t="shared" ref="Q3:Q25" si="5">"CONFORMANCE CRITERIA: "&amp;G3</f>
        <v>CONFORMANCE CRITERIA: B4u dig procedure - follow utility protocols and GPR Report</v>
      </c>
      <c r="R3" t="str">
        <f t="shared" ref="R3:R25" si="6">"RECORDS: "&amp;H3</f>
        <v>RECORDS: B4u dig plans CHAR(AMP) GPR report attached</v>
      </c>
      <c r="V3" t="str">
        <v>ACTION (Hold, Monitor, Witness): H</v>
      </c>
    </row>
    <row r="4" spans="1:22" x14ac:dyDescent="0.25">
      <c r="A4">
        <v>2</v>
      </c>
      <c r="B4" t="s">
        <v>12</v>
      </c>
      <c r="C4" t="s">
        <v>1</v>
      </c>
      <c r="D4" t="s">
        <v>13</v>
      </c>
      <c r="E4" t="s">
        <v>14</v>
      </c>
      <c r="F4" t="s">
        <v>4</v>
      </c>
      <c r="G4" t="s">
        <v>15</v>
      </c>
      <c r="H4" t="s">
        <v>16</v>
      </c>
      <c r="L4" t="str">
        <f t="shared" si="0"/>
        <v>2 - Pre-Construction Sign Offs</v>
      </c>
      <c r="M4" t="str">
        <f t="shared" si="1"/>
        <v>ACTION (Hold, Monitor, Witness): H</v>
      </c>
      <c r="N4" t="str">
        <f t="shared" si="2"/>
        <v>DETAIL: Sub-Contract and Supplier Agreements</v>
      </c>
      <c r="O4" t="str">
        <f t="shared" si="3"/>
        <v>FREQUENCY: Prior to commencement.</v>
      </c>
      <c r="P4" t="str">
        <f t="shared" si="4"/>
        <v>INSPECTION / TEST METHOD (Submission, Visual Inspection, Testing, Measurement, Review): Document Review</v>
      </c>
      <c r="Q4" t="str">
        <f t="shared" si="5"/>
        <v>CONFORMANCE CRITERIA: Sub-Contract and Supplier Agreements to be agreed and signed</v>
      </c>
      <c r="R4" t="str">
        <f t="shared" si="6"/>
        <v xml:space="preserve">RECORDS: Subcontract and Supplier Agreements </v>
      </c>
      <c r="V4" t="str">
        <v>DETAIL: Ensure all permits are obtained (Deep excavation, beforeUdig, Digging permit, Confined Space)</v>
      </c>
    </row>
    <row r="5" spans="1:22" x14ac:dyDescent="0.25">
      <c r="A5">
        <v>3</v>
      </c>
      <c r="B5" t="s">
        <v>17</v>
      </c>
      <c r="C5" t="s">
        <v>1</v>
      </c>
      <c r="D5" t="s">
        <v>18</v>
      </c>
      <c r="E5" t="s">
        <v>14</v>
      </c>
      <c r="F5" t="s">
        <v>4</v>
      </c>
      <c r="G5" s="1" t="s">
        <v>19</v>
      </c>
      <c r="H5" t="s">
        <v>20</v>
      </c>
      <c r="L5" t="str">
        <f t="shared" si="0"/>
        <v>3 - Design</v>
      </c>
      <c r="M5" t="str">
        <f t="shared" si="1"/>
        <v>ACTION (Hold, Monitor, Witness): H</v>
      </c>
      <c r="N5" t="str">
        <f t="shared" si="2"/>
        <v>DETAIL: Design is approved and Drawings are of the latest revision.</v>
      </c>
      <c r="O5" t="str">
        <f t="shared" si="3"/>
        <v>FREQUENCY: Prior to commencement.</v>
      </c>
      <c r="P5" t="str">
        <f t="shared" si="4"/>
        <v>INSPECTION / TEST METHOD (Submission, Visual Inspection, Testing, Measurement, Review): Document Review</v>
      </c>
      <c r="Q5" t="str">
        <f t="shared" si="5"/>
        <v>CONFORMANCE CRITERIA: Ensure that Design is approved and Drawings are of the latest revision._x000D_
Drawings to be 'ISSUED FOR CONSTRUCTION' status._x000D_
HOLD POINT if not issued to IFC.</v>
      </c>
      <c r="R5" t="str">
        <f t="shared" si="6"/>
        <v>RECORDS: Drawing Register.</v>
      </c>
      <c r="V5" t="str">
        <v>FREQUENCY: Prior to any construction commencing</v>
      </c>
    </row>
    <row r="6" spans="1:22" x14ac:dyDescent="0.25">
      <c r="A6">
        <v>4</v>
      </c>
      <c r="B6" t="s">
        <v>21</v>
      </c>
      <c r="C6" t="s">
        <v>1</v>
      </c>
      <c r="D6" t="s">
        <v>22</v>
      </c>
      <c r="E6" t="s">
        <v>14</v>
      </c>
      <c r="F6" t="s">
        <v>23</v>
      </c>
      <c r="G6" t="s">
        <v>24</v>
      </c>
      <c r="H6" t="s">
        <v>25</v>
      </c>
      <c r="L6" t="str">
        <f t="shared" si="0"/>
        <v>4 - Survey Setout</v>
      </c>
      <c r="M6" t="str">
        <f t="shared" si="1"/>
        <v>ACTION (Hold, Monitor, Witness): H</v>
      </c>
      <c r="N6" t="str">
        <f t="shared" si="2"/>
        <v>DETAIL: Setout Pipe Alignment and Service Locations with inlet CHAR(AMP) outlet points and inverts as required to construct to design</v>
      </c>
      <c r="O6" t="str">
        <f t="shared" si="3"/>
        <v>FREQUENCY: Prior to commencement.</v>
      </c>
      <c r="P6" t="str">
        <f t="shared" si="4"/>
        <v>INSPECTION / TEST METHOD (Submission, Visual Inspection, Testing, Measurement, Review): Survey</v>
      </c>
      <c r="Q6" t="str">
        <f t="shared" si="5"/>
        <v>CONFORMANCE CRITERIA: As per IFC Drawings and design AutoCAD file.</v>
      </c>
      <c r="R6" t="str">
        <f t="shared" si="6"/>
        <v>RECORDS: Survey Receipt.</v>
      </c>
      <c r="V6" t="str">
        <v>INSPECTION / TEST METHOD (Submission, Visual Inspection, Testing, Measurement, Review): Document Review</v>
      </c>
    </row>
    <row r="7" spans="1:22" x14ac:dyDescent="0.25">
      <c r="A7">
        <v>5</v>
      </c>
      <c r="B7" t="s">
        <v>26</v>
      </c>
      <c r="C7" t="s">
        <v>1</v>
      </c>
      <c r="D7" t="s">
        <v>27</v>
      </c>
      <c r="E7" t="s">
        <v>14</v>
      </c>
      <c r="F7" t="s">
        <v>28</v>
      </c>
      <c r="G7" s="1" t="s">
        <v>29</v>
      </c>
      <c r="H7" t="s">
        <v>30</v>
      </c>
      <c r="L7" t="str">
        <f t="shared" si="0"/>
        <v>5 - Pipe and Manhole Material Compliance</v>
      </c>
      <c r="M7" t="str">
        <f t="shared" si="1"/>
        <v>ACTION (Hold, Monitor, Witness): H</v>
      </c>
      <c r="N7" t="str">
        <f t="shared" si="2"/>
        <v>DETAIL: Cesspit, Manhole and Pipe shall comply with relevant AT/TDM/AC Standards</v>
      </c>
      <c r="O7" t="str">
        <f t="shared" si="3"/>
        <v>FREQUENCY: Prior to commencement.</v>
      </c>
      <c r="P7" t="str">
        <f t="shared" si="4"/>
        <v>INSPECTION / TEST METHOD (Submission, Visual Inspection, Testing, Measurement, Review): Document Review, Visual Inspection</v>
      </c>
      <c r="Q7" t="str">
        <f t="shared" si="5"/>
        <v>CONFORMANCE CRITERIA: Pipe shall be_x000D_
Check for freshly formed pipes and return if required_x000D_
1).Class 4 RCRRJ pipes AS/NZS 4058_x000D_
2). All Concrete RCRRJ pipes to be fitted with Rubber rings_x000D_
3). Pipes shall have product certification (ISO Type 5) to AS/NZS 4058_x000D_
_x000D_
Prefabricated concrete Manhole shall and street catchpit be in accordance with TDM Standards</v>
      </c>
      <c r="R7" t="str">
        <f t="shared" si="6"/>
        <v>RECORDS: Manufacturers Data Sheets, Delivery Dockets</v>
      </c>
      <c r="V7" t="str">
        <v>CONFORMANCE CRITERIA: Relevant Fulton Hogan Permits to Work.
AT Access Authority approved and signed by RCA Authority</v>
      </c>
    </row>
    <row r="8" spans="1:22" x14ac:dyDescent="0.25">
      <c r="A8">
        <v>6</v>
      </c>
      <c r="B8" t="s">
        <v>31</v>
      </c>
      <c r="C8" t="s">
        <v>1</v>
      </c>
      <c r="D8" t="s">
        <v>32</v>
      </c>
      <c r="E8" t="s">
        <v>14</v>
      </c>
      <c r="F8" t="s">
        <v>33</v>
      </c>
      <c r="G8" t="s">
        <v>34</v>
      </c>
      <c r="H8" t="s">
        <v>35</v>
      </c>
      <c r="L8" t="str">
        <f t="shared" si="0"/>
        <v>6 - Locate Existing Services by Hand Digging / Hydro Vac</v>
      </c>
      <c r="M8" t="str">
        <f t="shared" si="1"/>
        <v>ACTION (Hold, Monitor, Witness): H</v>
      </c>
      <c r="N8" t="str">
        <f t="shared" si="2"/>
        <v>DETAIL: Ensure all services conflicting with the line of trench have been exposed by hand digging.</v>
      </c>
      <c r="O8" t="str">
        <f t="shared" si="3"/>
        <v>FREQUENCY: Prior to commencement.</v>
      </c>
      <c r="P8" t="str">
        <f t="shared" si="4"/>
        <v>INSPECTION / TEST METHOD (Submission, Visual Inspection, Testing, Measurement, Review): Potholing / Survey</v>
      </c>
      <c r="Q8" t="str">
        <f t="shared" si="5"/>
        <v>CONFORMANCE CRITERIA: All conflicts have been located. New services and / or conflicts to be advised to Project Manager. As-built all services.</v>
      </c>
      <c r="R8" t="str">
        <f t="shared" si="6"/>
        <v>RECORDS: As-built Drawings. Doc. Review</v>
      </c>
      <c r="V8" t="str">
        <v>RECORDS: Permit attached or permit number noted.</v>
      </c>
    </row>
    <row r="9" spans="1:22" x14ac:dyDescent="0.25">
      <c r="A9">
        <v>7</v>
      </c>
      <c r="B9" t="s">
        <v>36</v>
      </c>
      <c r="C9" t="s">
        <v>1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L9" t="str">
        <f t="shared" si="0"/>
        <v>7 - Trenching CHAR(AMP) Excavation (1)</v>
      </c>
      <c r="M9" t="str">
        <f t="shared" si="1"/>
        <v>ACTION (Hold, Monitor, Witness): H</v>
      </c>
      <c r="N9" t="str">
        <f t="shared" si="2"/>
        <v>DETAIL: Excavation methodology</v>
      </c>
      <c r="O9" t="str">
        <f t="shared" si="3"/>
        <v>FREQUENCY: Daily</v>
      </c>
      <c r="P9" t="str">
        <f t="shared" si="4"/>
        <v>INSPECTION / TEST METHOD (Submission, Visual Inspection, Testing, Measurement, Review): Prestart review</v>
      </c>
      <c r="Q9" t="str">
        <f t="shared" si="5"/>
        <v>CONFORMANCE CRITERIA: The excavation, benching and shoring requirements shall be in accordance with WorkSafe Excavation safety guidelines (2016)</v>
      </c>
      <c r="R9" t="str">
        <f t="shared" si="6"/>
        <v>RECORDS: Prestart RCP</v>
      </c>
      <c r="V9" t="str">
        <v>1 - Permits CHAR(AMP) Services (2)</v>
      </c>
    </row>
    <row r="10" spans="1:22" x14ac:dyDescent="0.25">
      <c r="A10">
        <v>7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L10" t="str">
        <f t="shared" si="0"/>
        <v>7 - Trenching CHAR(AMP) Excavation (2)</v>
      </c>
      <c r="M10" t="str">
        <f t="shared" si="1"/>
        <v>ACTION (Hold, Monitor, Witness): M</v>
      </c>
      <c r="N10" t="str">
        <f t="shared" si="2"/>
        <v>DETAIL: Trench Profile - Width</v>
      </c>
      <c r="O10" t="str">
        <f t="shared" si="3"/>
        <v>FREQUENCY: Daily / as trenching takes place. Different depth methodology</v>
      </c>
      <c r="P10" t="str">
        <f t="shared" si="4"/>
        <v>INSPECTION / TEST METHOD (Submission, Visual Inspection, Testing, Measurement, Review): Visual Inspection, Excavation methodology</v>
      </c>
      <c r="Q10" t="str">
        <f t="shared" si="5"/>
        <v>CONFORMANCE CRITERIA: Ensure the trench is cut in such a manner that the SW pipe will be laid true to the depths, grades and lines shown on the drawing</v>
      </c>
      <c r="R10" t="str">
        <f t="shared" si="6"/>
        <v>RECORDS: Construction Photos</v>
      </c>
      <c r="V10" t="str">
        <v>ACTION (Hold, Monitor, Witness): H</v>
      </c>
    </row>
    <row r="11" spans="1:22" x14ac:dyDescent="0.25">
      <c r="A11">
        <v>7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L11" t="str">
        <f t="shared" si="0"/>
        <v>7 - Trenching CHAR(AMP) Excavation (3)</v>
      </c>
      <c r="M11" t="str">
        <f t="shared" si="1"/>
        <v>ACTION (Hold, Monitor, Witness): W</v>
      </c>
      <c r="N11" t="str">
        <f t="shared" si="2"/>
        <v>DETAIL: Trench Profile - Depth</v>
      </c>
      <c r="O11" t="str">
        <f t="shared" si="3"/>
        <v>FREQUENCY: Daily / as trenching takes place.</v>
      </c>
      <c r="P11" t="str">
        <f t="shared" si="4"/>
        <v>INSPECTION / TEST METHOD (Submission, Visual Inspection, Testing, Measurement, Review): Visual Inspection, Measurement</v>
      </c>
      <c r="Q11" t="str">
        <f t="shared" si="5"/>
        <v>CONFORMANCE CRITERIA: Trench depth varies according to long section and sufficient to provide a minimum of 100mm bedding below each pipe, and to the depths, grades and lines as shown on the drawings</v>
      </c>
      <c r="R11" t="str">
        <f t="shared" si="6"/>
        <v>RECORDS: FH Drainage Line Record / Construction Photos</v>
      </c>
      <c r="V11" t="str">
        <v>DETAIL: Locate and mark out all existing services</v>
      </c>
    </row>
    <row r="12" spans="1:22" x14ac:dyDescent="0.25">
      <c r="A12">
        <v>7</v>
      </c>
      <c r="B12" t="s">
        <v>56</v>
      </c>
      <c r="C12" t="s">
        <v>43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  <c r="L12" t="str">
        <f t="shared" si="0"/>
        <v>7 - Trenching CHAR(AMP) Excavation (4)</v>
      </c>
      <c r="M12" t="str">
        <f t="shared" si="1"/>
        <v>ACTION (Hold, Monitor, Witness): M</v>
      </c>
      <c r="N12" t="str">
        <f t="shared" si="2"/>
        <v>DETAIL: Trench Base</v>
      </c>
      <c r="O12" t="str">
        <f t="shared" si="3"/>
        <v>FREQUENCY: Every 10m</v>
      </c>
      <c r="P12" t="str">
        <f t="shared" si="4"/>
        <v>INSPECTION / TEST METHOD (Submission, Visual Inspection, Testing, Measurement, Review): Scalar testing</v>
      </c>
      <c r="Q12" t="str">
        <f t="shared" si="5"/>
        <v xml:space="preserve">CONFORMANCE CRITERIA: Trench base capacity to be tested using  scala testing. Not less than 3 blows per 150mm for CBR 3.5 and 200mm for CBR 2. </v>
      </c>
      <c r="R12" t="str">
        <f t="shared" si="6"/>
        <v>RECORDS: Test reports / Construction Photos</v>
      </c>
      <c r="V12" t="str">
        <v>FREQUENCY: Prior to any construction commencing</v>
      </c>
    </row>
    <row r="13" spans="1:22" x14ac:dyDescent="0.25">
      <c r="A13">
        <v>8</v>
      </c>
      <c r="B13" t="s">
        <v>62</v>
      </c>
      <c r="C13" t="s">
        <v>50</v>
      </c>
      <c r="D13" t="s">
        <v>63</v>
      </c>
      <c r="E13" t="s">
        <v>64</v>
      </c>
      <c r="F13" t="s">
        <v>65</v>
      </c>
      <c r="G13" t="s">
        <v>66</v>
      </c>
      <c r="H13" t="s">
        <v>55</v>
      </c>
      <c r="L13" t="str">
        <f t="shared" si="0"/>
        <v>8 - Bedding for Concrete Pipe Laying CHAR(AMP) Manhole CHAR(AMP) Cesspit</v>
      </c>
      <c r="M13" t="str">
        <f t="shared" si="1"/>
        <v>ACTION (Hold, Monitor, Witness): W</v>
      </c>
      <c r="N13" t="str">
        <f t="shared" si="2"/>
        <v>DETAIL: Placing and compaction of Bedding Material.</v>
      </c>
      <c r="O13" t="str">
        <f t="shared" si="3"/>
        <v>FREQUENCY: Inspected continuously during placing and compaction of Bedding Material.</v>
      </c>
      <c r="P13" t="str">
        <f t="shared" si="4"/>
        <v>INSPECTION / TEST METHOD (Submission, Visual Inspection, Testing, Measurement, Review): Visual Inspection</v>
      </c>
      <c r="Q13" t="str">
        <f t="shared" si="5"/>
        <v>CONFORMANCE CRITERIA: Bedding CHAR(AMP) Pipe surround material to be GAP7 or GAP 20 or alternate material that complies with AS/NZS 3725</v>
      </c>
      <c r="R13" t="str">
        <f t="shared" si="6"/>
        <v>RECORDS: FH Drainage Line Record / Construction Photos</v>
      </c>
      <c r="V13" t="str">
        <v>INSPECTION / TEST METHOD (Submission, Visual Inspection, Testing, Measurement, Review): -</v>
      </c>
    </row>
    <row r="14" spans="1:22" x14ac:dyDescent="0.25">
      <c r="A14">
        <v>9</v>
      </c>
      <c r="B14" t="s">
        <v>67</v>
      </c>
      <c r="C14" t="s">
        <v>43</v>
      </c>
      <c r="D14" t="s">
        <v>9</v>
      </c>
      <c r="E14" t="s">
        <v>68</v>
      </c>
      <c r="F14" t="s">
        <v>9</v>
      </c>
      <c r="G14" t="s">
        <v>69</v>
      </c>
      <c r="H14" s="1" t="s">
        <v>70</v>
      </c>
      <c r="L14" t="str">
        <f t="shared" si="0"/>
        <v>9 - Pipe Position Tolerance</v>
      </c>
      <c r="M14" t="str">
        <f t="shared" si="1"/>
        <v>ACTION (Hold, Monitor, Witness): M</v>
      </c>
      <c r="N14" t="str">
        <f t="shared" si="2"/>
        <v>DETAIL: -</v>
      </c>
      <c r="O14" t="str">
        <f t="shared" si="3"/>
        <v>FREQUENCY: At any point of pipe</v>
      </c>
      <c r="P14" t="str">
        <f t="shared" si="4"/>
        <v>INSPECTION / TEST METHOD (Submission, Visual Inspection, Testing, Measurement, Review): -</v>
      </c>
      <c r="Q14" t="str">
        <f t="shared" si="5"/>
        <v>CONFORMANCE CRITERIA: Position tolerance for pipe laying at any point along the length of the installation shall be within ±10 mm from the specified design.</v>
      </c>
      <c r="R14" t="str">
        <f t="shared" si="6"/>
        <v>RECORDS: FH Drainage Line Record,_x000D_
Survey Data.</v>
      </c>
      <c r="V14" t="str">
        <v>CONFORMANCE CRITERIA: B4u dig procedure - follow utility protocols and GPR Report</v>
      </c>
    </row>
    <row r="15" spans="1:22" x14ac:dyDescent="0.25">
      <c r="A15">
        <v>10</v>
      </c>
      <c r="B15" t="s">
        <v>71</v>
      </c>
      <c r="C15" t="s">
        <v>43</v>
      </c>
      <c r="D15" t="s">
        <v>72</v>
      </c>
      <c r="E15" t="s">
        <v>73</v>
      </c>
      <c r="F15" t="s">
        <v>65</v>
      </c>
      <c r="G15" s="1" t="s">
        <v>74</v>
      </c>
      <c r="H15" t="s">
        <v>48</v>
      </c>
      <c r="L15" t="str">
        <f t="shared" si="0"/>
        <v>10 - Trench Backfill - Placing CHAR(AMP) Compacting</v>
      </c>
      <c r="M15" t="str">
        <f t="shared" si="1"/>
        <v>ACTION (Hold, Monitor, Witness): M</v>
      </c>
      <c r="N15" t="str">
        <f t="shared" si="2"/>
        <v>DETAIL: Placing and compacting of Trench Backfill Material</v>
      </c>
      <c r="O15" t="str">
        <f t="shared" si="3"/>
        <v>FREQUENCY: Throughout Trench Backfilling operation.</v>
      </c>
      <c r="P15" t="str">
        <f t="shared" si="4"/>
        <v>INSPECTION / TEST METHOD (Submission, Visual Inspection, Testing, Measurement, Review): Visual Inspection</v>
      </c>
      <c r="Q15" t="str">
        <f t="shared" si="5"/>
        <v>CONFORMANCE CRITERIA: Backfill shall be placed in layers less than 200 mm thick. Compacted backfill material to be free of Lumps &gt; 150mm_x000D_
ATAP40 for subbase/basecourse.</v>
      </c>
      <c r="R15" t="str">
        <f t="shared" si="6"/>
        <v>RECORDS: Construction Photos</v>
      </c>
      <c r="V15" t="str">
        <v>RECORDS: B4u dig plans CHAR(AMP) GPR report attached</v>
      </c>
    </row>
    <row r="16" spans="1:22" x14ac:dyDescent="0.25">
      <c r="A16">
        <v>13</v>
      </c>
      <c r="B16" t="s">
        <v>75</v>
      </c>
      <c r="C16" t="s">
        <v>1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L16" t="str">
        <f t="shared" si="0"/>
        <v>13 - Subsoil Material Compliance (1)</v>
      </c>
      <c r="M16" t="str">
        <f t="shared" si="1"/>
        <v>ACTION (Hold, Monitor, Witness): H</v>
      </c>
      <c r="N16" t="str">
        <f t="shared" si="2"/>
        <v>DETAIL: Ensure Subsoil Drainage pipe complies with TDM RD010</v>
      </c>
      <c r="O16" t="str">
        <f t="shared" si="3"/>
        <v>FREQUENCY: Upon delivery to site</v>
      </c>
      <c r="P16" t="str">
        <f t="shared" si="4"/>
        <v>INSPECTION / TEST METHOD (Submission, Visual Inspection, Testing, Measurement, Review): Ensure delivery docket matches materials delivered</v>
      </c>
      <c r="Q16" t="str">
        <f t="shared" si="5"/>
        <v>CONFORMANCE CRITERIA: 110mm diameter Drain flow TNZ F/2 Grade pipe - filter sock</v>
      </c>
      <c r="R16" t="str">
        <f t="shared" si="6"/>
        <v>RECORDS: Delivery docket</v>
      </c>
      <c r="V16" t="str">
        <v>2 - Pre-Construction Sign Offs</v>
      </c>
    </row>
    <row r="17" spans="1:22" x14ac:dyDescent="0.25">
      <c r="A17">
        <v>13</v>
      </c>
      <c r="B17" t="s">
        <v>81</v>
      </c>
      <c r="C17" t="s">
        <v>1</v>
      </c>
      <c r="D17" t="s">
        <v>82</v>
      </c>
      <c r="E17" t="s">
        <v>9</v>
      </c>
      <c r="F17" t="s">
        <v>83</v>
      </c>
      <c r="G17" t="s">
        <v>84</v>
      </c>
      <c r="H17" t="s">
        <v>80</v>
      </c>
      <c r="L17" t="str">
        <f t="shared" si="0"/>
        <v>13 - Subsoil Material Compliance (2)</v>
      </c>
      <c r="M17" t="str">
        <f t="shared" si="1"/>
        <v>ACTION (Hold, Monitor, Witness): H</v>
      </c>
      <c r="N17" t="str">
        <f t="shared" si="2"/>
        <v>DETAIL: Ensure Material for Bedding, Side support and backfill F2 filter sand drainage aggregate</v>
      </c>
      <c r="O17" t="str">
        <f t="shared" si="3"/>
        <v>FREQUENCY: -</v>
      </c>
      <c r="P17" t="str">
        <f t="shared" si="4"/>
        <v>INSPECTION / TEST METHOD (Submission, Visual Inspection, Testing, Measurement, Review): Visual inspection</v>
      </c>
      <c r="Q17" t="str">
        <f t="shared" si="5"/>
        <v>CONFORMANCE CRITERIA: Ensure clean drainage aggregate - F2 Sand</v>
      </c>
      <c r="R17" t="str">
        <f t="shared" si="6"/>
        <v>RECORDS: Delivery docket</v>
      </c>
      <c r="V17" t="str">
        <v>ACTION (Hold, Monitor, Witness): H</v>
      </c>
    </row>
    <row r="18" spans="1:22" x14ac:dyDescent="0.25">
      <c r="A18">
        <v>14</v>
      </c>
      <c r="B18" t="s">
        <v>85</v>
      </c>
      <c r="C18" t="s">
        <v>1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  <c r="L18" t="str">
        <f t="shared" si="0"/>
        <v>14 - Trenching (1)</v>
      </c>
      <c r="M18" t="str">
        <f t="shared" si="1"/>
        <v>ACTION (Hold, Monitor, Witness): H</v>
      </c>
      <c r="N18" t="str">
        <f t="shared" si="2"/>
        <v>DETAIL: Inspect trench profile and ensure it is 0.300m wide and 375mm below subgrade</v>
      </c>
      <c r="O18" t="str">
        <f t="shared" si="3"/>
        <v>FREQUENCY: 10m intervals</v>
      </c>
      <c r="P18" t="str">
        <f t="shared" si="4"/>
        <v>INSPECTION / TEST METHOD (Submission, Visual Inspection, Testing, Measurement, Review): Visual inspection and measurement</v>
      </c>
      <c r="Q18" t="str">
        <f t="shared" si="5"/>
        <v xml:space="preserve">CONFORMANCE CRITERIA: Record levels of base of trench on dip sheet. </v>
      </c>
      <c r="R18" t="str">
        <f t="shared" si="6"/>
        <v>RECORDS: Photo / subsoil log</v>
      </c>
      <c r="V18" t="str">
        <v>DETAIL: Sub-Contract and Supplier Agreements</v>
      </c>
    </row>
    <row r="19" spans="1:22" x14ac:dyDescent="0.25">
      <c r="A19">
        <v>14</v>
      </c>
      <c r="B19" t="s">
        <v>91</v>
      </c>
      <c r="C19" t="s">
        <v>1</v>
      </c>
      <c r="D19" t="s">
        <v>92</v>
      </c>
      <c r="E19" t="s">
        <v>87</v>
      </c>
      <c r="F19" t="s">
        <v>88</v>
      </c>
      <c r="G19" t="s">
        <v>93</v>
      </c>
      <c r="H19" t="s">
        <v>90</v>
      </c>
      <c r="L19" t="str">
        <f t="shared" si="0"/>
        <v>14 - Trenching (2)</v>
      </c>
      <c r="M19" t="str">
        <f t="shared" si="1"/>
        <v>ACTION (Hold, Monitor, Witness): H</v>
      </c>
      <c r="N19" t="str">
        <f t="shared" si="2"/>
        <v>DETAIL: Ensure the trench is cut in a manner than will ensure that the pipes will be laid true to the depths, grades and lines shown on the drawings.</v>
      </c>
      <c r="O19" t="str">
        <f t="shared" si="3"/>
        <v>FREQUENCY: 10m intervals</v>
      </c>
      <c r="P19" t="str">
        <f t="shared" si="4"/>
        <v>INSPECTION / TEST METHOD (Submission, Visual Inspection, Testing, Measurement, Review): Visual inspection and measurement</v>
      </c>
      <c r="Q19" t="str">
        <f t="shared" si="5"/>
        <v>CONFORMANCE CRITERIA: Ensure trench line and levels match the design drawings</v>
      </c>
      <c r="R19" t="str">
        <f t="shared" si="6"/>
        <v>RECORDS: Photo / subsoil log</v>
      </c>
      <c r="V19" t="str">
        <v>FREQUENCY: Prior to commencement.</v>
      </c>
    </row>
    <row r="20" spans="1:22" x14ac:dyDescent="0.25">
      <c r="A20">
        <v>15</v>
      </c>
      <c r="B20" t="s">
        <v>94</v>
      </c>
      <c r="C20" t="s">
        <v>50</v>
      </c>
      <c r="D20" t="s">
        <v>95</v>
      </c>
      <c r="E20" t="s">
        <v>87</v>
      </c>
      <c r="F20" t="s">
        <v>83</v>
      </c>
      <c r="G20" t="s">
        <v>96</v>
      </c>
      <c r="H20" t="s">
        <v>90</v>
      </c>
      <c r="L20" t="str">
        <f t="shared" si="0"/>
        <v>15 - Bedding, pipe installation and Backfill (1)</v>
      </c>
      <c r="M20" t="str">
        <f t="shared" si="1"/>
        <v>ACTION (Hold, Monitor, Witness): W</v>
      </c>
      <c r="N20" t="str">
        <f t="shared" si="2"/>
        <v>DETAIL: Ensure 50/100mm (KC or Road) thick F2 Drainage aggregate bedding is placed in base of trench.</v>
      </c>
      <c r="O20" t="str">
        <f t="shared" si="3"/>
        <v>FREQUENCY: 10m intervals</v>
      </c>
      <c r="P20" t="str">
        <f t="shared" si="4"/>
        <v>INSPECTION / TEST METHOD (Submission, Visual Inspection, Testing, Measurement, Review): Visual inspection</v>
      </c>
      <c r="Q20" t="str">
        <f t="shared" si="5"/>
        <v>CONFORMANCE CRITERIA: Record levels of top of bedding on dip sheet</v>
      </c>
      <c r="R20" t="str">
        <f t="shared" si="6"/>
        <v>RECORDS: Photo / subsoil log</v>
      </c>
      <c r="V20" t="str">
        <v>INSPECTION / TEST METHOD (Submission, Visual Inspection, Testing, Measurement, Review): Document Review</v>
      </c>
    </row>
    <row r="21" spans="1:22" x14ac:dyDescent="0.25">
      <c r="A21">
        <v>15</v>
      </c>
      <c r="B21" t="s">
        <v>97</v>
      </c>
      <c r="C21" t="s">
        <v>50</v>
      </c>
      <c r="D21" t="s">
        <v>98</v>
      </c>
      <c r="E21" t="s">
        <v>87</v>
      </c>
      <c r="F21" t="s">
        <v>83</v>
      </c>
      <c r="G21" t="s">
        <v>99</v>
      </c>
      <c r="H21" t="s">
        <v>100</v>
      </c>
      <c r="L21" t="str">
        <f t="shared" si="0"/>
        <v>15 - Bedding, pipe installation and Backfill (2)</v>
      </c>
      <c r="M21" t="str">
        <f t="shared" si="1"/>
        <v>ACTION (Hold, Monitor, Witness): W</v>
      </c>
      <c r="N21" t="str">
        <f t="shared" si="2"/>
        <v>DETAIL: Ensure Subsoil Pipe is laid on the Bedding in the centre of the trench</v>
      </c>
      <c r="O21" t="str">
        <f t="shared" si="3"/>
        <v>FREQUENCY: 10m intervals</v>
      </c>
      <c r="P21" t="str">
        <f t="shared" si="4"/>
        <v>INSPECTION / TEST METHOD (Submission, Visual Inspection, Testing, Measurement, Review): Visual inspection</v>
      </c>
      <c r="Q21" t="str">
        <f t="shared" si="5"/>
        <v>CONFORMANCE CRITERIA: Consistency with Subsoil Details</v>
      </c>
      <c r="R21" t="str">
        <f t="shared" si="6"/>
        <v>RECORDS: Photos</v>
      </c>
      <c r="V21" t="str">
        <v>CONFORMANCE CRITERIA: Sub-Contract and Supplier Agreements to be agreed and signed</v>
      </c>
    </row>
    <row r="22" spans="1:22" x14ac:dyDescent="0.25">
      <c r="A22">
        <v>15</v>
      </c>
      <c r="B22" t="s">
        <v>101</v>
      </c>
      <c r="C22" t="s">
        <v>50</v>
      </c>
      <c r="D22" t="s">
        <v>102</v>
      </c>
      <c r="E22" t="s">
        <v>9</v>
      </c>
      <c r="F22" t="s">
        <v>83</v>
      </c>
      <c r="G22" t="s">
        <v>103</v>
      </c>
      <c r="H22" t="s">
        <v>100</v>
      </c>
      <c r="L22" t="str">
        <f t="shared" si="0"/>
        <v>15 - Bedding, pipe installation and Backfill (3)</v>
      </c>
      <c r="M22" t="str">
        <f t="shared" si="1"/>
        <v>ACTION (Hold, Monitor, Witness): W</v>
      </c>
      <c r="N22" t="str">
        <f t="shared" si="2"/>
        <v>DETAIL: Backfill by tipping AP20 as bedding CHAR(AMP)  ATAP40 as pavement structure into the trench</v>
      </c>
      <c r="O22" t="str">
        <f t="shared" si="3"/>
        <v>FREQUENCY: -</v>
      </c>
      <c r="P22" t="str">
        <f t="shared" si="4"/>
        <v>INSPECTION / TEST METHOD (Submission, Visual Inspection, Testing, Measurement, Review): Visual inspection</v>
      </c>
      <c r="Q22" t="str">
        <f t="shared" si="5"/>
        <v>CONFORMANCE CRITERIA: Ensure good coverage</v>
      </c>
      <c r="R22" t="str">
        <f t="shared" si="6"/>
        <v>RECORDS: Photos</v>
      </c>
      <c r="V22" t="str">
        <v>RECORDS: Subcontract and Supplier Agreements</v>
      </c>
    </row>
    <row r="23" spans="1:22" x14ac:dyDescent="0.25">
      <c r="A23">
        <v>16</v>
      </c>
      <c r="B23" t="s">
        <v>104</v>
      </c>
      <c r="C23" t="s">
        <v>50</v>
      </c>
      <c r="D23" t="s">
        <v>105</v>
      </c>
      <c r="E23" t="s">
        <v>106</v>
      </c>
      <c r="F23" t="s">
        <v>83</v>
      </c>
      <c r="G23" t="s">
        <v>99</v>
      </c>
      <c r="H23" t="s">
        <v>107</v>
      </c>
      <c r="L23" t="str">
        <f t="shared" si="0"/>
        <v>16 - Catchpit Connection (1)</v>
      </c>
      <c r="M23" t="str">
        <f t="shared" si="1"/>
        <v>ACTION (Hold, Monitor, Witness): W</v>
      </c>
      <c r="N23" t="str">
        <f t="shared" si="2"/>
        <v>DETAIL: Ensure minimum entry point 150mm above soffit of outlet stormwater pipe</v>
      </c>
      <c r="O23" t="str">
        <f t="shared" si="3"/>
        <v>FREQUENCY: As required</v>
      </c>
      <c r="P23" t="str">
        <f t="shared" si="4"/>
        <v>INSPECTION / TEST METHOD (Submission, Visual Inspection, Testing, Measurement, Review): Visual inspection</v>
      </c>
      <c r="Q23" t="str">
        <f t="shared" si="5"/>
        <v>CONFORMANCE CRITERIA: Consistency with Subsoil Details</v>
      </c>
      <c r="R23" t="str">
        <f t="shared" si="6"/>
        <v>RECORDS: Photo</v>
      </c>
      <c r="V23" t="str">
        <v>3 - Design</v>
      </c>
    </row>
    <row r="24" spans="1:22" x14ac:dyDescent="0.25">
      <c r="A24">
        <v>16</v>
      </c>
      <c r="B24" t="s">
        <v>108</v>
      </c>
      <c r="C24" t="s">
        <v>50</v>
      </c>
      <c r="D24" t="s">
        <v>109</v>
      </c>
      <c r="E24" t="s">
        <v>106</v>
      </c>
      <c r="F24" t="s">
        <v>83</v>
      </c>
      <c r="G24" t="s">
        <v>99</v>
      </c>
      <c r="H24" t="s">
        <v>100</v>
      </c>
      <c r="L24" t="str">
        <f t="shared" si="0"/>
        <v>16 - Catchpit Connection (2)</v>
      </c>
      <c r="M24" t="str">
        <f t="shared" si="1"/>
        <v>ACTION (Hold, Monitor, Witness): W</v>
      </c>
      <c r="N24" t="str">
        <f t="shared" si="2"/>
        <v>DETAIL: Perforate Catchpit and epoxy grout pipe from inside to completely seal connection.</v>
      </c>
      <c r="O24" t="str">
        <f t="shared" si="3"/>
        <v>FREQUENCY: As required</v>
      </c>
      <c r="P24" t="str">
        <f t="shared" si="4"/>
        <v>INSPECTION / TEST METHOD (Submission, Visual Inspection, Testing, Measurement, Review): Visual inspection</v>
      </c>
      <c r="Q24" t="str">
        <f t="shared" si="5"/>
        <v>CONFORMANCE CRITERIA: Consistency with Subsoil Details</v>
      </c>
      <c r="R24" t="str">
        <f t="shared" si="6"/>
        <v>RECORDS: Photos</v>
      </c>
      <c r="V24" t="str">
        <v>ACTION (Hold, Monitor, Witness): H</v>
      </c>
    </row>
    <row r="25" spans="1:22" x14ac:dyDescent="0.25">
      <c r="A25">
        <v>17</v>
      </c>
      <c r="B25" t="s">
        <v>110</v>
      </c>
      <c r="C25" t="s">
        <v>50</v>
      </c>
      <c r="D25" t="s">
        <v>111</v>
      </c>
      <c r="E25" t="s">
        <v>112</v>
      </c>
      <c r="F25" t="s">
        <v>113</v>
      </c>
      <c r="G25" t="s">
        <v>114</v>
      </c>
      <c r="H25" t="s">
        <v>115</v>
      </c>
      <c r="L25" t="str">
        <f t="shared" si="0"/>
        <v>17 - As-Built Drawings</v>
      </c>
      <c r="M25" t="str">
        <f t="shared" si="1"/>
        <v>ACTION (Hold, Monitor, Witness): W</v>
      </c>
      <c r="N25" t="str">
        <f t="shared" si="2"/>
        <v>DETAIL: Red pen marked-up As-Builts of every 'Issued for Construction'</v>
      </c>
      <c r="O25" t="str">
        <f t="shared" si="3"/>
        <v>FREQUENCY: Final As-Built Drawings to be completed within three months of the construction completion of the asset or infrastructure.</v>
      </c>
      <c r="P25" t="str">
        <f t="shared" si="4"/>
        <v>INSPECTION / TEST METHOD (Submission, Visual Inspection, Testing, Measurement, Review): Drawings / Visual Inspection</v>
      </c>
      <c r="Q25" t="str">
        <f t="shared" si="5"/>
        <v>CONFORMANCE CRITERIA: As Built and GIS Data</v>
      </c>
      <c r="R25" t="str">
        <f t="shared" si="6"/>
        <v>RECORDS: Redline As-Built Drawings, scanned as .pdf files.</v>
      </c>
      <c r="V25" t="str">
        <v>DETAIL: Design is approved and Drawings are of the latest revision.</v>
      </c>
    </row>
    <row r="26" spans="1:22" x14ac:dyDescent="0.25">
      <c r="V26" t="str">
        <v>FREQUENCY: Prior to commencement.</v>
      </c>
    </row>
    <row r="27" spans="1:22" x14ac:dyDescent="0.25">
      <c r="V27" t="str">
        <v>INSPECTION / TEST METHOD (Submission, Visual Inspection, Testing, Measurement, Review): Document Review</v>
      </c>
    </row>
    <row r="28" spans="1:22" x14ac:dyDescent="0.25">
      <c r="F28" s="1"/>
      <c r="V28" t="str">
        <v>CONFORMANCE CRITERIA: Ensure that Design is approved and Drawings are of the latest revision.
Drawings to be 'ISSUED FOR CONSTRUCTION' status.
HOLD POINT if not issued to IFC.</v>
      </c>
    </row>
    <row r="29" spans="1:22" x14ac:dyDescent="0.25">
      <c r="V29" t="str">
        <v>RECORDS: Drawing Register.</v>
      </c>
    </row>
    <row r="30" spans="1:22" x14ac:dyDescent="0.25">
      <c r="F30" s="1"/>
      <c r="V30" t="str">
        <v>4 - Survey Setout</v>
      </c>
    </row>
    <row r="31" spans="1:22" x14ac:dyDescent="0.25">
      <c r="V31" t="str">
        <v>ACTION (Hold, Monitor, Witness): H</v>
      </c>
    </row>
    <row r="32" spans="1:22" x14ac:dyDescent="0.25">
      <c r="V32" t="str">
        <v>DETAIL: Setout Pipe Alignment and Service Locations with inlet CHAR(AMP) outlet points and inverts as required to construct to design</v>
      </c>
    </row>
    <row r="33" spans="22:22" x14ac:dyDescent="0.25">
      <c r="V33" t="str">
        <v>FREQUENCY: Prior to commencement.</v>
      </c>
    </row>
    <row r="34" spans="22:22" x14ac:dyDescent="0.25">
      <c r="V34" t="str">
        <v>INSPECTION / TEST METHOD (Submission, Visual Inspection, Testing, Measurement, Review): Survey</v>
      </c>
    </row>
    <row r="35" spans="22:22" x14ac:dyDescent="0.25">
      <c r="V35" t="str">
        <v>CONFORMANCE CRITERIA: As per IFC Drawings and design AutoCAD file.</v>
      </c>
    </row>
    <row r="36" spans="22:22" x14ac:dyDescent="0.25">
      <c r="V36" t="str">
        <v>RECORDS: Survey Receipt.</v>
      </c>
    </row>
    <row r="37" spans="22:22" x14ac:dyDescent="0.25">
      <c r="V37" t="str">
        <v>5 - Pipe and Manhole Material Compliance</v>
      </c>
    </row>
    <row r="38" spans="22:22" x14ac:dyDescent="0.25">
      <c r="V38" t="str">
        <v>ACTION (Hold, Monitor, Witness): H</v>
      </c>
    </row>
    <row r="39" spans="22:22" x14ac:dyDescent="0.25">
      <c r="V39" t="str">
        <v>DETAIL: Cesspit, Manhole and Pipe shall comply with relevant AT/TDM/AC Standards</v>
      </c>
    </row>
    <row r="40" spans="22:22" x14ac:dyDescent="0.25">
      <c r="V40" t="str">
        <v>FREQUENCY: Prior to commencement.</v>
      </c>
    </row>
    <row r="41" spans="22:22" x14ac:dyDescent="0.25">
      <c r="V41" t="str">
        <v>INSPECTION / TEST METHOD (Submission, Visual Inspection, Testing, Measurement, Review): Document Review, Visual Inspection</v>
      </c>
    </row>
    <row r="42" spans="22:22" x14ac:dyDescent="0.25">
      <c r="V42" t="str">
        <v>CONFORMANCE CRITERIA: Pipe shall be
Check for freshly formed pipes and return if required
1).Class 4 RCRRJ pipes AS/NZS 4058
2). All Concrete RCRRJ pipes to be fitted with Rubber rings
3). Pipes shall have product certification (ISO Type 5) to AS/NZS 4058
Prefabricated concrete Manhole shall and street catchpit be in accordance with TDM Standards</v>
      </c>
    </row>
    <row r="43" spans="22:22" x14ac:dyDescent="0.25">
      <c r="V43" t="str">
        <v>RECORDS: Manufacturers Data Sheets, Delivery Dockets</v>
      </c>
    </row>
    <row r="44" spans="22:22" x14ac:dyDescent="0.25">
      <c r="V44" t="str">
        <v>6 - Locate Existing Services by Hand Digging / Hydro Vac</v>
      </c>
    </row>
    <row r="45" spans="22:22" x14ac:dyDescent="0.25">
      <c r="V45" t="str">
        <v>ACTION (Hold, Monitor, Witness): H</v>
      </c>
    </row>
    <row r="46" spans="22:22" x14ac:dyDescent="0.25">
      <c r="V46" t="str">
        <v>DETAIL: Ensure all services conflicting with the line of trench have been exposed by hand digging.</v>
      </c>
    </row>
    <row r="47" spans="22:22" x14ac:dyDescent="0.25">
      <c r="V47" t="str">
        <v>FREQUENCY: Prior to commencement.</v>
      </c>
    </row>
    <row r="48" spans="22:22" x14ac:dyDescent="0.25">
      <c r="V48" t="str">
        <v>INSPECTION / TEST METHOD (Submission, Visual Inspection, Testing, Measurement, Review): Potholing / Survey</v>
      </c>
    </row>
    <row r="49" spans="22:22" x14ac:dyDescent="0.25">
      <c r="V49" t="str">
        <v>CONFORMANCE CRITERIA: All conflicts have been located. New services and / or conflicts to be advised to Project Manager. As-built all services.</v>
      </c>
    </row>
    <row r="50" spans="22:22" x14ac:dyDescent="0.25">
      <c r="V50" t="str">
        <v>RECORDS: As-built Drawings. Doc. Review</v>
      </c>
    </row>
    <row r="51" spans="22:22" x14ac:dyDescent="0.25">
      <c r="V51" t="str">
        <v>7 - Trenching CHAR(AMP) Excavation (1)</v>
      </c>
    </row>
    <row r="52" spans="22:22" x14ac:dyDescent="0.25">
      <c r="V52" t="str">
        <v>ACTION (Hold, Monitor, Witness): H</v>
      </c>
    </row>
    <row r="53" spans="22:22" x14ac:dyDescent="0.25">
      <c r="V53" t="str">
        <v>DETAIL: Excavation methodology</v>
      </c>
    </row>
    <row r="54" spans="22:22" x14ac:dyDescent="0.25">
      <c r="V54" t="str">
        <v>FREQUENCY: Daily</v>
      </c>
    </row>
    <row r="55" spans="22:22" x14ac:dyDescent="0.25">
      <c r="V55" t="str">
        <v>INSPECTION / TEST METHOD (Submission, Visual Inspection, Testing, Measurement, Review): Prestart review</v>
      </c>
    </row>
    <row r="56" spans="22:22" x14ac:dyDescent="0.25">
      <c r="V56" t="str">
        <v>CONFORMANCE CRITERIA: The excavation, benching and shoring requirements shall be in accordance with WorkSafe Excavation safety guidelines (2016)</v>
      </c>
    </row>
    <row r="57" spans="22:22" x14ac:dyDescent="0.25">
      <c r="V57" t="str">
        <v>RECORDS: Prestart RCP</v>
      </c>
    </row>
    <row r="58" spans="22:22" x14ac:dyDescent="0.25">
      <c r="V58" t="str">
        <v>7 - Trenching CHAR(AMP) Excavation (2)</v>
      </c>
    </row>
    <row r="59" spans="22:22" x14ac:dyDescent="0.25">
      <c r="V59" t="str">
        <v>ACTION (Hold, Monitor, Witness): M</v>
      </c>
    </row>
    <row r="60" spans="22:22" x14ac:dyDescent="0.25">
      <c r="V60" t="str">
        <v>DETAIL: Trench Profile - Width</v>
      </c>
    </row>
    <row r="61" spans="22:22" x14ac:dyDescent="0.25">
      <c r="V61" t="str">
        <v>FREQUENCY: Daily / as trenching takes place. Different depth methodology</v>
      </c>
    </row>
    <row r="62" spans="22:22" x14ac:dyDescent="0.25">
      <c r="V62" t="str">
        <v>INSPECTION / TEST METHOD (Submission, Visual Inspection, Testing, Measurement, Review): Visual Inspection, Excavation methodology</v>
      </c>
    </row>
    <row r="63" spans="22:22" x14ac:dyDescent="0.25">
      <c r="V63" t="str">
        <v>CONFORMANCE CRITERIA: Ensure the trench is cut in such a manner that the SW pipe will be laid true to the depths, grades and lines shown on the drawing</v>
      </c>
    </row>
    <row r="64" spans="22:22" x14ac:dyDescent="0.25">
      <c r="V64" t="str">
        <v>RECORDS: Construction Photos</v>
      </c>
    </row>
    <row r="65" spans="22:22" x14ac:dyDescent="0.25">
      <c r="V65" t="str">
        <v>7 - Trenching CHAR(AMP) Excavation (3)</v>
      </c>
    </row>
    <row r="66" spans="22:22" x14ac:dyDescent="0.25">
      <c r="V66" t="str">
        <v>ACTION (Hold, Monitor, Witness): W</v>
      </c>
    </row>
    <row r="67" spans="22:22" x14ac:dyDescent="0.25">
      <c r="V67" t="str">
        <v>DETAIL: Trench Profile - Depth</v>
      </c>
    </row>
    <row r="68" spans="22:22" x14ac:dyDescent="0.25">
      <c r="V68" t="str">
        <v>FREQUENCY: Daily / as trenching takes place.</v>
      </c>
    </row>
    <row r="69" spans="22:22" x14ac:dyDescent="0.25">
      <c r="V69" t="str">
        <v>INSPECTION / TEST METHOD (Submission, Visual Inspection, Testing, Measurement, Review): Visual Inspection, Measurement</v>
      </c>
    </row>
    <row r="70" spans="22:22" x14ac:dyDescent="0.25">
      <c r="V70" t="str">
        <v>CONFORMANCE CRITERIA: Trench depth varies according to long section and sufficient to provide a minimum of 100mm bedding below each pipe, and to the depths, grades and lines as shown on the drawings</v>
      </c>
    </row>
    <row r="71" spans="22:22" x14ac:dyDescent="0.25">
      <c r="V71" t="str">
        <v>RECORDS: FH Drainage Line Record / Construction Photos</v>
      </c>
    </row>
    <row r="72" spans="22:22" x14ac:dyDescent="0.25">
      <c r="V72" t="str">
        <v>7 - Trenching CHAR(AMP) Excavation (4)</v>
      </c>
    </row>
    <row r="73" spans="22:22" x14ac:dyDescent="0.25">
      <c r="V73" t="str">
        <v>ACTION (Hold, Monitor, Witness): M</v>
      </c>
    </row>
    <row r="74" spans="22:22" x14ac:dyDescent="0.25">
      <c r="V74" t="str">
        <v>DETAIL: Trench Base</v>
      </c>
    </row>
    <row r="75" spans="22:22" x14ac:dyDescent="0.25">
      <c r="V75" t="str">
        <v>FREQUENCY: Every 10m</v>
      </c>
    </row>
    <row r="76" spans="22:22" x14ac:dyDescent="0.25">
      <c r="V76" t="str">
        <v>INSPECTION / TEST METHOD (Submission, Visual Inspection, Testing, Measurement, Review): Scalar testing</v>
      </c>
    </row>
    <row r="77" spans="22:22" x14ac:dyDescent="0.25">
      <c r="V77" t="str">
        <v>CONFORMANCE CRITERIA: Trench base capacity to be tested using  scala testing. Not less than 3 blows per 150mm for CBR 3.5 and 200mm for CBR 2.</v>
      </c>
    </row>
    <row r="78" spans="22:22" x14ac:dyDescent="0.25">
      <c r="V78" t="str">
        <v>RECORDS: Test reports / Construction Photos</v>
      </c>
    </row>
    <row r="79" spans="22:22" x14ac:dyDescent="0.25">
      <c r="V79" t="str">
        <v>8 - Bedding for Concrete Pipe Laying CHAR(AMP) Manhole CHAR(AMP) Cesspit</v>
      </c>
    </row>
    <row r="80" spans="22:22" x14ac:dyDescent="0.25">
      <c r="V80" t="str">
        <v>ACTION (Hold, Monitor, Witness): W</v>
      </c>
    </row>
    <row r="81" spans="22:22" x14ac:dyDescent="0.25">
      <c r="V81" t="str">
        <v>DETAIL: Placing and compaction of Bedding Material.</v>
      </c>
    </row>
    <row r="82" spans="22:22" x14ac:dyDescent="0.25">
      <c r="V82" t="str">
        <v>FREQUENCY: Inspected continuously during placing and compaction of Bedding Material.</v>
      </c>
    </row>
    <row r="83" spans="22:22" x14ac:dyDescent="0.25">
      <c r="V83" t="str">
        <v>INSPECTION / TEST METHOD (Submission, Visual Inspection, Testing, Measurement, Review): Visual Inspection</v>
      </c>
    </row>
    <row r="84" spans="22:22" x14ac:dyDescent="0.25">
      <c r="V84" t="str">
        <v>CONFORMANCE CRITERIA: Bedding CHAR(AMP) Pipe surround material to be GAP7 or GAP 20 or alternate material that complies with AS/NZS 3725</v>
      </c>
    </row>
    <row r="85" spans="22:22" x14ac:dyDescent="0.25">
      <c r="V85" t="str">
        <v>RECORDS: FH Drainage Line Record / Construction Photos</v>
      </c>
    </row>
    <row r="86" spans="22:22" x14ac:dyDescent="0.25">
      <c r="V86" t="str">
        <v>9 - Pipe Position Tolerance</v>
      </c>
    </row>
    <row r="87" spans="22:22" x14ac:dyDescent="0.25">
      <c r="V87" t="str">
        <v>ACTION (Hold, Monitor, Witness): M</v>
      </c>
    </row>
    <row r="88" spans="22:22" x14ac:dyDescent="0.25">
      <c r="V88" t="str">
        <v>DETAIL: -</v>
      </c>
    </row>
    <row r="89" spans="22:22" x14ac:dyDescent="0.25">
      <c r="V89" t="str">
        <v>FREQUENCY: At any point of pipe</v>
      </c>
    </row>
    <row r="90" spans="22:22" x14ac:dyDescent="0.25">
      <c r="V90" t="str">
        <v>INSPECTION / TEST METHOD (Submission, Visual Inspection, Testing, Measurement, Review): -</v>
      </c>
    </row>
    <row r="91" spans="22:22" x14ac:dyDescent="0.25">
      <c r="V91" t="str">
        <v>CONFORMANCE CRITERIA: Position tolerance for pipe laying at any point along the length of the installation shall be within ±10 mm from the specified design.</v>
      </c>
    </row>
    <row r="92" spans="22:22" x14ac:dyDescent="0.25">
      <c r="V92" t="str">
        <v>RECORDS: FH Drainage Line Record,
Survey Data.</v>
      </c>
    </row>
    <row r="93" spans="22:22" x14ac:dyDescent="0.25">
      <c r="V93" t="str">
        <v>10 - Trench Backfill - Placing CHAR(AMP) Compacting</v>
      </c>
    </row>
    <row r="94" spans="22:22" x14ac:dyDescent="0.25">
      <c r="V94" t="str">
        <v>ACTION (Hold, Monitor, Witness): M</v>
      </c>
    </row>
    <row r="95" spans="22:22" x14ac:dyDescent="0.25">
      <c r="V95" t="str">
        <v>DETAIL: Placing and compacting of Trench Backfill Material</v>
      </c>
    </row>
    <row r="96" spans="22:22" x14ac:dyDescent="0.25">
      <c r="V96" t="str">
        <v>FREQUENCY: Throughout Trench Backfilling operation.</v>
      </c>
    </row>
    <row r="97" spans="22:22" x14ac:dyDescent="0.25">
      <c r="V97" t="str">
        <v>INSPECTION / TEST METHOD (Submission, Visual Inspection, Testing, Measurement, Review): Visual Inspection</v>
      </c>
    </row>
    <row r="98" spans="22:22" x14ac:dyDescent="0.25">
      <c r="V98" t="str">
        <v>CONFORMANCE CRITERIA: Backfill shall be placed in layers less than 200 mm thick. Compacted backfill material to be free of Lumps &gt; 150mm
ATAP40 for subbase/basecourse.</v>
      </c>
    </row>
    <row r="99" spans="22:22" x14ac:dyDescent="0.25">
      <c r="V99" t="str">
        <v>RECORDS: Construction Photos</v>
      </c>
    </row>
    <row r="100" spans="22:22" x14ac:dyDescent="0.25">
      <c r="V100" t="str">
        <v>13 - Subsoil Material Compliance (1)</v>
      </c>
    </row>
    <row r="101" spans="22:22" x14ac:dyDescent="0.25">
      <c r="V101" t="str">
        <v>ACTION (Hold, Monitor, Witness): H</v>
      </c>
    </row>
    <row r="102" spans="22:22" x14ac:dyDescent="0.25">
      <c r="V102" t="str">
        <v>DETAIL: Ensure Subsoil Drainage pipe complies with TDM RD010</v>
      </c>
    </row>
    <row r="103" spans="22:22" x14ac:dyDescent="0.25">
      <c r="V103" t="str">
        <v>FREQUENCY: Upon delivery to site</v>
      </c>
    </row>
    <row r="104" spans="22:22" x14ac:dyDescent="0.25">
      <c r="V104" t="str">
        <v>INSPECTION / TEST METHOD (Submission, Visual Inspection, Testing, Measurement, Review): Ensure delivery docket matches materials delivered</v>
      </c>
    </row>
    <row r="105" spans="22:22" x14ac:dyDescent="0.25">
      <c r="V105" t="str">
        <v>CONFORMANCE CRITERIA: 110mm diameter Drain flow TNZ F/2 Grade pipe - filter sock</v>
      </c>
    </row>
    <row r="106" spans="22:22" x14ac:dyDescent="0.25">
      <c r="V106" t="str">
        <v>RECORDS: Delivery docket</v>
      </c>
    </row>
    <row r="107" spans="22:22" x14ac:dyDescent="0.25">
      <c r="V107" t="str">
        <v>13 - Subsoil Material Compliance (2)</v>
      </c>
    </row>
    <row r="108" spans="22:22" x14ac:dyDescent="0.25">
      <c r="V108" t="str">
        <v>ACTION (Hold, Monitor, Witness): H</v>
      </c>
    </row>
    <row r="109" spans="22:22" x14ac:dyDescent="0.25">
      <c r="V109" t="str">
        <v>DETAIL: Ensure Material for Bedding, Side support and backfill F2 filter sand drainage aggregate</v>
      </c>
    </row>
    <row r="110" spans="22:22" x14ac:dyDescent="0.25">
      <c r="V110" t="str">
        <v>FREQUENCY: -</v>
      </c>
    </row>
    <row r="111" spans="22:22" x14ac:dyDescent="0.25">
      <c r="V111" t="str">
        <v>INSPECTION / TEST METHOD (Submission, Visual Inspection, Testing, Measurement, Review): Visual inspection</v>
      </c>
    </row>
    <row r="112" spans="22:22" x14ac:dyDescent="0.25">
      <c r="V112" t="str">
        <v>CONFORMANCE CRITERIA: Ensure clean drainage aggregate - F2 Sand</v>
      </c>
    </row>
    <row r="113" spans="22:22" x14ac:dyDescent="0.25">
      <c r="V113" t="str">
        <v>RECORDS: Delivery docket</v>
      </c>
    </row>
    <row r="114" spans="22:22" x14ac:dyDescent="0.25">
      <c r="V114" t="str">
        <v>14 - Trenching (1)</v>
      </c>
    </row>
    <row r="115" spans="22:22" x14ac:dyDescent="0.25">
      <c r="V115" t="str">
        <v>ACTION (Hold, Monitor, Witness): H</v>
      </c>
    </row>
    <row r="116" spans="22:22" x14ac:dyDescent="0.25">
      <c r="V116" t="str">
        <v>DETAIL: Inspect trench profile and ensure it is 0.300m wide and 375mm below subgrade</v>
      </c>
    </row>
    <row r="117" spans="22:22" x14ac:dyDescent="0.25">
      <c r="V117" t="str">
        <v>FREQUENCY: 10m intervals</v>
      </c>
    </row>
    <row r="118" spans="22:22" x14ac:dyDescent="0.25">
      <c r="V118" t="str">
        <v>INSPECTION / TEST METHOD (Submission, Visual Inspection, Testing, Measurement, Review): Visual inspection and measurement</v>
      </c>
    </row>
    <row r="119" spans="22:22" x14ac:dyDescent="0.25">
      <c r="V119" t="str">
        <v>CONFORMANCE CRITERIA: Record levels of base of trench on dip sheet.</v>
      </c>
    </row>
    <row r="120" spans="22:22" x14ac:dyDescent="0.25">
      <c r="V120" t="str">
        <v>RECORDS: Photo / subsoil log</v>
      </c>
    </row>
    <row r="121" spans="22:22" x14ac:dyDescent="0.25">
      <c r="V121" t="str">
        <v>14 - Trenching (2)</v>
      </c>
    </row>
    <row r="122" spans="22:22" x14ac:dyDescent="0.25">
      <c r="V122" t="str">
        <v>ACTION (Hold, Monitor, Witness): H</v>
      </c>
    </row>
    <row r="123" spans="22:22" x14ac:dyDescent="0.25">
      <c r="V123" t="str">
        <v>DETAIL: Ensure the trench is cut in a manner than will ensure that the pipes will be laid true to the depths, grades and lines shown on the drawings.</v>
      </c>
    </row>
    <row r="124" spans="22:22" x14ac:dyDescent="0.25">
      <c r="V124" t="str">
        <v>FREQUENCY: 10m intervals</v>
      </c>
    </row>
    <row r="125" spans="22:22" x14ac:dyDescent="0.25">
      <c r="V125" t="str">
        <v>INSPECTION / TEST METHOD (Submission, Visual Inspection, Testing, Measurement, Review): Visual inspection and measurement</v>
      </c>
    </row>
    <row r="126" spans="22:22" x14ac:dyDescent="0.25">
      <c r="V126" t="str">
        <v>CONFORMANCE CRITERIA: Ensure trench line and levels match the design drawings</v>
      </c>
    </row>
    <row r="127" spans="22:22" x14ac:dyDescent="0.25">
      <c r="V127" t="str">
        <v>RECORDS: Photo / subsoil log</v>
      </c>
    </row>
    <row r="128" spans="22:22" x14ac:dyDescent="0.25">
      <c r="V128" t="str">
        <v>15 - Bedding, pipe installation and Backfill (1)</v>
      </c>
    </row>
    <row r="129" spans="22:22" x14ac:dyDescent="0.25">
      <c r="V129" t="str">
        <v>ACTION (Hold, Monitor, Witness): W</v>
      </c>
    </row>
    <row r="130" spans="22:22" x14ac:dyDescent="0.25">
      <c r="V130" t="str">
        <v>DETAIL: Ensure 50/100mm (KC or Road) thick F2 Drainage aggregate bedding is placed in base of trench.</v>
      </c>
    </row>
    <row r="131" spans="22:22" x14ac:dyDescent="0.25">
      <c r="V131" t="str">
        <v>FREQUENCY: 10m intervals</v>
      </c>
    </row>
    <row r="132" spans="22:22" x14ac:dyDescent="0.25">
      <c r="V132" t="str">
        <v>INSPECTION / TEST METHOD (Submission, Visual Inspection, Testing, Measurement, Review): Visual inspection</v>
      </c>
    </row>
    <row r="133" spans="22:22" x14ac:dyDescent="0.25">
      <c r="V133" t="str">
        <v>CONFORMANCE CRITERIA: Record levels of top of bedding on dip sheet</v>
      </c>
    </row>
    <row r="134" spans="22:22" x14ac:dyDescent="0.25">
      <c r="V134" t="str">
        <v>RECORDS: Photo / subsoil log</v>
      </c>
    </row>
    <row r="135" spans="22:22" x14ac:dyDescent="0.25">
      <c r="V135" t="str">
        <v>15 - Bedding, pipe installation and Backfill (2)</v>
      </c>
    </row>
    <row r="136" spans="22:22" x14ac:dyDescent="0.25">
      <c r="V136" t="str">
        <v>ACTION (Hold, Monitor, Witness): W</v>
      </c>
    </row>
    <row r="137" spans="22:22" x14ac:dyDescent="0.25">
      <c r="V137" t="str">
        <v>DETAIL: Ensure Subsoil Pipe is laid on the Bedding in the centre of the trench</v>
      </c>
    </row>
    <row r="138" spans="22:22" x14ac:dyDescent="0.25">
      <c r="V138" t="str">
        <v>FREQUENCY: 10m intervals</v>
      </c>
    </row>
    <row r="139" spans="22:22" x14ac:dyDescent="0.25">
      <c r="V139" t="str">
        <v>INSPECTION / TEST METHOD (Submission, Visual Inspection, Testing, Measurement, Review): Visual inspection</v>
      </c>
    </row>
    <row r="140" spans="22:22" x14ac:dyDescent="0.25">
      <c r="V140" t="str">
        <v>CONFORMANCE CRITERIA: Consistency with Subsoil Details</v>
      </c>
    </row>
    <row r="141" spans="22:22" x14ac:dyDescent="0.25">
      <c r="V141" t="str">
        <v>RECORDS: Photos</v>
      </c>
    </row>
    <row r="142" spans="22:22" x14ac:dyDescent="0.25">
      <c r="V142" t="str">
        <v>15 - Bedding, pipe installation and Backfill (3)</v>
      </c>
    </row>
    <row r="143" spans="22:22" x14ac:dyDescent="0.25">
      <c r="V143" t="str">
        <v>ACTION (Hold, Monitor, Witness): W</v>
      </c>
    </row>
    <row r="144" spans="22:22" x14ac:dyDescent="0.25">
      <c r="V144" t="str">
        <v>DETAIL: Backfill by tipping AP20 as bedding CHAR(AMP)  ATAP40 as pavement structure into the trench</v>
      </c>
    </row>
    <row r="145" spans="22:22" x14ac:dyDescent="0.25">
      <c r="V145" t="str">
        <v>FREQUENCY: -</v>
      </c>
    </row>
    <row r="146" spans="22:22" x14ac:dyDescent="0.25">
      <c r="V146" t="str">
        <v>INSPECTION / TEST METHOD (Submission, Visual Inspection, Testing, Measurement, Review): Visual inspection</v>
      </c>
    </row>
    <row r="147" spans="22:22" x14ac:dyDescent="0.25">
      <c r="V147" t="str">
        <v>CONFORMANCE CRITERIA: Ensure good coverage</v>
      </c>
    </row>
    <row r="148" spans="22:22" x14ac:dyDescent="0.25">
      <c r="V148" t="str">
        <v>RECORDS: Photos</v>
      </c>
    </row>
    <row r="149" spans="22:22" x14ac:dyDescent="0.25">
      <c r="V149" t="str">
        <v>16 - Catchpit Connection (1)</v>
      </c>
    </row>
    <row r="150" spans="22:22" x14ac:dyDescent="0.25">
      <c r="V150" t="str">
        <v>ACTION (Hold, Monitor, Witness): W</v>
      </c>
    </row>
    <row r="151" spans="22:22" x14ac:dyDescent="0.25">
      <c r="V151" t="str">
        <v>DETAIL: Ensure minimum entry point 150mm above soffit of outlet stormwater pipe</v>
      </c>
    </row>
    <row r="152" spans="22:22" x14ac:dyDescent="0.25">
      <c r="V152" t="str">
        <v>FREQUENCY: As required</v>
      </c>
    </row>
    <row r="153" spans="22:22" x14ac:dyDescent="0.25">
      <c r="V153" t="str">
        <v>INSPECTION / TEST METHOD (Submission, Visual Inspection, Testing, Measurement, Review): Visual inspection</v>
      </c>
    </row>
    <row r="154" spans="22:22" x14ac:dyDescent="0.25">
      <c r="V154" t="str">
        <v>CONFORMANCE CRITERIA: Consistency with Subsoil Details</v>
      </c>
    </row>
    <row r="155" spans="22:22" x14ac:dyDescent="0.25">
      <c r="V155" t="str">
        <v>RECORDS: Photo</v>
      </c>
    </row>
    <row r="156" spans="22:22" x14ac:dyDescent="0.25">
      <c r="V156" t="str">
        <v>16 - Catchpit Connection (2)</v>
      </c>
    </row>
    <row r="157" spans="22:22" x14ac:dyDescent="0.25">
      <c r="V157" t="str">
        <v>ACTION (Hold, Monitor, Witness): W</v>
      </c>
    </row>
    <row r="158" spans="22:22" x14ac:dyDescent="0.25">
      <c r="V158" t="str">
        <v>DETAIL: Perforate Catchpit and epoxy grout pipe from inside to completely seal connection.</v>
      </c>
    </row>
    <row r="159" spans="22:22" x14ac:dyDescent="0.25">
      <c r="V159" t="str">
        <v>FREQUENCY: As required</v>
      </c>
    </row>
    <row r="160" spans="22:22" x14ac:dyDescent="0.25">
      <c r="V160" t="str">
        <v>INSPECTION / TEST METHOD (Submission, Visual Inspection, Testing, Measurement, Review): Visual inspection</v>
      </c>
    </row>
    <row r="161" spans="22:22" x14ac:dyDescent="0.25">
      <c r="V161" t="str">
        <v>CONFORMANCE CRITERIA: Consistency with Subsoil Details</v>
      </c>
    </row>
    <row r="162" spans="22:22" x14ac:dyDescent="0.25">
      <c r="V162" t="str">
        <v>RECORDS: Photos</v>
      </c>
    </row>
    <row r="163" spans="22:22" x14ac:dyDescent="0.25">
      <c r="V163" t="str">
        <v>17 - As-Built Drawings</v>
      </c>
    </row>
    <row r="164" spans="22:22" x14ac:dyDescent="0.25">
      <c r="V164" t="str">
        <v>ACTION (Hold, Monitor, Witness): W</v>
      </c>
    </row>
    <row r="165" spans="22:22" x14ac:dyDescent="0.25">
      <c r="V165" t="str">
        <v>DETAIL: Red pen marked-up As-Builts of every 'Issued for Construction'</v>
      </c>
    </row>
    <row r="166" spans="22:22" x14ac:dyDescent="0.25">
      <c r="V166" t="str">
        <v>FREQUENCY: Final As-Built Drawings to be completed within three months of the construction completion of the asset or infrastructure.</v>
      </c>
    </row>
    <row r="167" spans="22:22" x14ac:dyDescent="0.25">
      <c r="V167" t="str">
        <v>INSPECTION / TEST METHOD (Submission, Visual Inspection, Testing, Measurement, Review): Drawings / Visual Inspection</v>
      </c>
    </row>
    <row r="168" spans="22:22" x14ac:dyDescent="0.25">
      <c r="V168" t="str">
        <v>CONFORMANCE CRITERIA: As Built and GIS Data</v>
      </c>
    </row>
    <row r="169" spans="22:22" x14ac:dyDescent="0.25">
      <c r="V169" t="str">
        <v>RECORDS: Redline As-Built Drawings, scanned as .pdf files.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2025-04-10T14:53:12Z</dcterms:modified>
</cp:coreProperties>
</file>