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AEFF2FB7-95A7-49A2-941C-7F67038DBDFE}" xr6:coauthVersionLast="47" xr6:coauthVersionMax="47" xr10:uidLastSave="{00000000-0000-0000-0000-000000000000}"/>
  <bookViews>
    <workbookView xWindow="2625" yWindow="930" windowWidth="31530" windowHeight="1938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8" i="1" l="1"/>
  <c r="S38" i="1"/>
  <c r="R38" i="1"/>
  <c r="Q38" i="1"/>
  <c r="P38" i="1"/>
  <c r="O38" i="1"/>
  <c r="N38" i="1"/>
  <c r="M38" i="1"/>
  <c r="L38" i="1"/>
  <c r="T37" i="1"/>
  <c r="S37" i="1"/>
  <c r="R37" i="1"/>
  <c r="Q37" i="1"/>
  <c r="P37" i="1"/>
  <c r="O37" i="1"/>
  <c r="N37" i="1"/>
  <c r="M37" i="1"/>
  <c r="L37" i="1"/>
  <c r="T36" i="1"/>
  <c r="S36" i="1"/>
  <c r="R36" i="1"/>
  <c r="Q36" i="1"/>
  <c r="P36" i="1"/>
  <c r="O36" i="1"/>
  <c r="N36" i="1"/>
  <c r="M36" i="1"/>
  <c r="L36" i="1"/>
  <c r="T35" i="1"/>
  <c r="S35" i="1"/>
  <c r="R35" i="1"/>
  <c r="Q35" i="1"/>
  <c r="P35" i="1"/>
  <c r="O35" i="1"/>
  <c r="N35" i="1"/>
  <c r="M35" i="1"/>
  <c r="L35" i="1"/>
  <c r="T34" i="1"/>
  <c r="S34" i="1"/>
  <c r="R34" i="1"/>
  <c r="Q34" i="1"/>
  <c r="P34" i="1"/>
  <c r="O34" i="1"/>
  <c r="N34" i="1"/>
  <c r="M34" i="1"/>
  <c r="L34" i="1"/>
  <c r="T33" i="1"/>
  <c r="S33" i="1"/>
  <c r="R33" i="1"/>
  <c r="Q33" i="1"/>
  <c r="P33" i="1"/>
  <c r="O33" i="1"/>
  <c r="N33" i="1"/>
  <c r="M33" i="1"/>
  <c r="L33" i="1"/>
  <c r="T32" i="1"/>
  <c r="S32" i="1"/>
  <c r="R32" i="1"/>
  <c r="Q32" i="1"/>
  <c r="P32" i="1"/>
  <c r="O32" i="1"/>
  <c r="N32" i="1"/>
  <c r="M32" i="1"/>
  <c r="L32" i="1"/>
  <c r="T31" i="1"/>
  <c r="S31" i="1"/>
  <c r="R31" i="1"/>
  <c r="Q31" i="1"/>
  <c r="P31" i="1"/>
  <c r="O31" i="1"/>
  <c r="N31" i="1"/>
  <c r="M31" i="1"/>
  <c r="L31" i="1"/>
  <c r="T30" i="1"/>
  <c r="S30" i="1"/>
  <c r="R30" i="1"/>
  <c r="Q30" i="1"/>
  <c r="P30" i="1"/>
  <c r="O30" i="1"/>
  <c r="N30" i="1"/>
  <c r="M30" i="1"/>
  <c r="L30" i="1"/>
  <c r="T29" i="1"/>
  <c r="S29" i="1"/>
  <c r="R29" i="1"/>
  <c r="Q29" i="1"/>
  <c r="P29" i="1"/>
  <c r="O29" i="1"/>
  <c r="N29" i="1"/>
  <c r="M29" i="1"/>
  <c r="L29" i="1"/>
  <c r="T28" i="1"/>
  <c r="S28" i="1"/>
  <c r="R28" i="1"/>
  <c r="Q28" i="1"/>
  <c r="P28" i="1"/>
  <c r="O28" i="1"/>
  <c r="N28" i="1"/>
  <c r="M28" i="1"/>
  <c r="L28" i="1"/>
  <c r="T27" i="1"/>
  <c r="S27" i="1"/>
  <c r="R27" i="1"/>
  <c r="Q27" i="1"/>
  <c r="P27" i="1"/>
  <c r="O27" i="1"/>
  <c r="N27" i="1"/>
  <c r="M27" i="1"/>
  <c r="L27" i="1"/>
  <c r="T26" i="1"/>
  <c r="S26" i="1"/>
  <c r="R26" i="1"/>
  <c r="Q26" i="1"/>
  <c r="P26" i="1"/>
  <c r="O26" i="1"/>
  <c r="N26" i="1"/>
  <c r="M26" i="1"/>
  <c r="L26" i="1"/>
  <c r="T25" i="1"/>
  <c r="S25" i="1"/>
  <c r="R25" i="1"/>
  <c r="Q25" i="1"/>
  <c r="P25" i="1"/>
  <c r="O25" i="1"/>
  <c r="N25" i="1"/>
  <c r="M25" i="1"/>
  <c r="L25" i="1"/>
  <c r="T24" i="1"/>
  <c r="S24" i="1"/>
  <c r="R24" i="1"/>
  <c r="Q24" i="1"/>
  <c r="P24" i="1"/>
  <c r="O24" i="1"/>
  <c r="N24" i="1"/>
  <c r="M24" i="1"/>
  <c r="L24" i="1"/>
  <c r="T23" i="1"/>
  <c r="S23" i="1"/>
  <c r="R23" i="1"/>
  <c r="Q23" i="1"/>
  <c r="P23" i="1"/>
  <c r="O23" i="1"/>
  <c r="N23" i="1"/>
  <c r="M23" i="1"/>
  <c r="L23" i="1"/>
  <c r="T22" i="1"/>
  <c r="S22" i="1"/>
  <c r="R22" i="1"/>
  <c r="Q22" i="1"/>
  <c r="P22" i="1"/>
  <c r="O22" i="1"/>
  <c r="N22" i="1"/>
  <c r="M22" i="1"/>
  <c r="L22" i="1"/>
  <c r="T21" i="1"/>
  <c r="S21" i="1"/>
  <c r="R21" i="1"/>
  <c r="Q21" i="1"/>
  <c r="P21" i="1"/>
  <c r="O21" i="1"/>
  <c r="N21" i="1"/>
  <c r="M21" i="1"/>
  <c r="L21" i="1"/>
  <c r="T20" i="1"/>
  <c r="S20" i="1"/>
  <c r="R20" i="1"/>
  <c r="Q20" i="1"/>
  <c r="P20" i="1"/>
  <c r="O20" i="1"/>
  <c r="N20" i="1"/>
  <c r="M20" i="1"/>
  <c r="L20" i="1"/>
  <c r="T19" i="1"/>
  <c r="S19" i="1"/>
  <c r="R19" i="1"/>
  <c r="Q19" i="1"/>
  <c r="P19" i="1"/>
  <c r="O19" i="1"/>
  <c r="N19" i="1"/>
  <c r="M19" i="1"/>
  <c r="L19" i="1"/>
  <c r="T18" i="1"/>
  <c r="S18" i="1"/>
  <c r="R18" i="1"/>
  <c r="Q18" i="1"/>
  <c r="P18" i="1"/>
  <c r="O18" i="1"/>
  <c r="N18" i="1"/>
  <c r="M18" i="1"/>
  <c r="L18" i="1"/>
  <c r="T17" i="1"/>
  <c r="S17" i="1"/>
  <c r="R17" i="1"/>
  <c r="Q17" i="1"/>
  <c r="P17" i="1"/>
  <c r="O17" i="1"/>
  <c r="N17" i="1"/>
  <c r="M17" i="1"/>
  <c r="L17" i="1"/>
  <c r="T16" i="1"/>
  <c r="S16" i="1"/>
  <c r="R16" i="1"/>
  <c r="Q16" i="1"/>
  <c r="P16" i="1"/>
  <c r="O16" i="1"/>
  <c r="N16" i="1"/>
  <c r="M16" i="1"/>
  <c r="L16" i="1"/>
  <c r="T15" i="1"/>
  <c r="S15" i="1"/>
  <c r="R15" i="1"/>
  <c r="Q15" i="1"/>
  <c r="P15" i="1"/>
  <c r="O15" i="1"/>
  <c r="N15" i="1"/>
  <c r="M15" i="1"/>
  <c r="L15" i="1"/>
  <c r="T14" i="1"/>
  <c r="S14" i="1"/>
  <c r="R14" i="1"/>
  <c r="Q14" i="1"/>
  <c r="P14" i="1"/>
  <c r="O14" i="1"/>
  <c r="N14" i="1"/>
  <c r="M14" i="1"/>
  <c r="L14" i="1"/>
  <c r="T13" i="1"/>
  <c r="S13" i="1"/>
  <c r="R13" i="1"/>
  <c r="Q13" i="1"/>
  <c r="P13" i="1"/>
  <c r="O13" i="1"/>
  <c r="N13" i="1"/>
  <c r="M13" i="1"/>
  <c r="L13" i="1"/>
  <c r="T12" i="1"/>
  <c r="S12" i="1"/>
  <c r="R12" i="1"/>
  <c r="Q12" i="1"/>
  <c r="P12" i="1"/>
  <c r="O12" i="1"/>
  <c r="N12" i="1"/>
  <c r="M12" i="1"/>
  <c r="L12" i="1"/>
  <c r="T11" i="1"/>
  <c r="S11" i="1"/>
  <c r="R11" i="1"/>
  <c r="Q11" i="1"/>
  <c r="P11" i="1"/>
  <c r="O11" i="1"/>
  <c r="N11" i="1"/>
  <c r="M11" i="1"/>
  <c r="L11" i="1"/>
  <c r="T10" i="1"/>
  <c r="S10" i="1"/>
  <c r="R10" i="1"/>
  <c r="Q10" i="1"/>
  <c r="P10" i="1"/>
  <c r="O10" i="1"/>
  <c r="N10" i="1"/>
  <c r="M10" i="1"/>
  <c r="L10" i="1"/>
  <c r="T9" i="1"/>
  <c r="S9" i="1"/>
  <c r="R9" i="1"/>
  <c r="Q9" i="1"/>
  <c r="P9" i="1"/>
  <c r="O9" i="1"/>
  <c r="N9" i="1"/>
  <c r="M9" i="1"/>
  <c r="L9" i="1"/>
  <c r="T8" i="1"/>
  <c r="S8" i="1"/>
  <c r="R8" i="1"/>
  <c r="Q8" i="1"/>
  <c r="P8" i="1"/>
  <c r="O8" i="1"/>
  <c r="N8" i="1"/>
  <c r="M8" i="1"/>
  <c r="L8" i="1"/>
  <c r="T7" i="1"/>
  <c r="S7" i="1"/>
  <c r="R7" i="1"/>
  <c r="Q7" i="1"/>
  <c r="P7" i="1"/>
  <c r="O7" i="1"/>
  <c r="N7" i="1"/>
  <c r="M7" i="1"/>
  <c r="L7" i="1"/>
  <c r="T6" i="1"/>
  <c r="S6" i="1"/>
  <c r="R6" i="1"/>
  <c r="Q6" i="1"/>
  <c r="P6" i="1"/>
  <c r="O6" i="1"/>
  <c r="N6" i="1"/>
  <c r="M6" i="1"/>
  <c r="L6" i="1"/>
  <c r="T5" i="1"/>
  <c r="S5" i="1"/>
  <c r="R5" i="1"/>
  <c r="Q5" i="1"/>
  <c r="P5" i="1"/>
  <c r="O5" i="1"/>
  <c r="N5" i="1"/>
  <c r="M5" i="1"/>
  <c r="L5" i="1"/>
  <c r="T4" i="1"/>
  <c r="S4" i="1"/>
  <c r="R4" i="1"/>
  <c r="Q4" i="1"/>
  <c r="P4" i="1"/>
  <c r="O4" i="1"/>
  <c r="N4" i="1"/>
  <c r="M4" i="1"/>
  <c r="L4" i="1"/>
  <c r="T3" i="1"/>
  <c r="S3" i="1"/>
  <c r="R3" i="1"/>
  <c r="Q3" i="1"/>
  <c r="P3" i="1"/>
  <c r="O3" i="1"/>
  <c r="N3" i="1"/>
  <c r="M3" i="1"/>
  <c r="L3" i="1"/>
  <c r="L2" i="1"/>
  <c r="M2" i="1"/>
  <c r="N2" i="1"/>
  <c r="O2" i="1"/>
  <c r="P2" i="1"/>
  <c r="Q2" i="1"/>
  <c r="R2" i="1"/>
  <c r="S2" i="1"/>
  <c r="T2" i="1"/>
  <c r="V2" i="1" a="1"/>
  <c r="V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<sst xmlns="http://schemas.openxmlformats.org/spreadsheetml/2006/main" count="315" uniqueCount="143">
  <si>
    <t>Site Engineer</t>
  </si>
  <si>
    <t>Inprocess Inspection</t>
  </si>
  <si>
    <t>Every Site</t>
  </si>
  <si>
    <t>RAMM DATA</t>
  </si>
  <si>
    <t>RAMM Sheet</t>
  </si>
  <si>
    <t>Photos</t>
  </si>
  <si>
    <t>Identification and location of shallow services</t>
  </si>
  <si>
    <t>Measure depth of cover to utility services</t>
  </si>
  <si>
    <t>Trained contractor staff</t>
  </si>
  <si>
    <t>Two measures per service (each side of the road)</t>
  </si>
  <si>
    <t>Services sufficently deep to avoid damage._x000D_
Otherwise consider relocation or concrete cap</t>
  </si>
  <si>
    <t>Mandatory HOLD POINT Designer Signoff Required</t>
  </si>
  <si>
    <t>Marked up sheet</t>
  </si>
  <si>
    <t>Designer Signoff</t>
  </si>
  <si>
    <t>Milling  / Cut to Waste _x000D_
Type O = 210mm_x000D_
Type C = 305mm_x000D_
Type W = 500mm</t>
  </si>
  <si>
    <t>Survey As-built / Stringline</t>
  </si>
  <si>
    <t>10m each lane</t>
  </si>
  <si>
    <t>+0 / -20mm to design level</t>
  </si>
  <si>
    <t>Survey As-built / Stringline sheet</t>
  </si>
  <si>
    <t>Existing subgrade / subbase</t>
  </si>
  <si>
    <t>No unacceptable subgrade materials after excavation</t>
  </si>
  <si>
    <t>Visual Inspection</t>
  </si>
  <si>
    <t>Sitewide</t>
  </si>
  <si>
    <t>Free of detritius and loose material</t>
  </si>
  <si>
    <t>Type O = Contingency weak / soft spot</t>
  </si>
  <si>
    <t>Benkelman Beam Test</t>
  </si>
  <si>
    <t>BB Test  on exisitng Subbase</t>
  </si>
  <si>
    <t>10m interval alternative wheelpath</t>
  </si>
  <si>
    <t>If BB Deflection &gt;2.1mm and CHAR(LESS)3.5mm, _x000D_
Mill Further 70mm CHAR(AMP) replace with AC20 asphalt_x000D_
If BB Deflection &gt; 3.5mm - Designer to review and advise</t>
  </si>
  <si>
    <t>BB test results</t>
  </si>
  <si>
    <t>Type C CHAR(AMP) W = Contingency weak / soft spot</t>
  </si>
  <si>
    <t>Scalar Testing</t>
  </si>
  <si>
    <t>Scalar Testing on existing subgrade/subbase</t>
  </si>
  <si>
    <t>5m grid</t>
  </si>
  <si>
    <t>Ensure exposed subgrade CBR ≥ 2._x000D_
If CBR between 2 and 1 undercut 300mm and replace with woodhill sand wrapped in bidim A29 geotextile_x000D_
If CBR CHAR(LESS) 1 - designer to review and advise</t>
  </si>
  <si>
    <t>All Areas_x000D_
Contingency Weak / Soft Spot</t>
  </si>
  <si>
    <t>+0 / -20mm_x000D_
No trafficking of the excavated subgrade</t>
  </si>
  <si>
    <t>NA</t>
  </si>
  <si>
    <t>AT AP65 = Pavement Type W</t>
  </si>
  <si>
    <t>No non-compliant results</t>
  </si>
  <si>
    <t>Once</t>
  </si>
  <si>
    <t>Testing Results</t>
  </si>
  <si>
    <t>-</t>
  </si>
  <si>
    <t>Compaction Testing</t>
  </si>
  <si>
    <t>5m grids</t>
  </si>
  <si>
    <t>Surface finish</t>
  </si>
  <si>
    <t>All area</t>
  </si>
  <si>
    <t>Concrete Subbase = Pavement Type W CHAR(AMP) C</t>
  </si>
  <si>
    <t>Strength and slump</t>
  </si>
  <si>
    <t>Concrete dockets CHAR(AMP) Lab Testing</t>
  </si>
  <si>
    <t>each pour</t>
  </si>
  <si>
    <t>Strength = 20MPa_x000D_
Slump = 130mm pump mix_x000D_
Pump mix being used hence cannot specify slump. Shape of the concrete to be closely monitored due to fluidity nature of pump mix on graded surface</t>
  </si>
  <si>
    <t>Concrete Dockets_x000D_
Slump Testing Report_x000D_
Cylinder Testing Report</t>
  </si>
  <si>
    <t>Levels / thickness</t>
  </si>
  <si>
    <t>Dip from stringline or survey as-built to top of subbase (Surveyor to provide set-out information prior to concrete pour)</t>
  </si>
  <si>
    <t>+0 / -20mm_x000D_
Target thickness = 150mm</t>
  </si>
  <si>
    <t>Stringline Sheet</t>
  </si>
  <si>
    <t>Rough trowel or Broom surface finish</t>
  </si>
  <si>
    <t>Rough surface verified over 100% of surface area</t>
  </si>
  <si>
    <t>Production Recurs</t>
  </si>
  <si>
    <t>Type W CHAR(AMP) Type C</t>
  </si>
  <si>
    <t>Blinding/CAT60</t>
  </si>
  <si>
    <t>each lot</t>
  </si>
  <si>
    <t>Inprocess Testing</t>
  </si>
  <si>
    <t>Grade 4 Membrane</t>
  </si>
  <si>
    <t>ON EXISTING PAVEMENT_x000D_
Hand spray Heavy tack coat emulsion (residual bitumen 1L/m2) _x000D_
Grade 4 chip</t>
  </si>
  <si>
    <t>Hatelit XP Grid</t>
  </si>
  <si>
    <t>Type W CHAR(AMP)C = required over concrete subbase_x000D_
Extend 500mm into existing pavement (with CHAR(LESS)20mm asphalt blinding)_x000D_
Extend 1m into Type O</t>
  </si>
  <si>
    <t>AC14HF CHAR(AMP) AC20</t>
  </si>
  <si>
    <t>Mix Design</t>
  </si>
  <si>
    <t>Sign-off by Designer</t>
  </si>
  <si>
    <t>Prior to starting</t>
  </si>
  <si>
    <t>Mix Design Report</t>
  </si>
  <si>
    <t>Check weather reports</t>
  </si>
  <si>
    <t>Daily</t>
  </si>
  <si>
    <t>No fog, rain or wet surface.  Base temp ≥  7o C</t>
  </si>
  <si>
    <t>AC check sheet</t>
  </si>
  <si>
    <t>Ensure previous layer is broomed clean</t>
  </si>
  <si>
    <t>Visual</t>
  </si>
  <si>
    <t>Production tests</t>
  </si>
  <si>
    <t>Grading, binder content, max density, temp</t>
  </si>
  <si>
    <t>As per M/10</t>
  </si>
  <si>
    <t>NZTA M/10</t>
  </si>
  <si>
    <t>Lab test</t>
  </si>
  <si>
    <t>Surface finish inspection</t>
  </si>
  <si>
    <t>Visual inspection by the Engineer</t>
  </si>
  <si>
    <t>Each lot</t>
  </si>
  <si>
    <t>Uniform texture, no roller marks, no bleeding, cracking or shoving, no crushing of the aggregate.</t>
  </si>
  <si>
    <t>Inspection sheet</t>
  </si>
  <si>
    <t>Density testing</t>
  </si>
  <si>
    <t>NDM</t>
  </si>
  <si>
    <t>Every 10m each lane staggerd</t>
  </si>
  <si>
    <t>Air voids to meet NZTA M/10:2020</t>
  </si>
  <si>
    <t>Auckland Transport Signoff</t>
  </si>
  <si>
    <t>AC14HF (Type O)</t>
  </si>
  <si>
    <t>AC20 (All three types)</t>
  </si>
  <si>
    <t>Cores air voids</t>
  </si>
  <si>
    <t>_x000D_
Location to be jointly agreed with the Engineer on-site and be outside of wheelpath</t>
  </si>
  <si>
    <t>Air voids to meet NZTA M/10:2020_x000D_
_x000D_
Cores shall be cut from the pavement at a rate of one core for every_x000D_
300 m² with a minimum of eight cores representing each lot. _x000D_
_x000D_
3 joint cores where possible/practicable</t>
  </si>
  <si>
    <t>Mandatory HOLD POINT Auckland Transport Signoff Required</t>
  </si>
  <si>
    <t>RFI response</t>
  </si>
  <si>
    <t>Thickness</t>
  </si>
  <si>
    <t>Cores depth</t>
  </si>
  <si>
    <t>Location to be jointly agreed with the Engineer on-site and be outside of wheelpath</t>
  </si>
  <si>
    <t>Target thickness 155mm (no less than 155mm thickness for AC14HF and AC20 combined)_x000D_
Target thickness 100mm (no less than 100mm thickness for  AC20)</t>
  </si>
  <si>
    <t>Core test report</t>
  </si>
  <si>
    <t>Shape of road</t>
  </si>
  <si>
    <t>3m straight edge</t>
  </si>
  <si>
    <t>NZTA M/10 spec</t>
  </si>
  <si>
    <t>At joints and any other areas of concern</t>
  </si>
  <si>
    <t>Irregularities CHAR(LESS) 5mm under straight edge</t>
  </si>
  <si>
    <t>Check sheet</t>
  </si>
  <si>
    <t>Temperature Limitations</t>
  </si>
  <si>
    <t>Temperature</t>
  </si>
  <si>
    <t>Contract Spec / M10 Spec</t>
  </si>
  <si>
    <t>Asphalt not to be paved when foggy or raining, or placed on a wet surface or when temperature is below the base temperature limitations of 10 Degree</t>
  </si>
  <si>
    <t>Asphalt QA</t>
  </si>
  <si>
    <t>Surface Preparation</t>
  </si>
  <si>
    <t>Swept clean; all necessary measures to prevent ponding prior to any surfacing</t>
  </si>
  <si>
    <t>Asphalt Production Tests for AC14</t>
  </si>
  <si>
    <t>Production Tests</t>
  </si>
  <si>
    <t>Laboratory Testing</t>
  </si>
  <si>
    <t>IANZ Lab</t>
  </si>
  <si>
    <t>AC14 - Layer thickness - 55mm compacted depth</t>
  </si>
  <si>
    <t>Insitu</t>
  </si>
  <si>
    <t>Contract Spec / NZTA M10 Spec</t>
  </si>
  <si>
    <t>Continuous</t>
  </si>
  <si>
    <t>55 mm minimum and 60 mm maximum compacted depth_x000D_
_x000D_
Final asphalt level to be 5mm proud of lip of channel</t>
  </si>
  <si>
    <t>AC14</t>
  </si>
  <si>
    <t>Reinstatement of Linemarking and RRPM's CHAR(AMP) Apply Joint sealing</t>
  </si>
  <si>
    <t>Visual inspection</t>
  </si>
  <si>
    <t>Every site</t>
  </si>
  <si>
    <t>As-built information</t>
  </si>
  <si>
    <t>Documentation</t>
  </si>
  <si>
    <t>As-built drawings and ramm sheets completed</t>
  </si>
  <si>
    <t>As-built records</t>
  </si>
  <si>
    <t>Material test results._x000D_
The material requirements of AT AP65 are to be in accordance with Auckland Transport Series 0800</t>
  </si>
  <si>
    <t>Construction layer shall be Compliance with TNZ B/2</t>
  </si>
  <si>
    <t>Clegg Testing - where there are plant restrictions._x000D_
NZTA B/2 testing requirements need to be satisfied where there are no such plant restrictions.</t>
  </si>
  <si>
    <t>CIV &gt; 35. to be compacted in 150mm layers for the Plant Restricted areas._x000D_
For NZTA B/2, unbound granular subbase shall be undertaken in 150 to 200mm lifts.</t>
  </si>
  <si>
    <t>ON CONCRETE SUBBASE_x000D_
Hand spray heavy tack coat emulsion (residual bitumen 1L/m2) _x000D_
Blinding sufficient to protect emsulsion from construction movement_x000D_
Manufacturer's guidelines for Hatelit XP installation and subsequent bitumen application on the concrete subbase in accordance with Hatelit XP installation guidelines.</t>
  </si>
  <si>
    <t xml:space="preserve">Thickness no less than 55mm_x000D_
</t>
  </si>
  <si>
    <t xml:space="preserve">Thickness no less than 100mm_x000D_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</si>
</sst>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334"/>
  <sheetViews>
    <sheetView tabSelected="1" topLeftCell="A313" workbookViewId="0">
      <selection activeCell="V2" sqref="V2:V334"/>
    </sheetView>
  </sheetViews>
  <sheetFormatPr defaultRowHeight="15" x14ac:dyDescent="0.25"/>
  <cols>
    <col min="1" max="1" width="6.85546875" customWidth="1"/>
    <col min="2" max="2" width="7.5703125" bestFit="1" customWidth="1"/>
    <col min="4" max="9" width="8.42578125" customWidth="1"/>
    <col min="10" max="10" width="2.5703125" customWidth="1"/>
    <col min="11" max="11" width="1.710937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2.42578125" customWidth="1"/>
    <col min="21" max="21" width="2" customWidth="1"/>
    <col min="22" max="22" width="77.5703125" customWidth="1"/>
    <col min="23" max="23" width="146.42578125" bestFit="1" customWidth="1"/>
  </cols>
  <sheetData>
    <row r="1" spans="1:22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  <c r="G2" t="s">
        <v>11</v>
      </c>
      <c r="H2" t="s">
        <v>12</v>
      </c>
      <c r="I2" t="s">
        <v>0</v>
      </c>
      <c r="J2" t="s">
        <v>13</v>
      </c>
      <c r="L2" t="str">
        <f>A2&amp;" - "&amp;B2</f>
        <v>1 - Identification and location of shallow services</v>
      </c>
      <c r="M2" t="str">
        <f>"VERIFICATION ACTIVITY: "&amp;C2</f>
        <v>VERIFICATION ACTIVITY: Measure depth of cover to utility services</v>
      </c>
      <c r="N2" t="str">
        <f>"METHODS OR REFERENCE: "&amp;D2</f>
        <v>METHODS OR REFERENCE: Trained contractor staff</v>
      </c>
      <c r="O2" t="str">
        <f>"FREQUENCY: "&amp;E2</f>
        <v>FREQUENCY: Two measures per service (each side of the road)</v>
      </c>
      <c r="P2" t="str">
        <f>"ACCEPTANCE CRITERIA: "&amp;F2</f>
        <v>ACCEPTANCE CRITERIA: Services sufficently deep to avoid damage._x000D_
Otherwise consider relocation or concrete cap</v>
      </c>
      <c r="Q2" t="str">
        <f>"TYPE: "&amp;G2</f>
        <v>TYPE: Mandatory HOLD POINT Designer Signoff Required</v>
      </c>
      <c r="R2" t="str">
        <f>"RECORDS (Responsibility): "&amp;H2</f>
        <v>RECORDS (Responsibility): Marked up sheet</v>
      </c>
      <c r="S2" t="str">
        <f>"ONSITE RESPONSIBILITY: "&amp;I2</f>
        <v>ONSITE RESPONSIBILITY: Site Engineer</v>
      </c>
      <c r="T2" t="str">
        <f>"CONTRACT MANAGER SIGNOFF: "&amp;J2</f>
        <v>CONTRACT MANAGER SIGNOFF: Designer Signoff</v>
      </c>
      <c r="V2" t="str" cm="1">
        <f t="array" ref="V2:V334">_xlfn.FILTERXML("&lt;t&gt;&lt;s&gt;"&amp;_xlfn.TEXTJOIN("&lt;/s&gt;&lt;s&gt;",,L2:T40)&amp;"&lt;/s&gt;&lt;/t&gt;","//s")</f>
        <v>1 - Identification and location of shallow services</v>
      </c>
    </row>
    <row r="3" spans="1:22" x14ac:dyDescent="0.25">
      <c r="A3">
        <v>2</v>
      </c>
      <c r="B3" s="1" t="s">
        <v>14</v>
      </c>
      <c r="C3" t="s">
        <v>15</v>
      </c>
      <c r="D3" t="s">
        <v>15</v>
      </c>
      <c r="E3" t="s">
        <v>16</v>
      </c>
      <c r="F3" s="1" t="s">
        <v>17</v>
      </c>
      <c r="G3" t="s">
        <v>11</v>
      </c>
      <c r="H3" t="s">
        <v>18</v>
      </c>
      <c r="I3" t="s">
        <v>0</v>
      </c>
      <c r="J3" t="s">
        <v>13</v>
      </c>
      <c r="L3" t="str">
        <f t="shared" ref="L3:L38" si="0">A3&amp;" - "&amp;B3</f>
        <v>2 - Milling  / Cut to Waste _x000D_
Type O = 210mm_x000D_
Type C = 305mm_x000D_
Type W = 500mm</v>
      </c>
      <c r="M3" t="str">
        <f t="shared" ref="M3:M38" si="1">"VERIFICATION ACTIVITY: "&amp;C3</f>
        <v>VERIFICATION ACTIVITY: Survey As-built / Stringline</v>
      </c>
      <c r="N3" t="str">
        <f t="shared" ref="N3:N38" si="2">"METHODS OR REFERENCE: "&amp;D3</f>
        <v>METHODS OR REFERENCE: Survey As-built / Stringline</v>
      </c>
      <c r="O3" t="str">
        <f t="shared" ref="O3:O38" si="3">"FREQUENCY: "&amp;E3</f>
        <v>FREQUENCY: 10m each lane</v>
      </c>
      <c r="P3" t="str">
        <f t="shared" ref="P3:P38" si="4">"ACCEPTANCE CRITERIA: "&amp;F3</f>
        <v>ACCEPTANCE CRITERIA: +0 / -20mm to design level</v>
      </c>
      <c r="Q3" t="str">
        <f t="shared" ref="Q3:Q38" si="5">"TYPE: "&amp;G3</f>
        <v>TYPE: Mandatory HOLD POINT Designer Signoff Required</v>
      </c>
      <c r="R3" t="str">
        <f t="shared" ref="R3:R38" si="6">"RECORDS (Responsibility): "&amp;H3</f>
        <v>RECORDS (Responsibility): Survey As-built / Stringline sheet</v>
      </c>
      <c r="S3" t="str">
        <f t="shared" ref="S3:S38" si="7">"ONSITE RESPONSIBILITY: "&amp;I3</f>
        <v>ONSITE RESPONSIBILITY: Site Engineer</v>
      </c>
      <c r="T3" t="str">
        <f t="shared" ref="T3:T38" si="8">"CONTRACT MANAGER SIGNOFF: "&amp;J3</f>
        <v>CONTRACT MANAGER SIGNOFF: Designer Signoff</v>
      </c>
      <c r="V3" t="str">
        <v>VERIFICATION ACTIVITY: Measure depth of cover to utility services</v>
      </c>
    </row>
    <row r="4" spans="1:22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  <c r="G4" t="s">
        <v>1</v>
      </c>
      <c r="H4" t="s">
        <v>5</v>
      </c>
      <c r="I4" t="s">
        <v>0</v>
      </c>
      <c r="J4" t="s">
        <v>13</v>
      </c>
      <c r="L4" t="str">
        <f t="shared" si="0"/>
        <v>3 - Existing subgrade / subbase</v>
      </c>
      <c r="M4" t="str">
        <f t="shared" si="1"/>
        <v>VERIFICATION ACTIVITY: No unacceptable subgrade materials after excavation</v>
      </c>
      <c r="N4" t="str">
        <f t="shared" si="2"/>
        <v>METHODS OR REFERENCE: Visual Inspection</v>
      </c>
      <c r="O4" t="str">
        <f t="shared" si="3"/>
        <v>FREQUENCY: Sitewide</v>
      </c>
      <c r="P4" t="str">
        <f t="shared" si="4"/>
        <v>ACCEPTANCE CRITERIA: Free of detritius and loose material</v>
      </c>
      <c r="Q4" t="str">
        <f t="shared" si="5"/>
        <v>TYPE: Inprocess Inspection</v>
      </c>
      <c r="R4" t="str">
        <f t="shared" si="6"/>
        <v>RECORDS (Responsibility): Photos</v>
      </c>
      <c r="S4" t="str">
        <f t="shared" si="7"/>
        <v>ONSITE RESPONSIBILITY: Site Engineer</v>
      </c>
      <c r="T4" t="str">
        <f t="shared" si="8"/>
        <v>CONTRACT MANAGER SIGNOFF: Designer Signoff</v>
      </c>
      <c r="V4" t="str">
        <v>METHODS OR REFERENCE: Trained contractor staff</v>
      </c>
    </row>
    <row r="5" spans="1:22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s="1" t="s">
        <v>28</v>
      </c>
      <c r="G5" t="s">
        <v>11</v>
      </c>
      <c r="H5" t="s">
        <v>29</v>
      </c>
      <c r="I5" t="s">
        <v>0</v>
      </c>
      <c r="J5" t="s">
        <v>13</v>
      </c>
      <c r="L5" t="str">
        <f t="shared" si="0"/>
        <v>4 - Type O = Contingency weak / soft spot</v>
      </c>
      <c r="M5" t="str">
        <f t="shared" si="1"/>
        <v>VERIFICATION ACTIVITY: Benkelman Beam Test</v>
      </c>
      <c r="N5" t="str">
        <f t="shared" si="2"/>
        <v>METHODS OR REFERENCE: BB Test  on exisitng Subbase</v>
      </c>
      <c r="O5" t="str">
        <f t="shared" si="3"/>
        <v>FREQUENCY: 10m interval alternative wheelpath</v>
      </c>
      <c r="P5" t="str">
        <f t="shared" si="4"/>
        <v>ACCEPTANCE CRITERIA: If BB Deflection &gt;2.1mm and CHAR(LESS)3.5mm, _x000D_
Mill Further 70mm CHAR(AMP) replace with AC20 asphalt_x000D_
If BB Deflection &gt; 3.5mm - Designer to review and advise</v>
      </c>
      <c r="Q5" t="str">
        <f t="shared" si="5"/>
        <v>TYPE: Mandatory HOLD POINT Designer Signoff Required</v>
      </c>
      <c r="R5" t="str">
        <f t="shared" si="6"/>
        <v>RECORDS (Responsibility): BB test results</v>
      </c>
      <c r="S5" t="str">
        <f t="shared" si="7"/>
        <v>ONSITE RESPONSIBILITY: Site Engineer</v>
      </c>
      <c r="T5" t="str">
        <f t="shared" si="8"/>
        <v>CONTRACT MANAGER SIGNOFF: Designer Signoff</v>
      </c>
      <c r="V5" t="str">
        <v>FREQUENCY: Two measures per service (each side of the road)</v>
      </c>
    </row>
    <row r="6" spans="1:22" x14ac:dyDescent="0.25">
      <c r="A6">
        <v>5</v>
      </c>
      <c r="B6" t="s">
        <v>30</v>
      </c>
      <c r="C6" t="s">
        <v>31</v>
      </c>
      <c r="D6" t="s">
        <v>32</v>
      </c>
      <c r="E6" t="s">
        <v>33</v>
      </c>
      <c r="F6" s="1" t="s">
        <v>34</v>
      </c>
      <c r="G6" t="s">
        <v>11</v>
      </c>
      <c r="H6" t="s">
        <v>29</v>
      </c>
      <c r="I6" t="s">
        <v>0</v>
      </c>
      <c r="J6" t="s">
        <v>13</v>
      </c>
      <c r="L6" t="str">
        <f t="shared" si="0"/>
        <v>5 - Type C CHAR(AMP) W = Contingency weak / soft spot</v>
      </c>
      <c r="M6" t="str">
        <f t="shared" si="1"/>
        <v>VERIFICATION ACTIVITY: Scalar Testing</v>
      </c>
      <c r="N6" t="str">
        <f t="shared" si="2"/>
        <v>METHODS OR REFERENCE: Scalar Testing on existing subgrade/subbase</v>
      </c>
      <c r="O6" t="str">
        <f t="shared" si="3"/>
        <v>FREQUENCY: 5m grid</v>
      </c>
      <c r="P6" t="str">
        <f t="shared" si="4"/>
        <v>ACCEPTANCE CRITERIA: Ensure exposed subgrade CBR ≥ 2._x000D_
If CBR between 2 and 1 undercut 300mm and replace with woodhill sand wrapped in bidim A29 geotextile_x000D_
If CBR CHAR(LESS) 1 - designer to review and advise</v>
      </c>
      <c r="Q6" t="str">
        <f t="shared" si="5"/>
        <v>TYPE: Mandatory HOLD POINT Designer Signoff Required</v>
      </c>
      <c r="R6" t="str">
        <f t="shared" si="6"/>
        <v>RECORDS (Responsibility): BB test results</v>
      </c>
      <c r="S6" t="str">
        <f t="shared" si="7"/>
        <v>ONSITE RESPONSIBILITY: Site Engineer</v>
      </c>
      <c r="T6" t="str">
        <f t="shared" si="8"/>
        <v>CONTRACT MANAGER SIGNOFF: Designer Signoff</v>
      </c>
      <c r="V6" t="str">
        <v>ACCEPTANCE CRITERIA: Services sufficently deep to avoid damage.
Otherwise consider relocation or concrete cap</v>
      </c>
    </row>
    <row r="7" spans="1:22" x14ac:dyDescent="0.25">
      <c r="A7">
        <v>6</v>
      </c>
      <c r="B7" s="1" t="s">
        <v>35</v>
      </c>
      <c r="C7" t="s">
        <v>15</v>
      </c>
      <c r="D7" t="s">
        <v>15</v>
      </c>
      <c r="E7" t="s">
        <v>16</v>
      </c>
      <c r="F7" s="1" t="s">
        <v>36</v>
      </c>
      <c r="G7" t="s">
        <v>11</v>
      </c>
      <c r="H7" t="s">
        <v>18</v>
      </c>
      <c r="I7" t="s">
        <v>0</v>
      </c>
      <c r="J7" t="s">
        <v>13</v>
      </c>
      <c r="L7" t="str">
        <f t="shared" si="0"/>
        <v>6 - All Areas_x000D_
Contingency Weak / Soft Spot</v>
      </c>
      <c r="M7" t="str">
        <f t="shared" si="1"/>
        <v>VERIFICATION ACTIVITY: Survey As-built / Stringline</v>
      </c>
      <c r="N7" t="str">
        <f t="shared" si="2"/>
        <v>METHODS OR REFERENCE: Survey As-built / Stringline</v>
      </c>
      <c r="O7" t="str">
        <f t="shared" si="3"/>
        <v>FREQUENCY: 10m each lane</v>
      </c>
      <c r="P7" t="str">
        <f t="shared" si="4"/>
        <v>ACCEPTANCE CRITERIA: +0 / -20mm_x000D_
No trafficking of the excavated subgrade</v>
      </c>
      <c r="Q7" t="str">
        <f t="shared" si="5"/>
        <v>TYPE: Mandatory HOLD POINT Designer Signoff Required</v>
      </c>
      <c r="R7" t="str">
        <f t="shared" si="6"/>
        <v>RECORDS (Responsibility): Survey As-built / Stringline sheet</v>
      </c>
      <c r="S7" t="str">
        <f t="shared" si="7"/>
        <v>ONSITE RESPONSIBILITY: Site Engineer</v>
      </c>
      <c r="T7" t="str">
        <f t="shared" si="8"/>
        <v>CONTRACT MANAGER SIGNOFF: Designer Signoff</v>
      </c>
      <c r="V7" t="str">
        <v>TYPE: Mandatory HOLD POINT Designer Signoff Required</v>
      </c>
    </row>
    <row r="8" spans="1:22" x14ac:dyDescent="0.25">
      <c r="A8">
        <v>7</v>
      </c>
      <c r="B8" t="s">
        <v>19</v>
      </c>
      <c r="C8" t="s">
        <v>20</v>
      </c>
      <c r="D8" t="s">
        <v>21</v>
      </c>
      <c r="E8" t="s">
        <v>37</v>
      </c>
      <c r="F8" s="1" t="s">
        <v>23</v>
      </c>
      <c r="G8" t="s">
        <v>1</v>
      </c>
      <c r="H8" s="1" t="s">
        <v>5</v>
      </c>
      <c r="I8" t="s">
        <v>0</v>
      </c>
      <c r="J8" t="s">
        <v>13</v>
      </c>
      <c r="L8" t="str">
        <f t="shared" si="0"/>
        <v>7 - Existing subgrade / subbase</v>
      </c>
      <c r="M8" t="str">
        <f t="shared" si="1"/>
        <v>VERIFICATION ACTIVITY: No unacceptable subgrade materials after excavation</v>
      </c>
      <c r="N8" t="str">
        <f t="shared" si="2"/>
        <v>METHODS OR REFERENCE: Visual Inspection</v>
      </c>
      <c r="O8" t="str">
        <f t="shared" si="3"/>
        <v>FREQUENCY: NA</v>
      </c>
      <c r="P8" t="str">
        <f t="shared" si="4"/>
        <v>ACCEPTANCE CRITERIA: Free of detritius and loose material</v>
      </c>
      <c r="Q8" t="str">
        <f t="shared" si="5"/>
        <v>TYPE: Inprocess Inspection</v>
      </c>
      <c r="R8" t="str">
        <f t="shared" si="6"/>
        <v>RECORDS (Responsibility): Photos</v>
      </c>
      <c r="S8" t="str">
        <f t="shared" si="7"/>
        <v>ONSITE RESPONSIBILITY: Site Engineer</v>
      </c>
      <c r="T8" t="str">
        <f t="shared" si="8"/>
        <v>CONTRACT MANAGER SIGNOFF: Designer Signoff</v>
      </c>
      <c r="V8" t="str">
        <v>RECORDS (Responsibility): Marked up sheet</v>
      </c>
    </row>
    <row r="9" spans="1:22" x14ac:dyDescent="0.25">
      <c r="A9">
        <v>8</v>
      </c>
      <c r="B9" t="s">
        <v>38</v>
      </c>
      <c r="C9" t="s">
        <v>39</v>
      </c>
      <c r="D9" s="1" t="s">
        <v>136</v>
      </c>
      <c r="E9" t="s">
        <v>40</v>
      </c>
      <c r="F9" s="1" t="s">
        <v>137</v>
      </c>
      <c r="G9" t="s">
        <v>11</v>
      </c>
      <c r="H9" t="s">
        <v>41</v>
      </c>
      <c r="I9" t="s">
        <v>0</v>
      </c>
      <c r="L9" t="str">
        <f t="shared" si="0"/>
        <v>8 - AT AP65 = Pavement Type W</v>
      </c>
      <c r="M9" t="str">
        <f t="shared" si="1"/>
        <v>VERIFICATION ACTIVITY: No non-compliant results</v>
      </c>
      <c r="N9" t="str">
        <f t="shared" si="2"/>
        <v>METHODS OR REFERENCE: Material test results._x000D_
The material requirements of AT AP65 are to be in accordance with Auckland Transport Series 0800</v>
      </c>
      <c r="O9" t="str">
        <f t="shared" si="3"/>
        <v>FREQUENCY: Once</v>
      </c>
      <c r="P9" t="str">
        <f t="shared" si="4"/>
        <v>ACCEPTANCE CRITERIA: Construction layer shall be Compliance with TNZ B/2</v>
      </c>
      <c r="Q9" t="str">
        <f t="shared" si="5"/>
        <v>TYPE: Mandatory HOLD POINT Designer Signoff Required</v>
      </c>
      <c r="R9" t="str">
        <f t="shared" si="6"/>
        <v>RECORDS (Responsibility): Testing Results</v>
      </c>
      <c r="S9" t="str">
        <f t="shared" si="7"/>
        <v>ONSITE RESPONSIBILITY: Site Engineer</v>
      </c>
      <c r="T9" t="str">
        <f t="shared" si="8"/>
        <v xml:space="preserve">CONTRACT MANAGER SIGNOFF: </v>
      </c>
      <c r="V9" t="str">
        <v>ONSITE RESPONSIBILITY: Site Engineer</v>
      </c>
    </row>
    <row r="10" spans="1:22" x14ac:dyDescent="0.25">
      <c r="A10">
        <v>9</v>
      </c>
      <c r="B10" t="s">
        <v>38</v>
      </c>
      <c r="C10" t="s">
        <v>43</v>
      </c>
      <c r="D10" s="1" t="s">
        <v>138</v>
      </c>
      <c r="E10" t="s">
        <v>44</v>
      </c>
      <c r="F10" s="1" t="s">
        <v>139</v>
      </c>
      <c r="G10" t="s">
        <v>11</v>
      </c>
      <c r="H10" s="1" t="s">
        <v>41</v>
      </c>
      <c r="I10" t="s">
        <v>0</v>
      </c>
      <c r="J10" t="s">
        <v>13</v>
      </c>
      <c r="L10" t="str">
        <f t="shared" si="0"/>
        <v>9 - AT AP65 = Pavement Type W</v>
      </c>
      <c r="M10" t="str">
        <f t="shared" si="1"/>
        <v>VERIFICATION ACTIVITY: Compaction Testing</v>
      </c>
      <c r="N10" t="str">
        <f t="shared" si="2"/>
        <v>METHODS OR REFERENCE: Clegg Testing - where there are plant restrictions._x000D_
NZTA B/2 testing requirements need to be satisfied where there are no such plant restrictions.</v>
      </c>
      <c r="O10" t="str">
        <f t="shared" si="3"/>
        <v>FREQUENCY: 5m grids</v>
      </c>
      <c r="P10" t="str">
        <f t="shared" si="4"/>
        <v>ACCEPTANCE CRITERIA: CIV &gt; 35. to be compacted in 150mm layers for the Plant Restricted areas._x000D_
For NZTA B/2, unbound granular subbase shall be undertaken in 150 to 200mm lifts.</v>
      </c>
      <c r="Q10" t="str">
        <f t="shared" si="5"/>
        <v>TYPE: Mandatory HOLD POINT Designer Signoff Required</v>
      </c>
      <c r="R10" t="str">
        <f t="shared" si="6"/>
        <v>RECORDS (Responsibility): Testing Results</v>
      </c>
      <c r="S10" t="str">
        <f t="shared" si="7"/>
        <v>ONSITE RESPONSIBILITY: Site Engineer</v>
      </c>
      <c r="T10" t="str">
        <f t="shared" si="8"/>
        <v>CONTRACT MANAGER SIGNOFF: Designer Signoff</v>
      </c>
      <c r="V10" t="str">
        <v>CONTRACT MANAGER SIGNOFF: Designer Signoff</v>
      </c>
    </row>
    <row r="11" spans="1:22" x14ac:dyDescent="0.25">
      <c r="A11">
        <v>10</v>
      </c>
      <c r="B11" t="s">
        <v>38</v>
      </c>
      <c r="C11" t="s">
        <v>15</v>
      </c>
      <c r="D11" t="s">
        <v>15</v>
      </c>
      <c r="E11" t="s">
        <v>16</v>
      </c>
      <c r="F11" s="1" t="s">
        <v>36</v>
      </c>
      <c r="G11" t="s">
        <v>11</v>
      </c>
      <c r="H11" t="s">
        <v>18</v>
      </c>
      <c r="I11" t="s">
        <v>0</v>
      </c>
      <c r="J11" t="s">
        <v>13</v>
      </c>
      <c r="L11" t="str">
        <f t="shared" si="0"/>
        <v>10 - AT AP65 = Pavement Type W</v>
      </c>
      <c r="M11" t="str">
        <f t="shared" si="1"/>
        <v>VERIFICATION ACTIVITY: Survey As-built / Stringline</v>
      </c>
      <c r="N11" t="str">
        <f t="shared" si="2"/>
        <v>METHODS OR REFERENCE: Survey As-built / Stringline</v>
      </c>
      <c r="O11" t="str">
        <f t="shared" si="3"/>
        <v>FREQUENCY: 10m each lane</v>
      </c>
      <c r="P11" t="str">
        <f t="shared" si="4"/>
        <v>ACCEPTANCE CRITERIA: +0 / -20mm_x000D_
No trafficking of the excavated subgrade</v>
      </c>
      <c r="Q11" t="str">
        <f t="shared" si="5"/>
        <v>TYPE: Mandatory HOLD POINT Designer Signoff Required</v>
      </c>
      <c r="R11" t="str">
        <f t="shared" si="6"/>
        <v>RECORDS (Responsibility): Survey As-built / Stringline sheet</v>
      </c>
      <c r="S11" t="str">
        <f t="shared" si="7"/>
        <v>ONSITE RESPONSIBILITY: Site Engineer</v>
      </c>
      <c r="T11" t="str">
        <f t="shared" si="8"/>
        <v>CONTRACT MANAGER SIGNOFF: Designer Signoff</v>
      </c>
      <c r="V11" t="str">
        <v>2 - Milling  / Cut to Waste 
Type O = 210mm
Type C = 305mm
Type W = 500mm</v>
      </c>
    </row>
    <row r="12" spans="1:22" x14ac:dyDescent="0.25">
      <c r="A12">
        <v>11</v>
      </c>
      <c r="B12" t="s">
        <v>38</v>
      </c>
      <c r="C12" t="s">
        <v>45</v>
      </c>
      <c r="D12" t="s">
        <v>21</v>
      </c>
      <c r="E12" t="s">
        <v>46</v>
      </c>
      <c r="F12" t="s">
        <v>23</v>
      </c>
      <c r="G12" t="s">
        <v>11</v>
      </c>
      <c r="H12" t="s">
        <v>5</v>
      </c>
      <c r="I12" t="s">
        <v>0</v>
      </c>
      <c r="L12" t="str">
        <f t="shared" si="0"/>
        <v>11 - AT AP65 = Pavement Type W</v>
      </c>
      <c r="M12" t="str">
        <f t="shared" si="1"/>
        <v>VERIFICATION ACTIVITY: Surface finish</v>
      </c>
      <c r="N12" t="str">
        <f t="shared" si="2"/>
        <v>METHODS OR REFERENCE: Visual Inspection</v>
      </c>
      <c r="O12" t="str">
        <f t="shared" si="3"/>
        <v>FREQUENCY: All area</v>
      </c>
      <c r="P12" t="str">
        <f t="shared" si="4"/>
        <v>ACCEPTANCE CRITERIA: Free of detritius and loose material</v>
      </c>
      <c r="Q12" t="str">
        <f t="shared" si="5"/>
        <v>TYPE: Mandatory HOLD POINT Designer Signoff Required</v>
      </c>
      <c r="R12" t="str">
        <f t="shared" si="6"/>
        <v>RECORDS (Responsibility): Photos</v>
      </c>
      <c r="S12" t="str">
        <f t="shared" si="7"/>
        <v>ONSITE RESPONSIBILITY: Site Engineer</v>
      </c>
      <c r="T12" t="str">
        <f t="shared" si="8"/>
        <v xml:space="preserve">CONTRACT MANAGER SIGNOFF: </v>
      </c>
      <c r="V12" t="str">
        <v>VERIFICATION ACTIVITY: Survey As-built / Stringline</v>
      </c>
    </row>
    <row r="13" spans="1:22" x14ac:dyDescent="0.25">
      <c r="A13">
        <v>12</v>
      </c>
      <c r="B13" t="s">
        <v>47</v>
      </c>
      <c r="C13" t="s">
        <v>48</v>
      </c>
      <c r="D13" t="s">
        <v>49</v>
      </c>
      <c r="E13" t="s">
        <v>50</v>
      </c>
      <c r="F13" s="1" t="s">
        <v>51</v>
      </c>
      <c r="G13" t="s">
        <v>1</v>
      </c>
      <c r="H13" s="1" t="s">
        <v>52</v>
      </c>
      <c r="I13" t="s">
        <v>0</v>
      </c>
      <c r="L13" t="str">
        <f t="shared" si="0"/>
        <v>12 - Concrete Subbase = Pavement Type W CHAR(AMP) C</v>
      </c>
      <c r="M13" t="str">
        <f t="shared" si="1"/>
        <v>VERIFICATION ACTIVITY: Strength and slump</v>
      </c>
      <c r="N13" t="str">
        <f t="shared" si="2"/>
        <v>METHODS OR REFERENCE: Concrete dockets CHAR(AMP) Lab Testing</v>
      </c>
      <c r="O13" t="str">
        <f t="shared" si="3"/>
        <v>FREQUENCY: each pour</v>
      </c>
      <c r="P13" t="str">
        <f t="shared" si="4"/>
        <v>ACCEPTANCE CRITERIA: Strength = 20MPa_x000D_
Slump = 130mm pump mix_x000D_
Pump mix being used hence cannot specify slump. Shape of the concrete to be closely monitored due to fluidity nature of pump mix on graded surface</v>
      </c>
      <c r="Q13" t="str">
        <f t="shared" si="5"/>
        <v>TYPE: Inprocess Inspection</v>
      </c>
      <c r="R13" t="str">
        <f t="shared" si="6"/>
        <v>RECORDS (Responsibility): Concrete Dockets_x000D_
Slump Testing Report_x000D_
Cylinder Testing Report</v>
      </c>
      <c r="S13" t="str">
        <f t="shared" si="7"/>
        <v>ONSITE RESPONSIBILITY: Site Engineer</v>
      </c>
      <c r="T13" t="str">
        <f t="shared" si="8"/>
        <v xml:space="preserve">CONTRACT MANAGER SIGNOFF: </v>
      </c>
      <c r="V13" t="str">
        <v>METHODS OR REFERENCE: Survey As-built / Stringline</v>
      </c>
    </row>
    <row r="14" spans="1:22" x14ac:dyDescent="0.25">
      <c r="A14">
        <v>13</v>
      </c>
      <c r="B14" t="s">
        <v>47</v>
      </c>
      <c r="C14" t="s">
        <v>53</v>
      </c>
      <c r="D14" t="s">
        <v>54</v>
      </c>
      <c r="E14" t="s">
        <v>16</v>
      </c>
      <c r="F14" s="1" t="s">
        <v>55</v>
      </c>
      <c r="G14" t="s">
        <v>11</v>
      </c>
      <c r="H14" t="s">
        <v>56</v>
      </c>
      <c r="I14" t="s">
        <v>0</v>
      </c>
      <c r="J14" t="s">
        <v>13</v>
      </c>
      <c r="L14" t="str">
        <f t="shared" si="0"/>
        <v>13 - Concrete Subbase = Pavement Type W CHAR(AMP) C</v>
      </c>
      <c r="M14" t="str">
        <f t="shared" si="1"/>
        <v>VERIFICATION ACTIVITY: Levels / thickness</v>
      </c>
      <c r="N14" t="str">
        <f t="shared" si="2"/>
        <v>METHODS OR REFERENCE: Dip from stringline or survey as-built to top of subbase (Surveyor to provide set-out information prior to concrete pour)</v>
      </c>
      <c r="O14" t="str">
        <f t="shared" si="3"/>
        <v>FREQUENCY: 10m each lane</v>
      </c>
      <c r="P14" t="str">
        <f t="shared" si="4"/>
        <v>ACCEPTANCE CRITERIA: +0 / -20mm_x000D_
Target thickness = 150mm</v>
      </c>
      <c r="Q14" t="str">
        <f t="shared" si="5"/>
        <v>TYPE: Mandatory HOLD POINT Designer Signoff Required</v>
      </c>
      <c r="R14" t="str">
        <f t="shared" si="6"/>
        <v>RECORDS (Responsibility): Stringline Sheet</v>
      </c>
      <c r="S14" t="str">
        <f t="shared" si="7"/>
        <v>ONSITE RESPONSIBILITY: Site Engineer</v>
      </c>
      <c r="T14" t="str">
        <f t="shared" si="8"/>
        <v>CONTRACT MANAGER SIGNOFF: Designer Signoff</v>
      </c>
      <c r="V14" t="str">
        <v>FREQUENCY: 10m each lane</v>
      </c>
    </row>
    <row r="15" spans="1:22" x14ac:dyDescent="0.25">
      <c r="A15">
        <v>14</v>
      </c>
      <c r="B15" t="s">
        <v>47</v>
      </c>
      <c r="C15" t="s">
        <v>57</v>
      </c>
      <c r="D15" t="s">
        <v>21</v>
      </c>
      <c r="E15" t="s">
        <v>46</v>
      </c>
      <c r="F15" t="s">
        <v>58</v>
      </c>
      <c r="G15" t="s">
        <v>1</v>
      </c>
      <c r="H15" t="s">
        <v>59</v>
      </c>
      <c r="I15" t="s">
        <v>0</v>
      </c>
      <c r="L15" t="str">
        <f t="shared" si="0"/>
        <v>14 - Concrete Subbase = Pavement Type W CHAR(AMP) C</v>
      </c>
      <c r="M15" t="str">
        <f t="shared" si="1"/>
        <v>VERIFICATION ACTIVITY: Rough trowel or Broom surface finish</v>
      </c>
      <c r="N15" t="str">
        <f t="shared" si="2"/>
        <v>METHODS OR REFERENCE: Visual Inspection</v>
      </c>
      <c r="O15" t="str">
        <f t="shared" si="3"/>
        <v>FREQUENCY: All area</v>
      </c>
      <c r="P15" t="str">
        <f t="shared" si="4"/>
        <v>ACCEPTANCE CRITERIA: Rough surface verified over 100% of surface area</v>
      </c>
      <c r="Q15" t="str">
        <f t="shared" si="5"/>
        <v>TYPE: Inprocess Inspection</v>
      </c>
      <c r="R15" t="str">
        <f t="shared" si="6"/>
        <v>RECORDS (Responsibility): Production Recurs</v>
      </c>
      <c r="S15" t="str">
        <f t="shared" si="7"/>
        <v>ONSITE RESPONSIBILITY: Site Engineer</v>
      </c>
      <c r="T15" t="str">
        <f t="shared" si="8"/>
        <v xml:space="preserve">CONTRACT MANAGER SIGNOFF: </v>
      </c>
      <c r="V15" t="str">
        <v>ACCEPTANCE CRITERIA: +0 / -20mm to design level</v>
      </c>
    </row>
    <row r="16" spans="1:22" x14ac:dyDescent="0.25">
      <c r="A16">
        <v>15</v>
      </c>
      <c r="B16" t="s">
        <v>60</v>
      </c>
      <c r="C16" t="s">
        <v>61</v>
      </c>
      <c r="D16" t="s">
        <v>21</v>
      </c>
      <c r="E16" t="s">
        <v>62</v>
      </c>
      <c r="F16" s="1" t="s">
        <v>140</v>
      </c>
      <c r="G16" t="s">
        <v>63</v>
      </c>
      <c r="H16" t="s">
        <v>5</v>
      </c>
      <c r="I16" t="s">
        <v>0</v>
      </c>
      <c r="L16" t="str">
        <f t="shared" si="0"/>
        <v>15 - Type W CHAR(AMP) Type C</v>
      </c>
      <c r="M16" t="str">
        <f t="shared" si="1"/>
        <v>VERIFICATION ACTIVITY: Blinding/CAT60</v>
      </c>
      <c r="N16" t="str">
        <f t="shared" si="2"/>
        <v>METHODS OR REFERENCE: Visual Inspection</v>
      </c>
      <c r="O16" t="str">
        <f t="shared" si="3"/>
        <v>FREQUENCY: each lot</v>
      </c>
      <c r="P16" t="str">
        <f t="shared" si="4"/>
        <v>ACCEPTANCE CRITERIA: ON CONCRETE SUBBASE_x000D_
Hand spray heavy tack coat emulsion (residual bitumen 1L/m2) _x000D_
Blinding sufficient to protect emsulsion from construction movement_x000D_
Manufacturer's guidelines for Hatelit XP installation and subsequent bitumen application on the concrete subbase in accordance with Hatelit XP installation guidelines.</v>
      </c>
      <c r="Q16" t="str">
        <f t="shared" si="5"/>
        <v>TYPE: Inprocess Testing</v>
      </c>
      <c r="R16" t="str">
        <f t="shared" si="6"/>
        <v>RECORDS (Responsibility): Photos</v>
      </c>
      <c r="S16" t="str">
        <f t="shared" si="7"/>
        <v>ONSITE RESPONSIBILITY: Site Engineer</v>
      </c>
      <c r="T16" t="str">
        <f t="shared" si="8"/>
        <v xml:space="preserve">CONTRACT MANAGER SIGNOFF: </v>
      </c>
      <c r="V16" t="str">
        <v>TYPE: Mandatory HOLD POINT Designer Signoff Required</v>
      </c>
    </row>
    <row r="17" spans="1:22" x14ac:dyDescent="0.25">
      <c r="A17">
        <v>16</v>
      </c>
      <c r="B17" t="s">
        <v>24</v>
      </c>
      <c r="C17" t="s">
        <v>64</v>
      </c>
      <c r="D17" t="s">
        <v>21</v>
      </c>
      <c r="E17" t="s">
        <v>62</v>
      </c>
      <c r="F17" s="1" t="s">
        <v>65</v>
      </c>
      <c r="G17" t="s">
        <v>63</v>
      </c>
      <c r="H17" t="s">
        <v>5</v>
      </c>
      <c r="I17" t="s">
        <v>0</v>
      </c>
      <c r="L17" t="str">
        <f t="shared" si="0"/>
        <v>16 - Type O = Contingency weak / soft spot</v>
      </c>
      <c r="M17" t="str">
        <f t="shared" si="1"/>
        <v>VERIFICATION ACTIVITY: Grade 4 Membrane</v>
      </c>
      <c r="N17" t="str">
        <f t="shared" si="2"/>
        <v>METHODS OR REFERENCE: Visual Inspection</v>
      </c>
      <c r="O17" t="str">
        <f t="shared" si="3"/>
        <v>FREQUENCY: each lot</v>
      </c>
      <c r="P17" t="str">
        <f t="shared" si="4"/>
        <v>ACCEPTANCE CRITERIA: ON EXISTING PAVEMENT_x000D_
Hand spray Heavy tack coat emulsion (residual bitumen 1L/m2) _x000D_
Grade 4 chip</v>
      </c>
      <c r="Q17" t="str">
        <f t="shared" si="5"/>
        <v>TYPE: Inprocess Testing</v>
      </c>
      <c r="R17" t="str">
        <f t="shared" si="6"/>
        <v>RECORDS (Responsibility): Photos</v>
      </c>
      <c r="S17" t="str">
        <f t="shared" si="7"/>
        <v>ONSITE RESPONSIBILITY: Site Engineer</v>
      </c>
      <c r="T17" t="str">
        <f t="shared" si="8"/>
        <v xml:space="preserve">CONTRACT MANAGER SIGNOFF: </v>
      </c>
      <c r="V17" t="str">
        <v>RECORDS (Responsibility): Survey As-built / Stringline sheet</v>
      </c>
    </row>
    <row r="18" spans="1:22" x14ac:dyDescent="0.25">
      <c r="A18">
        <v>17</v>
      </c>
      <c r="B18" t="s">
        <v>66</v>
      </c>
      <c r="C18" t="s">
        <v>5</v>
      </c>
      <c r="D18" t="s">
        <v>21</v>
      </c>
      <c r="E18" t="s">
        <v>62</v>
      </c>
      <c r="F18" s="1" t="s">
        <v>67</v>
      </c>
      <c r="G18" t="s">
        <v>63</v>
      </c>
      <c r="H18" t="s">
        <v>5</v>
      </c>
      <c r="I18" t="s">
        <v>0</v>
      </c>
      <c r="L18" t="str">
        <f t="shared" si="0"/>
        <v>17 - Hatelit XP Grid</v>
      </c>
      <c r="M18" t="str">
        <f t="shared" si="1"/>
        <v>VERIFICATION ACTIVITY: Photos</v>
      </c>
      <c r="N18" t="str">
        <f t="shared" si="2"/>
        <v>METHODS OR REFERENCE: Visual Inspection</v>
      </c>
      <c r="O18" t="str">
        <f t="shared" si="3"/>
        <v>FREQUENCY: each lot</v>
      </c>
      <c r="P18" t="str">
        <f t="shared" si="4"/>
        <v>ACCEPTANCE CRITERIA: Type W CHAR(AMP)C = required over concrete subbase_x000D_
Extend 500mm into existing pavement (with CHAR(LESS)20mm asphalt blinding)_x000D_
Extend 1m into Type O</v>
      </c>
      <c r="Q18" t="str">
        <f t="shared" si="5"/>
        <v>TYPE: Inprocess Testing</v>
      </c>
      <c r="R18" t="str">
        <f t="shared" si="6"/>
        <v>RECORDS (Responsibility): Photos</v>
      </c>
      <c r="S18" t="str">
        <f t="shared" si="7"/>
        <v>ONSITE RESPONSIBILITY: Site Engineer</v>
      </c>
      <c r="T18" t="str">
        <f t="shared" si="8"/>
        <v xml:space="preserve">CONTRACT MANAGER SIGNOFF: </v>
      </c>
      <c r="V18" t="str">
        <v>ONSITE RESPONSIBILITY: Site Engineer</v>
      </c>
    </row>
    <row r="19" spans="1:22" x14ac:dyDescent="0.25">
      <c r="A19">
        <v>18</v>
      </c>
      <c r="B19" t="s">
        <v>68</v>
      </c>
      <c r="C19" t="s">
        <v>69</v>
      </c>
      <c r="D19" t="s">
        <v>70</v>
      </c>
      <c r="E19" t="s">
        <v>71</v>
      </c>
      <c r="F19" t="s">
        <v>70</v>
      </c>
      <c r="G19" t="s">
        <v>11</v>
      </c>
      <c r="H19" t="s">
        <v>72</v>
      </c>
      <c r="I19" t="s">
        <v>0</v>
      </c>
      <c r="J19" t="s">
        <v>13</v>
      </c>
      <c r="L19" t="str">
        <f t="shared" si="0"/>
        <v>18 - AC14HF CHAR(AMP) AC20</v>
      </c>
      <c r="M19" t="str">
        <f t="shared" si="1"/>
        <v>VERIFICATION ACTIVITY: Mix Design</v>
      </c>
      <c r="N19" t="str">
        <f t="shared" si="2"/>
        <v>METHODS OR REFERENCE: Sign-off by Designer</v>
      </c>
      <c r="O19" t="str">
        <f t="shared" si="3"/>
        <v>FREQUENCY: Prior to starting</v>
      </c>
      <c r="P19" t="str">
        <f t="shared" si="4"/>
        <v>ACCEPTANCE CRITERIA: Sign-off by Designer</v>
      </c>
      <c r="Q19" t="str">
        <f t="shared" si="5"/>
        <v>TYPE: Mandatory HOLD POINT Designer Signoff Required</v>
      </c>
      <c r="R19" t="str">
        <f t="shared" si="6"/>
        <v>RECORDS (Responsibility): Mix Design Report</v>
      </c>
      <c r="S19" t="str">
        <f t="shared" si="7"/>
        <v>ONSITE RESPONSIBILITY: Site Engineer</v>
      </c>
      <c r="T19" t="str">
        <f t="shared" si="8"/>
        <v>CONTRACT MANAGER SIGNOFF: Designer Signoff</v>
      </c>
      <c r="V19" t="str">
        <v>CONTRACT MANAGER SIGNOFF: Designer Signoff</v>
      </c>
    </row>
    <row r="20" spans="1:22" x14ac:dyDescent="0.25">
      <c r="A20">
        <v>19</v>
      </c>
      <c r="B20" t="s">
        <v>68</v>
      </c>
      <c r="C20" t="s">
        <v>73</v>
      </c>
      <c r="D20" t="s">
        <v>73</v>
      </c>
      <c r="E20" t="s">
        <v>74</v>
      </c>
      <c r="F20" t="s">
        <v>75</v>
      </c>
      <c r="G20" t="s">
        <v>63</v>
      </c>
      <c r="H20" t="s">
        <v>76</v>
      </c>
      <c r="I20" t="s">
        <v>0</v>
      </c>
      <c r="L20" t="str">
        <f t="shared" si="0"/>
        <v>19 - AC14HF CHAR(AMP) AC20</v>
      </c>
      <c r="M20" t="str">
        <f t="shared" si="1"/>
        <v>VERIFICATION ACTIVITY: Check weather reports</v>
      </c>
      <c r="N20" t="str">
        <f t="shared" si="2"/>
        <v>METHODS OR REFERENCE: Check weather reports</v>
      </c>
      <c r="O20" t="str">
        <f t="shared" si="3"/>
        <v>FREQUENCY: Daily</v>
      </c>
      <c r="P20" t="str">
        <f t="shared" si="4"/>
        <v>ACCEPTANCE CRITERIA: No fog, rain or wet surface.  Base temp ≥  7o C</v>
      </c>
      <c r="Q20" t="str">
        <f t="shared" si="5"/>
        <v>TYPE: Inprocess Testing</v>
      </c>
      <c r="R20" t="str">
        <f t="shared" si="6"/>
        <v>RECORDS (Responsibility): AC check sheet</v>
      </c>
      <c r="S20" t="str">
        <f t="shared" si="7"/>
        <v>ONSITE RESPONSIBILITY: Site Engineer</v>
      </c>
      <c r="T20" t="str">
        <f t="shared" si="8"/>
        <v xml:space="preserve">CONTRACT MANAGER SIGNOFF: </v>
      </c>
      <c r="V20" t="str">
        <v>3 - Existing subgrade / subbase</v>
      </c>
    </row>
    <row r="21" spans="1:22" x14ac:dyDescent="0.25">
      <c r="A21">
        <v>20</v>
      </c>
      <c r="B21" t="s">
        <v>68</v>
      </c>
      <c r="C21" t="s">
        <v>77</v>
      </c>
      <c r="D21" t="s">
        <v>78</v>
      </c>
      <c r="E21" t="s">
        <v>71</v>
      </c>
      <c r="F21" t="s">
        <v>23</v>
      </c>
      <c r="G21" t="s">
        <v>63</v>
      </c>
      <c r="H21" t="s">
        <v>76</v>
      </c>
      <c r="I21" t="s">
        <v>0</v>
      </c>
      <c r="L21" t="str">
        <f t="shared" si="0"/>
        <v>20 - AC14HF CHAR(AMP) AC20</v>
      </c>
      <c r="M21" t="str">
        <f t="shared" si="1"/>
        <v>VERIFICATION ACTIVITY: Ensure previous layer is broomed clean</v>
      </c>
      <c r="N21" t="str">
        <f t="shared" si="2"/>
        <v>METHODS OR REFERENCE: Visual</v>
      </c>
      <c r="O21" t="str">
        <f t="shared" si="3"/>
        <v>FREQUENCY: Prior to starting</v>
      </c>
      <c r="P21" t="str">
        <f t="shared" si="4"/>
        <v>ACCEPTANCE CRITERIA: Free of detritius and loose material</v>
      </c>
      <c r="Q21" t="str">
        <f t="shared" si="5"/>
        <v>TYPE: Inprocess Testing</v>
      </c>
      <c r="R21" t="str">
        <f t="shared" si="6"/>
        <v>RECORDS (Responsibility): AC check sheet</v>
      </c>
      <c r="S21" t="str">
        <f t="shared" si="7"/>
        <v>ONSITE RESPONSIBILITY: Site Engineer</v>
      </c>
      <c r="T21" t="str">
        <f t="shared" si="8"/>
        <v xml:space="preserve">CONTRACT MANAGER SIGNOFF: </v>
      </c>
      <c r="V21" t="str">
        <v>VERIFICATION ACTIVITY: No unacceptable subgrade materials after excavation</v>
      </c>
    </row>
    <row r="22" spans="1:22" x14ac:dyDescent="0.25">
      <c r="A22">
        <v>21</v>
      </c>
      <c r="B22" t="s">
        <v>68</v>
      </c>
      <c r="C22" t="s">
        <v>79</v>
      </c>
      <c r="D22" t="s">
        <v>80</v>
      </c>
      <c r="E22" t="s">
        <v>81</v>
      </c>
      <c r="F22" t="s">
        <v>82</v>
      </c>
      <c r="G22" t="s">
        <v>63</v>
      </c>
      <c r="H22" t="s">
        <v>83</v>
      </c>
      <c r="I22" t="s">
        <v>0</v>
      </c>
      <c r="L22" t="str">
        <f t="shared" si="0"/>
        <v>21 - AC14HF CHAR(AMP) AC20</v>
      </c>
      <c r="M22" t="str">
        <f t="shared" si="1"/>
        <v>VERIFICATION ACTIVITY: Production tests</v>
      </c>
      <c r="N22" t="str">
        <f t="shared" si="2"/>
        <v>METHODS OR REFERENCE: Grading, binder content, max density, temp</v>
      </c>
      <c r="O22" t="str">
        <f t="shared" si="3"/>
        <v>FREQUENCY: As per M/10</v>
      </c>
      <c r="P22" t="str">
        <f t="shared" si="4"/>
        <v>ACCEPTANCE CRITERIA: NZTA M/10</v>
      </c>
      <c r="Q22" t="str">
        <f t="shared" si="5"/>
        <v>TYPE: Inprocess Testing</v>
      </c>
      <c r="R22" t="str">
        <f t="shared" si="6"/>
        <v>RECORDS (Responsibility): Lab test</v>
      </c>
      <c r="S22" t="str">
        <f t="shared" si="7"/>
        <v>ONSITE RESPONSIBILITY: Site Engineer</v>
      </c>
      <c r="T22" t="str">
        <f t="shared" si="8"/>
        <v xml:space="preserve">CONTRACT MANAGER SIGNOFF: </v>
      </c>
      <c r="V22" t="str">
        <v>METHODS OR REFERENCE: Visual Inspection</v>
      </c>
    </row>
    <row r="23" spans="1:22" x14ac:dyDescent="0.25">
      <c r="A23">
        <v>22</v>
      </c>
      <c r="B23" t="s">
        <v>68</v>
      </c>
      <c r="C23" t="s">
        <v>84</v>
      </c>
      <c r="D23" t="s">
        <v>85</v>
      </c>
      <c r="E23" t="s">
        <v>86</v>
      </c>
      <c r="F23" t="s">
        <v>87</v>
      </c>
      <c r="G23" t="s">
        <v>63</v>
      </c>
      <c r="H23" t="s">
        <v>88</v>
      </c>
      <c r="I23" t="s">
        <v>0</v>
      </c>
      <c r="L23" t="str">
        <f t="shared" si="0"/>
        <v>22 - AC14HF CHAR(AMP) AC20</v>
      </c>
      <c r="M23" t="str">
        <f t="shared" si="1"/>
        <v>VERIFICATION ACTIVITY: Surface finish inspection</v>
      </c>
      <c r="N23" t="str">
        <f t="shared" si="2"/>
        <v>METHODS OR REFERENCE: Visual inspection by the Engineer</v>
      </c>
      <c r="O23" t="str">
        <f t="shared" si="3"/>
        <v>FREQUENCY: Each lot</v>
      </c>
      <c r="P23" t="str">
        <f t="shared" si="4"/>
        <v>ACCEPTANCE CRITERIA: Uniform texture, no roller marks, no bleeding, cracking or shoving, no crushing of the aggregate.</v>
      </c>
      <c r="Q23" t="str">
        <f t="shared" si="5"/>
        <v>TYPE: Inprocess Testing</v>
      </c>
      <c r="R23" t="str">
        <f t="shared" si="6"/>
        <v>RECORDS (Responsibility): Inspection sheet</v>
      </c>
      <c r="S23" t="str">
        <f t="shared" si="7"/>
        <v>ONSITE RESPONSIBILITY: Site Engineer</v>
      </c>
      <c r="T23" t="str">
        <f t="shared" si="8"/>
        <v xml:space="preserve">CONTRACT MANAGER SIGNOFF: </v>
      </c>
      <c r="V23" t="str">
        <v>FREQUENCY: Sitewide</v>
      </c>
    </row>
    <row r="24" spans="1:22" x14ac:dyDescent="0.25">
      <c r="A24">
        <v>23</v>
      </c>
      <c r="B24" t="s">
        <v>68</v>
      </c>
      <c r="C24" t="s">
        <v>89</v>
      </c>
      <c r="D24" t="s">
        <v>90</v>
      </c>
      <c r="E24" t="s">
        <v>91</v>
      </c>
      <c r="F24" t="s">
        <v>92</v>
      </c>
      <c r="G24" t="s">
        <v>63</v>
      </c>
      <c r="H24" t="s">
        <v>88</v>
      </c>
      <c r="I24" t="s">
        <v>0</v>
      </c>
      <c r="J24" t="s">
        <v>93</v>
      </c>
      <c r="L24" t="str">
        <f t="shared" si="0"/>
        <v>23 - AC14HF CHAR(AMP) AC20</v>
      </c>
      <c r="M24" t="str">
        <f t="shared" si="1"/>
        <v>VERIFICATION ACTIVITY: Density testing</v>
      </c>
      <c r="N24" t="str">
        <f t="shared" si="2"/>
        <v>METHODS OR REFERENCE: NDM</v>
      </c>
      <c r="O24" t="str">
        <f t="shared" si="3"/>
        <v>FREQUENCY: Every 10m each lane staggerd</v>
      </c>
      <c r="P24" t="str">
        <f t="shared" si="4"/>
        <v>ACCEPTANCE CRITERIA: Air voids to meet NZTA M/10:2020</v>
      </c>
      <c r="Q24" t="str">
        <f t="shared" si="5"/>
        <v>TYPE: Inprocess Testing</v>
      </c>
      <c r="R24" t="str">
        <f t="shared" si="6"/>
        <v>RECORDS (Responsibility): Inspection sheet</v>
      </c>
      <c r="S24" t="str">
        <f t="shared" si="7"/>
        <v>ONSITE RESPONSIBILITY: Site Engineer</v>
      </c>
      <c r="T24" t="str">
        <f t="shared" si="8"/>
        <v>CONTRACT MANAGER SIGNOFF: Auckland Transport Signoff</v>
      </c>
      <c r="V24" t="str">
        <v>ACCEPTANCE CRITERIA: Free of detritius and loose material</v>
      </c>
    </row>
    <row r="25" spans="1:22" x14ac:dyDescent="0.25">
      <c r="A25">
        <v>24</v>
      </c>
      <c r="B25" t="s">
        <v>94</v>
      </c>
      <c r="C25" t="s">
        <v>15</v>
      </c>
      <c r="D25" t="s">
        <v>15</v>
      </c>
      <c r="E25" t="s">
        <v>16</v>
      </c>
      <c r="F25" s="1" t="s">
        <v>141</v>
      </c>
      <c r="G25" t="s">
        <v>63</v>
      </c>
      <c r="H25" t="s">
        <v>18</v>
      </c>
      <c r="I25" t="s">
        <v>0</v>
      </c>
      <c r="L25" t="str">
        <f t="shared" si="0"/>
        <v>24 - AC14HF (Type O)</v>
      </c>
      <c r="M25" t="str">
        <f t="shared" si="1"/>
        <v>VERIFICATION ACTIVITY: Survey As-built / Stringline</v>
      </c>
      <c r="N25" t="str">
        <f t="shared" si="2"/>
        <v>METHODS OR REFERENCE: Survey As-built / Stringline</v>
      </c>
      <c r="O25" t="str">
        <f t="shared" si="3"/>
        <v>FREQUENCY: 10m each lane</v>
      </c>
      <c r="P25" t="str">
        <f t="shared" si="4"/>
        <v xml:space="preserve">ACCEPTANCE CRITERIA: Thickness no less than 55mm_x000D_
</v>
      </c>
      <c r="Q25" t="str">
        <f t="shared" si="5"/>
        <v>TYPE: Inprocess Testing</v>
      </c>
      <c r="R25" t="str">
        <f t="shared" si="6"/>
        <v>RECORDS (Responsibility): Survey As-built / Stringline sheet</v>
      </c>
      <c r="S25" t="str">
        <f t="shared" si="7"/>
        <v>ONSITE RESPONSIBILITY: Site Engineer</v>
      </c>
      <c r="T25" t="str">
        <f t="shared" si="8"/>
        <v xml:space="preserve">CONTRACT MANAGER SIGNOFF: </v>
      </c>
      <c r="V25" t="str">
        <v>TYPE: Inprocess Inspection</v>
      </c>
    </row>
    <row r="26" spans="1:22" x14ac:dyDescent="0.25">
      <c r="A26">
        <v>25</v>
      </c>
      <c r="B26" t="s">
        <v>95</v>
      </c>
      <c r="C26" t="s">
        <v>15</v>
      </c>
      <c r="D26" t="s">
        <v>15</v>
      </c>
      <c r="E26" t="s">
        <v>16</v>
      </c>
      <c r="F26" s="1" t="s">
        <v>142</v>
      </c>
      <c r="G26" t="s">
        <v>63</v>
      </c>
      <c r="H26" t="s">
        <v>18</v>
      </c>
      <c r="I26" t="s">
        <v>0</v>
      </c>
      <c r="L26" t="str">
        <f t="shared" si="0"/>
        <v>25 - AC20 (All three types)</v>
      </c>
      <c r="M26" t="str">
        <f t="shared" si="1"/>
        <v>VERIFICATION ACTIVITY: Survey As-built / Stringline</v>
      </c>
      <c r="N26" t="str">
        <f t="shared" si="2"/>
        <v>METHODS OR REFERENCE: Survey As-built / Stringline</v>
      </c>
      <c r="O26" t="str">
        <f t="shared" si="3"/>
        <v>FREQUENCY: 10m each lane</v>
      </c>
      <c r="P26" t="str">
        <f t="shared" si="4"/>
        <v xml:space="preserve">ACCEPTANCE CRITERIA: Thickness no less than 100mm_x000D_
</v>
      </c>
      <c r="Q26" t="str">
        <f t="shared" si="5"/>
        <v>TYPE: Inprocess Testing</v>
      </c>
      <c r="R26" t="str">
        <f t="shared" si="6"/>
        <v>RECORDS (Responsibility): Survey As-built / Stringline sheet</v>
      </c>
      <c r="S26" t="str">
        <f t="shared" si="7"/>
        <v>ONSITE RESPONSIBILITY: Site Engineer</v>
      </c>
      <c r="T26" t="str">
        <f t="shared" si="8"/>
        <v xml:space="preserve">CONTRACT MANAGER SIGNOFF: </v>
      </c>
      <c r="V26" t="str">
        <v>RECORDS (Responsibility): Photos</v>
      </c>
    </row>
    <row r="27" spans="1:22" x14ac:dyDescent="0.25">
      <c r="A27">
        <v>26</v>
      </c>
      <c r="B27" t="s">
        <v>68</v>
      </c>
      <c r="C27" t="s">
        <v>89</v>
      </c>
      <c r="D27" t="s">
        <v>96</v>
      </c>
      <c r="E27" s="1" t="s">
        <v>97</v>
      </c>
      <c r="F27" s="1" t="s">
        <v>98</v>
      </c>
      <c r="G27" t="s">
        <v>99</v>
      </c>
      <c r="H27" t="s">
        <v>100</v>
      </c>
      <c r="I27" t="s">
        <v>0</v>
      </c>
      <c r="J27" t="s">
        <v>93</v>
      </c>
      <c r="L27" t="str">
        <f t="shared" si="0"/>
        <v>26 - AC14HF CHAR(AMP) AC20</v>
      </c>
      <c r="M27" t="str">
        <f t="shared" si="1"/>
        <v>VERIFICATION ACTIVITY: Density testing</v>
      </c>
      <c r="N27" t="str">
        <f t="shared" si="2"/>
        <v>METHODS OR REFERENCE: Cores air voids</v>
      </c>
      <c r="O27" t="str">
        <f t="shared" si="3"/>
        <v>FREQUENCY: _x000D_
Location to be jointly agreed with the Engineer on-site and be outside of wheelpath</v>
      </c>
      <c r="P27" t="str">
        <f t="shared" si="4"/>
        <v>ACCEPTANCE CRITERIA: Air voids to meet NZTA M/10:2020_x000D_
_x000D_
Cores shall be cut from the pavement at a rate of one core for every_x000D_
300 m² with a minimum of eight cores representing each lot. _x000D_
_x000D_
3 joint cores where possible/practicable</v>
      </c>
      <c r="Q27" t="str">
        <f t="shared" si="5"/>
        <v>TYPE: Mandatory HOLD POINT Auckland Transport Signoff Required</v>
      </c>
      <c r="R27" t="str">
        <f t="shared" si="6"/>
        <v>RECORDS (Responsibility): RFI response</v>
      </c>
      <c r="S27" t="str">
        <f t="shared" si="7"/>
        <v>ONSITE RESPONSIBILITY: Site Engineer</v>
      </c>
      <c r="T27" t="str">
        <f t="shared" si="8"/>
        <v>CONTRACT MANAGER SIGNOFF: Auckland Transport Signoff</v>
      </c>
      <c r="V27" t="str">
        <v>ONSITE RESPONSIBILITY: Site Engineer</v>
      </c>
    </row>
    <row r="28" spans="1:22" x14ac:dyDescent="0.25">
      <c r="A28">
        <v>27</v>
      </c>
      <c r="B28" t="s">
        <v>68</v>
      </c>
      <c r="C28" t="s">
        <v>101</v>
      </c>
      <c r="D28" t="s">
        <v>102</v>
      </c>
      <c r="E28" t="s">
        <v>103</v>
      </c>
      <c r="F28" s="1" t="s">
        <v>104</v>
      </c>
      <c r="G28" t="s">
        <v>99</v>
      </c>
      <c r="H28" t="s">
        <v>105</v>
      </c>
      <c r="I28" t="s">
        <v>0</v>
      </c>
      <c r="J28" t="s">
        <v>93</v>
      </c>
      <c r="L28" t="str">
        <f t="shared" si="0"/>
        <v>27 - AC14HF CHAR(AMP) AC20</v>
      </c>
      <c r="M28" t="str">
        <f t="shared" si="1"/>
        <v>VERIFICATION ACTIVITY: Thickness</v>
      </c>
      <c r="N28" t="str">
        <f t="shared" si="2"/>
        <v>METHODS OR REFERENCE: Cores depth</v>
      </c>
      <c r="O28" t="str">
        <f t="shared" si="3"/>
        <v>FREQUENCY: Location to be jointly agreed with the Engineer on-site and be outside of wheelpath</v>
      </c>
      <c r="P28" t="str">
        <f t="shared" si="4"/>
        <v>ACCEPTANCE CRITERIA: Target thickness 155mm (no less than 155mm thickness for AC14HF and AC20 combined)_x000D_
Target thickness 100mm (no less than 100mm thickness for  AC20)</v>
      </c>
      <c r="Q28" t="str">
        <f t="shared" si="5"/>
        <v>TYPE: Mandatory HOLD POINT Auckland Transport Signoff Required</v>
      </c>
      <c r="R28" t="str">
        <f t="shared" si="6"/>
        <v>RECORDS (Responsibility): Core test report</v>
      </c>
      <c r="S28" t="str">
        <f t="shared" si="7"/>
        <v>ONSITE RESPONSIBILITY: Site Engineer</v>
      </c>
      <c r="T28" t="str">
        <f t="shared" si="8"/>
        <v>CONTRACT MANAGER SIGNOFF: Auckland Transport Signoff</v>
      </c>
      <c r="V28" t="str">
        <v>CONTRACT MANAGER SIGNOFF: Designer Signoff</v>
      </c>
    </row>
    <row r="29" spans="1:22" x14ac:dyDescent="0.25">
      <c r="A29">
        <v>28</v>
      </c>
      <c r="B29" t="s">
        <v>128</v>
      </c>
      <c r="C29" t="s">
        <v>69</v>
      </c>
      <c r="D29" t="s">
        <v>70</v>
      </c>
      <c r="E29" t="s">
        <v>71</v>
      </c>
      <c r="F29" t="s">
        <v>70</v>
      </c>
      <c r="G29" t="s">
        <v>11</v>
      </c>
      <c r="H29" t="s">
        <v>72</v>
      </c>
      <c r="I29" t="s">
        <v>0</v>
      </c>
      <c r="J29" t="s">
        <v>13</v>
      </c>
      <c r="L29" t="str">
        <f t="shared" si="0"/>
        <v>28 - AC14</v>
      </c>
      <c r="M29" t="str">
        <f t="shared" si="1"/>
        <v>VERIFICATION ACTIVITY: Mix Design</v>
      </c>
      <c r="N29" t="str">
        <f t="shared" si="2"/>
        <v>METHODS OR REFERENCE: Sign-off by Designer</v>
      </c>
      <c r="O29" t="str">
        <f t="shared" si="3"/>
        <v>FREQUENCY: Prior to starting</v>
      </c>
      <c r="P29" t="str">
        <f t="shared" si="4"/>
        <v>ACCEPTANCE CRITERIA: Sign-off by Designer</v>
      </c>
      <c r="Q29" t="str">
        <f t="shared" si="5"/>
        <v>TYPE: Mandatory HOLD POINT Designer Signoff Required</v>
      </c>
      <c r="R29" t="str">
        <f t="shared" si="6"/>
        <v>RECORDS (Responsibility): Mix Design Report</v>
      </c>
      <c r="S29" t="str">
        <f t="shared" si="7"/>
        <v>ONSITE RESPONSIBILITY: Site Engineer</v>
      </c>
      <c r="T29" t="str">
        <f t="shared" si="8"/>
        <v>CONTRACT MANAGER SIGNOFF: Designer Signoff</v>
      </c>
      <c r="V29" t="str">
        <v>4 - Type O = Contingency weak / soft spot</v>
      </c>
    </row>
    <row r="30" spans="1:22" x14ac:dyDescent="0.25">
      <c r="A30">
        <v>29</v>
      </c>
      <c r="B30" t="s">
        <v>106</v>
      </c>
      <c r="C30" t="s">
        <v>107</v>
      </c>
      <c r="D30" t="s">
        <v>108</v>
      </c>
      <c r="E30" t="s">
        <v>109</v>
      </c>
      <c r="F30" s="1" t="s">
        <v>110</v>
      </c>
      <c r="G30" t="s">
        <v>1</v>
      </c>
      <c r="H30" t="s">
        <v>111</v>
      </c>
      <c r="I30" t="s">
        <v>0</v>
      </c>
      <c r="L30" t="str">
        <f t="shared" si="0"/>
        <v>29 - Shape of road</v>
      </c>
      <c r="M30" t="str">
        <f t="shared" si="1"/>
        <v>VERIFICATION ACTIVITY: 3m straight edge</v>
      </c>
      <c r="N30" t="str">
        <f t="shared" si="2"/>
        <v>METHODS OR REFERENCE: NZTA M/10 spec</v>
      </c>
      <c r="O30" t="str">
        <f t="shared" si="3"/>
        <v>FREQUENCY: At joints and any other areas of concern</v>
      </c>
      <c r="P30" t="str">
        <f t="shared" si="4"/>
        <v>ACCEPTANCE CRITERIA: Irregularities CHAR(LESS) 5mm under straight edge</v>
      </c>
      <c r="Q30" t="str">
        <f t="shared" si="5"/>
        <v>TYPE: Inprocess Inspection</v>
      </c>
      <c r="R30" t="str">
        <f t="shared" si="6"/>
        <v>RECORDS (Responsibility): Check sheet</v>
      </c>
      <c r="S30" t="str">
        <f t="shared" si="7"/>
        <v>ONSITE RESPONSIBILITY: Site Engineer</v>
      </c>
      <c r="T30" t="str">
        <f t="shared" si="8"/>
        <v xml:space="preserve">CONTRACT MANAGER SIGNOFF: </v>
      </c>
      <c r="V30" t="str">
        <v>VERIFICATION ACTIVITY: Benkelman Beam Test</v>
      </c>
    </row>
    <row r="31" spans="1:22" x14ac:dyDescent="0.25">
      <c r="A31">
        <v>30</v>
      </c>
      <c r="B31" t="s">
        <v>112</v>
      </c>
      <c r="C31" t="s">
        <v>113</v>
      </c>
      <c r="D31" t="s">
        <v>114</v>
      </c>
      <c r="E31" t="s">
        <v>2</v>
      </c>
      <c r="F31" t="s">
        <v>115</v>
      </c>
      <c r="G31" t="s">
        <v>1</v>
      </c>
      <c r="H31" t="s">
        <v>116</v>
      </c>
      <c r="I31" t="s">
        <v>0</v>
      </c>
      <c r="L31" t="str">
        <f t="shared" si="0"/>
        <v>30 - Temperature Limitations</v>
      </c>
      <c r="M31" t="str">
        <f t="shared" si="1"/>
        <v>VERIFICATION ACTIVITY: Temperature</v>
      </c>
      <c r="N31" t="str">
        <f t="shared" si="2"/>
        <v>METHODS OR REFERENCE: Contract Spec / M10 Spec</v>
      </c>
      <c r="O31" t="str">
        <f t="shared" si="3"/>
        <v>FREQUENCY: Every Site</v>
      </c>
      <c r="P31" t="str">
        <f t="shared" si="4"/>
        <v>ACCEPTANCE CRITERIA: Asphalt not to be paved when foggy or raining, or placed on a wet surface or when temperature is below the base temperature limitations of 10 Degree</v>
      </c>
      <c r="Q31" t="str">
        <f t="shared" si="5"/>
        <v>TYPE: Inprocess Inspection</v>
      </c>
      <c r="R31" t="str">
        <f t="shared" si="6"/>
        <v>RECORDS (Responsibility): Asphalt QA</v>
      </c>
      <c r="S31" t="str">
        <f t="shared" si="7"/>
        <v>ONSITE RESPONSIBILITY: Site Engineer</v>
      </c>
      <c r="T31" t="str">
        <f t="shared" si="8"/>
        <v xml:space="preserve">CONTRACT MANAGER SIGNOFF: </v>
      </c>
      <c r="V31" t="str">
        <v>METHODS OR REFERENCE: BB Test  on exisitng Subbase</v>
      </c>
    </row>
    <row r="32" spans="1:22" x14ac:dyDescent="0.25">
      <c r="A32">
        <v>31</v>
      </c>
      <c r="B32" t="s">
        <v>117</v>
      </c>
      <c r="C32" t="s">
        <v>78</v>
      </c>
      <c r="D32" t="s">
        <v>108</v>
      </c>
      <c r="E32" t="s">
        <v>2</v>
      </c>
      <c r="F32" t="s">
        <v>118</v>
      </c>
      <c r="G32" t="s">
        <v>1</v>
      </c>
      <c r="H32" t="s">
        <v>78</v>
      </c>
      <c r="I32" t="s">
        <v>0</v>
      </c>
      <c r="L32" t="str">
        <f t="shared" si="0"/>
        <v>31 - Surface Preparation</v>
      </c>
      <c r="M32" t="str">
        <f t="shared" si="1"/>
        <v>VERIFICATION ACTIVITY: Visual</v>
      </c>
      <c r="N32" t="str">
        <f t="shared" si="2"/>
        <v>METHODS OR REFERENCE: NZTA M/10 spec</v>
      </c>
      <c r="O32" t="str">
        <f t="shared" si="3"/>
        <v>FREQUENCY: Every Site</v>
      </c>
      <c r="P32" t="str">
        <f t="shared" si="4"/>
        <v>ACCEPTANCE CRITERIA: Swept clean; all necessary measures to prevent ponding prior to any surfacing</v>
      </c>
      <c r="Q32" t="str">
        <f t="shared" si="5"/>
        <v>TYPE: Inprocess Inspection</v>
      </c>
      <c r="R32" t="str">
        <f t="shared" si="6"/>
        <v>RECORDS (Responsibility): Visual</v>
      </c>
      <c r="S32" t="str">
        <f t="shared" si="7"/>
        <v>ONSITE RESPONSIBILITY: Site Engineer</v>
      </c>
      <c r="T32" t="str">
        <f t="shared" si="8"/>
        <v xml:space="preserve">CONTRACT MANAGER SIGNOFF: </v>
      </c>
      <c r="V32" t="str">
        <v>FREQUENCY: 10m interval alternative wheelpath</v>
      </c>
    </row>
    <row r="33" spans="1:22" x14ac:dyDescent="0.25">
      <c r="A33">
        <v>32</v>
      </c>
      <c r="B33" t="s">
        <v>119</v>
      </c>
      <c r="C33" t="s">
        <v>120</v>
      </c>
      <c r="D33" t="s">
        <v>80</v>
      </c>
      <c r="E33" t="s">
        <v>81</v>
      </c>
      <c r="F33" s="1" t="s">
        <v>82</v>
      </c>
      <c r="G33" t="s">
        <v>121</v>
      </c>
      <c r="H33" t="s">
        <v>122</v>
      </c>
      <c r="I33" t="s">
        <v>0</v>
      </c>
      <c r="L33" t="str">
        <f t="shared" si="0"/>
        <v>32 - Asphalt Production Tests for AC14</v>
      </c>
      <c r="M33" t="str">
        <f t="shared" si="1"/>
        <v>VERIFICATION ACTIVITY: Production Tests</v>
      </c>
      <c r="N33" t="str">
        <f t="shared" si="2"/>
        <v>METHODS OR REFERENCE: Grading, binder content, max density, temp</v>
      </c>
      <c r="O33" t="str">
        <f t="shared" si="3"/>
        <v>FREQUENCY: As per M/10</v>
      </c>
      <c r="P33" t="str">
        <f t="shared" si="4"/>
        <v>ACCEPTANCE CRITERIA: NZTA M/10</v>
      </c>
      <c r="Q33" t="str">
        <f t="shared" si="5"/>
        <v>TYPE: Laboratory Testing</v>
      </c>
      <c r="R33" t="str">
        <f t="shared" si="6"/>
        <v>RECORDS (Responsibility): IANZ Lab</v>
      </c>
      <c r="S33" t="str">
        <f t="shared" si="7"/>
        <v>ONSITE RESPONSIBILITY: Site Engineer</v>
      </c>
      <c r="T33" t="str">
        <f t="shared" si="8"/>
        <v xml:space="preserve">CONTRACT MANAGER SIGNOFF: </v>
      </c>
      <c r="V33" t="str">
        <v>ACCEPTANCE CRITERIA: If BB Deflection &gt;2.1mm and CHAR(LESS)3.5mm, 
Mill Further 70mm CHAR(AMP) replace with AC20 asphalt
If BB Deflection &gt; 3.5mm - Designer to review and advise</v>
      </c>
    </row>
    <row r="34" spans="1:22" x14ac:dyDescent="0.25">
      <c r="A34">
        <v>33</v>
      </c>
      <c r="B34" t="s">
        <v>123</v>
      </c>
      <c r="C34" t="s">
        <v>124</v>
      </c>
      <c r="D34" t="s">
        <v>125</v>
      </c>
      <c r="E34" t="s">
        <v>126</v>
      </c>
      <c r="F34" s="1" t="s">
        <v>127</v>
      </c>
      <c r="G34" t="s">
        <v>99</v>
      </c>
      <c r="H34" t="s">
        <v>116</v>
      </c>
      <c r="I34" t="s">
        <v>0</v>
      </c>
      <c r="J34" t="s">
        <v>93</v>
      </c>
      <c r="L34" t="str">
        <f t="shared" si="0"/>
        <v>33 - AC14 - Layer thickness - 55mm compacted depth</v>
      </c>
      <c r="M34" t="str">
        <f t="shared" si="1"/>
        <v>VERIFICATION ACTIVITY: Insitu</v>
      </c>
      <c r="N34" t="str">
        <f t="shared" si="2"/>
        <v>METHODS OR REFERENCE: Contract Spec / NZTA M10 Spec</v>
      </c>
      <c r="O34" t="str">
        <f t="shared" si="3"/>
        <v>FREQUENCY: Continuous</v>
      </c>
      <c r="P34" t="str">
        <f t="shared" si="4"/>
        <v>ACCEPTANCE CRITERIA: 55 mm minimum and 60 mm maximum compacted depth_x000D_
_x000D_
Final asphalt level to be 5mm proud of lip of channel</v>
      </c>
      <c r="Q34" t="str">
        <f t="shared" si="5"/>
        <v>TYPE: Mandatory HOLD POINT Auckland Transport Signoff Required</v>
      </c>
      <c r="R34" t="str">
        <f t="shared" si="6"/>
        <v>RECORDS (Responsibility): Asphalt QA</v>
      </c>
      <c r="S34" t="str">
        <f t="shared" si="7"/>
        <v>ONSITE RESPONSIBILITY: Site Engineer</v>
      </c>
      <c r="T34" t="str">
        <f t="shared" si="8"/>
        <v>CONTRACT MANAGER SIGNOFF: Auckland Transport Signoff</v>
      </c>
      <c r="V34" t="str">
        <v>TYPE: Mandatory HOLD POINT Designer Signoff Required</v>
      </c>
    </row>
    <row r="35" spans="1:22" x14ac:dyDescent="0.25">
      <c r="A35">
        <v>34</v>
      </c>
      <c r="B35" t="s">
        <v>128</v>
      </c>
      <c r="C35" t="s">
        <v>89</v>
      </c>
      <c r="D35" t="s">
        <v>90</v>
      </c>
      <c r="E35" t="s">
        <v>91</v>
      </c>
      <c r="F35" t="s">
        <v>82</v>
      </c>
      <c r="G35" t="s">
        <v>99</v>
      </c>
      <c r="H35" t="s">
        <v>100</v>
      </c>
      <c r="I35" t="s">
        <v>0</v>
      </c>
      <c r="J35" t="s">
        <v>93</v>
      </c>
      <c r="L35" t="str">
        <f t="shared" si="0"/>
        <v>34 - AC14</v>
      </c>
      <c r="M35" t="str">
        <f t="shared" si="1"/>
        <v>VERIFICATION ACTIVITY: Density testing</v>
      </c>
      <c r="N35" t="str">
        <f t="shared" si="2"/>
        <v>METHODS OR REFERENCE: NDM</v>
      </c>
      <c r="O35" t="str">
        <f t="shared" si="3"/>
        <v>FREQUENCY: Every 10m each lane staggerd</v>
      </c>
      <c r="P35" t="str">
        <f t="shared" si="4"/>
        <v>ACCEPTANCE CRITERIA: NZTA M/10</v>
      </c>
      <c r="Q35" t="str">
        <f t="shared" si="5"/>
        <v>TYPE: Mandatory HOLD POINT Auckland Transport Signoff Required</v>
      </c>
      <c r="R35" t="str">
        <f t="shared" si="6"/>
        <v>RECORDS (Responsibility): RFI response</v>
      </c>
      <c r="S35" t="str">
        <f t="shared" si="7"/>
        <v>ONSITE RESPONSIBILITY: Site Engineer</v>
      </c>
      <c r="T35" t="str">
        <f t="shared" si="8"/>
        <v>CONTRACT MANAGER SIGNOFF: Auckland Transport Signoff</v>
      </c>
      <c r="V35" t="str">
        <v>RECORDS (Responsibility): BB test results</v>
      </c>
    </row>
    <row r="36" spans="1:22" x14ac:dyDescent="0.25">
      <c r="A36">
        <v>35</v>
      </c>
      <c r="B36" t="s">
        <v>129</v>
      </c>
      <c r="C36" t="s">
        <v>78</v>
      </c>
      <c r="D36" t="s">
        <v>130</v>
      </c>
      <c r="E36" t="s">
        <v>131</v>
      </c>
      <c r="F36" t="s">
        <v>130</v>
      </c>
      <c r="G36" t="s">
        <v>1</v>
      </c>
      <c r="H36" t="s">
        <v>5</v>
      </c>
      <c r="I36" t="s">
        <v>0</v>
      </c>
      <c r="L36" t="str">
        <f t="shared" si="0"/>
        <v>35 - Reinstatement of Linemarking and RRPM's CHAR(AMP) Apply Joint sealing</v>
      </c>
      <c r="M36" t="str">
        <f t="shared" si="1"/>
        <v>VERIFICATION ACTIVITY: Visual</v>
      </c>
      <c r="N36" t="str">
        <f t="shared" si="2"/>
        <v>METHODS OR REFERENCE: Visual inspection</v>
      </c>
      <c r="O36" t="str">
        <f t="shared" si="3"/>
        <v>FREQUENCY: Every site</v>
      </c>
      <c r="P36" t="str">
        <f t="shared" si="4"/>
        <v>ACCEPTANCE CRITERIA: Visual inspection</v>
      </c>
      <c r="Q36" t="str">
        <f t="shared" si="5"/>
        <v>TYPE: Inprocess Inspection</v>
      </c>
      <c r="R36" t="str">
        <f t="shared" si="6"/>
        <v>RECORDS (Responsibility): Photos</v>
      </c>
      <c r="S36" t="str">
        <f t="shared" si="7"/>
        <v>ONSITE RESPONSIBILITY: Site Engineer</v>
      </c>
      <c r="T36" t="str">
        <f t="shared" si="8"/>
        <v xml:space="preserve">CONTRACT MANAGER SIGNOFF: </v>
      </c>
      <c r="V36" t="str">
        <v>ONSITE RESPONSIBILITY: Site Engineer</v>
      </c>
    </row>
    <row r="37" spans="1:22" x14ac:dyDescent="0.25">
      <c r="A37">
        <v>36</v>
      </c>
      <c r="B37" t="s">
        <v>132</v>
      </c>
      <c r="C37" t="s">
        <v>133</v>
      </c>
      <c r="D37" t="s">
        <v>134</v>
      </c>
      <c r="E37" t="s">
        <v>42</v>
      </c>
      <c r="F37" t="s">
        <v>135</v>
      </c>
      <c r="G37" t="s">
        <v>1</v>
      </c>
      <c r="H37" t="s">
        <v>42</v>
      </c>
      <c r="I37" t="s">
        <v>0</v>
      </c>
      <c r="J37" t="s">
        <v>93</v>
      </c>
      <c r="L37" t="str">
        <f t="shared" si="0"/>
        <v>36 - As-built information</v>
      </c>
      <c r="M37" t="str">
        <f t="shared" si="1"/>
        <v>VERIFICATION ACTIVITY: Documentation</v>
      </c>
      <c r="N37" t="str">
        <f t="shared" si="2"/>
        <v>METHODS OR REFERENCE: As-built drawings and ramm sheets completed</v>
      </c>
      <c r="O37" t="str">
        <f t="shared" si="3"/>
        <v>FREQUENCY: -</v>
      </c>
      <c r="P37" t="str">
        <f t="shared" si="4"/>
        <v>ACCEPTANCE CRITERIA: As-built records</v>
      </c>
      <c r="Q37" t="str">
        <f t="shared" si="5"/>
        <v>TYPE: Inprocess Inspection</v>
      </c>
      <c r="R37" t="str">
        <f t="shared" si="6"/>
        <v>RECORDS (Responsibility): -</v>
      </c>
      <c r="S37" t="str">
        <f t="shared" si="7"/>
        <v>ONSITE RESPONSIBILITY: Site Engineer</v>
      </c>
      <c r="T37" t="str">
        <f t="shared" si="8"/>
        <v>CONTRACT MANAGER SIGNOFF: Auckland Transport Signoff</v>
      </c>
      <c r="V37" t="str">
        <v>CONTRACT MANAGER SIGNOFF: Designer Signoff</v>
      </c>
    </row>
    <row r="38" spans="1:22" x14ac:dyDescent="0.25">
      <c r="A38">
        <v>37</v>
      </c>
      <c r="B38" t="s">
        <v>3</v>
      </c>
      <c r="C38" t="s">
        <v>133</v>
      </c>
      <c r="D38" t="s">
        <v>4</v>
      </c>
      <c r="E38" t="s">
        <v>42</v>
      </c>
      <c r="F38" t="s">
        <v>4</v>
      </c>
      <c r="G38" t="s">
        <v>1</v>
      </c>
      <c r="H38" t="s">
        <v>42</v>
      </c>
      <c r="I38" t="s">
        <v>0</v>
      </c>
      <c r="J38" t="s">
        <v>93</v>
      </c>
      <c r="L38" t="str">
        <f t="shared" si="0"/>
        <v>37 - RAMM DATA</v>
      </c>
      <c r="M38" t="str">
        <f t="shared" si="1"/>
        <v>VERIFICATION ACTIVITY: Documentation</v>
      </c>
      <c r="N38" t="str">
        <f t="shared" si="2"/>
        <v>METHODS OR REFERENCE: RAMM Sheet</v>
      </c>
      <c r="O38" t="str">
        <f t="shared" si="3"/>
        <v>FREQUENCY: -</v>
      </c>
      <c r="P38" t="str">
        <f t="shared" si="4"/>
        <v>ACCEPTANCE CRITERIA: RAMM Sheet</v>
      </c>
      <c r="Q38" t="str">
        <f t="shared" si="5"/>
        <v>TYPE: Inprocess Inspection</v>
      </c>
      <c r="R38" t="str">
        <f t="shared" si="6"/>
        <v>RECORDS (Responsibility): -</v>
      </c>
      <c r="S38" t="str">
        <f t="shared" si="7"/>
        <v>ONSITE RESPONSIBILITY: Site Engineer</v>
      </c>
      <c r="T38" t="str">
        <f t="shared" si="8"/>
        <v>CONTRACT MANAGER SIGNOFF: Auckland Transport Signoff</v>
      </c>
      <c r="V38" t="str">
        <v>5 - Type C CHAR(AMP) W = Contingency weak / soft spot</v>
      </c>
    </row>
    <row r="39" spans="1:22" x14ac:dyDescent="0.25">
      <c r="V39" t="str">
        <v>VERIFICATION ACTIVITY: Scalar Testing</v>
      </c>
    </row>
    <row r="40" spans="1:22" x14ac:dyDescent="0.25">
      <c r="V40" t="str">
        <v>METHODS OR REFERENCE: Scalar Testing on existing subgrade/subbase</v>
      </c>
    </row>
    <row r="41" spans="1:22" x14ac:dyDescent="0.25">
      <c r="V41" t="str">
        <v>FREQUENCY: 5m grid</v>
      </c>
    </row>
    <row r="42" spans="1:22" x14ac:dyDescent="0.25">
      <c r="V42" t="str">
        <v>ACCEPTANCE CRITERIA: Ensure exposed subgrade CBR ≥ 2.
If CBR between 2 and 1 undercut 300mm and replace with woodhill sand wrapped in bidim A29 geotextile
If CBR CHAR(LESS) 1 - designer to review and advise</v>
      </c>
    </row>
    <row r="43" spans="1:22" x14ac:dyDescent="0.25">
      <c r="V43" t="str">
        <v>TYPE: Mandatory HOLD POINT Designer Signoff Required</v>
      </c>
    </row>
    <row r="44" spans="1:22" x14ac:dyDescent="0.25">
      <c r="V44" t="str">
        <v>RECORDS (Responsibility): BB test results</v>
      </c>
    </row>
    <row r="45" spans="1:22" x14ac:dyDescent="0.25">
      <c r="V45" t="str">
        <v>ONSITE RESPONSIBILITY: Site Engineer</v>
      </c>
    </row>
    <row r="46" spans="1:22" x14ac:dyDescent="0.25">
      <c r="V46" t="str">
        <v>CONTRACT MANAGER SIGNOFF: Designer Signoff</v>
      </c>
    </row>
    <row r="47" spans="1:22" x14ac:dyDescent="0.25">
      <c r="V47" t="str">
        <v>6 - All Areas
Contingency Weak / Soft Spot</v>
      </c>
    </row>
    <row r="48" spans="1:22" x14ac:dyDescent="0.25">
      <c r="V48" t="str">
        <v>VERIFICATION ACTIVITY: Survey As-built / Stringline</v>
      </c>
    </row>
    <row r="49" spans="2:22" x14ac:dyDescent="0.25">
      <c r="V49" t="str">
        <v>METHODS OR REFERENCE: Survey As-built / Stringline</v>
      </c>
    </row>
    <row r="50" spans="2:22" x14ac:dyDescent="0.25">
      <c r="V50" t="str">
        <v>FREQUENCY: 10m each lane</v>
      </c>
    </row>
    <row r="51" spans="2:22" x14ac:dyDescent="0.25">
      <c r="V51" t="str">
        <v>ACCEPTANCE CRITERIA: +0 / -20mm
No trafficking of the excavated subgrade</v>
      </c>
    </row>
    <row r="52" spans="2:22" x14ac:dyDescent="0.25">
      <c r="V52" t="str">
        <v>TYPE: Mandatory HOLD POINT Designer Signoff Required</v>
      </c>
    </row>
    <row r="53" spans="2:22" x14ac:dyDescent="0.25">
      <c r="V53" t="str">
        <v>RECORDS (Responsibility): Survey As-built / Stringline sheet</v>
      </c>
    </row>
    <row r="54" spans="2:22" x14ac:dyDescent="0.25">
      <c r="V54" t="str">
        <v>ONSITE RESPONSIBILITY: Site Engineer</v>
      </c>
    </row>
    <row r="55" spans="2:22" x14ac:dyDescent="0.25">
      <c r="V55" t="str">
        <v>CONTRACT MANAGER SIGNOFF: Designer Signoff</v>
      </c>
    </row>
    <row r="56" spans="2:22" x14ac:dyDescent="0.25">
      <c r="V56" t="str">
        <v>7 - Existing subgrade / subbase</v>
      </c>
    </row>
    <row r="57" spans="2:22" x14ac:dyDescent="0.25">
      <c r="V57" t="str">
        <v>VERIFICATION ACTIVITY: No unacceptable subgrade materials after excavation</v>
      </c>
    </row>
    <row r="58" spans="2:22" x14ac:dyDescent="0.25">
      <c r="V58" t="str">
        <v>METHODS OR REFERENCE: Visual Inspection</v>
      </c>
    </row>
    <row r="59" spans="2:22" x14ac:dyDescent="0.25">
      <c r="V59" t="str">
        <v>FREQUENCY: NA</v>
      </c>
    </row>
    <row r="60" spans="2:22" x14ac:dyDescent="0.25">
      <c r="V60" t="str">
        <v>ACCEPTANCE CRITERIA: Free of detritius and loose material</v>
      </c>
    </row>
    <row r="61" spans="2:22" x14ac:dyDescent="0.25">
      <c r="V61" t="str">
        <v>TYPE: Inprocess Inspection</v>
      </c>
    </row>
    <row r="62" spans="2:22" x14ac:dyDescent="0.25">
      <c r="V62" t="str">
        <v>RECORDS (Responsibility): Photos</v>
      </c>
    </row>
    <row r="63" spans="2:22" x14ac:dyDescent="0.25">
      <c r="F63" s="1"/>
      <c r="V63" t="str">
        <v>ONSITE RESPONSIBILITY: Site Engineer</v>
      </c>
    </row>
    <row r="64" spans="2:22" x14ac:dyDescent="0.25">
      <c r="B64" s="1"/>
      <c r="V64" t="str">
        <v>CONTRACT MANAGER SIGNOFF: Designer Signoff</v>
      </c>
    </row>
    <row r="65" spans="2:22" x14ac:dyDescent="0.25">
      <c r="V65" t="str">
        <v>8 - AT AP65 = Pavement Type W</v>
      </c>
    </row>
    <row r="66" spans="2:22" x14ac:dyDescent="0.25">
      <c r="F66" s="1"/>
      <c r="V66" t="str">
        <v>VERIFICATION ACTIVITY: No non-compliant results</v>
      </c>
    </row>
    <row r="67" spans="2:22" x14ac:dyDescent="0.25">
      <c r="F67" s="1"/>
      <c r="V67" t="str">
        <v>METHODS OR REFERENCE: Material test results.
The material requirements of AT AP65 are to be in accordance with Auckland Transport Series 0800</v>
      </c>
    </row>
    <row r="68" spans="2:22" x14ac:dyDescent="0.25">
      <c r="B68" s="1"/>
      <c r="F68" s="1"/>
      <c r="V68" t="str">
        <v>FREQUENCY: Once</v>
      </c>
    </row>
    <row r="69" spans="2:22" x14ac:dyDescent="0.25">
      <c r="V69" t="str">
        <v>ACCEPTANCE CRITERIA: Construction layer shall be Compliance with TNZ B/2</v>
      </c>
    </row>
    <row r="70" spans="2:22" x14ac:dyDescent="0.25">
      <c r="V70" t="str">
        <v>TYPE: Mandatory HOLD POINT Designer Signoff Required</v>
      </c>
    </row>
    <row r="71" spans="2:22" x14ac:dyDescent="0.25">
      <c r="V71" t="str">
        <v>RECORDS (Responsibility): Testing Results</v>
      </c>
    </row>
    <row r="72" spans="2:22" x14ac:dyDescent="0.25">
      <c r="F72" s="1"/>
      <c r="V72" t="str">
        <v>ONSITE RESPONSIBILITY: Site Engineer</v>
      </c>
    </row>
    <row r="73" spans="2:22" x14ac:dyDescent="0.25">
      <c r="V73" t="str">
        <v>CONTRACT MANAGER SIGNOFF:</v>
      </c>
    </row>
    <row r="74" spans="2:22" x14ac:dyDescent="0.25">
      <c r="F74" s="1"/>
      <c r="H74" s="1"/>
      <c r="V74" t="str">
        <v>9 - AT AP65 = Pavement Type W</v>
      </c>
    </row>
    <row r="75" spans="2:22" x14ac:dyDescent="0.25">
      <c r="F75" s="1"/>
      <c r="V75" t="str">
        <v>VERIFICATION ACTIVITY: Compaction Testing</v>
      </c>
    </row>
    <row r="76" spans="2:22" x14ac:dyDescent="0.25">
      <c r="V76" t="str">
        <v>METHODS OR REFERENCE: Clegg Testing - where there are plant restrictions.
NZTA B/2 testing requirements need to be satisfied where there are no such plant restrictions.</v>
      </c>
    </row>
    <row r="77" spans="2:22" x14ac:dyDescent="0.25">
      <c r="F77" s="1"/>
      <c r="V77" t="str">
        <v>FREQUENCY: 5m grids</v>
      </c>
    </row>
    <row r="78" spans="2:22" x14ac:dyDescent="0.25">
      <c r="F78" s="1"/>
      <c r="V78" t="str">
        <v>ACCEPTANCE CRITERIA: CIV &gt; 35. to be compacted in 150mm layers for the Plant Restricted areas.
For NZTA B/2, unbound granular subbase shall be undertaken in 150 to 200mm lifts.</v>
      </c>
    </row>
    <row r="79" spans="2:22" x14ac:dyDescent="0.25">
      <c r="F79" s="1"/>
      <c r="V79" t="str">
        <v>TYPE: Mandatory HOLD POINT Designer Signoff Required</v>
      </c>
    </row>
    <row r="80" spans="2:22" x14ac:dyDescent="0.25">
      <c r="V80" t="str">
        <v>RECORDS (Responsibility): Testing Results</v>
      </c>
    </row>
    <row r="81" spans="5:22" x14ac:dyDescent="0.25">
      <c r="V81" t="str">
        <v>ONSITE RESPONSIBILITY: Site Engineer</v>
      </c>
    </row>
    <row r="82" spans="5:22" x14ac:dyDescent="0.25">
      <c r="V82" t="str">
        <v>CONTRACT MANAGER SIGNOFF: Designer Signoff</v>
      </c>
    </row>
    <row r="83" spans="5:22" x14ac:dyDescent="0.25">
      <c r="V83" t="str">
        <v>10 - AT AP65 = Pavement Type W</v>
      </c>
    </row>
    <row r="84" spans="5:22" x14ac:dyDescent="0.25">
      <c r="V84" t="str">
        <v>VERIFICATION ACTIVITY: Survey As-built / Stringline</v>
      </c>
    </row>
    <row r="85" spans="5:22" x14ac:dyDescent="0.25">
      <c r="V85" t="str">
        <v>METHODS OR REFERENCE: Survey As-built / Stringline</v>
      </c>
    </row>
    <row r="86" spans="5:22" x14ac:dyDescent="0.25">
      <c r="F86" s="1"/>
      <c r="V86" t="str">
        <v>FREQUENCY: 10m each lane</v>
      </c>
    </row>
    <row r="87" spans="5:22" x14ac:dyDescent="0.25">
      <c r="F87" s="1"/>
      <c r="V87" t="str">
        <v>ACCEPTANCE CRITERIA: +0 / -20mm
No trafficking of the excavated subgrade</v>
      </c>
    </row>
    <row r="88" spans="5:22" x14ac:dyDescent="0.25">
      <c r="E88" s="1"/>
      <c r="F88" s="1"/>
      <c r="V88" t="str">
        <v>TYPE: Mandatory HOLD POINT Designer Signoff Required</v>
      </c>
    </row>
    <row r="89" spans="5:22" x14ac:dyDescent="0.25">
      <c r="F89" s="1"/>
      <c r="V89" t="str">
        <v>RECORDS (Responsibility): Survey As-built / Stringline sheet</v>
      </c>
    </row>
    <row r="90" spans="5:22" x14ac:dyDescent="0.25">
      <c r="V90" t="str">
        <v>ONSITE RESPONSIBILITY: Site Engineer</v>
      </c>
    </row>
    <row r="91" spans="5:22" x14ac:dyDescent="0.25">
      <c r="V91" t="str">
        <v>CONTRACT MANAGER SIGNOFF: Designer Signoff</v>
      </c>
    </row>
    <row r="92" spans="5:22" x14ac:dyDescent="0.25">
      <c r="V92" t="str">
        <v>11 - AT AP65 = Pavement Type W</v>
      </c>
    </row>
    <row r="93" spans="5:22" x14ac:dyDescent="0.25">
      <c r="V93" t="str">
        <v>VERIFICATION ACTIVITY: Surface finish</v>
      </c>
    </row>
    <row r="94" spans="5:22" x14ac:dyDescent="0.25">
      <c r="F94" s="1"/>
      <c r="V94" t="str">
        <v>METHODS OR REFERENCE: Visual Inspection</v>
      </c>
    </row>
    <row r="95" spans="5:22" x14ac:dyDescent="0.25">
      <c r="V95" t="str">
        <v>FREQUENCY: All area</v>
      </c>
    </row>
    <row r="96" spans="5:22" x14ac:dyDescent="0.25">
      <c r="V96" t="str">
        <v>ACCEPTANCE CRITERIA: Free of detritius and loose material</v>
      </c>
    </row>
    <row r="97" spans="22:22" x14ac:dyDescent="0.25">
      <c r="V97" t="str">
        <v>TYPE: Mandatory HOLD POINT Designer Signoff Required</v>
      </c>
    </row>
    <row r="98" spans="22:22" x14ac:dyDescent="0.25">
      <c r="V98" t="str">
        <v>RECORDS (Responsibility): Photos</v>
      </c>
    </row>
    <row r="99" spans="22:22" x14ac:dyDescent="0.25">
      <c r="V99" t="str">
        <v>ONSITE RESPONSIBILITY: Site Engineer</v>
      </c>
    </row>
    <row r="100" spans="22:22" x14ac:dyDescent="0.25">
      <c r="V100" t="str">
        <v>CONTRACT MANAGER SIGNOFF:</v>
      </c>
    </row>
    <row r="101" spans="22:22" x14ac:dyDescent="0.25">
      <c r="V101" t="str">
        <v>12 - Concrete Subbase = Pavement Type W CHAR(AMP) C</v>
      </c>
    </row>
    <row r="102" spans="22:22" x14ac:dyDescent="0.25">
      <c r="V102" t="str">
        <v>VERIFICATION ACTIVITY: Strength and slump</v>
      </c>
    </row>
    <row r="103" spans="22:22" x14ac:dyDescent="0.25">
      <c r="V103" t="str">
        <v>METHODS OR REFERENCE: Concrete dockets CHAR(AMP) Lab Testing</v>
      </c>
    </row>
    <row r="104" spans="22:22" x14ac:dyDescent="0.25">
      <c r="V104" t="str">
        <v>FREQUENCY: each pour</v>
      </c>
    </row>
    <row r="105" spans="22:22" x14ac:dyDescent="0.25">
      <c r="V105" t="str">
        <v>ACCEPTANCE CRITERIA: Strength = 20MPa
Slump = 130mm pump mix
Pump mix being used hence cannot specify slump. Shape of the concrete to be closely monitored due to fluidity nature of pump mix on graded surface</v>
      </c>
    </row>
    <row r="106" spans="22:22" x14ac:dyDescent="0.25">
      <c r="V106" t="str">
        <v>TYPE: Inprocess Inspection</v>
      </c>
    </row>
    <row r="107" spans="22:22" x14ac:dyDescent="0.25">
      <c r="V107" t="str">
        <v>RECORDS (Responsibility): Concrete Dockets
Slump Testing Report
Cylinder Testing Report</v>
      </c>
    </row>
    <row r="108" spans="22:22" x14ac:dyDescent="0.25">
      <c r="V108" t="str">
        <v>ONSITE RESPONSIBILITY: Site Engineer</v>
      </c>
    </row>
    <row r="109" spans="22:22" x14ac:dyDescent="0.25">
      <c r="V109" t="str">
        <v>CONTRACT MANAGER SIGNOFF:</v>
      </c>
    </row>
    <row r="110" spans="22:22" x14ac:dyDescent="0.25">
      <c r="V110" t="str">
        <v>13 - Concrete Subbase = Pavement Type W CHAR(AMP) C</v>
      </c>
    </row>
    <row r="111" spans="22:22" x14ac:dyDescent="0.25">
      <c r="V111" t="str">
        <v>VERIFICATION ACTIVITY: Levels / thickness</v>
      </c>
    </row>
    <row r="112" spans="22:22" x14ac:dyDescent="0.25">
      <c r="V112" t="str">
        <v>METHODS OR REFERENCE: Dip from stringline or survey as-built to top of subbase (Surveyor to provide set-out information prior to concrete pour)</v>
      </c>
    </row>
    <row r="113" spans="22:22" x14ac:dyDescent="0.25">
      <c r="V113" t="str">
        <v>FREQUENCY: 10m each lane</v>
      </c>
    </row>
    <row r="114" spans="22:22" x14ac:dyDescent="0.25">
      <c r="V114" t="str">
        <v>ACCEPTANCE CRITERIA: +0 / -20mm
Target thickness = 150mm</v>
      </c>
    </row>
    <row r="115" spans="22:22" x14ac:dyDescent="0.25">
      <c r="V115" t="str">
        <v>TYPE: Mandatory HOLD POINT Designer Signoff Required</v>
      </c>
    </row>
    <row r="116" spans="22:22" x14ac:dyDescent="0.25">
      <c r="V116" t="str">
        <v>RECORDS (Responsibility): Stringline Sheet</v>
      </c>
    </row>
    <row r="117" spans="22:22" x14ac:dyDescent="0.25">
      <c r="V117" t="str">
        <v>ONSITE RESPONSIBILITY: Site Engineer</v>
      </c>
    </row>
    <row r="118" spans="22:22" x14ac:dyDescent="0.25">
      <c r="V118" t="str">
        <v>CONTRACT MANAGER SIGNOFF: Designer Signoff</v>
      </c>
    </row>
    <row r="119" spans="22:22" x14ac:dyDescent="0.25">
      <c r="V119" t="str">
        <v>14 - Concrete Subbase = Pavement Type W CHAR(AMP) C</v>
      </c>
    </row>
    <row r="120" spans="22:22" x14ac:dyDescent="0.25">
      <c r="V120" t="str">
        <v>VERIFICATION ACTIVITY: Rough trowel or Broom surface finish</v>
      </c>
    </row>
    <row r="121" spans="22:22" x14ac:dyDescent="0.25">
      <c r="V121" t="str">
        <v>METHODS OR REFERENCE: Visual Inspection</v>
      </c>
    </row>
    <row r="122" spans="22:22" x14ac:dyDescent="0.25">
      <c r="V122" t="str">
        <v>FREQUENCY: All area</v>
      </c>
    </row>
    <row r="123" spans="22:22" x14ac:dyDescent="0.25">
      <c r="V123" t="str">
        <v>ACCEPTANCE CRITERIA: Rough surface verified over 100% of surface area</v>
      </c>
    </row>
    <row r="124" spans="22:22" x14ac:dyDescent="0.25">
      <c r="V124" t="str">
        <v>TYPE: Inprocess Inspection</v>
      </c>
    </row>
    <row r="125" spans="22:22" x14ac:dyDescent="0.25">
      <c r="V125" t="str">
        <v>RECORDS (Responsibility): Production Recurs</v>
      </c>
    </row>
    <row r="126" spans="22:22" x14ac:dyDescent="0.25">
      <c r="V126" t="str">
        <v>ONSITE RESPONSIBILITY: Site Engineer</v>
      </c>
    </row>
    <row r="127" spans="22:22" x14ac:dyDescent="0.25">
      <c r="V127" t="str">
        <v>CONTRACT MANAGER SIGNOFF:</v>
      </c>
    </row>
    <row r="128" spans="22:22" x14ac:dyDescent="0.25">
      <c r="V128" t="str">
        <v>15 - Type W CHAR(AMP) Type C</v>
      </c>
    </row>
    <row r="129" spans="22:22" x14ac:dyDescent="0.25">
      <c r="V129" t="str">
        <v>VERIFICATION ACTIVITY: Blinding/CAT60</v>
      </c>
    </row>
    <row r="130" spans="22:22" x14ac:dyDescent="0.25">
      <c r="V130" t="str">
        <v>METHODS OR REFERENCE: Visual Inspection</v>
      </c>
    </row>
    <row r="131" spans="22:22" x14ac:dyDescent="0.25">
      <c r="V131" t="str">
        <v>FREQUENCY: each lot</v>
      </c>
    </row>
    <row r="132" spans="22:22" x14ac:dyDescent="0.25">
      <c r="V132" t="str">
        <v>ACCEPTANCE CRITERIA: ON CONCRETE SUBBASE
Hand spray heavy tack coat emulsion (residual bitumen 1L/m2) 
Blinding sufficient to protect emsulsion from construction movement
Manufacturer's guidelines for Hatelit XP installation and subsequent bitumen application on the concrete subbase in accordance with Hatelit XP installation guidelines.</v>
      </c>
    </row>
    <row r="133" spans="22:22" x14ac:dyDescent="0.25">
      <c r="V133" t="str">
        <v>TYPE: Inprocess Testing</v>
      </c>
    </row>
    <row r="134" spans="22:22" x14ac:dyDescent="0.25">
      <c r="V134" t="str">
        <v>RECORDS (Responsibility): Photos</v>
      </c>
    </row>
    <row r="135" spans="22:22" x14ac:dyDescent="0.25">
      <c r="V135" t="str">
        <v>ONSITE RESPONSIBILITY: Site Engineer</v>
      </c>
    </row>
    <row r="136" spans="22:22" x14ac:dyDescent="0.25">
      <c r="V136" t="str">
        <v>CONTRACT MANAGER SIGNOFF:</v>
      </c>
    </row>
    <row r="137" spans="22:22" x14ac:dyDescent="0.25">
      <c r="V137" t="str">
        <v>16 - Type O = Contingency weak / soft spot</v>
      </c>
    </row>
    <row r="138" spans="22:22" x14ac:dyDescent="0.25">
      <c r="V138" t="str">
        <v>VERIFICATION ACTIVITY: Grade 4 Membrane</v>
      </c>
    </row>
    <row r="139" spans="22:22" x14ac:dyDescent="0.25">
      <c r="V139" t="str">
        <v>METHODS OR REFERENCE: Visual Inspection</v>
      </c>
    </row>
    <row r="140" spans="22:22" x14ac:dyDescent="0.25">
      <c r="V140" t="str">
        <v>FREQUENCY: each lot</v>
      </c>
    </row>
    <row r="141" spans="22:22" x14ac:dyDescent="0.25">
      <c r="V141" t="str">
        <v>ACCEPTANCE CRITERIA: ON EXISTING PAVEMENT
Hand spray Heavy tack coat emulsion (residual bitumen 1L/m2) 
Grade 4 chip</v>
      </c>
    </row>
    <row r="142" spans="22:22" x14ac:dyDescent="0.25">
      <c r="V142" t="str">
        <v>TYPE: Inprocess Testing</v>
      </c>
    </row>
    <row r="143" spans="22:22" x14ac:dyDescent="0.25">
      <c r="V143" t="str">
        <v>RECORDS (Responsibility): Photos</v>
      </c>
    </row>
    <row r="144" spans="22:22" x14ac:dyDescent="0.25">
      <c r="V144" t="str">
        <v>ONSITE RESPONSIBILITY: Site Engineer</v>
      </c>
    </row>
    <row r="145" spans="22:22" x14ac:dyDescent="0.25">
      <c r="V145" t="str">
        <v>CONTRACT MANAGER SIGNOFF:</v>
      </c>
    </row>
    <row r="146" spans="22:22" x14ac:dyDescent="0.25">
      <c r="V146" t="str">
        <v>17 - Hatelit XP Grid</v>
      </c>
    </row>
    <row r="147" spans="22:22" x14ac:dyDescent="0.25">
      <c r="V147" t="str">
        <v>VERIFICATION ACTIVITY: Photos</v>
      </c>
    </row>
    <row r="148" spans="22:22" x14ac:dyDescent="0.25">
      <c r="V148" t="str">
        <v>METHODS OR REFERENCE: Visual Inspection</v>
      </c>
    </row>
    <row r="149" spans="22:22" x14ac:dyDescent="0.25">
      <c r="V149" t="str">
        <v>FREQUENCY: each lot</v>
      </c>
    </row>
    <row r="150" spans="22:22" x14ac:dyDescent="0.25">
      <c r="V150" t="str">
        <v>ACCEPTANCE CRITERIA: Type W CHAR(AMP)C = required over concrete subbase
Extend 500mm into existing pavement (with CHAR(LESS)20mm asphalt blinding)
Extend 1m into Type O</v>
      </c>
    </row>
    <row r="151" spans="22:22" x14ac:dyDescent="0.25">
      <c r="V151" t="str">
        <v>TYPE: Inprocess Testing</v>
      </c>
    </row>
    <row r="152" spans="22:22" x14ac:dyDescent="0.25">
      <c r="V152" t="str">
        <v>RECORDS (Responsibility): Photos</v>
      </c>
    </row>
    <row r="153" spans="22:22" x14ac:dyDescent="0.25">
      <c r="V153" t="str">
        <v>ONSITE RESPONSIBILITY: Site Engineer</v>
      </c>
    </row>
    <row r="154" spans="22:22" x14ac:dyDescent="0.25">
      <c r="V154" t="str">
        <v>CONTRACT MANAGER SIGNOFF:</v>
      </c>
    </row>
    <row r="155" spans="22:22" x14ac:dyDescent="0.25">
      <c r="V155" t="str">
        <v>18 - AC14HF CHAR(AMP) AC20</v>
      </c>
    </row>
    <row r="156" spans="22:22" x14ac:dyDescent="0.25">
      <c r="V156" t="str">
        <v>VERIFICATION ACTIVITY: Mix Design</v>
      </c>
    </row>
    <row r="157" spans="22:22" x14ac:dyDescent="0.25">
      <c r="V157" t="str">
        <v>METHODS OR REFERENCE: Sign-off by Designer</v>
      </c>
    </row>
    <row r="158" spans="22:22" x14ac:dyDescent="0.25">
      <c r="V158" t="str">
        <v>FREQUENCY: Prior to starting</v>
      </c>
    </row>
    <row r="159" spans="22:22" x14ac:dyDescent="0.25">
      <c r="V159" t="str">
        <v>ACCEPTANCE CRITERIA: Sign-off by Designer</v>
      </c>
    </row>
    <row r="160" spans="22:22" x14ac:dyDescent="0.25">
      <c r="V160" t="str">
        <v>TYPE: Mandatory HOLD POINT Designer Signoff Required</v>
      </c>
    </row>
    <row r="161" spans="22:22" x14ac:dyDescent="0.25">
      <c r="V161" t="str">
        <v>RECORDS (Responsibility): Mix Design Report</v>
      </c>
    </row>
    <row r="162" spans="22:22" x14ac:dyDescent="0.25">
      <c r="V162" t="str">
        <v>ONSITE RESPONSIBILITY: Site Engineer</v>
      </c>
    </row>
    <row r="163" spans="22:22" x14ac:dyDescent="0.25">
      <c r="V163" t="str">
        <v>CONTRACT MANAGER SIGNOFF: Designer Signoff</v>
      </c>
    </row>
    <row r="164" spans="22:22" x14ac:dyDescent="0.25">
      <c r="V164" t="str">
        <v>19 - AC14HF CHAR(AMP) AC20</v>
      </c>
    </row>
    <row r="165" spans="22:22" x14ac:dyDescent="0.25">
      <c r="V165" t="str">
        <v>VERIFICATION ACTIVITY: Check weather reports</v>
      </c>
    </row>
    <row r="166" spans="22:22" x14ac:dyDescent="0.25">
      <c r="V166" t="str">
        <v>METHODS OR REFERENCE: Check weather reports</v>
      </c>
    </row>
    <row r="167" spans="22:22" x14ac:dyDescent="0.25">
      <c r="V167" t="str">
        <v>FREQUENCY: Daily</v>
      </c>
    </row>
    <row r="168" spans="22:22" x14ac:dyDescent="0.25">
      <c r="V168" t="str">
        <v>ACCEPTANCE CRITERIA: No fog, rain or wet surface.  Base temp ≥  7o C</v>
      </c>
    </row>
    <row r="169" spans="22:22" x14ac:dyDescent="0.25">
      <c r="V169" t="str">
        <v>TYPE: Inprocess Testing</v>
      </c>
    </row>
    <row r="170" spans="22:22" x14ac:dyDescent="0.25">
      <c r="V170" t="str">
        <v>RECORDS (Responsibility): AC check sheet</v>
      </c>
    </row>
    <row r="171" spans="22:22" x14ac:dyDescent="0.25">
      <c r="V171" t="str">
        <v>ONSITE RESPONSIBILITY: Site Engineer</v>
      </c>
    </row>
    <row r="172" spans="22:22" x14ac:dyDescent="0.25">
      <c r="V172" t="str">
        <v>CONTRACT MANAGER SIGNOFF:</v>
      </c>
    </row>
    <row r="173" spans="22:22" x14ac:dyDescent="0.25">
      <c r="V173" t="str">
        <v>20 - AC14HF CHAR(AMP) AC20</v>
      </c>
    </row>
    <row r="174" spans="22:22" x14ac:dyDescent="0.25">
      <c r="V174" t="str">
        <v>VERIFICATION ACTIVITY: Ensure previous layer is broomed clean</v>
      </c>
    </row>
    <row r="175" spans="22:22" x14ac:dyDescent="0.25">
      <c r="V175" t="str">
        <v>METHODS OR REFERENCE: Visual</v>
      </c>
    </row>
    <row r="176" spans="22:22" x14ac:dyDescent="0.25">
      <c r="V176" t="str">
        <v>FREQUENCY: Prior to starting</v>
      </c>
    </row>
    <row r="177" spans="22:22" x14ac:dyDescent="0.25">
      <c r="V177" t="str">
        <v>ACCEPTANCE CRITERIA: Free of detritius and loose material</v>
      </c>
    </row>
    <row r="178" spans="22:22" x14ac:dyDescent="0.25">
      <c r="V178" t="str">
        <v>TYPE: Inprocess Testing</v>
      </c>
    </row>
    <row r="179" spans="22:22" x14ac:dyDescent="0.25">
      <c r="V179" t="str">
        <v>RECORDS (Responsibility): AC check sheet</v>
      </c>
    </row>
    <row r="180" spans="22:22" x14ac:dyDescent="0.25">
      <c r="V180" t="str">
        <v>ONSITE RESPONSIBILITY: Site Engineer</v>
      </c>
    </row>
    <row r="181" spans="22:22" x14ac:dyDescent="0.25">
      <c r="V181" t="str">
        <v>CONTRACT MANAGER SIGNOFF:</v>
      </c>
    </row>
    <row r="182" spans="22:22" x14ac:dyDescent="0.25">
      <c r="V182" t="str">
        <v>21 - AC14HF CHAR(AMP) AC20</v>
      </c>
    </row>
    <row r="183" spans="22:22" x14ac:dyDescent="0.25">
      <c r="V183" t="str">
        <v>VERIFICATION ACTIVITY: Production tests</v>
      </c>
    </row>
    <row r="184" spans="22:22" x14ac:dyDescent="0.25">
      <c r="V184" t="str">
        <v>METHODS OR REFERENCE: Grading, binder content, max density, temp</v>
      </c>
    </row>
    <row r="185" spans="22:22" x14ac:dyDescent="0.25">
      <c r="V185" t="str">
        <v>FREQUENCY: As per M/10</v>
      </c>
    </row>
    <row r="186" spans="22:22" x14ac:dyDescent="0.25">
      <c r="V186" t="str">
        <v>ACCEPTANCE CRITERIA: NZTA M/10</v>
      </c>
    </row>
    <row r="187" spans="22:22" x14ac:dyDescent="0.25">
      <c r="V187" t="str">
        <v>TYPE: Inprocess Testing</v>
      </c>
    </row>
    <row r="188" spans="22:22" x14ac:dyDescent="0.25">
      <c r="V188" t="str">
        <v>RECORDS (Responsibility): Lab test</v>
      </c>
    </row>
    <row r="189" spans="22:22" x14ac:dyDescent="0.25">
      <c r="V189" t="str">
        <v>ONSITE RESPONSIBILITY: Site Engineer</v>
      </c>
    </row>
    <row r="190" spans="22:22" x14ac:dyDescent="0.25">
      <c r="V190" t="str">
        <v>CONTRACT MANAGER SIGNOFF:</v>
      </c>
    </row>
    <row r="191" spans="22:22" x14ac:dyDescent="0.25">
      <c r="V191" t="str">
        <v>22 - AC14HF CHAR(AMP) AC20</v>
      </c>
    </row>
    <row r="192" spans="22:22" x14ac:dyDescent="0.25">
      <c r="V192" t="str">
        <v>VERIFICATION ACTIVITY: Surface finish inspection</v>
      </c>
    </row>
    <row r="193" spans="22:22" x14ac:dyDescent="0.25">
      <c r="V193" t="str">
        <v>METHODS OR REFERENCE: Visual inspection by the Engineer</v>
      </c>
    </row>
    <row r="194" spans="22:22" x14ac:dyDescent="0.25">
      <c r="V194" t="str">
        <v>FREQUENCY: Each lot</v>
      </c>
    </row>
    <row r="195" spans="22:22" x14ac:dyDescent="0.25">
      <c r="V195" t="str">
        <v>ACCEPTANCE CRITERIA: Uniform texture, no roller marks, no bleeding, cracking or shoving, no crushing of the aggregate.</v>
      </c>
    </row>
    <row r="196" spans="22:22" x14ac:dyDescent="0.25">
      <c r="V196" t="str">
        <v>TYPE: Inprocess Testing</v>
      </c>
    </row>
    <row r="197" spans="22:22" x14ac:dyDescent="0.25">
      <c r="V197" t="str">
        <v>RECORDS (Responsibility): Inspection sheet</v>
      </c>
    </row>
    <row r="198" spans="22:22" x14ac:dyDescent="0.25">
      <c r="V198" t="str">
        <v>ONSITE RESPONSIBILITY: Site Engineer</v>
      </c>
    </row>
    <row r="199" spans="22:22" x14ac:dyDescent="0.25">
      <c r="V199" t="str">
        <v>CONTRACT MANAGER SIGNOFF:</v>
      </c>
    </row>
    <row r="200" spans="22:22" x14ac:dyDescent="0.25">
      <c r="V200" t="str">
        <v>23 - AC14HF CHAR(AMP) AC20</v>
      </c>
    </row>
    <row r="201" spans="22:22" x14ac:dyDescent="0.25">
      <c r="V201" t="str">
        <v>VERIFICATION ACTIVITY: Density testing</v>
      </c>
    </row>
    <row r="202" spans="22:22" x14ac:dyDescent="0.25">
      <c r="V202" t="str">
        <v>METHODS OR REFERENCE: NDM</v>
      </c>
    </row>
    <row r="203" spans="22:22" x14ac:dyDescent="0.25">
      <c r="V203" t="str">
        <v>FREQUENCY: Every 10m each lane staggerd</v>
      </c>
    </row>
    <row r="204" spans="22:22" x14ac:dyDescent="0.25">
      <c r="V204" t="str">
        <v>ACCEPTANCE CRITERIA: Air voids to meet NZTA M/10:2020</v>
      </c>
    </row>
    <row r="205" spans="22:22" x14ac:dyDescent="0.25">
      <c r="V205" t="str">
        <v>TYPE: Inprocess Testing</v>
      </c>
    </row>
    <row r="206" spans="22:22" x14ac:dyDescent="0.25">
      <c r="V206" t="str">
        <v>RECORDS (Responsibility): Inspection sheet</v>
      </c>
    </row>
    <row r="207" spans="22:22" x14ac:dyDescent="0.25">
      <c r="V207" t="str">
        <v>ONSITE RESPONSIBILITY: Site Engineer</v>
      </c>
    </row>
    <row r="208" spans="22:22" x14ac:dyDescent="0.25">
      <c r="V208" t="str">
        <v>CONTRACT MANAGER SIGNOFF: Auckland Transport Signoff</v>
      </c>
    </row>
    <row r="209" spans="22:22" x14ac:dyDescent="0.25">
      <c r="V209" t="str">
        <v>24 - AC14HF (Type O)</v>
      </c>
    </row>
    <row r="210" spans="22:22" x14ac:dyDescent="0.25">
      <c r="V210" t="str">
        <v>VERIFICATION ACTIVITY: Survey As-built / Stringline</v>
      </c>
    </row>
    <row r="211" spans="22:22" x14ac:dyDescent="0.25">
      <c r="V211" t="str">
        <v>METHODS OR REFERENCE: Survey As-built / Stringline</v>
      </c>
    </row>
    <row r="212" spans="22:22" x14ac:dyDescent="0.25">
      <c r="V212" t="str">
        <v>FREQUENCY: 10m each lane</v>
      </c>
    </row>
    <row r="213" spans="22:22" x14ac:dyDescent="0.25">
      <c r="V213" t="str">
        <v>ACCEPTANCE CRITERIA: Thickness no less than 55mm</v>
      </c>
    </row>
    <row r="214" spans="22:22" x14ac:dyDescent="0.25">
      <c r="V214" t="str">
        <v>TYPE: Inprocess Testing</v>
      </c>
    </row>
    <row r="215" spans="22:22" x14ac:dyDescent="0.25">
      <c r="V215" t="str">
        <v>RECORDS (Responsibility): Survey As-built / Stringline sheet</v>
      </c>
    </row>
    <row r="216" spans="22:22" x14ac:dyDescent="0.25">
      <c r="V216" t="str">
        <v>ONSITE RESPONSIBILITY: Site Engineer</v>
      </c>
    </row>
    <row r="217" spans="22:22" x14ac:dyDescent="0.25">
      <c r="V217" t="str">
        <v>CONTRACT MANAGER SIGNOFF:</v>
      </c>
    </row>
    <row r="218" spans="22:22" x14ac:dyDescent="0.25">
      <c r="V218" t="str">
        <v>25 - AC20 (All three types)</v>
      </c>
    </row>
    <row r="219" spans="22:22" x14ac:dyDescent="0.25">
      <c r="V219" t="str">
        <v>VERIFICATION ACTIVITY: Survey As-built / Stringline</v>
      </c>
    </row>
    <row r="220" spans="22:22" x14ac:dyDescent="0.25">
      <c r="V220" t="str">
        <v>METHODS OR REFERENCE: Survey As-built / Stringline</v>
      </c>
    </row>
    <row r="221" spans="22:22" x14ac:dyDescent="0.25">
      <c r="V221" t="str">
        <v>FREQUENCY: 10m each lane</v>
      </c>
    </row>
    <row r="222" spans="22:22" x14ac:dyDescent="0.25">
      <c r="V222" t="str">
        <v>ACCEPTANCE CRITERIA: Thickness no less than 100mm</v>
      </c>
    </row>
    <row r="223" spans="22:22" x14ac:dyDescent="0.25">
      <c r="V223" t="str">
        <v>TYPE: Inprocess Testing</v>
      </c>
    </row>
    <row r="224" spans="22:22" x14ac:dyDescent="0.25">
      <c r="V224" t="str">
        <v>RECORDS (Responsibility): Survey As-built / Stringline sheet</v>
      </c>
    </row>
    <row r="225" spans="22:22" x14ac:dyDescent="0.25">
      <c r="V225" t="str">
        <v>ONSITE RESPONSIBILITY: Site Engineer</v>
      </c>
    </row>
    <row r="226" spans="22:22" x14ac:dyDescent="0.25">
      <c r="V226" t="str">
        <v>CONTRACT MANAGER SIGNOFF:</v>
      </c>
    </row>
    <row r="227" spans="22:22" x14ac:dyDescent="0.25">
      <c r="V227" t="str">
        <v>26 - AC14HF CHAR(AMP) AC20</v>
      </c>
    </row>
    <row r="228" spans="22:22" x14ac:dyDescent="0.25">
      <c r="V228" t="str">
        <v>VERIFICATION ACTIVITY: Density testing</v>
      </c>
    </row>
    <row r="229" spans="22:22" x14ac:dyDescent="0.25">
      <c r="V229" t="str">
        <v>METHODS OR REFERENCE: Cores air voids</v>
      </c>
    </row>
    <row r="230" spans="22:22" x14ac:dyDescent="0.25">
      <c r="V230" t="str">
        <v>FREQUENCY: 
Location to be jointly agreed with the Engineer on-site and be outside of wheelpath</v>
      </c>
    </row>
    <row r="231" spans="22:22" x14ac:dyDescent="0.25">
      <c r="V231" t="str">
        <v>ACCEPTANCE CRITERIA: Air voids to meet NZTA M/10:2020
Cores shall be cut from the pavement at a rate of one core for every
300 m² with a minimum of eight cores representing each lot. 
3 joint cores where possible/practicable</v>
      </c>
    </row>
    <row r="232" spans="22:22" x14ac:dyDescent="0.25">
      <c r="V232" t="str">
        <v>TYPE: Mandatory HOLD POINT Auckland Transport Signoff Required</v>
      </c>
    </row>
    <row r="233" spans="22:22" x14ac:dyDescent="0.25">
      <c r="V233" t="str">
        <v>RECORDS (Responsibility): RFI response</v>
      </c>
    </row>
    <row r="234" spans="22:22" x14ac:dyDescent="0.25">
      <c r="V234" t="str">
        <v>ONSITE RESPONSIBILITY: Site Engineer</v>
      </c>
    </row>
    <row r="235" spans="22:22" x14ac:dyDescent="0.25">
      <c r="V235" t="str">
        <v>CONTRACT MANAGER SIGNOFF: Auckland Transport Signoff</v>
      </c>
    </row>
    <row r="236" spans="22:22" x14ac:dyDescent="0.25">
      <c r="V236" t="str">
        <v>27 - AC14HF CHAR(AMP) AC20</v>
      </c>
    </row>
    <row r="237" spans="22:22" x14ac:dyDescent="0.25">
      <c r="V237" t="str">
        <v>VERIFICATION ACTIVITY: Thickness</v>
      </c>
    </row>
    <row r="238" spans="22:22" x14ac:dyDescent="0.25">
      <c r="V238" t="str">
        <v>METHODS OR REFERENCE: Cores depth</v>
      </c>
    </row>
    <row r="239" spans="22:22" x14ac:dyDescent="0.25">
      <c r="V239" t="str">
        <v>FREQUENCY: Location to be jointly agreed with the Engineer on-site and be outside of wheelpath</v>
      </c>
    </row>
    <row r="240" spans="22:22" x14ac:dyDescent="0.25">
      <c r="V240" t="str">
        <v>ACCEPTANCE CRITERIA: Target thickness 155mm (no less than 155mm thickness for AC14HF and AC20 combined)
Target thickness 100mm (no less than 100mm thickness for  AC20)</v>
      </c>
    </row>
    <row r="241" spans="22:22" x14ac:dyDescent="0.25">
      <c r="V241" t="str">
        <v>TYPE: Mandatory HOLD POINT Auckland Transport Signoff Required</v>
      </c>
    </row>
    <row r="242" spans="22:22" x14ac:dyDescent="0.25">
      <c r="V242" t="str">
        <v>RECORDS (Responsibility): Core test report</v>
      </c>
    </row>
    <row r="243" spans="22:22" x14ac:dyDescent="0.25">
      <c r="V243" t="str">
        <v>ONSITE RESPONSIBILITY: Site Engineer</v>
      </c>
    </row>
    <row r="244" spans="22:22" x14ac:dyDescent="0.25">
      <c r="V244" t="str">
        <v>CONTRACT MANAGER SIGNOFF: Auckland Transport Signoff</v>
      </c>
    </row>
    <row r="245" spans="22:22" x14ac:dyDescent="0.25">
      <c r="V245" t="str">
        <v>28 - AC14</v>
      </c>
    </row>
    <row r="246" spans="22:22" x14ac:dyDescent="0.25">
      <c r="V246" t="str">
        <v>VERIFICATION ACTIVITY: Mix Design</v>
      </c>
    </row>
    <row r="247" spans="22:22" x14ac:dyDescent="0.25">
      <c r="V247" t="str">
        <v>METHODS OR REFERENCE: Sign-off by Designer</v>
      </c>
    </row>
    <row r="248" spans="22:22" x14ac:dyDescent="0.25">
      <c r="V248" t="str">
        <v>FREQUENCY: Prior to starting</v>
      </c>
    </row>
    <row r="249" spans="22:22" x14ac:dyDescent="0.25">
      <c r="V249" t="str">
        <v>ACCEPTANCE CRITERIA: Sign-off by Designer</v>
      </c>
    </row>
    <row r="250" spans="22:22" x14ac:dyDescent="0.25">
      <c r="V250" t="str">
        <v>TYPE: Mandatory HOLD POINT Designer Signoff Required</v>
      </c>
    </row>
    <row r="251" spans="22:22" x14ac:dyDescent="0.25">
      <c r="V251" t="str">
        <v>RECORDS (Responsibility): Mix Design Report</v>
      </c>
    </row>
    <row r="252" spans="22:22" x14ac:dyDescent="0.25">
      <c r="V252" t="str">
        <v>ONSITE RESPONSIBILITY: Site Engineer</v>
      </c>
    </row>
    <row r="253" spans="22:22" x14ac:dyDescent="0.25">
      <c r="V253" t="str">
        <v>CONTRACT MANAGER SIGNOFF: Designer Signoff</v>
      </c>
    </row>
    <row r="254" spans="22:22" x14ac:dyDescent="0.25">
      <c r="V254" t="str">
        <v>29 - Shape of road</v>
      </c>
    </row>
    <row r="255" spans="22:22" x14ac:dyDescent="0.25">
      <c r="V255" t="str">
        <v>VERIFICATION ACTIVITY: 3m straight edge</v>
      </c>
    </row>
    <row r="256" spans="22:22" x14ac:dyDescent="0.25">
      <c r="V256" t="str">
        <v>METHODS OR REFERENCE: NZTA M/10 spec</v>
      </c>
    </row>
    <row r="257" spans="22:22" x14ac:dyDescent="0.25">
      <c r="V257" t="str">
        <v>FREQUENCY: At joints and any other areas of concern</v>
      </c>
    </row>
    <row r="258" spans="22:22" x14ac:dyDescent="0.25">
      <c r="V258" t="str">
        <v>ACCEPTANCE CRITERIA: Irregularities CHAR(LESS) 5mm under straight edge</v>
      </c>
    </row>
    <row r="259" spans="22:22" x14ac:dyDescent="0.25">
      <c r="V259" t="str">
        <v>TYPE: Inprocess Inspection</v>
      </c>
    </row>
    <row r="260" spans="22:22" x14ac:dyDescent="0.25">
      <c r="V260" t="str">
        <v>RECORDS (Responsibility): Check sheet</v>
      </c>
    </row>
    <row r="261" spans="22:22" x14ac:dyDescent="0.25">
      <c r="V261" t="str">
        <v>ONSITE RESPONSIBILITY: Site Engineer</v>
      </c>
    </row>
    <row r="262" spans="22:22" x14ac:dyDescent="0.25">
      <c r="V262" t="str">
        <v>CONTRACT MANAGER SIGNOFF:</v>
      </c>
    </row>
    <row r="263" spans="22:22" x14ac:dyDescent="0.25">
      <c r="V263" t="str">
        <v>30 - Temperature Limitations</v>
      </c>
    </row>
    <row r="264" spans="22:22" x14ac:dyDescent="0.25">
      <c r="V264" t="str">
        <v>VERIFICATION ACTIVITY: Temperature</v>
      </c>
    </row>
    <row r="265" spans="22:22" x14ac:dyDescent="0.25">
      <c r="V265" t="str">
        <v>METHODS OR REFERENCE: Contract Spec / M10 Spec</v>
      </c>
    </row>
    <row r="266" spans="22:22" x14ac:dyDescent="0.25">
      <c r="V266" t="str">
        <v>FREQUENCY: Every Site</v>
      </c>
    </row>
    <row r="267" spans="22:22" x14ac:dyDescent="0.25">
      <c r="V267" t="str">
        <v>ACCEPTANCE CRITERIA: Asphalt not to be paved when foggy or raining, or placed on a wet surface or when temperature is below the base temperature limitations of 10 Degree</v>
      </c>
    </row>
    <row r="268" spans="22:22" x14ac:dyDescent="0.25">
      <c r="V268" t="str">
        <v>TYPE: Inprocess Inspection</v>
      </c>
    </row>
    <row r="269" spans="22:22" x14ac:dyDescent="0.25">
      <c r="V269" t="str">
        <v>RECORDS (Responsibility): Asphalt QA</v>
      </c>
    </row>
    <row r="270" spans="22:22" x14ac:dyDescent="0.25">
      <c r="V270" t="str">
        <v>ONSITE RESPONSIBILITY: Site Engineer</v>
      </c>
    </row>
    <row r="271" spans="22:22" x14ac:dyDescent="0.25">
      <c r="V271" t="str">
        <v>CONTRACT MANAGER SIGNOFF:</v>
      </c>
    </row>
    <row r="272" spans="22:22" x14ac:dyDescent="0.25">
      <c r="V272" t="str">
        <v>31 - Surface Preparation</v>
      </c>
    </row>
    <row r="273" spans="22:22" x14ac:dyDescent="0.25">
      <c r="V273" t="str">
        <v>VERIFICATION ACTIVITY: Visual</v>
      </c>
    </row>
    <row r="274" spans="22:22" x14ac:dyDescent="0.25">
      <c r="V274" t="str">
        <v>METHODS OR REFERENCE: NZTA M/10 spec</v>
      </c>
    </row>
    <row r="275" spans="22:22" x14ac:dyDescent="0.25">
      <c r="V275" t="str">
        <v>FREQUENCY: Every Site</v>
      </c>
    </row>
    <row r="276" spans="22:22" x14ac:dyDescent="0.25">
      <c r="V276" t="str">
        <v>ACCEPTANCE CRITERIA: Swept clean; all necessary measures to prevent ponding prior to any surfacing</v>
      </c>
    </row>
    <row r="277" spans="22:22" x14ac:dyDescent="0.25">
      <c r="V277" t="str">
        <v>TYPE: Inprocess Inspection</v>
      </c>
    </row>
    <row r="278" spans="22:22" x14ac:dyDescent="0.25">
      <c r="V278" t="str">
        <v>RECORDS (Responsibility): Visual</v>
      </c>
    </row>
    <row r="279" spans="22:22" x14ac:dyDescent="0.25">
      <c r="V279" t="str">
        <v>ONSITE RESPONSIBILITY: Site Engineer</v>
      </c>
    </row>
    <row r="280" spans="22:22" x14ac:dyDescent="0.25">
      <c r="V280" t="str">
        <v>CONTRACT MANAGER SIGNOFF:</v>
      </c>
    </row>
    <row r="281" spans="22:22" x14ac:dyDescent="0.25">
      <c r="V281" t="str">
        <v>32 - Asphalt Production Tests for AC14</v>
      </c>
    </row>
    <row r="282" spans="22:22" x14ac:dyDescent="0.25">
      <c r="V282" t="str">
        <v>VERIFICATION ACTIVITY: Production Tests</v>
      </c>
    </row>
    <row r="283" spans="22:22" x14ac:dyDescent="0.25">
      <c r="V283" t="str">
        <v>METHODS OR REFERENCE: Grading, binder content, max density, temp</v>
      </c>
    </row>
    <row r="284" spans="22:22" x14ac:dyDescent="0.25">
      <c r="V284" t="str">
        <v>FREQUENCY: As per M/10</v>
      </c>
    </row>
    <row r="285" spans="22:22" x14ac:dyDescent="0.25">
      <c r="V285" t="str">
        <v>ACCEPTANCE CRITERIA: NZTA M/10</v>
      </c>
    </row>
    <row r="286" spans="22:22" x14ac:dyDescent="0.25">
      <c r="V286" t="str">
        <v>TYPE: Laboratory Testing</v>
      </c>
    </row>
    <row r="287" spans="22:22" x14ac:dyDescent="0.25">
      <c r="V287" t="str">
        <v>RECORDS (Responsibility): IANZ Lab</v>
      </c>
    </row>
    <row r="288" spans="22:22" x14ac:dyDescent="0.25">
      <c r="V288" t="str">
        <v>ONSITE RESPONSIBILITY: Site Engineer</v>
      </c>
    </row>
    <row r="289" spans="22:22" x14ac:dyDescent="0.25">
      <c r="V289" t="str">
        <v>CONTRACT MANAGER SIGNOFF:</v>
      </c>
    </row>
    <row r="290" spans="22:22" x14ac:dyDescent="0.25">
      <c r="V290" t="str">
        <v>33 - AC14 - Layer thickness - 55mm compacted depth</v>
      </c>
    </row>
    <row r="291" spans="22:22" x14ac:dyDescent="0.25">
      <c r="V291" t="str">
        <v>VERIFICATION ACTIVITY: Insitu</v>
      </c>
    </row>
    <row r="292" spans="22:22" x14ac:dyDescent="0.25">
      <c r="V292" t="str">
        <v>METHODS OR REFERENCE: Contract Spec / NZTA M10 Spec</v>
      </c>
    </row>
    <row r="293" spans="22:22" x14ac:dyDescent="0.25">
      <c r="V293" t="str">
        <v>FREQUENCY: Continuous</v>
      </c>
    </row>
    <row r="294" spans="22:22" x14ac:dyDescent="0.25">
      <c r="V294" t="str">
        <v>ACCEPTANCE CRITERIA: 55 mm minimum and 60 mm maximum compacted depth
Final asphalt level to be 5mm proud of lip of channel</v>
      </c>
    </row>
    <row r="295" spans="22:22" x14ac:dyDescent="0.25">
      <c r="V295" t="str">
        <v>TYPE: Mandatory HOLD POINT Auckland Transport Signoff Required</v>
      </c>
    </row>
    <row r="296" spans="22:22" x14ac:dyDescent="0.25">
      <c r="V296" t="str">
        <v>RECORDS (Responsibility): Asphalt QA</v>
      </c>
    </row>
    <row r="297" spans="22:22" x14ac:dyDescent="0.25">
      <c r="V297" t="str">
        <v>ONSITE RESPONSIBILITY: Site Engineer</v>
      </c>
    </row>
    <row r="298" spans="22:22" x14ac:dyDescent="0.25">
      <c r="V298" t="str">
        <v>CONTRACT MANAGER SIGNOFF: Auckland Transport Signoff</v>
      </c>
    </row>
    <row r="299" spans="22:22" x14ac:dyDescent="0.25">
      <c r="V299" t="str">
        <v>34 - AC14</v>
      </c>
    </row>
    <row r="300" spans="22:22" x14ac:dyDescent="0.25">
      <c r="V300" t="str">
        <v>VERIFICATION ACTIVITY: Density testing</v>
      </c>
    </row>
    <row r="301" spans="22:22" x14ac:dyDescent="0.25">
      <c r="V301" t="str">
        <v>METHODS OR REFERENCE: NDM</v>
      </c>
    </row>
    <row r="302" spans="22:22" x14ac:dyDescent="0.25">
      <c r="V302" t="str">
        <v>FREQUENCY: Every 10m each lane staggerd</v>
      </c>
    </row>
    <row r="303" spans="22:22" x14ac:dyDescent="0.25">
      <c r="V303" t="str">
        <v>ACCEPTANCE CRITERIA: NZTA M/10</v>
      </c>
    </row>
    <row r="304" spans="22:22" x14ac:dyDescent="0.25">
      <c r="V304" t="str">
        <v>TYPE: Mandatory HOLD POINT Auckland Transport Signoff Required</v>
      </c>
    </row>
    <row r="305" spans="22:22" x14ac:dyDescent="0.25">
      <c r="V305" t="str">
        <v>RECORDS (Responsibility): RFI response</v>
      </c>
    </row>
    <row r="306" spans="22:22" x14ac:dyDescent="0.25">
      <c r="V306" t="str">
        <v>ONSITE RESPONSIBILITY: Site Engineer</v>
      </c>
    </row>
    <row r="307" spans="22:22" x14ac:dyDescent="0.25">
      <c r="V307" t="str">
        <v>CONTRACT MANAGER SIGNOFF: Auckland Transport Signoff</v>
      </c>
    </row>
    <row r="308" spans="22:22" x14ac:dyDescent="0.25">
      <c r="V308" t="str">
        <v>35 - Reinstatement of Linemarking and RRPM's CHAR(AMP) Apply Joint sealing</v>
      </c>
    </row>
    <row r="309" spans="22:22" x14ac:dyDescent="0.25">
      <c r="V309" t="str">
        <v>VERIFICATION ACTIVITY: Visual</v>
      </c>
    </row>
    <row r="310" spans="22:22" x14ac:dyDescent="0.25">
      <c r="V310" t="str">
        <v>METHODS OR REFERENCE: Visual inspection</v>
      </c>
    </row>
    <row r="311" spans="22:22" x14ac:dyDescent="0.25">
      <c r="V311" t="str">
        <v>FREQUENCY: Every site</v>
      </c>
    </row>
    <row r="312" spans="22:22" x14ac:dyDescent="0.25">
      <c r="V312" t="str">
        <v>ACCEPTANCE CRITERIA: Visual inspection</v>
      </c>
    </row>
    <row r="313" spans="22:22" x14ac:dyDescent="0.25">
      <c r="V313" t="str">
        <v>TYPE: Inprocess Inspection</v>
      </c>
    </row>
    <row r="314" spans="22:22" x14ac:dyDescent="0.25">
      <c r="V314" t="str">
        <v>RECORDS (Responsibility): Photos</v>
      </c>
    </row>
    <row r="315" spans="22:22" x14ac:dyDescent="0.25">
      <c r="V315" t="str">
        <v>ONSITE RESPONSIBILITY: Site Engineer</v>
      </c>
    </row>
    <row r="316" spans="22:22" x14ac:dyDescent="0.25">
      <c r="V316" t="str">
        <v>CONTRACT MANAGER SIGNOFF:</v>
      </c>
    </row>
    <row r="317" spans="22:22" x14ac:dyDescent="0.25">
      <c r="V317" t="str">
        <v>36 - As-built information</v>
      </c>
    </row>
    <row r="318" spans="22:22" x14ac:dyDescent="0.25">
      <c r="V318" t="str">
        <v>VERIFICATION ACTIVITY: Documentation</v>
      </c>
    </row>
    <row r="319" spans="22:22" x14ac:dyDescent="0.25">
      <c r="V319" t="str">
        <v>METHODS OR REFERENCE: As-built drawings and ramm sheets completed</v>
      </c>
    </row>
    <row r="320" spans="22:22" x14ac:dyDescent="0.25">
      <c r="V320" t="str">
        <v>FREQUENCY: -</v>
      </c>
    </row>
    <row r="321" spans="22:22" x14ac:dyDescent="0.25">
      <c r="V321" t="str">
        <v>ACCEPTANCE CRITERIA: As-built records</v>
      </c>
    </row>
    <row r="322" spans="22:22" x14ac:dyDescent="0.25">
      <c r="V322" t="str">
        <v>TYPE: Inprocess Inspection</v>
      </c>
    </row>
    <row r="323" spans="22:22" x14ac:dyDescent="0.25">
      <c r="V323" t="str">
        <v>RECORDS (Responsibility): -</v>
      </c>
    </row>
    <row r="324" spans="22:22" x14ac:dyDescent="0.25">
      <c r="V324" t="str">
        <v>ONSITE RESPONSIBILITY: Site Engineer</v>
      </c>
    </row>
    <row r="325" spans="22:22" x14ac:dyDescent="0.25">
      <c r="V325" t="str">
        <v>CONTRACT MANAGER SIGNOFF: Auckland Transport Signoff</v>
      </c>
    </row>
    <row r="326" spans="22:22" x14ac:dyDescent="0.25">
      <c r="V326" t="str">
        <v>37 - RAMM DATA</v>
      </c>
    </row>
    <row r="327" spans="22:22" x14ac:dyDescent="0.25">
      <c r="V327" t="str">
        <v>VERIFICATION ACTIVITY: Documentation</v>
      </c>
    </row>
    <row r="328" spans="22:22" x14ac:dyDescent="0.25">
      <c r="V328" t="str">
        <v>METHODS OR REFERENCE: RAMM Sheet</v>
      </c>
    </row>
    <row r="329" spans="22:22" x14ac:dyDescent="0.25">
      <c r="V329" t="str">
        <v>FREQUENCY: -</v>
      </c>
    </row>
    <row r="330" spans="22:22" x14ac:dyDescent="0.25">
      <c r="V330" t="str">
        <v>ACCEPTANCE CRITERIA: RAMM Sheet</v>
      </c>
    </row>
    <row r="331" spans="22:22" x14ac:dyDescent="0.25">
      <c r="V331" t="str">
        <v>TYPE: Inprocess Inspection</v>
      </c>
    </row>
    <row r="332" spans="22:22" x14ac:dyDescent="0.25">
      <c r="V332" t="str">
        <v>RECORDS (Responsibility): -</v>
      </c>
    </row>
    <row r="333" spans="22:22" x14ac:dyDescent="0.25">
      <c r="V333" t="str">
        <v>ONSITE RESPONSIBILITY: Site Engineer</v>
      </c>
    </row>
    <row r="334" spans="22:22" x14ac:dyDescent="0.25">
      <c r="V334" t="str">
        <v>CONTRACT MANAGER SIGNOFF: Auckland Transport Signoff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2025-04-28T14:05:35Z</dcterms:modified>
</cp:coreProperties>
</file>