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bcltdnz.sharepoint.com/sites/DN-Mech/Shared Documents/B - NDH/DX9001 - NDH Mech/01 - DBC Only Inernal Docs/L - QA/CONQA Set Up/"/>
    </mc:Choice>
  </mc:AlternateContent>
  <xr:revisionPtr revIDLastSave="7008" documentId="6_{97B3AD5D-D951-498C-855C-D3C565CF43C7}" xr6:coauthVersionLast="47" xr6:coauthVersionMax="47" xr10:uidLastSave="{12FD0B9E-0490-4C48-B0AD-3791581DBAE0}"/>
  <bookViews>
    <workbookView xWindow="-120" yWindow="-120" windowWidth="38640" windowHeight="21120" xr2:uid="{00000000-000D-0000-FFFF-FFFF00000000}"/>
  </bookViews>
  <sheets>
    <sheet name="Dunedin Hospital" sheetId="2" r:id="rId1"/>
  </sheets>
  <definedNames>
    <definedName name="ACU">'Dunedin Hospital'!$K$1765</definedName>
    <definedName name="AHU">'Dunedin Hospital'!$K$3642</definedName>
    <definedName name="att">'Dunedin Hospital'!$K$1602</definedName>
    <definedName name="CA">'Dunedin Hospital'!$K$1040</definedName>
    <definedName name="Ceiling">'Dunedin Hospital'!$J$1306:$J$1316</definedName>
    <definedName name="duct">'Dunedin Hospital'!$K$2026</definedName>
    <definedName name="F">'Dunedin Hospital'!$K$1298</definedName>
    <definedName name="Fan">'Dunedin Hospital'!$K$3607</definedName>
    <definedName name="FCU">'Dunedin Hospital'!$K$1491</definedName>
    <definedName name="flex">'Dunedin Hospital'!$K$2027</definedName>
    <definedName name="FLT">'Dunedin Hospital'!$K$3639</definedName>
    <definedName name="HUM">'Dunedin Hospital'!$K$3923</definedName>
    <definedName name="Med">'Dunedin Hospital'!$K$1467</definedName>
    <definedName name="Ø32">'Dunedin Hospital'!#REF!</definedName>
    <definedName name="P">'Dunedin Hospital'!$K$3678</definedName>
    <definedName name="pipe">'Dunedin Hospital'!$K$2028</definedName>
    <definedName name="pvc">'Dunedin Hospital'!$K$2030</definedName>
    <definedName name="S">'Dunedin Hospital'!$K$1386</definedName>
    <definedName name="V">'Dunedin Hospital'!$K$1487</definedName>
    <definedName name="VAV">'Dunedin Hospital'!$J$1167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83" i="2" l="1"/>
  <c r="K4040" i="2"/>
  <c r="K4018" i="2"/>
  <c r="K3861" i="2"/>
  <c r="K3787" i="2"/>
  <c r="K3629" i="2"/>
  <c r="K3615" i="2"/>
  <c r="K3614" i="2"/>
  <c r="K3613" i="2"/>
  <c r="K3608" i="2"/>
  <c r="K2840" i="2"/>
  <c r="K2839" i="2"/>
  <c r="K2838" i="2"/>
  <c r="K1169" i="2"/>
  <c r="K1168" i="2"/>
  <c r="K1031" i="2"/>
  <c r="K2128" i="2"/>
  <c r="J2128" i="2"/>
  <c r="K2206" i="2"/>
  <c r="J2206" i="2"/>
  <c r="K2189" i="2"/>
  <c r="J2189" i="2"/>
  <c r="K1986" i="2"/>
  <c r="J1986" i="2"/>
  <c r="K1981" i="2"/>
  <c r="J1981" i="2"/>
  <c r="K1370" i="2"/>
  <c r="J1370" i="2"/>
  <c r="K1389" i="2"/>
  <c r="J1389" i="2"/>
  <c r="K1234" i="2"/>
  <c r="J1234" i="2"/>
  <c r="K1642" i="2"/>
  <c r="J1642" i="2"/>
  <c r="K1692" i="2"/>
  <c r="J1692" i="2"/>
  <c r="K740" i="2"/>
  <c r="J740" i="2"/>
  <c r="K739" i="2"/>
  <c r="J739" i="2"/>
  <c r="K738" i="2"/>
  <c r="J738" i="2"/>
  <c r="K737" i="2"/>
  <c r="J737" i="2"/>
  <c r="K457" i="2"/>
  <c r="J457" i="2"/>
  <c r="K488" i="2"/>
  <c r="J488" i="2"/>
  <c r="K139" i="2"/>
  <c r="J139" i="2"/>
  <c r="K3967" i="2"/>
  <c r="K3781" i="2"/>
  <c r="K3888" i="2"/>
  <c r="K3770" i="2"/>
  <c r="K4185" i="2"/>
  <c r="K3966" i="2"/>
  <c r="K4039" i="2"/>
  <c r="K650" i="2"/>
  <c r="K638" i="2"/>
  <c r="K748" i="2"/>
  <c r="J748" i="2"/>
  <c r="K749" i="2"/>
  <c r="K465" i="2"/>
  <c r="K464" i="2"/>
  <c r="J465" i="2"/>
  <c r="K928" i="2"/>
  <c r="K4182" i="2"/>
  <c r="K4157" i="2"/>
  <c r="K4032" i="2"/>
  <c r="K4031" i="2"/>
  <c r="K4030" i="2"/>
  <c r="K4029" i="2"/>
  <c r="K4028" i="2"/>
  <c r="K4027" i="2"/>
  <c r="K3882" i="2"/>
  <c r="K4026" i="2"/>
  <c r="K3881" i="2"/>
  <c r="K3880" i="2"/>
  <c r="K3879" i="2"/>
  <c r="K4025" i="2"/>
  <c r="K3815" i="2"/>
  <c r="K3878" i="2"/>
  <c r="K4023" i="2"/>
  <c r="K4072" i="2"/>
  <c r="K4070" i="2"/>
  <c r="K3964" i="2"/>
  <c r="K3963" i="2"/>
  <c r="K3962" i="2"/>
  <c r="K3961" i="2"/>
  <c r="K3874" i="2"/>
  <c r="K3873" i="2"/>
  <c r="K3872" i="2"/>
  <c r="K3728" i="2"/>
  <c r="K3727" i="2"/>
  <c r="K3726" i="2"/>
  <c r="K3725" i="2"/>
  <c r="K3724" i="2"/>
  <c r="K3812" i="2"/>
  <c r="K3723" i="2"/>
  <c r="K3722" i="2"/>
  <c r="K4022" i="2"/>
  <c r="K4021" i="2"/>
  <c r="K3871" i="2"/>
  <c r="K4135" i="2"/>
  <c r="K4134" i="2"/>
  <c r="K3774" i="2"/>
  <c r="K3773" i="2"/>
  <c r="K3926" i="2"/>
  <c r="K3925" i="2"/>
  <c r="K3924" i="2"/>
  <c r="K3821" i="2"/>
  <c r="K3664" i="2"/>
  <c r="K3482" i="2"/>
  <c r="K3348" i="2"/>
  <c r="K3195" i="2"/>
  <c r="K3096" i="2"/>
  <c r="K3077" i="2"/>
  <c r="K2965" i="2"/>
  <c r="K2916" i="2"/>
  <c r="K2909" i="2"/>
  <c r="K2855" i="2"/>
  <c r="K2597" i="2"/>
  <c r="K2536" i="2"/>
  <c r="K2505" i="2"/>
  <c r="K2498" i="2"/>
  <c r="K2466" i="2"/>
  <c r="K2383" i="2"/>
  <c r="K2265" i="2"/>
  <c r="K2074" i="2"/>
  <c r="K2000" i="2"/>
  <c r="K1092" i="2"/>
  <c r="K3719" i="2"/>
  <c r="K3718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26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197" i="2"/>
  <c r="K417" i="2"/>
  <c r="K262" i="2"/>
  <c r="K4224" i="2"/>
  <c r="K4223" i="2"/>
  <c r="K4265" i="2"/>
  <c r="K4264" i="2"/>
  <c r="K4193" i="2"/>
  <c r="K4192" i="2"/>
  <c r="K4191" i="2"/>
  <c r="K4190" i="2"/>
  <c r="K4187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4167" i="2"/>
  <c r="K4166" i="2"/>
  <c r="K4165" i="2"/>
  <c r="K4164" i="2"/>
  <c r="K4163" i="2"/>
  <c r="K4162" i="2"/>
  <c r="K4161" i="2"/>
  <c r="K4160" i="2"/>
  <c r="K4159" i="2"/>
  <c r="K4158" i="2"/>
  <c r="K4156" i="2"/>
  <c r="K4155" i="2"/>
  <c r="K4154" i="2"/>
  <c r="K4153" i="2"/>
  <c r="K4152" i="2"/>
  <c r="K4151" i="2"/>
  <c r="K4150" i="2"/>
  <c r="K4149" i="2"/>
  <c r="K4148" i="2"/>
  <c r="K4146" i="2"/>
  <c r="K4145" i="2"/>
  <c r="K4144" i="2"/>
  <c r="K4143" i="2"/>
  <c r="K4133" i="2"/>
  <c r="K4132" i="2"/>
  <c r="K4123" i="2"/>
  <c r="K4122" i="2"/>
  <c r="K4121" i="2"/>
  <c r="K4118" i="2"/>
  <c r="K4119" i="2"/>
  <c r="K4120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4" i="2"/>
  <c r="K4083" i="2"/>
  <c r="K4082" i="2"/>
  <c r="K4079" i="2"/>
  <c r="K4078" i="2"/>
  <c r="K4077" i="2"/>
  <c r="K4076" i="2"/>
  <c r="K4065" i="2"/>
  <c r="K4064" i="2"/>
  <c r="K4063" i="2"/>
  <c r="K4062" i="2"/>
  <c r="K4061" i="2"/>
  <c r="K4060" i="2"/>
  <c r="K4059" i="2"/>
  <c r="K4058" i="2"/>
  <c r="K4057" i="2"/>
  <c r="K4056" i="2"/>
  <c r="K4054" i="2"/>
  <c r="K4053" i="2"/>
  <c r="K4052" i="2"/>
  <c r="K4051" i="2"/>
  <c r="K4049" i="2"/>
  <c r="K4048" i="2"/>
  <c r="K4047" i="2"/>
  <c r="K4044" i="2"/>
  <c r="K4043" i="2"/>
  <c r="K4042" i="2"/>
  <c r="K4020" i="2"/>
  <c r="K4017" i="2"/>
  <c r="K4016" i="2"/>
  <c r="K4015" i="2"/>
  <c r="K4014" i="2"/>
  <c r="K4013" i="2"/>
  <c r="K4012" i="2"/>
  <c r="K4011" i="2"/>
  <c r="K4010" i="2"/>
  <c r="K4009" i="2"/>
  <c r="K4008" i="2"/>
  <c r="K4007" i="2"/>
  <c r="K4006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3990" i="2"/>
  <c r="K3989" i="2"/>
  <c r="K3988" i="2"/>
  <c r="K3987" i="2"/>
  <c r="K3986" i="2"/>
  <c r="K3985" i="2"/>
  <c r="K3984" i="2"/>
  <c r="K3983" i="2"/>
  <c r="K3982" i="2"/>
  <c r="K3981" i="2"/>
  <c r="K3980" i="2"/>
  <c r="K3979" i="2"/>
  <c r="K3978" i="2"/>
  <c r="K3977" i="2"/>
  <c r="K3973" i="2"/>
  <c r="K3972" i="2"/>
  <c r="K3971" i="2"/>
  <c r="K3970" i="2"/>
  <c r="K3969" i="2"/>
  <c r="K3960" i="2"/>
  <c r="K3959" i="2"/>
  <c r="K3958" i="2"/>
  <c r="K3957" i="2"/>
  <c r="K3956" i="2"/>
  <c r="K3955" i="2"/>
  <c r="K3950" i="2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0" i="2"/>
  <c r="K3929" i="2"/>
  <c r="K3921" i="2"/>
  <c r="K3920" i="2"/>
  <c r="K3919" i="2"/>
  <c r="K3918" i="2"/>
  <c r="K3917" i="2"/>
  <c r="K3916" i="2"/>
  <c r="K3912" i="2"/>
  <c r="K3911" i="2"/>
  <c r="K3910" i="2"/>
  <c r="K3908" i="2"/>
  <c r="K3907" i="2"/>
  <c r="K3906" i="2"/>
  <c r="K3905" i="2"/>
  <c r="K3904" i="2"/>
  <c r="K3902" i="2"/>
  <c r="K3901" i="2"/>
  <c r="K3900" i="2"/>
  <c r="K3899" i="2"/>
  <c r="K3896" i="2"/>
  <c r="K3895" i="2"/>
  <c r="K3894" i="2"/>
  <c r="K3893" i="2"/>
  <c r="K3892" i="2"/>
  <c r="K3870" i="2"/>
  <c r="K3869" i="2"/>
  <c r="K3868" i="2"/>
  <c r="K3867" i="2"/>
  <c r="K3866" i="2"/>
  <c r="K3865" i="2"/>
  <c r="K3864" i="2"/>
  <c r="K3863" i="2"/>
  <c r="K3862" i="2"/>
  <c r="K3858" i="2"/>
  <c r="K3857" i="2"/>
  <c r="K3856" i="2"/>
  <c r="K3855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38" i="2"/>
  <c r="K3837" i="2"/>
  <c r="K3836" i="2"/>
  <c r="K3835" i="2"/>
  <c r="K3834" i="2"/>
  <c r="K3833" i="2"/>
  <c r="K3832" i="2"/>
  <c r="K3831" i="2"/>
  <c r="K3827" i="2"/>
  <c r="K3826" i="2"/>
  <c r="K3825" i="2"/>
  <c r="K3824" i="2"/>
  <c r="K3823" i="2"/>
  <c r="K3822" i="2"/>
  <c r="K3820" i="2"/>
  <c r="K3819" i="2"/>
  <c r="K3818" i="2"/>
  <c r="K3817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6" i="2"/>
  <c r="K3785" i="2"/>
  <c r="K3784" i="2"/>
  <c r="K3783" i="2"/>
  <c r="K3778" i="2"/>
  <c r="K3777" i="2"/>
  <c r="K3776" i="2"/>
  <c r="K3769" i="2"/>
  <c r="K3768" i="2"/>
  <c r="K3767" i="2"/>
  <c r="K3765" i="2"/>
  <c r="K3764" i="2"/>
  <c r="K3763" i="2"/>
  <c r="K3760" i="2"/>
  <c r="K3759" i="2"/>
  <c r="K3758" i="2"/>
  <c r="K3757" i="2"/>
  <c r="K3756" i="2"/>
  <c r="K3755" i="2"/>
  <c r="K3753" i="2"/>
  <c r="K3752" i="2"/>
  <c r="K3749" i="2"/>
  <c r="K3748" i="2"/>
  <c r="K3747" i="2"/>
  <c r="K3746" i="2"/>
  <c r="K3745" i="2"/>
  <c r="K3744" i="2"/>
  <c r="K3743" i="2"/>
  <c r="K3741" i="2"/>
  <c r="K3742" i="2"/>
  <c r="K3740" i="2"/>
  <c r="K3736" i="2"/>
  <c r="K3735" i="2"/>
  <c r="K3734" i="2"/>
  <c r="K3733" i="2"/>
  <c r="K3732" i="2"/>
  <c r="K3717" i="2"/>
  <c r="K3716" i="2"/>
  <c r="K3715" i="2"/>
  <c r="K371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79" i="2"/>
  <c r="K3677" i="2"/>
  <c r="K3676" i="2"/>
  <c r="K3675" i="2"/>
  <c r="K3674" i="2"/>
  <c r="K3666" i="2"/>
  <c r="K3665" i="2"/>
  <c r="K3663" i="2"/>
  <c r="K3662" i="2"/>
  <c r="K3661" i="2"/>
  <c r="K3660" i="2"/>
  <c r="K3659" i="2"/>
  <c r="K3658" i="2"/>
  <c r="K3657" i="2"/>
  <c r="K3656" i="2"/>
  <c r="K3648" i="2"/>
  <c r="K3647" i="2"/>
  <c r="K3646" i="2"/>
  <c r="K3645" i="2"/>
  <c r="K3644" i="2"/>
  <c r="K3643" i="2"/>
  <c r="K3641" i="2"/>
  <c r="K3640" i="2"/>
  <c r="K3638" i="2"/>
  <c r="K3637" i="2"/>
  <c r="K3636" i="2"/>
  <c r="K3635" i="2"/>
  <c r="K3634" i="2"/>
  <c r="K3633" i="2"/>
  <c r="K3632" i="2"/>
  <c r="K3631" i="2"/>
  <c r="K3623" i="2"/>
  <c r="K3622" i="2"/>
  <c r="K3621" i="2"/>
  <c r="K3620" i="2"/>
  <c r="K3619" i="2"/>
  <c r="K3612" i="2"/>
  <c r="K3611" i="2"/>
  <c r="K3610" i="2"/>
  <c r="K3605" i="2"/>
  <c r="K3601" i="2"/>
  <c r="K3600" i="2"/>
  <c r="K3599" i="2"/>
  <c r="K3596" i="2"/>
  <c r="K3595" i="2"/>
  <c r="K3594" i="2"/>
  <c r="K3593" i="2"/>
  <c r="K3592" i="2"/>
  <c r="K3590" i="2"/>
  <c r="K3589" i="2"/>
  <c r="K3588" i="2"/>
  <c r="K3587" i="2"/>
  <c r="K3586" i="2"/>
  <c r="K3579" i="2"/>
  <c r="K3578" i="2"/>
  <c r="K3577" i="2"/>
  <c r="K3576" i="2"/>
  <c r="K3563" i="2"/>
  <c r="K3559" i="2"/>
  <c r="K3558" i="2"/>
  <c r="K3557" i="2"/>
  <c r="K3553" i="2"/>
  <c r="K3552" i="2"/>
  <c r="K3551" i="2"/>
  <c r="K3547" i="2"/>
  <c r="K3546" i="2"/>
  <c r="K3542" i="2"/>
  <c r="K3541" i="2"/>
  <c r="K3540" i="2"/>
  <c r="K3539" i="2"/>
  <c r="K3538" i="2"/>
  <c r="K3532" i="2"/>
  <c r="K3528" i="2"/>
  <c r="K3527" i="2"/>
  <c r="K3526" i="2"/>
  <c r="K3525" i="2"/>
  <c r="K3502" i="2"/>
  <c r="K3501" i="2"/>
  <c r="K3500" i="2"/>
  <c r="K3495" i="2"/>
  <c r="K3491" i="2"/>
  <c r="K3488" i="2"/>
  <c r="K3487" i="2"/>
  <c r="K3483" i="2"/>
  <c r="K3481" i="2"/>
  <c r="K3480" i="2"/>
  <c r="K3479" i="2"/>
  <c r="K3478" i="2"/>
  <c r="K3477" i="2"/>
  <c r="K3476" i="2"/>
  <c r="K3475" i="2"/>
  <c r="K3474" i="2"/>
  <c r="K3473" i="2"/>
  <c r="K3472" i="2"/>
  <c r="K3470" i="2"/>
  <c r="K3465" i="2"/>
  <c r="K3463" i="2"/>
  <c r="K3464" i="2"/>
  <c r="K3453" i="2"/>
  <c r="K3452" i="2"/>
  <c r="K3451" i="2"/>
  <c r="K3450" i="2"/>
  <c r="K3446" i="2"/>
  <c r="K3445" i="2"/>
  <c r="K3444" i="2"/>
  <c r="K3443" i="2"/>
  <c r="K3436" i="2"/>
  <c r="K3435" i="2"/>
  <c r="K3434" i="2"/>
  <c r="K3430" i="2"/>
  <c r="K3429" i="2"/>
  <c r="K3428" i="2"/>
  <c r="K3424" i="2"/>
  <c r="K3423" i="2"/>
  <c r="K3422" i="2"/>
  <c r="K3418" i="2"/>
  <c r="K3417" i="2"/>
  <c r="K3416" i="2"/>
  <c r="K3412" i="2"/>
  <c r="K3411" i="2"/>
  <c r="K3410" i="2"/>
  <c r="K3406" i="2"/>
  <c r="K3405" i="2"/>
  <c r="K3404" i="2"/>
  <c r="K3400" i="2"/>
  <c r="K3399" i="2"/>
  <c r="K3398" i="2"/>
  <c r="K3392" i="2"/>
  <c r="K3391" i="2"/>
  <c r="K3390" i="2"/>
  <c r="K3387" i="2"/>
  <c r="K3386" i="2"/>
  <c r="K3385" i="2"/>
  <c r="K3382" i="2"/>
  <c r="K3381" i="2"/>
  <c r="K3380" i="2"/>
  <c r="K3377" i="2"/>
  <c r="K3376" i="2"/>
  <c r="K3375" i="2"/>
  <c r="K3373" i="2"/>
  <c r="K3372" i="2"/>
  <c r="K3370" i="2"/>
  <c r="K3369" i="2"/>
  <c r="K3368" i="2"/>
  <c r="K3366" i="2"/>
  <c r="K3365" i="2"/>
  <c r="K3363" i="2"/>
  <c r="K3362" i="2"/>
  <c r="K3358" i="2"/>
  <c r="K3357" i="2"/>
  <c r="K3356" i="2"/>
  <c r="K3355" i="2"/>
  <c r="K3354" i="2"/>
  <c r="K3353" i="2"/>
  <c r="K3349" i="2"/>
  <c r="K3347" i="2"/>
  <c r="K3346" i="2"/>
  <c r="K3345" i="2"/>
  <c r="K3344" i="2"/>
  <c r="K3343" i="2"/>
  <c r="K3341" i="2"/>
  <c r="K3340" i="2"/>
  <c r="K3339" i="2"/>
  <c r="K3338" i="2"/>
  <c r="K3336" i="2"/>
  <c r="K3334" i="2"/>
  <c r="K3329" i="2"/>
  <c r="K3328" i="2"/>
  <c r="K3327" i="2"/>
  <c r="K3326" i="2"/>
  <c r="K3325" i="2"/>
  <c r="K3324" i="2"/>
  <c r="K3323" i="2"/>
  <c r="K3322" i="2"/>
  <c r="K3321" i="2"/>
  <c r="K3305" i="2"/>
  <c r="K3303" i="2"/>
  <c r="K3302" i="2"/>
  <c r="K3297" i="2"/>
  <c r="K3296" i="2"/>
  <c r="K3295" i="2"/>
  <c r="K3294" i="2"/>
  <c r="K3293" i="2"/>
  <c r="K3292" i="2"/>
  <c r="K3291" i="2"/>
  <c r="K3290" i="2"/>
  <c r="K3289" i="2"/>
  <c r="K3272" i="2"/>
  <c r="K3268" i="2"/>
  <c r="K3267" i="2"/>
  <c r="K3266" i="2"/>
  <c r="K3265" i="2"/>
  <c r="K3261" i="2"/>
  <c r="K3260" i="2"/>
  <c r="K3259" i="2"/>
  <c r="K3258" i="2"/>
  <c r="K3252" i="2"/>
  <c r="K3251" i="2"/>
  <c r="K3249" i="2"/>
  <c r="K3246" i="2"/>
  <c r="K3245" i="2"/>
  <c r="K3243" i="2"/>
  <c r="K3242" i="2"/>
  <c r="K3240" i="2"/>
  <c r="K3238" i="2"/>
  <c r="K3237" i="2"/>
  <c r="K3236" i="2"/>
  <c r="K3225" i="2"/>
  <c r="K3223" i="2"/>
  <c r="K3222" i="2"/>
  <c r="K3218" i="2"/>
  <c r="K3213" i="2"/>
  <c r="K3212" i="2"/>
  <c r="K3211" i="2"/>
  <c r="K3210" i="2"/>
  <c r="K3209" i="2"/>
  <c r="K3208" i="2"/>
  <c r="K3207" i="2"/>
  <c r="K3206" i="2"/>
  <c r="K3205" i="2"/>
  <c r="K3201" i="2"/>
  <c r="K3194" i="2"/>
  <c r="K3193" i="2"/>
  <c r="K3192" i="2"/>
  <c r="K3191" i="2"/>
  <c r="K3190" i="2"/>
  <c r="K3189" i="2"/>
  <c r="K3188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59" i="2"/>
  <c r="K3158" i="2"/>
  <c r="K3156" i="2"/>
  <c r="K3155" i="2"/>
  <c r="K3154" i="2"/>
  <c r="K3153" i="2"/>
  <c r="K3150" i="2"/>
  <c r="K3149" i="2"/>
  <c r="K3146" i="2"/>
  <c r="K3145" i="2"/>
  <c r="K3137" i="2"/>
  <c r="K3136" i="2"/>
  <c r="K3135" i="2"/>
  <c r="K3128" i="2"/>
  <c r="K3127" i="2"/>
  <c r="K3126" i="2"/>
  <c r="K3125" i="2"/>
  <c r="K3124" i="2"/>
  <c r="K3123" i="2"/>
  <c r="K3106" i="2"/>
  <c r="K3100" i="2"/>
  <c r="K3099" i="2"/>
  <c r="K3098" i="2"/>
  <c r="K3097" i="2"/>
  <c r="K3095" i="2"/>
  <c r="K3094" i="2"/>
  <c r="K3092" i="2"/>
  <c r="K3089" i="2"/>
  <c r="K3086" i="2"/>
  <c r="K3078" i="2"/>
  <c r="K3076" i="2"/>
  <c r="K3075" i="2"/>
  <c r="K3074" i="2"/>
  <c r="K3073" i="2"/>
  <c r="K3072" i="2"/>
  <c r="K3071" i="2"/>
  <c r="K3070" i="2"/>
  <c r="K3069" i="2"/>
  <c r="K3068" i="2"/>
  <c r="K3067" i="2"/>
  <c r="K3065" i="2"/>
  <c r="K3064" i="2"/>
  <c r="K3063" i="2"/>
  <c r="K3062" i="2"/>
  <c r="K3061" i="2"/>
  <c r="K3060" i="2"/>
  <c r="K3059" i="2"/>
  <c r="K3038" i="2"/>
  <c r="K3037" i="2"/>
  <c r="K3036" i="2"/>
  <c r="K3035" i="2"/>
  <c r="K3034" i="2"/>
  <c r="K3033" i="2"/>
  <c r="K3032" i="2"/>
  <c r="K3031" i="2"/>
  <c r="K3030" i="2"/>
  <c r="K3014" i="2"/>
  <c r="K3007" i="2"/>
  <c r="K3006" i="2"/>
  <c r="K2998" i="2"/>
  <c r="K2994" i="2"/>
  <c r="K2993" i="2"/>
  <c r="K2992" i="2"/>
  <c r="K2991" i="2"/>
  <c r="K2990" i="2"/>
  <c r="K2989" i="2"/>
  <c r="K2988" i="2"/>
  <c r="K2982" i="2"/>
  <c r="K2981" i="2"/>
  <c r="K2980" i="2"/>
  <c r="K2979" i="2"/>
  <c r="K2978" i="2"/>
  <c r="K2977" i="2"/>
  <c r="K2976" i="2"/>
  <c r="K2970" i="2"/>
  <c r="K2969" i="2"/>
  <c r="K2968" i="2"/>
  <c r="K2967" i="2"/>
  <c r="K2966" i="2"/>
  <c r="K2964" i="2"/>
  <c r="K2963" i="2"/>
  <c r="K2962" i="2"/>
  <c r="K2961" i="2"/>
  <c r="K2950" i="2"/>
  <c r="K2949" i="2"/>
  <c r="K2948" i="2"/>
  <c r="K2947" i="2"/>
  <c r="K2938" i="2"/>
  <c r="K2937" i="2"/>
  <c r="K2935" i="2"/>
  <c r="K2934" i="2"/>
  <c r="K2933" i="2"/>
  <c r="K2932" i="2"/>
  <c r="K2923" i="2"/>
  <c r="K2922" i="2"/>
  <c r="K2919" i="2"/>
  <c r="K2915" i="2"/>
  <c r="K2914" i="2"/>
  <c r="K2913" i="2"/>
  <c r="K2912" i="2"/>
  <c r="K2911" i="2"/>
  <c r="K2910" i="2"/>
  <c r="K2906" i="2"/>
  <c r="K2905" i="2"/>
  <c r="K2904" i="2"/>
  <c r="K2903" i="2"/>
  <c r="K2901" i="2"/>
  <c r="K2899" i="2"/>
  <c r="K2891" i="2"/>
  <c r="K2890" i="2"/>
  <c r="K2887" i="2"/>
  <c r="K2883" i="2"/>
  <c r="K2882" i="2"/>
  <c r="K2880" i="2"/>
  <c r="K2879" i="2"/>
  <c r="K2878" i="2"/>
  <c r="K2877" i="2"/>
  <c r="K2876" i="2"/>
  <c r="K2875" i="2"/>
  <c r="K2874" i="2"/>
  <c r="K2872" i="2"/>
  <c r="K2871" i="2"/>
  <c r="K2868" i="2"/>
  <c r="K2867" i="2"/>
  <c r="K2866" i="2"/>
  <c r="K2865" i="2"/>
  <c r="K2864" i="2"/>
  <c r="K2862" i="2"/>
  <c r="K2857" i="2"/>
  <c r="K2856" i="2"/>
  <c r="K2854" i="2"/>
  <c r="K2853" i="2"/>
  <c r="K2852" i="2"/>
  <c r="K2851" i="2"/>
  <c r="K2850" i="2"/>
  <c r="K2849" i="2"/>
  <c r="K2848" i="2"/>
  <c r="K2846" i="2"/>
  <c r="K2845" i="2"/>
  <c r="K2844" i="2"/>
  <c r="K2843" i="2"/>
  <c r="K2800" i="2"/>
  <c r="K2799" i="2"/>
  <c r="K2796" i="2"/>
  <c r="K2795" i="2"/>
  <c r="K2781" i="2"/>
  <c r="K2780" i="2"/>
  <c r="K2771" i="2"/>
  <c r="K2770" i="2"/>
  <c r="K2748" i="2"/>
  <c r="K2747" i="2"/>
  <c r="K2740" i="2"/>
  <c r="K2739" i="2"/>
  <c r="K2738" i="2"/>
  <c r="K2734" i="2"/>
  <c r="K2733" i="2"/>
  <c r="K2732" i="2"/>
  <c r="K2726" i="2"/>
  <c r="K2725" i="2"/>
  <c r="K2716" i="2"/>
  <c r="K2715" i="2"/>
  <c r="K2714" i="2"/>
  <c r="K2713" i="2"/>
  <c r="K2712" i="2"/>
  <c r="K2711" i="2"/>
  <c r="K2710" i="2"/>
  <c r="K2708" i="2"/>
  <c r="K2707" i="2"/>
  <c r="K2697" i="2"/>
  <c r="K2696" i="2"/>
  <c r="K2695" i="2"/>
  <c r="K2694" i="2"/>
  <c r="K2693" i="2"/>
  <c r="K2692" i="2"/>
  <c r="K2691" i="2"/>
  <c r="K2689" i="2"/>
  <c r="K2688" i="2"/>
  <c r="K2685" i="2"/>
  <c r="K2684" i="2"/>
  <c r="K2681" i="2"/>
  <c r="K2680" i="2"/>
  <c r="K2667" i="2"/>
  <c r="K2666" i="2"/>
  <c r="K2663" i="2"/>
  <c r="K2662" i="2"/>
  <c r="K2659" i="2"/>
  <c r="K2658" i="2"/>
  <c r="K2655" i="2"/>
  <c r="K2654" i="2"/>
  <c r="K2651" i="2"/>
  <c r="K2650" i="2"/>
  <c r="K2645" i="2"/>
  <c r="K2644" i="2"/>
  <c r="K2637" i="2"/>
  <c r="K2633" i="2"/>
  <c r="K2632" i="2"/>
  <c r="K2631" i="2"/>
  <c r="K2630" i="2"/>
  <c r="K2629" i="2"/>
  <c r="K2628" i="2"/>
  <c r="K2622" i="2"/>
  <c r="K2621" i="2"/>
  <c r="K2618" i="2"/>
  <c r="K2617" i="2"/>
  <c r="K2614" i="2"/>
  <c r="K2613" i="2"/>
  <c r="K2610" i="2"/>
  <c r="K2609" i="2"/>
  <c r="K2606" i="2"/>
  <c r="K2605" i="2"/>
  <c r="K2596" i="2"/>
  <c r="K2595" i="2"/>
  <c r="K2593" i="2"/>
  <c r="K2592" i="2"/>
  <c r="K2591" i="2"/>
  <c r="K2590" i="2"/>
  <c r="K2589" i="2"/>
  <c r="K2584" i="2"/>
  <c r="K2583" i="2"/>
  <c r="K2569" i="2"/>
  <c r="K2568" i="2"/>
  <c r="K2563" i="2"/>
  <c r="K2562" i="2"/>
  <c r="K2560" i="2"/>
  <c r="K2559" i="2"/>
  <c r="K2557" i="2"/>
  <c r="K2556" i="2"/>
  <c r="K2553" i="2"/>
  <c r="K2548" i="2"/>
  <c r="K2545" i="2"/>
  <c r="K2541" i="2"/>
  <c r="K2535" i="2"/>
  <c r="K2534" i="2"/>
  <c r="K2533" i="2"/>
  <c r="K2532" i="2"/>
  <c r="K2531" i="2"/>
  <c r="K2530" i="2"/>
  <c r="K2528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15" i="2"/>
  <c r="K2513" i="2"/>
  <c r="K2509" i="2"/>
  <c r="K2504" i="2"/>
  <c r="K2503" i="2"/>
  <c r="K2502" i="2"/>
  <c r="K2497" i="2"/>
  <c r="K2496" i="2"/>
  <c r="K2492" i="2"/>
  <c r="K2491" i="2"/>
  <c r="K2487" i="2"/>
  <c r="K2486" i="2"/>
  <c r="K2485" i="2"/>
  <c r="K2465" i="2"/>
  <c r="K2464" i="2"/>
  <c r="K2463" i="2"/>
  <c r="K2462" i="2"/>
  <c r="K2461" i="2"/>
  <c r="K2460" i="2"/>
  <c r="K2455" i="2"/>
  <c r="K2454" i="2"/>
  <c r="K2453" i="2"/>
  <c r="K2427" i="2"/>
  <c r="K2426" i="2"/>
  <c r="K2425" i="2"/>
  <c r="K2404" i="2"/>
  <c r="K2401" i="2"/>
  <c r="K2397" i="2"/>
  <c r="K2396" i="2"/>
  <c r="K2395" i="2"/>
  <c r="K2391" i="2"/>
  <c r="K2382" i="2"/>
  <c r="K2381" i="2"/>
  <c r="K2378" i="2"/>
  <c r="K2377" i="2"/>
  <c r="K2376" i="2"/>
  <c r="K2375" i="2"/>
  <c r="K2374" i="2"/>
  <c r="K2372" i="2"/>
  <c r="K2371" i="2"/>
  <c r="K2370" i="2"/>
  <c r="K2360" i="2"/>
  <c r="K2340" i="2"/>
  <c r="K2339" i="2"/>
  <c r="K2338" i="2"/>
  <c r="K2337" i="2"/>
  <c r="K2334" i="2"/>
  <c r="K2330" i="2"/>
  <c r="K2326" i="2"/>
  <c r="K2324" i="2"/>
  <c r="K2323" i="2"/>
  <c r="K2322" i="2"/>
  <c r="K2306" i="2"/>
  <c r="K2302" i="2"/>
  <c r="K2292" i="2"/>
  <c r="K2288" i="2"/>
  <c r="K2284" i="2"/>
  <c r="K2283" i="2"/>
  <c r="K2279" i="2"/>
  <c r="K2278" i="2"/>
  <c r="K2277" i="2"/>
  <c r="K2273" i="2"/>
  <c r="K2272" i="2"/>
  <c r="K2271" i="2"/>
  <c r="K2266" i="2"/>
  <c r="K2264" i="2"/>
  <c r="K2263" i="2"/>
  <c r="K2262" i="2"/>
  <c r="K2259" i="2"/>
  <c r="K2258" i="2"/>
  <c r="K2257" i="2"/>
  <c r="K2256" i="2"/>
  <c r="K2255" i="2"/>
  <c r="K2253" i="2"/>
  <c r="K2247" i="2"/>
  <c r="K2235" i="2"/>
  <c r="K2231" i="2"/>
  <c r="K2227" i="2"/>
  <c r="K2222" i="2"/>
  <c r="K2221" i="2"/>
  <c r="K2220" i="2"/>
  <c r="K2211" i="2"/>
  <c r="K2210" i="2"/>
  <c r="K2205" i="2"/>
  <c r="K2204" i="2"/>
  <c r="K2198" i="2"/>
  <c r="K2197" i="2"/>
  <c r="K2196" i="2"/>
  <c r="K2194" i="2"/>
  <c r="K2193" i="2"/>
  <c r="K2192" i="2"/>
  <c r="K2191" i="2"/>
  <c r="K2182" i="2"/>
  <c r="K2181" i="2"/>
  <c r="K2180" i="2"/>
  <c r="K2176" i="2"/>
  <c r="K2173" i="2"/>
  <c r="K2170" i="2"/>
  <c r="K2169" i="2"/>
  <c r="K2165" i="2"/>
  <c r="K2164" i="2"/>
  <c r="K2163" i="2"/>
  <c r="K2159" i="2"/>
  <c r="K2158" i="2"/>
  <c r="K2154" i="2"/>
  <c r="K2149" i="2"/>
  <c r="K2139" i="2"/>
  <c r="K2115" i="2"/>
  <c r="K2111" i="2"/>
  <c r="K2110" i="2"/>
  <c r="K2093" i="2"/>
  <c r="K2084" i="2"/>
  <c r="K2080" i="2"/>
  <c r="K2079" i="2"/>
  <c r="K2078" i="2"/>
  <c r="K2073" i="2"/>
  <c r="K2072" i="2"/>
  <c r="K2071" i="2"/>
  <c r="K2070" i="2"/>
  <c r="K2067" i="2"/>
  <c r="K2066" i="2"/>
  <c r="K2065" i="2"/>
  <c r="K2064" i="2"/>
  <c r="K2063" i="2"/>
  <c r="K2061" i="2"/>
  <c r="K2060" i="2"/>
  <c r="K2059" i="2"/>
  <c r="K2056" i="2"/>
  <c r="K2055" i="2"/>
  <c r="K2046" i="2"/>
  <c r="K2042" i="2"/>
  <c r="K2041" i="2"/>
  <c r="K2038" i="2"/>
  <c r="K2034" i="2"/>
  <c r="K2033" i="2"/>
  <c r="K2032" i="2"/>
  <c r="K2024" i="2"/>
  <c r="K2020" i="2"/>
  <c r="K2019" i="2"/>
  <c r="K2013" i="2"/>
  <c r="K2012" i="2"/>
  <c r="K2010" i="2"/>
  <c r="K2009" i="2"/>
  <c r="K2008" i="2"/>
  <c r="K2001" i="2"/>
  <c r="K1999" i="2"/>
  <c r="K1998" i="2"/>
  <c r="K1997" i="2"/>
  <c r="K1996" i="2"/>
  <c r="K1972" i="2"/>
  <c r="K1969" i="2"/>
  <c r="K1963" i="2"/>
  <c r="K1939" i="2"/>
  <c r="K1938" i="2"/>
  <c r="K1937" i="2"/>
  <c r="K1933" i="2"/>
  <c r="K1932" i="2"/>
  <c r="K1928" i="2"/>
  <c r="K1927" i="2"/>
  <c r="K1923" i="2"/>
  <c r="K1922" i="2"/>
  <c r="K1921" i="2"/>
  <c r="K1917" i="2"/>
  <c r="K1916" i="2"/>
  <c r="K1901" i="2"/>
  <c r="K1900" i="2"/>
  <c r="K1899" i="2"/>
  <c r="K1898" i="2"/>
  <c r="K1893" i="2"/>
  <c r="K1892" i="2"/>
  <c r="K1887" i="2"/>
  <c r="K1886" i="2"/>
  <c r="K1877" i="2"/>
  <c r="K1866" i="2"/>
  <c r="K1862" i="2"/>
  <c r="K1861" i="2"/>
  <c r="K1860" i="2"/>
  <c r="K1856" i="2"/>
  <c r="K1855" i="2"/>
  <c r="K1854" i="2"/>
  <c r="K1853" i="2"/>
  <c r="K1852" i="2"/>
  <c r="K1839" i="2"/>
  <c r="K1838" i="2"/>
  <c r="K1828" i="2"/>
  <c r="K1827" i="2"/>
  <c r="K1824" i="2"/>
  <c r="K1822" i="2"/>
  <c r="K1821" i="2"/>
  <c r="K1817" i="2"/>
  <c r="K1816" i="2"/>
  <c r="K1815" i="2"/>
  <c r="K1811" i="2"/>
  <c r="K1810" i="2"/>
  <c r="K1809" i="2"/>
  <c r="K1797" i="2"/>
  <c r="K1796" i="2"/>
  <c r="K1792" i="2"/>
  <c r="K1790" i="2"/>
  <c r="K1789" i="2"/>
  <c r="K1784" i="2"/>
  <c r="K1779" i="2"/>
  <c r="K1778" i="2"/>
  <c r="K1770" i="2"/>
  <c r="K1769" i="2"/>
  <c r="K1768" i="2"/>
  <c r="K1767" i="2"/>
  <c r="K1764" i="2"/>
  <c r="K1763" i="2"/>
  <c r="K1762" i="2"/>
  <c r="K1761" i="2"/>
  <c r="K1760" i="2"/>
  <c r="K1758" i="2"/>
  <c r="K1754" i="2"/>
  <c r="K1753" i="2"/>
  <c r="K1752" i="2"/>
  <c r="K1751" i="2"/>
  <c r="K1750" i="2"/>
  <c r="K1749" i="2"/>
  <c r="K1745" i="2"/>
  <c r="K1744" i="2"/>
  <c r="K1743" i="2"/>
  <c r="K1742" i="2"/>
  <c r="K1733" i="2"/>
  <c r="K1732" i="2"/>
  <c r="K1728" i="2"/>
  <c r="K1727" i="2"/>
  <c r="K1723" i="2"/>
  <c r="K1722" i="2"/>
  <c r="K1721" i="2"/>
  <c r="K1720" i="2"/>
  <c r="K1713" i="2"/>
  <c r="K1707" i="2"/>
  <c r="K1706" i="2"/>
  <c r="K1705" i="2"/>
  <c r="K1704" i="2"/>
  <c r="K1697" i="2"/>
  <c r="K1696" i="2"/>
  <c r="K1691" i="2"/>
  <c r="K1690" i="2"/>
  <c r="K1673" i="2"/>
  <c r="K1660" i="2"/>
  <c r="K1654" i="2"/>
  <c r="K1653" i="2"/>
  <c r="K1651" i="2"/>
  <c r="K1650" i="2"/>
  <c r="K1649" i="2"/>
  <c r="K1648" i="2"/>
  <c r="K1647" i="2"/>
  <c r="K1637" i="2"/>
  <c r="K1628" i="2"/>
  <c r="K1627" i="2"/>
  <c r="K1626" i="2"/>
  <c r="K1625" i="2"/>
  <c r="K1624" i="2"/>
  <c r="K1623" i="2"/>
  <c r="K1611" i="2"/>
  <c r="K1610" i="2"/>
  <c r="K1609" i="2"/>
  <c r="K1608" i="2"/>
  <c r="K1598" i="2"/>
  <c r="K1588" i="2"/>
  <c r="K1587" i="2"/>
  <c r="K1586" i="2"/>
  <c r="K1563" i="2"/>
  <c r="K1564" i="2"/>
  <c r="K1565" i="2"/>
  <c r="K1566" i="2"/>
  <c r="K1567" i="2"/>
  <c r="K1568" i="2"/>
  <c r="K1569" i="2"/>
  <c r="K1570" i="2"/>
  <c r="K1562" i="2"/>
  <c r="K1561" i="2"/>
  <c r="K1560" i="2"/>
  <c r="K1559" i="2"/>
  <c r="K1558" i="2"/>
  <c r="K1557" i="2"/>
  <c r="K1556" i="2"/>
  <c r="K1555" i="2"/>
  <c r="K1554" i="2"/>
  <c r="K1553" i="2"/>
  <c r="K1551" i="2"/>
  <c r="K1550" i="2"/>
  <c r="K1549" i="2"/>
  <c r="K1548" i="2"/>
  <c r="K1547" i="2"/>
  <c r="K1546" i="2"/>
  <c r="K1545" i="2"/>
  <c r="K1544" i="2"/>
  <c r="K1540" i="2"/>
  <c r="K1539" i="2"/>
  <c r="K1538" i="2"/>
  <c r="K1537" i="2"/>
  <c r="K1532" i="2"/>
  <c r="K1531" i="2"/>
  <c r="K1530" i="2"/>
  <c r="K1529" i="2"/>
  <c r="K1523" i="2"/>
  <c r="K1519" i="2"/>
  <c r="K1509" i="2"/>
  <c r="K1505" i="2"/>
  <c r="K1501" i="2"/>
  <c r="J2084" i="2"/>
  <c r="J2569" i="2"/>
  <c r="J2545" i="2"/>
  <c r="J2541" i="2"/>
  <c r="J2513" i="2"/>
  <c r="J2509" i="2"/>
  <c r="J2502" i="2"/>
  <c r="J2491" i="2"/>
  <c r="J2453" i="2"/>
  <c r="J2455" i="2"/>
  <c r="J2427" i="2"/>
  <c r="J2426" i="2"/>
  <c r="J2425" i="2"/>
  <c r="J2404" i="2"/>
  <c r="J2391" i="2"/>
  <c r="J2371" i="2"/>
  <c r="J2370" i="2"/>
  <c r="J2360" i="2"/>
  <c r="J2337" i="2"/>
  <c r="J2334" i="2"/>
  <c r="J2330" i="2"/>
  <c r="J2326" i="2"/>
  <c r="J2322" i="2"/>
  <c r="J2292" i="2"/>
  <c r="J2288" i="2"/>
  <c r="J2283" i="2"/>
  <c r="J2277" i="2"/>
  <c r="J2271" i="2"/>
  <c r="J2235" i="2"/>
  <c r="J2231" i="2"/>
  <c r="J2222" i="2"/>
  <c r="J2139" i="2"/>
  <c r="J2176" i="2"/>
  <c r="J2173" i="2"/>
  <c r="J2154" i="2"/>
  <c r="J2149" i="2"/>
  <c r="J2115" i="2"/>
  <c r="J2111" i="2"/>
  <c r="J2110" i="2"/>
  <c r="J2093" i="2"/>
  <c r="J2078" i="2"/>
  <c r="J2024" i="2"/>
  <c r="J2008" i="2"/>
  <c r="J1996" i="2"/>
  <c r="J1972" i="2"/>
  <c r="J1969" i="2"/>
  <c r="J1963" i="2"/>
  <c r="J1937" i="2"/>
  <c r="J1921" i="2"/>
  <c r="J1877" i="2"/>
  <c r="J1866" i="2"/>
  <c r="J1860" i="2"/>
  <c r="J1852" i="2"/>
  <c r="J1824" i="2"/>
  <c r="J1821" i="2"/>
  <c r="J1815" i="2"/>
  <c r="J1809" i="2"/>
  <c r="J1792" i="2"/>
  <c r="J1790" i="2"/>
  <c r="J1784" i="2"/>
  <c r="J1749" i="2"/>
  <c r="J1745" i="2"/>
  <c r="J1673" i="2"/>
  <c r="J1637" i="2"/>
  <c r="J1626" i="2"/>
  <c r="J1625" i="2"/>
  <c r="J1623" i="2"/>
  <c r="J1611" i="2"/>
  <c r="J1523" i="2"/>
  <c r="J1519" i="2"/>
  <c r="J1509" i="2"/>
  <c r="J1505" i="2"/>
  <c r="J1501" i="2"/>
  <c r="J1487" i="2"/>
  <c r="J1486" i="2"/>
  <c r="J1457" i="2"/>
  <c r="J1456" i="2"/>
  <c r="J1480" i="2"/>
  <c r="J1441" i="2"/>
  <c r="J1405" i="2"/>
  <c r="J1374" i="2"/>
  <c r="J13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Tenders - Dunedin | DBC Building Services</author>
    <author>tc={3A0C92A5-8B06-4B7F-8F20-BBFFCEA25DC2}</author>
  </authors>
  <commentList>
    <comment ref="J4" authorId="0" shapeId="0" xr:uid="{29A4DDD4-B93A-4090-B704-BFFA50260CCA}">
      <text>
        <r>
          <rPr>
            <sz val="9"/>
            <color indexed="81"/>
            <rFont val="Tahoma"/>
            <family val="2"/>
          </rPr>
          <t xml:space="preserve">Should be 28mm and 42mm instead of 25 and 40?? 
</t>
        </r>
      </text>
    </comment>
    <comment ref="F698" authorId="1" shapeId="0" xr:uid="{3A0C92A5-8B06-4B7F-8F20-BBFFCEA25D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Starting between 00WCO013 &amp; 00WCO025 and going ACW around 00WCO019 Block </t>
      </text>
    </comment>
  </commentList>
</comments>
</file>

<file path=xl/sharedStrings.xml><?xml version="1.0" encoding="utf-8"?>
<sst xmlns="http://schemas.openxmlformats.org/spreadsheetml/2006/main" count="13129" uniqueCount="2884">
  <si>
    <t xml:space="preserve">Below Slab </t>
  </si>
  <si>
    <t>Zone 1</t>
  </si>
  <si>
    <t>Zone 2</t>
  </si>
  <si>
    <t>Zone 3</t>
  </si>
  <si>
    <t>Interior Fitout (TBC)</t>
  </si>
  <si>
    <t>Level 0</t>
  </si>
  <si>
    <t>Level 1</t>
  </si>
  <si>
    <t>Zone 1 (A-D)</t>
  </si>
  <si>
    <t>Zone 2 (E-H)</t>
  </si>
  <si>
    <t>Zone 3 (I-L)</t>
  </si>
  <si>
    <t>Oxygen 25mm Copper Line</t>
  </si>
  <si>
    <t xml:space="preserve">Oxygen 40mm Copper Line </t>
  </si>
  <si>
    <t xml:space="preserve">Oxygen 25mm Copper Line 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</si>
  <si>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</si>
  <si>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</si>
  <si>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</si>
  <si>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</si>
  <si>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</si>
  <si>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</si>
  <si>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</si>
  <si>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</si>
  <si>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 xml:space="preserve">Zone 1 </t>
  </si>
  <si>
    <t>00FHO005</t>
  </si>
  <si>
    <t>00FHO011</t>
  </si>
  <si>
    <t>00FHO006</t>
  </si>
  <si>
    <t>Fan Coil Unit 150L/S OA</t>
  </si>
  <si>
    <t>FCU 60L/S OA</t>
  </si>
  <si>
    <t xml:space="preserve">FCU 65L/S OA </t>
  </si>
  <si>
    <t>00FHO012</t>
  </si>
  <si>
    <t>00FHO014</t>
  </si>
  <si>
    <t>FCU 150L/S OA</t>
  </si>
  <si>
    <t>00FHO027</t>
  </si>
  <si>
    <t>00FHO015</t>
  </si>
  <si>
    <t>00FHO020</t>
  </si>
  <si>
    <t>00FHO016</t>
  </si>
  <si>
    <t>00FHO017</t>
  </si>
  <si>
    <t>00FHO049</t>
  </si>
  <si>
    <t>00PBO001</t>
  </si>
  <si>
    <t>00PBO002</t>
  </si>
  <si>
    <t>00PBO003</t>
  </si>
  <si>
    <t>00FHO018</t>
  </si>
  <si>
    <t xml:space="preserve">Ducting </t>
  </si>
  <si>
    <t>112-0A-FHO-AC-001</t>
  </si>
  <si>
    <t>112-0A-MEP5-AHU004-FCU-003</t>
  </si>
  <si>
    <t>112-0A-MEP5-AHU004-FCU-004</t>
  </si>
  <si>
    <t>112-0A-MEP5-AHU004-FCU-002</t>
  </si>
  <si>
    <t>112-0A-MEP5-AHU004-FCU-001</t>
  </si>
  <si>
    <t>112-0A-AHU004-HC-002</t>
  </si>
  <si>
    <t>R07</t>
  </si>
  <si>
    <t>S05</t>
  </si>
  <si>
    <t>R03</t>
  </si>
  <si>
    <t>S06</t>
  </si>
  <si>
    <t>T02</t>
  </si>
  <si>
    <t>S07</t>
  </si>
  <si>
    <t>R06</t>
  </si>
  <si>
    <t>T08</t>
  </si>
  <si>
    <t>R04</t>
  </si>
  <si>
    <t>E01</t>
  </si>
  <si>
    <t>E02</t>
  </si>
  <si>
    <t>S02</t>
  </si>
  <si>
    <t>SO4</t>
  </si>
  <si>
    <t>E05</t>
  </si>
  <si>
    <t>T06</t>
  </si>
  <si>
    <t>T05</t>
  </si>
  <si>
    <t>Airlock - Entry</t>
  </si>
  <si>
    <t xml:space="preserve">Reception - Greet </t>
  </si>
  <si>
    <t xml:space="preserve">Interview Room - Mana Whenua </t>
  </si>
  <si>
    <t xml:space="preserve">Meeting 12 </t>
  </si>
  <si>
    <t xml:space="preserve">Whanau Lounge </t>
  </si>
  <si>
    <t xml:space="preserve">Personal Care </t>
  </si>
  <si>
    <t xml:space="preserve">Parenting </t>
  </si>
  <si>
    <t xml:space="preserve">Corridor </t>
  </si>
  <si>
    <t>Toilet - Public</t>
  </si>
  <si>
    <t xml:space="preserve">Disposal </t>
  </si>
  <si>
    <t xml:space="preserve">Toilet - Public </t>
  </si>
  <si>
    <t xml:space="preserve">Cleaner </t>
  </si>
  <si>
    <t>BCA-DWD-112-ME-20050</t>
  </si>
  <si>
    <t>BCA-DWD-112-ME-30050</t>
  </si>
  <si>
    <t>Room #</t>
  </si>
  <si>
    <t xml:space="preserve">Room Name </t>
  </si>
  <si>
    <t xml:space="preserve">Reference Number </t>
  </si>
  <si>
    <t xml:space="preserve">Description </t>
  </si>
  <si>
    <t>Temperzone IMD280Y</t>
  </si>
  <si>
    <t>Temperzone IMD95Y</t>
  </si>
  <si>
    <t>Temperzone IMD135Y</t>
  </si>
  <si>
    <t>Holyoake EC-125</t>
  </si>
  <si>
    <t>Ceiling Space</t>
  </si>
  <si>
    <t xml:space="preserve">Flexiduct </t>
  </si>
  <si>
    <t>Reference Drawings</t>
  </si>
  <si>
    <t>BCA-DWD-112-ME-20051</t>
  </si>
  <si>
    <t>BCA-DWD-112-ME-30051</t>
  </si>
  <si>
    <t>00RTO001</t>
  </si>
  <si>
    <t>Retail</t>
  </si>
  <si>
    <t>SD</t>
  </si>
  <si>
    <t xml:space="preserve">Smoke Damper </t>
  </si>
  <si>
    <t>00ENG019</t>
  </si>
  <si>
    <t>112-0A-MEP5-ACU-001</t>
  </si>
  <si>
    <t xml:space="preserve">Mitsubishi Electric Wall mounted Indoor unit . </t>
  </si>
  <si>
    <t>Commuications Room</t>
  </si>
  <si>
    <t xml:space="preserve">Ceiling </t>
  </si>
  <si>
    <t xml:space="preserve">FlexiDuct </t>
  </si>
  <si>
    <t>00CLB044</t>
  </si>
  <si>
    <t>Store - Equipment</t>
  </si>
  <si>
    <t>00CLB045</t>
  </si>
  <si>
    <t>Occpational Therapy Light - Paediatric</t>
  </si>
  <si>
    <t>R08</t>
  </si>
  <si>
    <t>112-0A-CLB-AHU007-VAV-001</t>
  </si>
  <si>
    <t>112-0A-CLB-AHU007-VAV-002</t>
  </si>
  <si>
    <t xml:space="preserve">Extract/Transfer Grille </t>
  </si>
  <si>
    <t>Supply Grille</t>
  </si>
  <si>
    <t>Return Grille</t>
  </si>
  <si>
    <t xml:space="preserve">Supply Grille </t>
  </si>
  <si>
    <t xml:space="preserve">Supply Grille  </t>
  </si>
  <si>
    <t xml:space="preserve">Extract/Tranfer Grille </t>
  </si>
  <si>
    <t xml:space="preserve">Extract/Trasfer Grille </t>
  </si>
  <si>
    <t xml:space="preserve">Extract/Transfer Grille  </t>
  </si>
  <si>
    <t xml:space="preserve">Return Grille  </t>
  </si>
  <si>
    <t xml:space="preserve">Return Grille </t>
  </si>
  <si>
    <t xml:space="preserve">Electric Air Curtain </t>
  </si>
  <si>
    <t>Holyoake HCV-225</t>
  </si>
  <si>
    <t xml:space="preserve">Holyoake HCV-175 </t>
  </si>
  <si>
    <t xml:space="preserve">Variable Air Volume Terminal w/ 200mm spacer and access panel between VAV assembly and reheat coil </t>
  </si>
  <si>
    <t>00CLB041</t>
  </si>
  <si>
    <t>Waiting 20m2</t>
  </si>
  <si>
    <t>S04</t>
  </si>
  <si>
    <t>112-0A-CLB-AHU007-VAV-004</t>
  </si>
  <si>
    <t>00CLB040</t>
  </si>
  <si>
    <t>Play Area</t>
  </si>
  <si>
    <t>00CLB039</t>
  </si>
  <si>
    <t xml:space="preserve">Reception/Clerical </t>
  </si>
  <si>
    <t>S25</t>
  </si>
  <si>
    <t>112-0A-CLB-AHU007-VAV-003</t>
  </si>
  <si>
    <t>Holyoake HCV-200</t>
  </si>
  <si>
    <t>00CLB038</t>
  </si>
  <si>
    <t>Meeting 20m2</t>
  </si>
  <si>
    <t>112-0A-CLB-AHU007-VAV-005</t>
  </si>
  <si>
    <t>112-0A-AHU007-ATT-005</t>
  </si>
  <si>
    <t xml:space="preserve">SD </t>
  </si>
  <si>
    <t>FD</t>
  </si>
  <si>
    <t>Fire Damper</t>
  </si>
  <si>
    <t>Holyoake HCV-175</t>
  </si>
  <si>
    <t xml:space="preserve">210 L/s Attenuator </t>
  </si>
  <si>
    <t>00CLB049</t>
  </si>
  <si>
    <t>BCA-DWD-112-ME-20052</t>
  </si>
  <si>
    <t>BCA-DWD-112-ME-30052</t>
  </si>
  <si>
    <t>00CLB042</t>
  </si>
  <si>
    <t>Ensuite - Special</t>
  </si>
  <si>
    <t>00CLB043</t>
  </si>
  <si>
    <t>T01</t>
  </si>
  <si>
    <t>00CLA046</t>
  </si>
  <si>
    <t xml:space="preserve">Store - Consumables </t>
  </si>
  <si>
    <t>00CLA003</t>
  </si>
  <si>
    <t xml:space="preserve">Reception/Clerical (Antenatal) </t>
  </si>
  <si>
    <t>00CLA007</t>
  </si>
  <si>
    <t xml:space="preserve">Waiting - Antenatal </t>
  </si>
  <si>
    <t>E06</t>
  </si>
  <si>
    <t>Extract/Transfer Grille</t>
  </si>
  <si>
    <t>S11</t>
  </si>
  <si>
    <t>Ductwork</t>
  </si>
  <si>
    <t>Flexiduct</t>
  </si>
  <si>
    <t>Floor</t>
  </si>
  <si>
    <t>Zone</t>
  </si>
  <si>
    <t>S27</t>
  </si>
  <si>
    <t>00FHO007</t>
  </si>
  <si>
    <t xml:space="preserve">Reception Clerical </t>
  </si>
  <si>
    <t>112-0A-FHO-H-001</t>
  </si>
  <si>
    <t>112-0A-FHO-H-002</t>
  </si>
  <si>
    <t>112-0A-FHO-H-003</t>
  </si>
  <si>
    <t xml:space="preserve">Electric Under Desk Heater </t>
  </si>
  <si>
    <t>112-0A-MEP5-AHU004-FCU-007</t>
  </si>
  <si>
    <t>112-0A-MEP5-AHU004-FCU-005</t>
  </si>
  <si>
    <t>112-0A-MEP5-AHU004-FCU-008</t>
  </si>
  <si>
    <t>112-0A-MEP5-AHU004-FCU-006</t>
  </si>
  <si>
    <t>112-0A-MEP5-AHU004-FCU-009</t>
  </si>
  <si>
    <t>Jet Diffuser</t>
  </si>
  <si>
    <t>FCU 30 L/S OA</t>
  </si>
  <si>
    <t>FCU 185 L/S OA</t>
  </si>
  <si>
    <t>FCU 85 L/S OA</t>
  </si>
  <si>
    <t>FCU 75 L/S OA</t>
  </si>
  <si>
    <t>FCU 175 L/S OA</t>
  </si>
  <si>
    <t xml:space="preserve">Fire Damper </t>
  </si>
  <si>
    <t xml:space="preserve"> Temperzone IMD280Y</t>
  </si>
  <si>
    <t xml:space="preserve"> Temperzone IMD210Y</t>
  </si>
  <si>
    <t xml:space="preserve"> Temperzone IMD135Y</t>
  </si>
  <si>
    <t>00FHO004</t>
  </si>
  <si>
    <t xml:space="preserve">Bay - Water Dispenser </t>
  </si>
  <si>
    <t>112-0A-FHO-AC-002</t>
  </si>
  <si>
    <t xml:space="preserve">Electric Air Curtian </t>
  </si>
  <si>
    <t>00FHO009</t>
  </si>
  <si>
    <t xml:space="preserve">Bay - Mobile Equipment </t>
  </si>
  <si>
    <t>00FHO008</t>
  </si>
  <si>
    <t>Volunteers Desk</t>
  </si>
  <si>
    <t>Ceiling</t>
  </si>
  <si>
    <t>BCA-DWD-112-ME-30053</t>
  </si>
  <si>
    <t>BCA-DWD-112-ME-20053</t>
  </si>
  <si>
    <t>BCA-DWD-112-MG-10001</t>
  </si>
  <si>
    <t xml:space="preserve">Anesthetic Gas Scavenging Copper Line </t>
  </si>
  <si>
    <t xml:space="preserve">Co2 Copper Line </t>
  </si>
  <si>
    <t>AGS</t>
  </si>
  <si>
    <t>MA</t>
  </si>
  <si>
    <t xml:space="preserve">Medical Air Copper Line </t>
  </si>
  <si>
    <t>CO2</t>
  </si>
  <si>
    <t>VAC</t>
  </si>
  <si>
    <t>BCA-DWD-112-MG-20001</t>
  </si>
  <si>
    <t>00CLB036</t>
  </si>
  <si>
    <t>Meeting 12m2</t>
  </si>
  <si>
    <t>112-0A-AHU007-ATT-006</t>
  </si>
  <si>
    <t>112-0A-CLB-AHU007-VAV-006</t>
  </si>
  <si>
    <t>Holyoake HCV-150</t>
  </si>
  <si>
    <t>00CLB035</t>
  </si>
  <si>
    <t xml:space="preserve">Consult </t>
  </si>
  <si>
    <t>112-0A-CLB-AHU007-VAV-007</t>
  </si>
  <si>
    <t>Consult</t>
  </si>
  <si>
    <r>
      <t>00CL</t>
    </r>
    <r>
      <rPr>
        <b/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033</t>
    </r>
  </si>
  <si>
    <t>00CLB032</t>
  </si>
  <si>
    <t>00CLB030</t>
  </si>
  <si>
    <t xml:space="preserve">Consult/Treatment </t>
  </si>
  <si>
    <t>112-0A-CLB-AHU007-VAV-021</t>
  </si>
  <si>
    <t>00CLB050</t>
  </si>
  <si>
    <t>00CLB004</t>
  </si>
  <si>
    <t>S26</t>
  </si>
  <si>
    <t>00CLB003</t>
  </si>
  <si>
    <t>Staff Base</t>
  </si>
  <si>
    <t xml:space="preserve">Bay - Photocopy/Stationary </t>
  </si>
  <si>
    <t>00CLB006</t>
  </si>
  <si>
    <t xml:space="preserve">Store - Equpment </t>
  </si>
  <si>
    <t>112-0A-CLB-AHU007-VAV-008</t>
  </si>
  <si>
    <t>112-0A-CLB-AHU007-VAV-009</t>
  </si>
  <si>
    <t>00CLB007</t>
  </si>
  <si>
    <t xml:space="preserve">Store -  Consumables </t>
  </si>
  <si>
    <t>00CLB008</t>
  </si>
  <si>
    <t>112-0A-CLA-AHU005-VAV-014</t>
  </si>
  <si>
    <t>Holyoake HCV - 175</t>
  </si>
  <si>
    <t>00CLA044</t>
  </si>
  <si>
    <t>00CLA001</t>
  </si>
  <si>
    <t>112-0A-CLA-AHU005-VAV-012</t>
  </si>
  <si>
    <t>112-0A-AHU005-ATT-012</t>
  </si>
  <si>
    <t>Smoke Damper</t>
  </si>
  <si>
    <t>00CLB002</t>
  </si>
  <si>
    <t>Office -  Clinical Workroom</t>
  </si>
  <si>
    <t>112-0A-AHU007-ATT-008</t>
  </si>
  <si>
    <t xml:space="preserve">145 L/s Attenuator </t>
  </si>
  <si>
    <t>00CLA48</t>
  </si>
  <si>
    <t>112-0A-CLA-AHU005-FCU-010</t>
  </si>
  <si>
    <t>112-0A-CLA-AHU005-VAV-013</t>
  </si>
  <si>
    <t>Temperzone IMDL 130Y</t>
  </si>
  <si>
    <t>00CLA047</t>
  </si>
  <si>
    <t>Corridor</t>
  </si>
  <si>
    <t>00CLA010</t>
  </si>
  <si>
    <t>00CLA011</t>
  </si>
  <si>
    <t>Waiting - General</t>
  </si>
  <si>
    <t>112-0A-CLA-AHU005-VAV-011</t>
  </si>
  <si>
    <t>00CLA045</t>
  </si>
  <si>
    <t xml:space="preserve">Avon Electric Frico ARFEC3520E18 2000mm </t>
  </si>
  <si>
    <t>Holyoake EC-125 600x600</t>
  </si>
  <si>
    <t>Holyoake CFPP 600/30 600x600</t>
  </si>
  <si>
    <t>Holyoake EC-125 600x300</t>
  </si>
  <si>
    <t>Holyoake CFPP 450/24 600x600</t>
  </si>
  <si>
    <t>Holyoake EC-125 300x300</t>
  </si>
  <si>
    <t>Holyoake EC-125 200x200</t>
  </si>
  <si>
    <t xml:space="preserve">Model &amp; Dimensions </t>
  </si>
  <si>
    <t>Holyoake CFPP 450/24 450x450</t>
  </si>
  <si>
    <t>Holyoake CFPP 450/24 300x300</t>
  </si>
  <si>
    <t>Holyoake EC-125 450x450</t>
  </si>
  <si>
    <t xml:space="preserve"> </t>
  </si>
  <si>
    <t>Smoke Damper 300x300</t>
  </si>
  <si>
    <t>PKFY-P100VKM-E 1840x1858x740</t>
  </si>
  <si>
    <t>Holyoake CFPP-R 615-30 600x600</t>
  </si>
  <si>
    <t>NCS Cylindrical Attenuator HP-2D-M 600L x Ø315</t>
  </si>
  <si>
    <t xml:space="preserve">Smoke Damper 600x400 </t>
  </si>
  <si>
    <t>Fire Damper 600x400</t>
  </si>
  <si>
    <t>Smoke Damper 750x250</t>
  </si>
  <si>
    <t>Smoke Damper 350x300</t>
  </si>
  <si>
    <t>Fire Damper 750x250</t>
  </si>
  <si>
    <t>Fire Damper 350x300</t>
  </si>
  <si>
    <t>EcoGeekCo Project Black Under Desk 327x627</t>
  </si>
  <si>
    <t>Holyoake VS-5 Ø400</t>
  </si>
  <si>
    <t>Fire Damper 1000x750</t>
  </si>
  <si>
    <t>Fire Damper 900x600</t>
  </si>
  <si>
    <t>Fire Damper 750x600</t>
  </si>
  <si>
    <t>Fire Damper 450x400</t>
  </si>
  <si>
    <t>Holyoake CFPP-R 615/30 600x600</t>
  </si>
  <si>
    <t>Holyoake CFPP 420/24 450x450</t>
  </si>
  <si>
    <t>Smoke Damper  550x450</t>
  </si>
  <si>
    <t>Smoke Damper  350x350</t>
  </si>
  <si>
    <t>Fire Damper 350x350</t>
  </si>
  <si>
    <t>Fire Damper 300x300</t>
  </si>
  <si>
    <t>Fire Damper 400x400</t>
  </si>
  <si>
    <t>Fire Damper 250x250</t>
  </si>
  <si>
    <t>Fire Damper 850x300</t>
  </si>
  <si>
    <t>Smoke Damper 400x400</t>
  </si>
  <si>
    <t>Smoke Damper 450x400</t>
  </si>
  <si>
    <t>Smoke Damper 250x250</t>
  </si>
  <si>
    <t>Holyoake CFPP 600/30  600x600</t>
  </si>
  <si>
    <t>Fire Damper 450x350</t>
  </si>
  <si>
    <t>Fire Damper 750x400</t>
  </si>
  <si>
    <t>Smoke Damper 450x350</t>
  </si>
  <si>
    <t>00CLA013</t>
  </si>
  <si>
    <t>Fire Damper Ø250</t>
  </si>
  <si>
    <t>Smoke  Damper Ø250</t>
  </si>
  <si>
    <t>00CLA016</t>
  </si>
  <si>
    <t xml:space="preserve">T02 </t>
  </si>
  <si>
    <t>00CLA015</t>
  </si>
  <si>
    <t xml:space="preserve">Toilet - Patient </t>
  </si>
  <si>
    <t>EO1</t>
  </si>
  <si>
    <t>00CLA014</t>
  </si>
  <si>
    <t>00CLA017</t>
  </si>
  <si>
    <t>112-0A-CLA-AHU005-VAV-029</t>
  </si>
  <si>
    <t>Motorised Valve Low Temperature Heated Water (x2)</t>
  </si>
  <si>
    <t xml:space="preserve">Motorised Valve Low Temperature Heated Water </t>
  </si>
  <si>
    <t xml:space="preserve">Motorised Valve Chilled Water </t>
  </si>
  <si>
    <t xml:space="preserve">Motorised Valve Chilled Water (x2) </t>
  </si>
  <si>
    <t>Motorised Valve Low Temperature Heated Water (x3)</t>
  </si>
  <si>
    <t>Motorised Valve Chilled Water</t>
  </si>
  <si>
    <t>DVAC</t>
  </si>
  <si>
    <t>O2</t>
  </si>
  <si>
    <t>Dental Vacuum PVC/PET</t>
  </si>
  <si>
    <t>Oxygen Copper</t>
  </si>
  <si>
    <t>BCA-DWD-112-ME-20054</t>
  </si>
  <si>
    <t>BCA-DWD-112-ME-30054</t>
  </si>
  <si>
    <t>00FHO024</t>
  </si>
  <si>
    <t xml:space="preserve">Coirridor </t>
  </si>
  <si>
    <t>00TRC029</t>
  </si>
  <si>
    <t>Interview</t>
  </si>
  <si>
    <t>112-0A-TRC-AHU010-VAV-020</t>
  </si>
  <si>
    <t>Holyoake HCV-125</t>
  </si>
  <si>
    <t>00TRC017</t>
  </si>
  <si>
    <t xml:space="preserve">Toilet - Paitent </t>
  </si>
  <si>
    <t xml:space="preserve">T01 </t>
  </si>
  <si>
    <t xml:space="preserve">E01 </t>
  </si>
  <si>
    <t>00TRC009</t>
  </si>
  <si>
    <t>Paitent Bay - Holding 9m2</t>
  </si>
  <si>
    <t>00TRC026</t>
  </si>
  <si>
    <t>Patient bay - Holding 9m2</t>
  </si>
  <si>
    <t>00TRC020</t>
  </si>
  <si>
    <t>Patient bay - Holding 6m2</t>
  </si>
  <si>
    <t>00TRC024</t>
  </si>
  <si>
    <t>Store - Equipment Dirty</t>
  </si>
  <si>
    <t>DG01</t>
  </si>
  <si>
    <t>Ø200 Smoke Damper</t>
  </si>
  <si>
    <t>Holyoake DG-52 600x300</t>
  </si>
  <si>
    <t>Door Grille</t>
  </si>
  <si>
    <t>112-0A-FHO-AC-003</t>
  </si>
  <si>
    <t>Avon Electric Frico ARFEC3520E18 2000mm</t>
  </si>
  <si>
    <t>00TRC032</t>
  </si>
  <si>
    <t xml:space="preserve">FD </t>
  </si>
  <si>
    <t>112-0A-TRC-AHU010-VAV-019</t>
  </si>
  <si>
    <t>112-0A-TRC-AHU010-VAV-018</t>
  </si>
  <si>
    <t>Fire Damper Ø200</t>
  </si>
  <si>
    <t>Smoke Damper Ø200</t>
  </si>
  <si>
    <t>Fire Damper Ø150</t>
  </si>
  <si>
    <t>Smoke Damper Ø150</t>
  </si>
  <si>
    <t>00TRC015</t>
  </si>
  <si>
    <t xml:space="preserve">Whanau </t>
  </si>
  <si>
    <t>112-0A-TRC-AHU010-VAV-016</t>
  </si>
  <si>
    <t>00TRC005</t>
  </si>
  <si>
    <t>Clean Utility/Medication - Sub</t>
  </si>
  <si>
    <t>Smoke Damper Ø250</t>
  </si>
  <si>
    <t>00TRC012</t>
  </si>
  <si>
    <t xml:space="preserve">Store - Equipment </t>
  </si>
  <si>
    <t>00TRC001</t>
  </si>
  <si>
    <t>Dirty Utility - Sub</t>
  </si>
  <si>
    <t>112-0A-TRC-AHU010-FCU-011</t>
  </si>
  <si>
    <t>Smoke Damper 600x300</t>
  </si>
  <si>
    <t>00TRC018</t>
  </si>
  <si>
    <t>00TRC016</t>
  </si>
  <si>
    <t>Toilet - Staff</t>
  </si>
  <si>
    <t>00TRC010</t>
  </si>
  <si>
    <t xml:space="preserve">Bay - Linen </t>
  </si>
  <si>
    <t>00TRC022</t>
  </si>
  <si>
    <t>00TRC030</t>
  </si>
  <si>
    <t>00TRC023</t>
  </si>
  <si>
    <t>S03</t>
  </si>
  <si>
    <t>00TRC027</t>
  </si>
  <si>
    <t>00TRC028</t>
  </si>
  <si>
    <t>00TRC025</t>
  </si>
  <si>
    <t>112-0A-TRC-AHU010-VAV-015</t>
  </si>
  <si>
    <t>00TRC021</t>
  </si>
  <si>
    <t>00TRC008</t>
  </si>
  <si>
    <t>Patient Bay - Holding 6m2</t>
  </si>
  <si>
    <t>112-0A-TRC-AHU010-VAV-017</t>
  </si>
  <si>
    <t>Holyoake CFPP 600C/30 600x600</t>
  </si>
  <si>
    <t xml:space="preserve">Holyoake HCV-200 </t>
  </si>
  <si>
    <t xml:space="preserve">00TRC007 </t>
  </si>
  <si>
    <t>Staff Station 12m2</t>
  </si>
  <si>
    <t>AA</t>
  </si>
  <si>
    <t xml:space="preserve">Co2 copper </t>
  </si>
  <si>
    <t>Medical Air Copper</t>
  </si>
  <si>
    <t xml:space="preserve">Anesthetic Gas Scavenging Copper </t>
  </si>
  <si>
    <t>BCA-DWD-112-ME-30055</t>
  </si>
  <si>
    <t>BCA-DWD-112-ME-20055</t>
  </si>
  <si>
    <t>00CLB029</t>
  </si>
  <si>
    <t xml:space="preserve">Cosult - Treatment </t>
  </si>
  <si>
    <t>112-0B-CLB-AHU007-VAV-023</t>
  </si>
  <si>
    <t>Smoke Damper 500x350</t>
  </si>
  <si>
    <t>00CLB027</t>
  </si>
  <si>
    <t>00CLB026</t>
  </si>
  <si>
    <t xml:space="preserve">1 Bed - Observation </t>
  </si>
  <si>
    <t xml:space="preserve">00CLB025 </t>
  </si>
  <si>
    <t xml:space="preserve">Ensuite </t>
  </si>
  <si>
    <t>00CLB024</t>
  </si>
  <si>
    <t>00CLB023</t>
  </si>
  <si>
    <t>112-0B-CLB-AHU007-VAV-026</t>
  </si>
  <si>
    <t>112-0B-AHU007-ATT-026</t>
  </si>
  <si>
    <t>105 L/s Attenuator</t>
  </si>
  <si>
    <t>00CLB051</t>
  </si>
  <si>
    <t>00CLB009</t>
  </si>
  <si>
    <t>00CLP010</t>
  </si>
  <si>
    <t>112-0B-CLB-AHU007-FCU-012</t>
  </si>
  <si>
    <t>00CLB011</t>
  </si>
  <si>
    <t>Smoke Daper 400x300</t>
  </si>
  <si>
    <t>00CLB012</t>
  </si>
  <si>
    <t>Medication Room</t>
  </si>
  <si>
    <t>R05</t>
  </si>
  <si>
    <t xml:space="preserve">600x300 Smoke Damper </t>
  </si>
  <si>
    <t>00CLB014</t>
  </si>
  <si>
    <t xml:space="preserve">Procedure </t>
  </si>
  <si>
    <t xml:space="preserve">S05 </t>
  </si>
  <si>
    <t>112-0B-CLB-AHU007-VAV-027</t>
  </si>
  <si>
    <t>00CLA050</t>
  </si>
  <si>
    <t>112-0B-CLB-AHU007-VAV-028</t>
  </si>
  <si>
    <t>00CLA034</t>
  </si>
  <si>
    <t>Office 1P</t>
  </si>
  <si>
    <t>112-0B-AHU005-ATT-032</t>
  </si>
  <si>
    <t xml:space="preserve">40 L/s Attenuator </t>
  </si>
  <si>
    <t>00CLA036</t>
  </si>
  <si>
    <t>112-0B-CLA-AHU005-VAV-032</t>
  </si>
  <si>
    <t>Holyoake HCV-100</t>
  </si>
  <si>
    <t>00CLA037</t>
  </si>
  <si>
    <t>112-0A-CLB-AVSU-04</t>
  </si>
  <si>
    <t xml:space="preserve">Beacon Meades or Equal and Approved </t>
  </si>
  <si>
    <t xml:space="preserve">Area Valve Service Unit </t>
  </si>
  <si>
    <t>112-0A-CLB-AVSU-03</t>
  </si>
  <si>
    <t>112-0A-CLA-AVSU-02</t>
  </si>
  <si>
    <t>00CLA038</t>
  </si>
  <si>
    <t>112-0B-CLA-AHU005-VAV-030</t>
  </si>
  <si>
    <t>00CLA039</t>
  </si>
  <si>
    <t xml:space="preserve">Staff Base </t>
  </si>
  <si>
    <t>00CLA040</t>
  </si>
  <si>
    <t>Medication - Sub</t>
  </si>
  <si>
    <t>Holyokae CFPP 600/30 600x600</t>
  </si>
  <si>
    <t>00CLA049</t>
  </si>
  <si>
    <t>Holyokae EC-125 300x300</t>
  </si>
  <si>
    <t>Holyokae EC-125 600x600</t>
  </si>
  <si>
    <t>00CLA028</t>
  </si>
  <si>
    <t xml:space="preserve">Consult/Treatment Gynae </t>
  </si>
  <si>
    <t>112-0B-CLA-AHU005-VAV-033</t>
  </si>
  <si>
    <t>Smoke Damper Ø300</t>
  </si>
  <si>
    <t>00CLA026</t>
  </si>
  <si>
    <t>Ensuite - Inboard Alternative 1, 5m2</t>
  </si>
  <si>
    <t>00CLA025</t>
  </si>
  <si>
    <t xml:space="preserve">00CLA024 </t>
  </si>
  <si>
    <t>112-0B-CLA-AHU005-VAV-031</t>
  </si>
  <si>
    <t xml:space="preserve">00CLA023 </t>
  </si>
  <si>
    <t>00CLA022</t>
  </si>
  <si>
    <t>00CLA021</t>
  </si>
  <si>
    <t>00CLA018</t>
  </si>
  <si>
    <t xml:space="preserve">Bay - Beverage </t>
  </si>
  <si>
    <t>Motorised Valve Low Temperature Heated Water</t>
  </si>
  <si>
    <t xml:space="preserve">Oxygen Copper </t>
  </si>
  <si>
    <t xml:space="preserve">Medical Air Copper </t>
  </si>
  <si>
    <t>Anesthetic Gas Scavenging Copper</t>
  </si>
  <si>
    <t>BCA-DWD-112-MG-20002</t>
  </si>
  <si>
    <t>BCA-DWD-112-ME-30056</t>
  </si>
  <si>
    <t>BCA-DWD-112-ME-20056</t>
  </si>
  <si>
    <t>00TRA014</t>
  </si>
  <si>
    <t>00TRC019</t>
  </si>
  <si>
    <t>R02</t>
  </si>
  <si>
    <t>112-0A-TRC-AVSU-01</t>
  </si>
  <si>
    <t>00TRC031</t>
  </si>
  <si>
    <t xml:space="preserve">Store Equipment </t>
  </si>
  <si>
    <t>00BHO006</t>
  </si>
  <si>
    <t xml:space="preserve">Store - Clean Bin/Trolley Cage </t>
  </si>
  <si>
    <t>112-0B-MEP2-AHU023-FCU-013</t>
  </si>
  <si>
    <t>Fire Damper Ø300</t>
  </si>
  <si>
    <t>Holyoake EC-125 600x500</t>
  </si>
  <si>
    <t>Temperzone IMBL40Y</t>
  </si>
  <si>
    <t>00BHO005</t>
  </si>
  <si>
    <t xml:space="preserve">Store - Bulk </t>
  </si>
  <si>
    <t>00BHO004</t>
  </si>
  <si>
    <t>00BHO024</t>
  </si>
  <si>
    <t>00BHO012</t>
  </si>
  <si>
    <t xml:space="preserve">Inward Goods </t>
  </si>
  <si>
    <t>00BHO010</t>
  </si>
  <si>
    <t xml:space="preserve">Store - Clean Linen </t>
  </si>
  <si>
    <t xml:space="preserve">Door Grille </t>
  </si>
  <si>
    <t>00BHO008</t>
  </si>
  <si>
    <t>00BHO011</t>
  </si>
  <si>
    <t>Store - Portable Gases/Full</t>
  </si>
  <si>
    <t>Holyoake CFPP600/30 600x600</t>
  </si>
  <si>
    <t>00EN064</t>
  </si>
  <si>
    <t xml:space="preserve">Medical Gases Manifold </t>
  </si>
  <si>
    <t>112-0B-MED-EAF-001</t>
  </si>
  <si>
    <t>112-0B-EAF001-ATT-283</t>
  </si>
  <si>
    <t>112-0B-OAF001-ATT-285</t>
  </si>
  <si>
    <t>00ENG065</t>
  </si>
  <si>
    <t xml:space="preserve">Medical Gases Store </t>
  </si>
  <si>
    <t>112-0B-MED-OAF-001</t>
  </si>
  <si>
    <t>112-0B-OAF001-ATT-291</t>
  </si>
  <si>
    <t>112-0A-SWR-OAF001-FCU-016</t>
  </si>
  <si>
    <t>112-0B-OAF001-ATT-286</t>
  </si>
  <si>
    <t>112-0B-OAF001-FLT-015</t>
  </si>
  <si>
    <t>Fire Damper 200x200</t>
  </si>
  <si>
    <t>Smoke Damper 200x200</t>
  </si>
  <si>
    <t>112-0B-EAF001-HC-001</t>
  </si>
  <si>
    <t>Fantech PCEEC45  Ø450</t>
  </si>
  <si>
    <t>Inline Centrifugal Backward Curve Fan 520 L/s</t>
  </si>
  <si>
    <t>NCS NSM-300-9</t>
  </si>
  <si>
    <t>NCS NSM-250-6</t>
  </si>
  <si>
    <t>50 L/s Attenuator</t>
  </si>
  <si>
    <t xml:space="preserve">470 L/s Attenuator </t>
  </si>
  <si>
    <t>FCU 830 L/S OA</t>
  </si>
  <si>
    <t>IPSCO AL50 1200x600</t>
  </si>
  <si>
    <t>Filter Type 3 470 L/s</t>
  </si>
  <si>
    <t>112-0B-AHU023-HC-001</t>
  </si>
  <si>
    <t>112-0B-DPU-MAN-CO2</t>
  </si>
  <si>
    <t>112-0B-BLG-DVAC-01</t>
  </si>
  <si>
    <t>112-0B-DPU-MAN-MA4</t>
  </si>
  <si>
    <t>112-0B-BLG-MAN-O2</t>
  </si>
  <si>
    <t>Fantech PCEEC45 Ø450</t>
  </si>
  <si>
    <t>Fantech Roof Fan GUEEC35D Ø355</t>
  </si>
  <si>
    <t>Cetnrifugal Downflow Fan 490 L/s</t>
  </si>
  <si>
    <t>NCS NSM-275-9</t>
  </si>
  <si>
    <t xml:space="preserve">490 L/s Attenuator </t>
  </si>
  <si>
    <t>BEACON MEDAES LIFE LINE COMPLETE WITH PIPELINE HEATER OR EQUAL APPROVED</t>
  </si>
  <si>
    <t xml:space="preserve">Auto Changeover 2B/S CO2 Manifold </t>
  </si>
  <si>
    <t>BEACON MEDAES LIFE LINE OR EQUAL APPROVED</t>
  </si>
  <si>
    <t xml:space="preserve">Autoc Changeover 10B/S Oxygen Manifold  </t>
  </si>
  <si>
    <t>Autoc Changeover 8B/S Medical Air 4bar Manifold</t>
  </si>
  <si>
    <t>DURR DENTAL OR EQUAL AND APPROVED.
COMPLETE WITH AMALGAM SEPARATOR.</t>
  </si>
  <si>
    <t xml:space="preserve">Dental Vacuum PVC/PET line </t>
  </si>
  <si>
    <t>Medical Vacuum Copper</t>
  </si>
  <si>
    <t>Dental Vacuum PET/PVC</t>
  </si>
  <si>
    <t>Centrifugal Wet Dental Vacuum System 1500 L/m</t>
  </si>
  <si>
    <t xml:space="preserve">CO2 Copper </t>
  </si>
  <si>
    <t>BCA-DWD-112-ME-30057</t>
  </si>
  <si>
    <t>BCA-DWD-112-ME-20057</t>
  </si>
  <si>
    <t>00CLB022</t>
  </si>
  <si>
    <t xml:space="preserve">2 Bed - Observation </t>
  </si>
  <si>
    <t>00CLB021</t>
  </si>
  <si>
    <t>Extract/transfer Grille</t>
  </si>
  <si>
    <t>Smoke Damper 400x300</t>
  </si>
  <si>
    <t xml:space="preserve">00WCO024 </t>
  </si>
  <si>
    <t xml:space="preserve">Shower/Toilet/Change (Accessable) </t>
  </si>
  <si>
    <t>00WCO024</t>
  </si>
  <si>
    <t>Staff Room</t>
  </si>
  <si>
    <t>112-0B-CLB-AHU007-VAV-036</t>
  </si>
  <si>
    <t>112-0B-AHU007-ATT-036</t>
  </si>
  <si>
    <t>NCS Cylindrical Attenuator HP-2D-M 600L 315Ø</t>
  </si>
  <si>
    <t xml:space="preserve">150 L/s Attenuator </t>
  </si>
  <si>
    <t>112-0B-WCO-AHU022-VAV-037</t>
  </si>
  <si>
    <t>00WCO010</t>
  </si>
  <si>
    <t xml:space="preserve">Booth Quiet </t>
  </si>
  <si>
    <t>00WCO011</t>
  </si>
  <si>
    <t>00WCO012</t>
  </si>
  <si>
    <t>00WCO013</t>
  </si>
  <si>
    <t>00WCO027</t>
  </si>
  <si>
    <t>112-0B-WCO-AHU022-VAV-040</t>
  </si>
  <si>
    <t>T04</t>
  </si>
  <si>
    <t xml:space="preserve">00WCO025 </t>
  </si>
  <si>
    <t>00WCO026</t>
  </si>
  <si>
    <t>00WCO020</t>
  </si>
  <si>
    <t>00WCO009</t>
  </si>
  <si>
    <t xml:space="preserve">Workstations Allocated/Non Allocated </t>
  </si>
  <si>
    <t xml:space="preserve">00WCO005 </t>
  </si>
  <si>
    <t xml:space="preserve">Bay - Photocopy </t>
  </si>
  <si>
    <t>00WCO008</t>
  </si>
  <si>
    <t>00WCO003</t>
  </si>
  <si>
    <t>112-0B-AHU022-ATT-045</t>
  </si>
  <si>
    <t xml:space="preserve">95 L/s Attenuator </t>
  </si>
  <si>
    <t>112-0B-WCO-AHU022-VAV-045</t>
  </si>
  <si>
    <t xml:space="preserve">Holyoake HCV-125 </t>
  </si>
  <si>
    <t>112-0B-WCO-AHU022-VAV-038</t>
  </si>
  <si>
    <t>Fire Damper 800x600</t>
  </si>
  <si>
    <t>Fire Damper 700x500</t>
  </si>
  <si>
    <t>Fire Damper 450x450</t>
  </si>
  <si>
    <t>00WCO004</t>
  </si>
  <si>
    <t xml:space="preserve">Booth - Quiet </t>
  </si>
  <si>
    <t>00WCO019</t>
  </si>
  <si>
    <t>112-0B-WCO-AHU022-VAV-039</t>
  </si>
  <si>
    <t>0B-AHU022-ATT-039</t>
  </si>
  <si>
    <t xml:space="preserve">80 L/s Attenuator </t>
  </si>
  <si>
    <t>00WCO015</t>
  </si>
  <si>
    <t>00WCO016</t>
  </si>
  <si>
    <t xml:space="preserve">Toilet - Staff </t>
  </si>
  <si>
    <t>00CLB019</t>
  </si>
  <si>
    <t xml:space="preserve">Toy Clean Store </t>
  </si>
  <si>
    <t>00CLB017</t>
  </si>
  <si>
    <t xml:space="preserve">Dirty Utility - Sub </t>
  </si>
  <si>
    <t>00CLA033</t>
  </si>
  <si>
    <t xml:space="preserve">Office - Clinical Workroom </t>
  </si>
  <si>
    <t>112-0B-CLA-AHU005-VAV-035</t>
  </si>
  <si>
    <t>Smoke Damper 300x200</t>
  </si>
  <si>
    <t xml:space="preserve">Holyoake EC-125 600x600 </t>
  </si>
  <si>
    <t>0B-AHU005-ATT-035</t>
  </si>
  <si>
    <t>00CLA032</t>
  </si>
  <si>
    <t xml:space="preserve">00CLA031 </t>
  </si>
  <si>
    <t xml:space="preserve">Clinical Trials Support </t>
  </si>
  <si>
    <t>112-0B-CLA-AHU005-VAV-034</t>
  </si>
  <si>
    <t xml:space="preserve">Holyoake CFPP 450/24 450x450 </t>
  </si>
  <si>
    <t>00CLA030</t>
  </si>
  <si>
    <t>E03</t>
  </si>
  <si>
    <t>T03</t>
  </si>
  <si>
    <t>00CLA029</t>
  </si>
  <si>
    <t xml:space="preserve">Holyoake EC-125 450x450 </t>
  </si>
  <si>
    <t>BCA-DWD-112-ME-30058</t>
  </si>
  <si>
    <t>BCA-DWD-112-ME-20058</t>
  </si>
  <si>
    <t>00TRA005</t>
  </si>
  <si>
    <t>112-0B-MEP2-AHU023-FCU-014</t>
  </si>
  <si>
    <t>FCU 70 L/S OA</t>
  </si>
  <si>
    <t>Temperzone IMDL130</t>
  </si>
  <si>
    <t>00BHO001</t>
  </si>
  <si>
    <t>00BHO002</t>
  </si>
  <si>
    <t>00BHO003</t>
  </si>
  <si>
    <t>Property Bay - Staff</t>
  </si>
  <si>
    <t>00BHO018</t>
  </si>
  <si>
    <t xml:space="preserve">Store - Hazardous Goods </t>
  </si>
  <si>
    <t>00BHO025</t>
  </si>
  <si>
    <t>112-0B-BOH-EAF043-ATT-226</t>
  </si>
  <si>
    <t>NCS NSM-350-9</t>
  </si>
  <si>
    <t xml:space="preserve">500 L/s Attenuator </t>
  </si>
  <si>
    <t>00BHO014</t>
  </si>
  <si>
    <t xml:space="preserve">Store - Genral Waste </t>
  </si>
  <si>
    <t>112-0B-EAF-4B-BOH-EAF-043</t>
  </si>
  <si>
    <t>112-0B-BOH-EAF043-ATT-227</t>
  </si>
  <si>
    <t>NCS NSM-400-6</t>
  </si>
  <si>
    <t>In Line Centrifugal Backward Curve fan 500 L/s</t>
  </si>
  <si>
    <t>00BHO016</t>
  </si>
  <si>
    <t>112-0B-MEP2-AHU023-FCU-015</t>
  </si>
  <si>
    <t>30 L/S OA</t>
  </si>
  <si>
    <t>Fire Damper 600x300</t>
  </si>
  <si>
    <t>00ENG039</t>
  </si>
  <si>
    <t xml:space="preserve">Communications Room </t>
  </si>
  <si>
    <t>112-0B-MEP2-ACU-002</t>
  </si>
  <si>
    <t>BCA-DWD-112-ME-20059</t>
  </si>
  <si>
    <t>BCA-DWD-112-ME-30059</t>
  </si>
  <si>
    <t>00ENG055</t>
  </si>
  <si>
    <t xml:space="preserve">Fire Pump + Alarm </t>
  </si>
  <si>
    <t>112-0B-EAF004-FLT-018</t>
  </si>
  <si>
    <t>112-0B-EAF004-ATT-278</t>
  </si>
  <si>
    <t>112-0B-FPR-H-001</t>
  </si>
  <si>
    <t>112-0B-FPR-EAF-004</t>
  </si>
  <si>
    <t>112-0B-EAF004-ATT-234</t>
  </si>
  <si>
    <t>IPSCO AL50 2440x1280</t>
  </si>
  <si>
    <t>Filter type 3 2000 L/s</t>
  </si>
  <si>
    <t xml:space="preserve">2000 L/s Attenuator </t>
  </si>
  <si>
    <t>NCS NSM-300-9 900x900x650</t>
  </si>
  <si>
    <t>NCS NSM-300-12 1200x600x400</t>
  </si>
  <si>
    <t>Fantech PUDEC56 Ø560</t>
  </si>
  <si>
    <t>In Line Centrifugal Backwards Curve 2000 L/s fan</t>
  </si>
  <si>
    <t>EEP A693868 440x900x80</t>
  </si>
  <si>
    <t xml:space="preserve">Wall Mounted Electric Heater complete with electronic thermostat </t>
  </si>
  <si>
    <t>Ducting</t>
  </si>
  <si>
    <t>BCA-DWD-112-ME-20060</t>
  </si>
  <si>
    <t>BCA-DWD-112-ME-30060</t>
  </si>
  <si>
    <t>01PAO006</t>
  </si>
  <si>
    <t xml:space="preserve">Specimen Collection Bay </t>
  </si>
  <si>
    <t>112-1A-MEP5-AHU004-FCU-015</t>
  </si>
  <si>
    <t>Temperzone IMDL90Y</t>
  </si>
  <si>
    <t>01CLC049</t>
  </si>
  <si>
    <t>01CLP004</t>
  </si>
  <si>
    <t>01CLP011</t>
  </si>
  <si>
    <t>01CLP007</t>
  </si>
  <si>
    <t xml:space="preserve">Gymnasium </t>
  </si>
  <si>
    <t>112-1A-CLP-AHU003-VAV-008</t>
  </si>
  <si>
    <t>112-1A-CLP-AHU003-VAV-002</t>
  </si>
  <si>
    <t>112-1A-CLP-AHU003-VAV-001</t>
  </si>
  <si>
    <t>Holyoake HCV-250</t>
  </si>
  <si>
    <t>01CLP009</t>
  </si>
  <si>
    <t xml:space="preserve">Hand Therapy/Splinting </t>
  </si>
  <si>
    <t>01CLP008</t>
  </si>
  <si>
    <t>112-1A-CLP-AHU003-VAV-004</t>
  </si>
  <si>
    <t>112-1A-CLP-AHU003-VAV-005</t>
  </si>
  <si>
    <t>112-1A-CLP-AHU003-VAV-006</t>
  </si>
  <si>
    <t>112-1A-CLP-AHU003-VAV-003</t>
  </si>
  <si>
    <t>01CLP012</t>
  </si>
  <si>
    <t>Holyoake EC-125 200x201</t>
  </si>
  <si>
    <t>01CLC050</t>
  </si>
  <si>
    <t>01WCO030</t>
  </si>
  <si>
    <t>Smoke Damper 150x150</t>
  </si>
  <si>
    <t>01CLP003</t>
  </si>
  <si>
    <t>01CLP050</t>
  </si>
  <si>
    <t xml:space="preserve">Toilet - Accessible </t>
  </si>
  <si>
    <t>01CLP002</t>
  </si>
  <si>
    <t>112-1A-CLP-AHU003-VAV-010</t>
  </si>
  <si>
    <t>112-1A-CLP-AHU003-VAV-009</t>
  </si>
  <si>
    <t>BCA-DWD-112-ME-20150</t>
  </si>
  <si>
    <t>BCA-DWD-112-ME-30150</t>
  </si>
  <si>
    <t>BCA-DWD-112-MG-20101</t>
  </si>
  <si>
    <t xml:space="preserve">Zone 2 </t>
  </si>
  <si>
    <t xml:space="preserve">01TRA045 </t>
  </si>
  <si>
    <t>01TRA032</t>
  </si>
  <si>
    <t>Stairs - Circulation</t>
  </si>
  <si>
    <t xml:space="preserve">Zone 3 </t>
  </si>
  <si>
    <t>BCA-DWD-112-ME-30151</t>
  </si>
  <si>
    <t>BCA-DWD-112-ME-20151</t>
  </si>
  <si>
    <t>01PAO005</t>
  </si>
  <si>
    <t>Specimen Collection Bay</t>
  </si>
  <si>
    <t>01PAO004</t>
  </si>
  <si>
    <t>01PAO003</t>
  </si>
  <si>
    <t>01PAO002</t>
  </si>
  <si>
    <t>112-1A-MEP5-AHU004-FCU-014</t>
  </si>
  <si>
    <t>01PAO016</t>
  </si>
  <si>
    <t>01PAO007</t>
  </si>
  <si>
    <t>01PAO010</t>
  </si>
  <si>
    <t>01PAO011</t>
  </si>
  <si>
    <t>01PAO012</t>
  </si>
  <si>
    <t>01PAO013</t>
  </si>
  <si>
    <t>01PAO015</t>
  </si>
  <si>
    <t xml:space="preserve">Property Bay - Staff </t>
  </si>
  <si>
    <t>112-1A-MEP5-AHU004-FCU-016</t>
  </si>
  <si>
    <t>Temperzone IMDL60Y</t>
  </si>
  <si>
    <t>Store - Consumables</t>
  </si>
  <si>
    <t>112-1A-MEP5-AHU004-FCU-017</t>
  </si>
  <si>
    <t>Temperzone IMDL40Y</t>
  </si>
  <si>
    <t>Store - Equipment 14m2</t>
  </si>
  <si>
    <t>112-1A-MEP5-AHU004-FCU-018</t>
  </si>
  <si>
    <t>FCU 25 L/S OA</t>
  </si>
  <si>
    <t xml:space="preserve">FCU 45 L/S OA </t>
  </si>
  <si>
    <t>Toilet - Patient, 4m2</t>
  </si>
  <si>
    <t>Smoke Damper 300x250</t>
  </si>
  <si>
    <t xml:space="preserve">Reception/Clerical, 10m2 </t>
  </si>
  <si>
    <t>01PAO001</t>
  </si>
  <si>
    <t>Waiting 10m2</t>
  </si>
  <si>
    <t>01TRA016</t>
  </si>
  <si>
    <t>112-1A-MEP5-AHU004-FCU-004</t>
  </si>
  <si>
    <t>01WCO031</t>
  </si>
  <si>
    <t>112-1A-CLP-AHU003-VAV-056</t>
  </si>
  <si>
    <t>112-1A-AHU003-ATT-056</t>
  </si>
  <si>
    <t>Holyoake HCV - 150</t>
  </si>
  <si>
    <t xml:space="preserve">105 L/s Attenuator </t>
  </si>
  <si>
    <t>01CLP001</t>
  </si>
  <si>
    <t>112-1A-MEP5-AHU004-FCU-003</t>
  </si>
  <si>
    <t>Temperzone IMDL130Y</t>
  </si>
  <si>
    <t>Fire Damper 750x550</t>
  </si>
  <si>
    <t>Fire Damper 900x700</t>
  </si>
  <si>
    <t>Fire Damper 300x250</t>
  </si>
  <si>
    <t>Dental Compressed Air Copper</t>
  </si>
  <si>
    <t>BCA-DWD-112-ME-20152</t>
  </si>
  <si>
    <t>BCA-DWD-112-ME-30152</t>
  </si>
  <si>
    <t>DCA</t>
  </si>
  <si>
    <t>01PBO001</t>
  </si>
  <si>
    <t xml:space="preserve">Toilet - Accessible Public </t>
  </si>
  <si>
    <t xml:space="preserve">Ensuite - Accessible </t>
  </si>
  <si>
    <t>01PBO007</t>
  </si>
  <si>
    <t>01PBO010</t>
  </si>
  <si>
    <t>01ENG017</t>
  </si>
  <si>
    <t>Riser</t>
  </si>
  <si>
    <t>Fire Damper 400x600</t>
  </si>
  <si>
    <t>Fire Damper 600x350</t>
  </si>
  <si>
    <t>Fire Damper 900x400</t>
  </si>
  <si>
    <t>Fire Damper 650x300</t>
  </si>
  <si>
    <t>Fire Damper 300x600</t>
  </si>
  <si>
    <t>Smoke Damper 650x300</t>
  </si>
  <si>
    <t>Smoke Damper 300x600</t>
  </si>
  <si>
    <t>01WCO029</t>
  </si>
  <si>
    <t>112-1A-MEP5-AHU004-FCU-005</t>
  </si>
  <si>
    <t>01TRA004</t>
  </si>
  <si>
    <t>112-1A-MEP5-AHU004-FCU-007</t>
  </si>
  <si>
    <t>112-1A-MEP5-AHU004-FCU-006</t>
  </si>
  <si>
    <t>R18</t>
  </si>
  <si>
    <t>S18</t>
  </si>
  <si>
    <t>FCU Install QA Checklist</t>
  </si>
  <si>
    <t>Heating Coils template</t>
  </si>
  <si>
    <t>Check list 1st fix</t>
  </si>
  <si>
    <t>Check list 2nd fix</t>
  </si>
  <si>
    <t>Steel duct Install QA</t>
  </si>
  <si>
    <t>Flexi duct QA check list</t>
  </si>
  <si>
    <t>HTM02 -01 B1 carcus test</t>
  </si>
  <si>
    <t>Air Curtain Check list</t>
  </si>
  <si>
    <t>part of pipework QA</t>
  </si>
  <si>
    <t>Smoke Damper QA check list</t>
  </si>
  <si>
    <t>Heat pump Install Template</t>
  </si>
  <si>
    <t>VAV QA checklist</t>
  </si>
  <si>
    <t>Attenuator QA checklist</t>
  </si>
  <si>
    <t>Fire Damper QA check list</t>
  </si>
  <si>
    <t>Radiant heater template</t>
  </si>
  <si>
    <t>FCU Install QA</t>
  </si>
  <si>
    <t>part of pipe QA</t>
  </si>
  <si>
    <t>Temperzone IMDL420Y</t>
  </si>
  <si>
    <t>Holyoake RL23 600x600</t>
  </si>
  <si>
    <t>Holyoake RL23 600x601</t>
  </si>
  <si>
    <t>Holyoake CSD 2000x222</t>
  </si>
  <si>
    <t xml:space="preserve">Ceiling Slot Diffuser </t>
  </si>
  <si>
    <t xml:space="preserve">Medical Vacuum Copper </t>
  </si>
  <si>
    <t xml:space="preserve">Dental Compressed Air Copper </t>
  </si>
  <si>
    <t xml:space="preserve">Zone 5 </t>
  </si>
  <si>
    <t>BCA-DWD-112-ME-20153</t>
  </si>
  <si>
    <t>BCA-DWD-112-ME-30153</t>
  </si>
  <si>
    <t>01RAP084</t>
  </si>
  <si>
    <t xml:space="preserve">Reporting </t>
  </si>
  <si>
    <t>Holyoake CFPP 600c/30 600x600</t>
  </si>
  <si>
    <t>Holyoake CFPP 600c/30 600x601</t>
  </si>
  <si>
    <t>01RAP082</t>
  </si>
  <si>
    <t>Waiting - Sub</t>
  </si>
  <si>
    <t>112-1A-RAP-AHU008-VAV-011</t>
  </si>
  <si>
    <t>112-1A-RAP-AHU008-VAV-012</t>
  </si>
  <si>
    <t>Fire Damper 500x400</t>
  </si>
  <si>
    <t>01RAP085</t>
  </si>
  <si>
    <t>01RAP083</t>
  </si>
  <si>
    <t xml:space="preserve">Interview </t>
  </si>
  <si>
    <t>112-1A-RAP-AHU008-VAV-013</t>
  </si>
  <si>
    <t>01RAP087</t>
  </si>
  <si>
    <t>01ENG011</t>
  </si>
  <si>
    <t xml:space="preserve">Riser </t>
  </si>
  <si>
    <t>Fire Damper 750x1000</t>
  </si>
  <si>
    <t>Fire Damper 400x350</t>
  </si>
  <si>
    <t>Fire Damper 650x650</t>
  </si>
  <si>
    <t>Fire Damper 850x500</t>
  </si>
  <si>
    <t>Fire Damper 300x350</t>
  </si>
  <si>
    <t>01RAP006</t>
  </si>
  <si>
    <t>Part of pipe QA</t>
  </si>
  <si>
    <t>Fan Install QA</t>
  </si>
  <si>
    <t>Attenuator QA</t>
  </si>
  <si>
    <t>112-1A-MEP5-AHU004-FCU-002</t>
  </si>
  <si>
    <t>Pump Install QA</t>
  </si>
  <si>
    <t>FCU 125 L/S OA</t>
  </si>
  <si>
    <t>Filters Template</t>
  </si>
  <si>
    <t>01RAP013</t>
  </si>
  <si>
    <t>Cleaner</t>
  </si>
  <si>
    <t>01RAP012</t>
  </si>
  <si>
    <t>01RAP011</t>
  </si>
  <si>
    <t>01RAP010</t>
  </si>
  <si>
    <t>01RAP009</t>
  </si>
  <si>
    <t>Heat pump Install</t>
  </si>
  <si>
    <t>Smoke Damper 500x400</t>
  </si>
  <si>
    <t>Filter Template</t>
  </si>
  <si>
    <t>Radiant heater Template</t>
  </si>
  <si>
    <t>01RAP079</t>
  </si>
  <si>
    <t>Ultrasound</t>
  </si>
  <si>
    <t>01RAP080</t>
  </si>
  <si>
    <t xml:space="preserve">Change - Patient </t>
  </si>
  <si>
    <t>01RAP078</t>
  </si>
  <si>
    <t>01RAP077</t>
  </si>
  <si>
    <t>01RAP076</t>
  </si>
  <si>
    <t xml:space="preserve">Sterilisation </t>
  </si>
  <si>
    <t>01RAP075</t>
  </si>
  <si>
    <t>01RAP014</t>
  </si>
  <si>
    <t>112-1A-RAP-AHU008-VAV-015</t>
  </si>
  <si>
    <t>01RAP024</t>
  </si>
  <si>
    <t>X-Ray - General</t>
  </si>
  <si>
    <t>112-1A-RAP-AHU008-VAV-017</t>
  </si>
  <si>
    <t>Holyaoke EC-125 600x600</t>
  </si>
  <si>
    <t>Smoke Damper 350x350</t>
  </si>
  <si>
    <t>01RAP022</t>
  </si>
  <si>
    <t xml:space="preserve">X-Ray - General </t>
  </si>
  <si>
    <t>112-1A-RAP-AHU008-VAV-019</t>
  </si>
  <si>
    <t>01RAP020</t>
  </si>
  <si>
    <t xml:space="preserve">X-Ray General </t>
  </si>
  <si>
    <t>112-1A-RAP-AHU008-VAV-020</t>
  </si>
  <si>
    <t>01RAP019</t>
  </si>
  <si>
    <t>Change - Patient</t>
  </si>
  <si>
    <t>01RAP018</t>
  </si>
  <si>
    <t>01RAP017</t>
  </si>
  <si>
    <t>01RAP016</t>
  </si>
  <si>
    <t>01RAP015</t>
  </si>
  <si>
    <t>112-1A-RAP-AVSU-05</t>
  </si>
  <si>
    <t>112-1A-RAP-AVSU-06</t>
  </si>
  <si>
    <t>112-1B-RAP-AVSU-08</t>
  </si>
  <si>
    <t xml:space="preserve">Zone 6 </t>
  </si>
  <si>
    <t>BCA-DWD-112-ME-30154</t>
  </si>
  <si>
    <t>BCA-DWD-112-ME-20154</t>
  </si>
  <si>
    <t>BCA-DWD-112-MG-20102</t>
  </si>
  <si>
    <t>01RAP005</t>
  </si>
  <si>
    <t>Waiting 30m2</t>
  </si>
  <si>
    <t>E07</t>
  </si>
  <si>
    <t>01CLC051</t>
  </si>
  <si>
    <t>01CLC027</t>
  </si>
  <si>
    <t>Reception - Clerical</t>
  </si>
  <si>
    <t>112-1A-CLC-AHU024-VAV-023</t>
  </si>
  <si>
    <t>01CLC043</t>
  </si>
  <si>
    <t>112-1A-CLC-AHU024-VAV-021</t>
  </si>
  <si>
    <t>\</t>
  </si>
  <si>
    <t>01CLC030</t>
  </si>
  <si>
    <t xml:space="preserve">Toilet Accessible </t>
  </si>
  <si>
    <t>01CLC012</t>
  </si>
  <si>
    <t>112-1A-AHU024-ATT-022</t>
  </si>
  <si>
    <t>NCS Cylindrical Attenuator HP-2D-M 615x300Ø</t>
  </si>
  <si>
    <t xml:space="preserve">170 L/s Attenuator </t>
  </si>
  <si>
    <t>Smoke Damper 450x300</t>
  </si>
  <si>
    <t>Fire Damper 450x300</t>
  </si>
  <si>
    <t>FCU 40 L/S OA</t>
  </si>
  <si>
    <t>FCU 200 L/S OA</t>
  </si>
  <si>
    <t>part of pipe work QA</t>
  </si>
  <si>
    <t>Low Temperature Hot Water Black Steel</t>
  </si>
  <si>
    <t xml:space="preserve">Drain Condensate  PVC </t>
  </si>
  <si>
    <t>Chilled Water Black Steel</t>
  </si>
  <si>
    <t xml:space="preserve">Drain Condensate PVC </t>
  </si>
  <si>
    <t>Drain Condensate PVC</t>
  </si>
  <si>
    <t xml:space="preserve">Low Temperature Heated Water Black Steel  </t>
  </si>
  <si>
    <t xml:space="preserve">Chilled Water Black Steel </t>
  </si>
  <si>
    <t>Low Temperature Heated Water  Black Steel</t>
  </si>
  <si>
    <t xml:space="preserve">Drain Condnsate PVC </t>
  </si>
  <si>
    <t xml:space="preserve">Low Temperature Heated Water Black Steel </t>
  </si>
  <si>
    <t>Low Temperature Heated Water Black Steel</t>
  </si>
  <si>
    <t>Low Tempurature Heated Water Black Steel</t>
  </si>
  <si>
    <t>01CLC007</t>
  </si>
  <si>
    <t>112-1A-CLC-AHU024-VAV-022</t>
  </si>
  <si>
    <t>Cosult</t>
  </si>
  <si>
    <t>01CLC003</t>
  </si>
  <si>
    <t>112-1A-CLC-AHU024-VAV-024</t>
  </si>
  <si>
    <t xml:space="preserve">Workroom - Sonographer </t>
  </si>
  <si>
    <t>01CLC002</t>
  </si>
  <si>
    <t xml:space="preserve">Consult/Treatement </t>
  </si>
  <si>
    <t>112-1A-CLC-AHU024-VAV-026</t>
  </si>
  <si>
    <t>01CLC009</t>
  </si>
  <si>
    <t>112-1A-CLC-AHU024-VAV-028</t>
  </si>
  <si>
    <t xml:space="preserve">01CLC041 </t>
  </si>
  <si>
    <t>112-1A-CLC-AHU024-VAV-025</t>
  </si>
  <si>
    <t>112-1A-CLC-AHU024-VAV-027</t>
  </si>
  <si>
    <t>Holyoake CFPP-R 615/30</t>
  </si>
  <si>
    <t>01CLC042</t>
  </si>
  <si>
    <t>Office - Clinical Workroom</t>
  </si>
  <si>
    <t>112-1A-AHU024-ATT-025</t>
  </si>
  <si>
    <t xml:space="preserve">160 L/s Attenuator </t>
  </si>
  <si>
    <t>01CLC006</t>
  </si>
  <si>
    <t>112-1B-CLC-AHU024-VAV-053</t>
  </si>
  <si>
    <t>112-1B-CLC-AVSU-01</t>
  </si>
  <si>
    <t>BCA-DWD-112-ME-20155</t>
  </si>
  <si>
    <t>BCA-DWD-112-ME-30155</t>
  </si>
  <si>
    <t>112-1A-RAP-AHU008-VAV-016</t>
  </si>
  <si>
    <t>01RAP074</t>
  </si>
  <si>
    <t xml:space="preserve">Ultrasound Procedures </t>
  </si>
  <si>
    <t>01RAP073</t>
  </si>
  <si>
    <t>Toilet - Accesible</t>
  </si>
  <si>
    <t>01RAP072</t>
  </si>
  <si>
    <t>Patient Hold 9m2</t>
  </si>
  <si>
    <t xml:space="preserve">Preparation </t>
  </si>
  <si>
    <t>112-1B-RAP-AHU008-VAV-030</t>
  </si>
  <si>
    <t>112-1B-AHU008-ATT-030</t>
  </si>
  <si>
    <t>112-1B-AHU008-ATT-031</t>
  </si>
  <si>
    <t xml:space="preserve">260 L/s Attenuator </t>
  </si>
  <si>
    <t>205 L/s Attenuator</t>
  </si>
  <si>
    <t>01RAP069</t>
  </si>
  <si>
    <t>01RAP068</t>
  </si>
  <si>
    <t>01RAP067</t>
  </si>
  <si>
    <t>01RAP088</t>
  </si>
  <si>
    <t>112-1A-RAP-AHU008-FCU-013</t>
  </si>
  <si>
    <t>112-1A-RAP-AHU008-FCU-012</t>
  </si>
  <si>
    <t>FCU 850 L/s MIN</t>
  </si>
  <si>
    <t xml:space="preserve">FCU 660 L/s MIN </t>
  </si>
  <si>
    <t>112-1A-RAP-AHU008-FCU-008</t>
  </si>
  <si>
    <t>01RAP032</t>
  </si>
  <si>
    <t xml:space="preserve">Workroom - Radiographer </t>
  </si>
  <si>
    <t>01RAP033</t>
  </si>
  <si>
    <t>112-1B-RAP-AHU008-VAV-031</t>
  </si>
  <si>
    <t>01RAP034</t>
  </si>
  <si>
    <t xml:space="preserve">Staff base </t>
  </si>
  <si>
    <t>S21</t>
  </si>
  <si>
    <t>Holyoake CFPP-R 400/24 450x450</t>
  </si>
  <si>
    <t>01RAP035</t>
  </si>
  <si>
    <t xml:space="preserve">CT Imaging </t>
  </si>
  <si>
    <t>01RAP036</t>
  </si>
  <si>
    <t xml:space="preserve">CT Equipment </t>
  </si>
  <si>
    <t>01RAP037</t>
  </si>
  <si>
    <t>CT Imaging Control</t>
  </si>
  <si>
    <t>112-1B-RAP-AHU008-VAV-032</t>
  </si>
  <si>
    <t>01RAP060</t>
  </si>
  <si>
    <t>MRI Control</t>
  </si>
  <si>
    <t>01RAP059</t>
  </si>
  <si>
    <t>Medication</t>
  </si>
  <si>
    <t>01RAP045</t>
  </si>
  <si>
    <t>01RAP058</t>
  </si>
  <si>
    <t>Patient Bay - Holding - 9m2</t>
  </si>
  <si>
    <t>01RAP057</t>
  </si>
  <si>
    <t>BCA-DWD-112-ME-20156</t>
  </si>
  <si>
    <t>BCA-DWD-112-ME-30156</t>
  </si>
  <si>
    <t>112-1B-RAP-AVSU-07</t>
  </si>
  <si>
    <t>112-1B-RAP-AVSU-04</t>
  </si>
  <si>
    <t xml:space="preserve">Ducitng </t>
  </si>
  <si>
    <t xml:space="preserve">Zone 8 </t>
  </si>
  <si>
    <t>01RAP038</t>
  </si>
  <si>
    <t>01RAP043</t>
  </si>
  <si>
    <t>01RAP042</t>
  </si>
  <si>
    <t>01RAP041</t>
  </si>
  <si>
    <t>01RAP040</t>
  </si>
  <si>
    <t xml:space="preserve">Change - Accessible </t>
  </si>
  <si>
    <t>01RAP046</t>
  </si>
  <si>
    <t>Report</t>
  </si>
  <si>
    <t>01CLC053</t>
  </si>
  <si>
    <t xml:space="preserve">Corridor - Patient Treatment Areas </t>
  </si>
  <si>
    <t>01CLC037</t>
  </si>
  <si>
    <t>01CLC026</t>
  </si>
  <si>
    <t>01CLS004</t>
  </si>
  <si>
    <t>Hoyoake CFPP 450/24 450x450</t>
  </si>
  <si>
    <t>01CLC024</t>
  </si>
  <si>
    <t>01CLC035</t>
  </si>
  <si>
    <t xml:space="preserve">S25 </t>
  </si>
  <si>
    <t>01CLC033</t>
  </si>
  <si>
    <t>112-1B-RAP-AHU008-VAV-034</t>
  </si>
  <si>
    <t>112-1B-CLC-AHU024-VAV-039</t>
  </si>
  <si>
    <t>112-1B-CLC-AHU024-VAV-040</t>
  </si>
  <si>
    <t>112-1B-CLC-AHU024-VAV-042</t>
  </si>
  <si>
    <t>112-1B-CLC-AHU024-VAV-038</t>
  </si>
  <si>
    <t>112-1B-AHU024-ATT-038</t>
  </si>
  <si>
    <t>01CLC032</t>
  </si>
  <si>
    <t>112-1B-CLC-AHU024-FCU-009</t>
  </si>
  <si>
    <t>01CLCL031</t>
  </si>
  <si>
    <t xml:space="preserve">Medication </t>
  </si>
  <si>
    <t>Smoke Damper 750x300</t>
  </si>
  <si>
    <t>01CLC008</t>
  </si>
  <si>
    <t>01CLC017</t>
  </si>
  <si>
    <t>112-1B-CLC-AHU024-VAV-035</t>
  </si>
  <si>
    <t>112-1B-CLC-AHU024-VAV-036</t>
  </si>
  <si>
    <t>01CLC013</t>
  </si>
  <si>
    <t>112-1B-CLC-AHU024-VAV-037</t>
  </si>
  <si>
    <t>01CLC014</t>
  </si>
  <si>
    <t>01CLC015</t>
  </si>
  <si>
    <t>01CLC016</t>
  </si>
  <si>
    <t>112-1B-CLC-AHU024-VAV-041</t>
  </si>
  <si>
    <t>01CLC011</t>
  </si>
  <si>
    <t>112-1B-CLC-AHU024-VAV-054</t>
  </si>
  <si>
    <t xml:space="preserve">Low temperature Hot Water Black Steel </t>
  </si>
  <si>
    <t>Anesthetic Gas Scanvenging Copper</t>
  </si>
  <si>
    <t>BCA-DWD-112-ME-30157</t>
  </si>
  <si>
    <t>BCA-DWD-112-ME-20157</t>
  </si>
  <si>
    <t>01RAP063</t>
  </si>
  <si>
    <t>Anesthetic Preparation</t>
  </si>
  <si>
    <t>E14</t>
  </si>
  <si>
    <t>Holyoake RL-23 500x350</t>
  </si>
  <si>
    <t>01RAP091</t>
  </si>
  <si>
    <t>01TRA008</t>
  </si>
  <si>
    <t>Fire Damper 300x200</t>
  </si>
  <si>
    <t>Fire Damper 400x300</t>
  </si>
  <si>
    <t>01RAP052</t>
  </si>
  <si>
    <t>01RAP053</t>
  </si>
  <si>
    <t>01RAP054</t>
  </si>
  <si>
    <t xml:space="preserve">Change Patient </t>
  </si>
  <si>
    <t>01RAP089</t>
  </si>
  <si>
    <t>01RAP050</t>
  </si>
  <si>
    <t>01RAP049</t>
  </si>
  <si>
    <t xml:space="preserve">Store - General </t>
  </si>
  <si>
    <t>01WCO003</t>
  </si>
  <si>
    <t>112-1B-AHU022-ATT-052</t>
  </si>
  <si>
    <t xml:space="preserve">130 L/s Attenuator </t>
  </si>
  <si>
    <t>01WCO004</t>
  </si>
  <si>
    <t>112-1B-AHU022-ATT-051</t>
  </si>
  <si>
    <t xml:space="preserve">350 L/s Attenuator </t>
  </si>
  <si>
    <t>01WCO028</t>
  </si>
  <si>
    <t>112-1B-WCO-AHU022-VAV-046</t>
  </si>
  <si>
    <t>112-1B-WCO-AHU022-VAV-051</t>
  </si>
  <si>
    <t>112-1B-WCO-AHU022-VAV-047</t>
  </si>
  <si>
    <t>112-1B-WCO-AHU022-VAV-052</t>
  </si>
  <si>
    <t>Fire Damper 700x600</t>
  </si>
  <si>
    <t>Fire Damper 600x600</t>
  </si>
  <si>
    <t>01WCO010</t>
  </si>
  <si>
    <t xml:space="preserve">Workstations - Allocated/Non Allocated </t>
  </si>
  <si>
    <t>01WCO008</t>
  </si>
  <si>
    <t xml:space="preserve">Workstation - Allocated/Non Allocated </t>
  </si>
  <si>
    <t>112-1B-WCO-AHU022-VAV-049</t>
  </si>
  <si>
    <t>Holyoake HCV-350</t>
  </si>
  <si>
    <t>01WCO021</t>
  </si>
  <si>
    <t>S01</t>
  </si>
  <si>
    <t xml:space="preserve">01ENG063 </t>
  </si>
  <si>
    <t>Fire Damper Ø350</t>
  </si>
  <si>
    <t>01WCO018</t>
  </si>
  <si>
    <t>Toilet/Shower - Staff</t>
  </si>
  <si>
    <t>01WCO019</t>
  </si>
  <si>
    <t>01WCO022</t>
  </si>
  <si>
    <t>01WCO023</t>
  </si>
  <si>
    <t>01WCO024</t>
  </si>
  <si>
    <t>01WCO020</t>
  </si>
  <si>
    <t>112-1B-WCO-AHU022-VAV-048</t>
  </si>
  <si>
    <t>01WCO014</t>
  </si>
  <si>
    <t>Booth - Quiet</t>
  </si>
  <si>
    <t>01WCO013</t>
  </si>
  <si>
    <t>01WCO012</t>
  </si>
  <si>
    <t>01WCO011</t>
  </si>
  <si>
    <t>01WCO015</t>
  </si>
  <si>
    <t>01WCO017</t>
  </si>
  <si>
    <t>112-1B-AHU022-ATT-046</t>
  </si>
  <si>
    <t>100 L/s Attenuator</t>
  </si>
  <si>
    <t xml:space="preserve">Motorised Valve Low Teamperature Heated Water </t>
  </si>
  <si>
    <t>112-1B-RAP-AVSU-03</t>
  </si>
  <si>
    <t>112-1B-RAP-AVSU-02</t>
  </si>
  <si>
    <t xml:space="preserve">Zone 10 </t>
  </si>
  <si>
    <t>BCA-DWD-112-ME-20158</t>
  </si>
  <si>
    <t>BCA-DWD-112-ME-30158</t>
  </si>
  <si>
    <t>01TRA006</t>
  </si>
  <si>
    <t>112-1B-MEP2-AHU023-FCU-010</t>
  </si>
  <si>
    <t>100 L/S OA</t>
  </si>
  <si>
    <t>01CLC023</t>
  </si>
  <si>
    <t>01CLS002</t>
  </si>
  <si>
    <t>01CLS001</t>
  </si>
  <si>
    <t>01CLC019</t>
  </si>
  <si>
    <t>01CLC018</t>
  </si>
  <si>
    <t xml:space="preserve">Plaster </t>
  </si>
  <si>
    <t>112-1B-CLC-AHU024-VAV-044</t>
  </si>
  <si>
    <t>Fire Damper 1100x400</t>
  </si>
  <si>
    <t>Fire Damper 1300x500</t>
  </si>
  <si>
    <t>01TRA009</t>
  </si>
  <si>
    <t>112-1B-CLC-AHU024-VAV-055</t>
  </si>
  <si>
    <t>Fire damper 300x300</t>
  </si>
  <si>
    <t>01RAP086</t>
  </si>
  <si>
    <t>Disposal</t>
  </si>
  <si>
    <t>112-1B-MEP2-AHU023-FCU-011</t>
  </si>
  <si>
    <t>01ENG061</t>
  </si>
  <si>
    <t>Communications</t>
  </si>
  <si>
    <t>112-1B-MEP2-ACU-004</t>
  </si>
  <si>
    <t>Fire Damper 900x750</t>
  </si>
  <si>
    <t>01ENG060</t>
  </si>
  <si>
    <t xml:space="preserve">Flexi Duct </t>
  </si>
  <si>
    <t xml:space="preserve">Motorised Valve Chiled Water </t>
  </si>
  <si>
    <t>BCA-DWD-112-ME-20159</t>
  </si>
  <si>
    <t>BCA-DWD-112-ME-30159</t>
  </si>
  <si>
    <t xml:space="preserve">Level 2 </t>
  </si>
  <si>
    <t>02CLD016</t>
  </si>
  <si>
    <t>112-2A-CLD-AHU002-VAV-011</t>
  </si>
  <si>
    <t>02CLD057</t>
  </si>
  <si>
    <t>112-2A-CLD-AHU002-FCU-001</t>
  </si>
  <si>
    <t>112-2A-CLD-AHU002-VAV-007</t>
  </si>
  <si>
    <t>112-2A-CLD-AHU002-VAV-006</t>
  </si>
  <si>
    <t>112-2A-AHU002-ATT-006</t>
  </si>
  <si>
    <t>112-2A-AHU002-ATT-007</t>
  </si>
  <si>
    <t>NCS Cylindrical Attenuator LP-3D 750x250 Ø</t>
  </si>
  <si>
    <t>40 L/s</t>
  </si>
  <si>
    <t>60 L/s</t>
  </si>
  <si>
    <t>T07</t>
  </si>
  <si>
    <t>02CLD019</t>
  </si>
  <si>
    <t>112-2A-CLD-AHU002-VAV-005</t>
  </si>
  <si>
    <t>02CLD020</t>
  </si>
  <si>
    <t>112-2A-CLD-AHU002-VAV-004</t>
  </si>
  <si>
    <t>02CLS006</t>
  </si>
  <si>
    <t>112-2A-CLD-AHU002-VAV-001</t>
  </si>
  <si>
    <t>112-2A-AHU002-ATT-002</t>
  </si>
  <si>
    <t xml:space="preserve">205 L/s Attenuator </t>
  </si>
  <si>
    <t>02CLS007</t>
  </si>
  <si>
    <t>Clinical Trials Support</t>
  </si>
  <si>
    <t>112-2A-CLD-AHU002-VAV-002</t>
  </si>
  <si>
    <t>112-2A-AHU002-ATT-006R</t>
  </si>
  <si>
    <t>112-2A-AHU002-ATT-007R</t>
  </si>
  <si>
    <t xml:space="preserve">35 L/s Attenuator </t>
  </si>
  <si>
    <t xml:space="preserve">60 L/s Attenuator </t>
  </si>
  <si>
    <t>02CLD055</t>
  </si>
  <si>
    <t xml:space="preserve">Audiology Control </t>
  </si>
  <si>
    <t>02CLD054</t>
  </si>
  <si>
    <t>Audiology Small</t>
  </si>
  <si>
    <t>02CLD053</t>
  </si>
  <si>
    <t>Audiology</t>
  </si>
  <si>
    <t>112-2A-AHU002-ATT-008</t>
  </si>
  <si>
    <t>112-2A-AHU002-ATT-008R</t>
  </si>
  <si>
    <t>02CLD052</t>
  </si>
  <si>
    <t>02CLD050</t>
  </si>
  <si>
    <t>02CLD049</t>
  </si>
  <si>
    <t xml:space="preserve">Toilet - Acccessible </t>
  </si>
  <si>
    <t>02CLD026</t>
  </si>
  <si>
    <t>112-2A-CLD-AHU002-VAV-010</t>
  </si>
  <si>
    <t>02CLD025</t>
  </si>
  <si>
    <t>112-2A-CLD-AHU002-VAV-009</t>
  </si>
  <si>
    <t>02CLD024</t>
  </si>
  <si>
    <t>112-2A-CLD-AHU002-VAV-008</t>
  </si>
  <si>
    <t>02CLD023</t>
  </si>
  <si>
    <t>02CLD022</t>
  </si>
  <si>
    <t>02CLD021</t>
  </si>
  <si>
    <t>112-2A-CLD-AHU002-VAV-003</t>
  </si>
  <si>
    <t>Motorised Valve Low Temperature Hot Water (x3)</t>
  </si>
  <si>
    <t>BCA-DWD-112-MG-20201</t>
  </si>
  <si>
    <t>BCA-DWD-112-ME-20250</t>
  </si>
  <si>
    <t>BCA-DWD-112-ME-30250</t>
  </si>
  <si>
    <t>02TRA048</t>
  </si>
  <si>
    <t>Fire Damper 250x200</t>
  </si>
  <si>
    <t>Smoke Damper 250x200</t>
  </si>
  <si>
    <t>02TRA034</t>
  </si>
  <si>
    <t xml:space="preserve">Stairs - Circulation </t>
  </si>
  <si>
    <t>Fire Damper 350x250</t>
  </si>
  <si>
    <t>Smoke Damper 350x250</t>
  </si>
  <si>
    <t>BCA-DWD-112-ME-20251</t>
  </si>
  <si>
    <t>BCA-DWD-112-ME-30251</t>
  </si>
  <si>
    <t>02CLD015</t>
  </si>
  <si>
    <t>02CLD014</t>
  </si>
  <si>
    <t xml:space="preserve">ENT/Dental/Maxila Facial </t>
  </si>
  <si>
    <t>02CLD013</t>
  </si>
  <si>
    <t>112-2A-CLD-AHU002-VAV-012</t>
  </si>
  <si>
    <t>02CLD012</t>
  </si>
  <si>
    <t>02CLD011</t>
  </si>
  <si>
    <t>02CLE019</t>
  </si>
  <si>
    <t>112-2A-CLD-AHU002-VAV-017</t>
  </si>
  <si>
    <t>02CLD039</t>
  </si>
  <si>
    <t>112-2A-CLD-AHU002-VAV-022</t>
  </si>
  <si>
    <t>02CLD041</t>
  </si>
  <si>
    <t>02CLD042</t>
  </si>
  <si>
    <t>112-2A-AHU002-ATT-013</t>
  </si>
  <si>
    <t>112-2A-CLD-AHU002-VAV-013</t>
  </si>
  <si>
    <t>02CLD044</t>
  </si>
  <si>
    <t>112-2A-CLD-AHU002-VAV-023</t>
  </si>
  <si>
    <t>02CLD045</t>
  </si>
  <si>
    <t>02CLD046</t>
  </si>
  <si>
    <t>02CLD047</t>
  </si>
  <si>
    <t>02CLD032</t>
  </si>
  <si>
    <t xml:space="preserve">Uroflowmetry </t>
  </si>
  <si>
    <t>02CLD033</t>
  </si>
  <si>
    <t>Dirty Utility Sub</t>
  </si>
  <si>
    <t>02CLS003</t>
  </si>
  <si>
    <t>02CLD035</t>
  </si>
  <si>
    <t>Dental</t>
  </si>
  <si>
    <t>112-2A-CLD-AHU002-VAV-015</t>
  </si>
  <si>
    <t>02CLD037</t>
  </si>
  <si>
    <t>02CLD027</t>
  </si>
  <si>
    <t>112-2A-CLD-AHU002-VAV-018</t>
  </si>
  <si>
    <t>02CLD028</t>
  </si>
  <si>
    <t>Fire Damper 1400x450</t>
  </si>
  <si>
    <t>Fire Damper 1500x600</t>
  </si>
  <si>
    <t>02CLD029</t>
  </si>
  <si>
    <t>02CLD030</t>
  </si>
  <si>
    <t>112-2A-CLD-AHU002-VAV-019</t>
  </si>
  <si>
    <t>Motorised Valve Low Temperature Hot Water</t>
  </si>
  <si>
    <t>Anestetic Gas Scavenging Copper</t>
  </si>
  <si>
    <t>Oxygen Coppper</t>
  </si>
  <si>
    <t>BCA-DWD-112-ME-20252</t>
  </si>
  <si>
    <t>BCA-DWD-112-ME-30252</t>
  </si>
  <si>
    <t xml:space="preserve">Zone 4 </t>
  </si>
  <si>
    <t>02PBO001</t>
  </si>
  <si>
    <t xml:space="preserve">Toilet - Accesible </t>
  </si>
  <si>
    <t>112-2A-MEP5-AHU004-FCU-002</t>
  </si>
  <si>
    <t>02PBO003</t>
  </si>
  <si>
    <t>02PBO002</t>
  </si>
  <si>
    <t>02ENG024</t>
  </si>
  <si>
    <t xml:space="preserve">Communications </t>
  </si>
  <si>
    <t>112-2A-MEP5-ACU-005</t>
  </si>
  <si>
    <t>02TRA047</t>
  </si>
  <si>
    <t>02CLD006</t>
  </si>
  <si>
    <t>Reception/Clerical</t>
  </si>
  <si>
    <t>02CLD058</t>
  </si>
  <si>
    <t>175 L/S OA</t>
  </si>
  <si>
    <t>112-2A-MEP5-AHU004-FCU-003</t>
  </si>
  <si>
    <t>Temperzone IMD210Y</t>
  </si>
  <si>
    <t>Smoke Damper 500x600</t>
  </si>
  <si>
    <t>Fire Damper 500x600</t>
  </si>
  <si>
    <t>Low Temerature Hot Water Black Steel</t>
  </si>
  <si>
    <t xml:space="preserve">Motorised valve Low Temperature Hot Water </t>
  </si>
  <si>
    <t>112-2A-CLD-AVSU-01</t>
  </si>
  <si>
    <t>CA</t>
  </si>
  <si>
    <t xml:space="preserve">Non Patient Compressed Air Copper </t>
  </si>
  <si>
    <t>BCA-DWD-112-ME-20253</t>
  </si>
  <si>
    <t>BCA-DWD-112-ME-30253</t>
  </si>
  <si>
    <t xml:space="preserve">  02CLE018</t>
  </si>
  <si>
    <t>Consult/Treatment</t>
  </si>
  <si>
    <t>112-2A-CLE-AHU009-VAV-024</t>
  </si>
  <si>
    <t>02CLE017</t>
  </si>
  <si>
    <t>02CLE020</t>
  </si>
  <si>
    <t>02CLE059</t>
  </si>
  <si>
    <t>112-2A-CLE-AHU009-VAV-026</t>
  </si>
  <si>
    <t>01CLE014</t>
  </si>
  <si>
    <t>02CLE013</t>
  </si>
  <si>
    <t>112-2A-CLE-AHU009-VAV-027</t>
  </si>
  <si>
    <t>112-2A-CLE-AHU009-VAV-028</t>
  </si>
  <si>
    <t>02CLE050</t>
  </si>
  <si>
    <t xml:space="preserve">Ophthalmology Testing/Treatment </t>
  </si>
  <si>
    <t>112-2A-CLE-AHU009-VAV-036</t>
  </si>
  <si>
    <t>02CLE051</t>
  </si>
  <si>
    <t>02CLE046</t>
  </si>
  <si>
    <t xml:space="preserve">Ophthamology Testing/Treatment </t>
  </si>
  <si>
    <t>02CLE045</t>
  </si>
  <si>
    <t>02CLE044</t>
  </si>
  <si>
    <t>02CLE043</t>
  </si>
  <si>
    <t>02CLE042</t>
  </si>
  <si>
    <t>02CLE053</t>
  </si>
  <si>
    <t>02CLE055</t>
  </si>
  <si>
    <t>O2CLE040</t>
  </si>
  <si>
    <t>02CLE041</t>
  </si>
  <si>
    <t>02CLE039</t>
  </si>
  <si>
    <t xml:space="preserve">Vision Alley </t>
  </si>
  <si>
    <t>02CLE031</t>
  </si>
  <si>
    <t>112-2A-CLE-AHU009-VAV-034</t>
  </si>
  <si>
    <t>02CLE030</t>
  </si>
  <si>
    <t>112-2A-CLE-AHU009-VAV-033</t>
  </si>
  <si>
    <t>02CLE029</t>
  </si>
  <si>
    <t>02CLE028</t>
  </si>
  <si>
    <t>02CLE026</t>
  </si>
  <si>
    <t>112-2A-AHU009-ATT-032</t>
  </si>
  <si>
    <t>02CLE022</t>
  </si>
  <si>
    <t>112-2A-CLE-AHU009-VAV-031</t>
  </si>
  <si>
    <t>02CLE021</t>
  </si>
  <si>
    <t>112-2A-CLE-AHU009-VAV-032</t>
  </si>
  <si>
    <t>Fire Damper 800x800</t>
  </si>
  <si>
    <t>02CLS001</t>
  </si>
  <si>
    <t>Smoke Damper 550x300</t>
  </si>
  <si>
    <t>Fire Damper 550x300</t>
  </si>
  <si>
    <t>02CLD010</t>
  </si>
  <si>
    <t>02CLD009</t>
  </si>
  <si>
    <t>Motorised valve Low Temperature Hot Water (x4)</t>
  </si>
  <si>
    <t>BCA-DWD-112-MG-20202</t>
  </si>
  <si>
    <t>BCA-DWD-112-ME-20254</t>
  </si>
  <si>
    <t>BCA-DWD-112-ME-30254</t>
  </si>
  <si>
    <t>02CLD008</t>
  </si>
  <si>
    <t xml:space="preserve">Meeting 12m2 </t>
  </si>
  <si>
    <t>02CLE033</t>
  </si>
  <si>
    <t>02TRA003</t>
  </si>
  <si>
    <t>Corridor - Public</t>
  </si>
  <si>
    <t>Smoke Damper 600x350</t>
  </si>
  <si>
    <t>02CLE037</t>
  </si>
  <si>
    <t xml:space="preserve">Reception - Clerical </t>
  </si>
  <si>
    <t>112-2A-CLE-AHU009-VAV-040</t>
  </si>
  <si>
    <t>112-2A-WCO-AHU025-VAV-049</t>
  </si>
  <si>
    <t>02CLE061</t>
  </si>
  <si>
    <t>112-2A-WCO-AHU025-VAV-048</t>
  </si>
  <si>
    <t>02CLE036</t>
  </si>
  <si>
    <t>112-2A-WCO-AHU025-VAV-047</t>
  </si>
  <si>
    <t>E08</t>
  </si>
  <si>
    <t>02WCO024</t>
  </si>
  <si>
    <t>02CLE056</t>
  </si>
  <si>
    <t>02WCO027</t>
  </si>
  <si>
    <t>Meeting 30m2</t>
  </si>
  <si>
    <t>FCU 100L/S OA</t>
  </si>
  <si>
    <t>112-2A-MEP5-AHU004-FCU-005</t>
  </si>
  <si>
    <t>02CLD005</t>
  </si>
  <si>
    <t>112-2A-MEP5-AHU004-FCU-004</t>
  </si>
  <si>
    <t>FCU 65 L/S OA</t>
  </si>
  <si>
    <t>112-2B-CLE-AVSU-02</t>
  </si>
  <si>
    <t>Non Patient Compressed Air Copper</t>
  </si>
  <si>
    <t>BCA-DWD-112-ME-20255</t>
  </si>
  <si>
    <t>BCA-DWD-112-ME-30255</t>
  </si>
  <si>
    <t>02CLE012</t>
  </si>
  <si>
    <t>112-2B-CLE-AHU009-VAV-030</t>
  </si>
  <si>
    <t>02CLE011</t>
  </si>
  <si>
    <t>112-2B-CLE-AHU009-VAV-029</t>
  </si>
  <si>
    <t>02MPL027</t>
  </si>
  <si>
    <t>112-2B-MPL-AHU020-VAV-050</t>
  </si>
  <si>
    <t>112-2B-AHU020-ATT-050</t>
  </si>
  <si>
    <t xml:space="preserve">220 L/s Attenuator </t>
  </si>
  <si>
    <t>02MPL026</t>
  </si>
  <si>
    <t xml:space="preserve">Workstation </t>
  </si>
  <si>
    <t>112-2B-MPL-AHU020-VAV-052</t>
  </si>
  <si>
    <t>02MPL025</t>
  </si>
  <si>
    <t>112-2B-MPL-AHU020-VAV-051</t>
  </si>
  <si>
    <t>02MPL039</t>
  </si>
  <si>
    <t>112-2A-MPL-AHU020-FCU-007</t>
  </si>
  <si>
    <t>112-2A-CLE-AHU009-FCU-006</t>
  </si>
  <si>
    <t>02MPL022</t>
  </si>
  <si>
    <t>02MPL021</t>
  </si>
  <si>
    <t xml:space="preserve">Toilet/Shower - Patient </t>
  </si>
  <si>
    <t>02MPL020</t>
  </si>
  <si>
    <t>02MPL016</t>
  </si>
  <si>
    <t>Excersise Test Room</t>
  </si>
  <si>
    <t>112-2B-MPL-AHU020-VAV-056</t>
  </si>
  <si>
    <t>02MPL038</t>
  </si>
  <si>
    <t>112-2B-MPL-AHU020-VAV-057</t>
  </si>
  <si>
    <t>02MPL011</t>
  </si>
  <si>
    <t>EEG</t>
  </si>
  <si>
    <t>112-2B-MPL-AHU020-VAV-059</t>
  </si>
  <si>
    <t>02MPL033</t>
  </si>
  <si>
    <t xml:space="preserve">EMG/Vestibular/Autonomic/Evoked Potential </t>
  </si>
  <si>
    <t>112-2B-MPL-AHU020-VAV-054</t>
  </si>
  <si>
    <t>02MPL032</t>
  </si>
  <si>
    <t>112-2B-MPL-AHU020-VAV-055</t>
  </si>
  <si>
    <t>112-2B-AHU020-ATT-055</t>
  </si>
  <si>
    <t>130 L/s Attenuator</t>
  </si>
  <si>
    <t>02MPL031</t>
  </si>
  <si>
    <t xml:space="preserve">Clean Utility - Medication </t>
  </si>
  <si>
    <t>02MPL030</t>
  </si>
  <si>
    <t>Clean Up</t>
  </si>
  <si>
    <t>02CLS011</t>
  </si>
  <si>
    <t>02CLE009</t>
  </si>
  <si>
    <t>02CLS010</t>
  </si>
  <si>
    <t>02CLE008</t>
  </si>
  <si>
    <t>02CLE007</t>
  </si>
  <si>
    <t>112-2B-CLE-AHU009-VAV-037</t>
  </si>
  <si>
    <t>02CLE006</t>
  </si>
  <si>
    <t>02CLE005</t>
  </si>
  <si>
    <t>02CLE004</t>
  </si>
  <si>
    <t>112-2B-CLE-AHU009-VAV-039</t>
  </si>
  <si>
    <t>112-2B-CLE-AHU009-VAV-038</t>
  </si>
  <si>
    <t>112-2B-AHU009-ATT-038</t>
  </si>
  <si>
    <t>170 L/s Attenuator</t>
  </si>
  <si>
    <t>Motorised valve Low Temperature Hot Water (x5)</t>
  </si>
  <si>
    <t>Motorised Valve Chilled Water (x2)</t>
  </si>
  <si>
    <t>BCA-DWD-112-ME-20256</t>
  </si>
  <si>
    <t>BCA-DWD-112-ME-30256</t>
  </si>
  <si>
    <t>112-2B-MPL-AHU020-VAV-063</t>
  </si>
  <si>
    <t>02CLE003</t>
  </si>
  <si>
    <t xml:space="preserve">Consult - Class N </t>
  </si>
  <si>
    <t>E09</t>
  </si>
  <si>
    <t>Holyoake RL-23 400x400</t>
  </si>
  <si>
    <t xml:space="preserve">Extract Grille </t>
  </si>
  <si>
    <t>02WCO023</t>
  </si>
  <si>
    <t xml:space="preserve">Toilet/Shower Accessible </t>
  </si>
  <si>
    <t>Smoke Damper  Ø200</t>
  </si>
  <si>
    <t>02MPL035</t>
  </si>
  <si>
    <t>112-2B-MPL-AHU020-VAV-062</t>
  </si>
  <si>
    <t>02MPL034</t>
  </si>
  <si>
    <t>02MPL002</t>
  </si>
  <si>
    <t xml:space="preserve">Staff Station </t>
  </si>
  <si>
    <t>02MPL004</t>
  </si>
  <si>
    <t>Toilet - Patient</t>
  </si>
  <si>
    <t>02WCO016</t>
  </si>
  <si>
    <t xml:space="preserve">Workstations - Allocated/Non-Allocated </t>
  </si>
  <si>
    <t>02WCO022</t>
  </si>
  <si>
    <t>112-2B-WCO-AHU025-VAV-045</t>
  </si>
  <si>
    <t>112-2B-WCO-AHU025-VAV-041</t>
  </si>
  <si>
    <t>112-2B-WCO-AHU025-VAV-044</t>
  </si>
  <si>
    <t>Holyoake HCV-300</t>
  </si>
  <si>
    <t>02WCO008</t>
  </si>
  <si>
    <t>02WCO006</t>
  </si>
  <si>
    <t>Seating - Informal</t>
  </si>
  <si>
    <t>02WCO007</t>
  </si>
  <si>
    <t xml:space="preserve">Booth - Open </t>
  </si>
  <si>
    <t>02WCO003</t>
  </si>
  <si>
    <t>02WCO004</t>
  </si>
  <si>
    <t>02WCO019</t>
  </si>
  <si>
    <t>02WCO020</t>
  </si>
  <si>
    <t>02WCO021</t>
  </si>
  <si>
    <t>02WCO002</t>
  </si>
  <si>
    <t xml:space="preserve">Staff Room </t>
  </si>
  <si>
    <t>112-2B-WCO-AHU025-VAV-042</t>
  </si>
  <si>
    <t>112-2B-AHU025-ATT-042</t>
  </si>
  <si>
    <t>112-2B-WCO-AHU025-VAV-043</t>
  </si>
  <si>
    <t xml:space="preserve">215 L/s Attenuator </t>
  </si>
  <si>
    <t>02WCO028</t>
  </si>
  <si>
    <t>Meeting - 20m2</t>
  </si>
  <si>
    <t>Motorised Valve Low Temperatue Hot Water (x4)</t>
  </si>
  <si>
    <t>BCA-DWD-112-ME-20257</t>
  </si>
  <si>
    <t>BCA-DWD-112-ME-30257</t>
  </si>
  <si>
    <t>02MPL024</t>
  </si>
  <si>
    <t>02MPL023</t>
  </si>
  <si>
    <t xml:space="preserve">Remote Monitoring </t>
  </si>
  <si>
    <t>02CLS012</t>
  </si>
  <si>
    <t>02TRA010</t>
  </si>
  <si>
    <t>02MPL019</t>
  </si>
  <si>
    <t>112-2B-MPL-AHU020-VAV-053</t>
  </si>
  <si>
    <t>112-2B-AHU020-ATT-053</t>
  </si>
  <si>
    <t xml:space="preserve">125 L/s Attenuator </t>
  </si>
  <si>
    <t>02MPL017</t>
  </si>
  <si>
    <t xml:space="preserve">Spirometry/Bronchial Challenge/Plethysmohraphy </t>
  </si>
  <si>
    <t>112-2B-MPL-AHU020-VAV-058</t>
  </si>
  <si>
    <t>02MPL018</t>
  </si>
  <si>
    <t>02MPL009</t>
  </si>
  <si>
    <t>EEG/EMG/EP</t>
  </si>
  <si>
    <t>112-2B-MPL-AHU020-VAV-061</t>
  </si>
  <si>
    <t>02MPL010</t>
  </si>
  <si>
    <t>112-2B-MPL-AHU020-VAV-060</t>
  </si>
  <si>
    <t>02ENG028</t>
  </si>
  <si>
    <t>Fire Damper 1150x450</t>
  </si>
  <si>
    <t>Fire damper 350x350</t>
  </si>
  <si>
    <t>Fire Damper 350x200</t>
  </si>
  <si>
    <t>Fire Damper 700x350</t>
  </si>
  <si>
    <t>Fire Damper 550x350</t>
  </si>
  <si>
    <t>BCA-DWD-112-ME-20258</t>
  </si>
  <si>
    <t>BCA-DWD-112-ME-30258</t>
  </si>
  <si>
    <t>02MPL006</t>
  </si>
  <si>
    <t>112-2B-MPL-AHU020-VAV-064</t>
  </si>
  <si>
    <t>02MPL007</t>
  </si>
  <si>
    <t>112-2B-MPL-AHU020-VAV-065</t>
  </si>
  <si>
    <t>02MPL008</t>
  </si>
  <si>
    <t>Bay - Linen</t>
  </si>
  <si>
    <t>02TRA002</t>
  </si>
  <si>
    <t>112-2A-MEP2-AHU023-FCU-008</t>
  </si>
  <si>
    <t>FCU 105 L/S OA</t>
  </si>
  <si>
    <t>02ENG027</t>
  </si>
  <si>
    <t>112-2B-MEP2-ACU-006</t>
  </si>
  <si>
    <t>02ENG016</t>
  </si>
  <si>
    <t>02WCO001</t>
  </si>
  <si>
    <t>Meeting Room 15m2</t>
  </si>
  <si>
    <t>112-2A-MEP2-AHU023-FCU-009</t>
  </si>
  <si>
    <t xml:space="preserve">FCU 30 L/S OA </t>
  </si>
  <si>
    <t>02WCO012</t>
  </si>
  <si>
    <t>02WCO013</t>
  </si>
  <si>
    <t>02WCO014</t>
  </si>
  <si>
    <t xml:space="preserve">Toilet - Acessible </t>
  </si>
  <si>
    <t>Fire Damper 150x150</t>
  </si>
  <si>
    <t>112-2B-WCO-AHU025-VAV-046</t>
  </si>
  <si>
    <t>BCA-DWD-112-ME-20259</t>
  </si>
  <si>
    <t>112-2B-MPL-AVSU-03</t>
  </si>
  <si>
    <t xml:space="preserve">Level 3 </t>
  </si>
  <si>
    <t>03MDU015</t>
  </si>
  <si>
    <t xml:space="preserve">Pantry </t>
  </si>
  <si>
    <t>03MDU016</t>
  </si>
  <si>
    <t>03MDU017</t>
  </si>
  <si>
    <t>Treatment Bay</t>
  </si>
  <si>
    <t xml:space="preserve">Treatment Bay </t>
  </si>
  <si>
    <t>03MDU018</t>
  </si>
  <si>
    <t>03MDU019</t>
  </si>
  <si>
    <t>03MDU020</t>
  </si>
  <si>
    <t>Treatment bay</t>
  </si>
  <si>
    <t>03MDU041</t>
  </si>
  <si>
    <t>03MDU039</t>
  </si>
  <si>
    <t>112-3A-MDU-AHU001-FCU-005</t>
  </si>
  <si>
    <t>Fire damper 500x450</t>
  </si>
  <si>
    <t>Fire Damper 400x250</t>
  </si>
  <si>
    <t>03MDU023</t>
  </si>
  <si>
    <t>03MDU022</t>
  </si>
  <si>
    <t>03MDU021</t>
  </si>
  <si>
    <t>03MDU024</t>
  </si>
  <si>
    <t>03MDU025</t>
  </si>
  <si>
    <t>03MDU026</t>
  </si>
  <si>
    <t>03MDU040</t>
  </si>
  <si>
    <t xml:space="preserve">Offfice - Clinical Workroom </t>
  </si>
  <si>
    <t>03MDU031</t>
  </si>
  <si>
    <t>03MDU030</t>
  </si>
  <si>
    <t>03MDU029</t>
  </si>
  <si>
    <t>03MDU028</t>
  </si>
  <si>
    <t>03MDU027</t>
  </si>
  <si>
    <t>BCA-DWD-112-MG-20301</t>
  </si>
  <si>
    <t>BCA-DWD-112-ME-30350</t>
  </si>
  <si>
    <t>BCA-DWD-112-ME-20350</t>
  </si>
  <si>
    <t>03TRA049</t>
  </si>
  <si>
    <t>BCA-DWD-112-ME-20351</t>
  </si>
  <si>
    <t>BCA-DWD-112-ME-30351</t>
  </si>
  <si>
    <t xml:space="preserve">03DPU023 </t>
  </si>
  <si>
    <t>03MDU013</t>
  </si>
  <si>
    <t>03MDU007</t>
  </si>
  <si>
    <t xml:space="preserve">1 Bed Holding </t>
  </si>
  <si>
    <t>112-3A-CRSTLK-001</t>
  </si>
  <si>
    <t xml:space="preserve">NCS Cross Talk XTC 450x250 Ø </t>
  </si>
  <si>
    <t>03MDU006</t>
  </si>
  <si>
    <t xml:space="preserve">50 L/s Attenuator </t>
  </si>
  <si>
    <t>03MDU010</t>
  </si>
  <si>
    <t>03MDU009</t>
  </si>
  <si>
    <t>03MDU008</t>
  </si>
  <si>
    <t>03MDU005</t>
  </si>
  <si>
    <t>03MDU004</t>
  </si>
  <si>
    <t>03MDU003</t>
  </si>
  <si>
    <t>03MDU002</t>
  </si>
  <si>
    <t>03MDU001</t>
  </si>
  <si>
    <t>03DPU006</t>
  </si>
  <si>
    <t>03DPU026</t>
  </si>
  <si>
    <t>03DPU018</t>
  </si>
  <si>
    <t>03DPU017</t>
  </si>
  <si>
    <t>03DPU016</t>
  </si>
  <si>
    <t>03DPU015</t>
  </si>
  <si>
    <t>03DPU021</t>
  </si>
  <si>
    <t>Waiting - 10m2</t>
  </si>
  <si>
    <t>03DPU112</t>
  </si>
  <si>
    <t>1 Bed Holding</t>
  </si>
  <si>
    <t>03DPU111</t>
  </si>
  <si>
    <t>03DPU145</t>
  </si>
  <si>
    <t>03DPU109</t>
  </si>
  <si>
    <t>03DPU110</t>
  </si>
  <si>
    <t>03MDU011</t>
  </si>
  <si>
    <t>03DPU014</t>
  </si>
  <si>
    <t>03DPU013</t>
  </si>
  <si>
    <t>03DPU010</t>
  </si>
  <si>
    <t xml:space="preserve">Change - Acessible </t>
  </si>
  <si>
    <t>03DPU009</t>
  </si>
  <si>
    <t>03DPU011</t>
  </si>
  <si>
    <t>Toilet - Accessible</t>
  </si>
  <si>
    <t>03DPU036</t>
  </si>
  <si>
    <t>Interview/Prep</t>
  </si>
  <si>
    <t>03DPU019</t>
  </si>
  <si>
    <t>Waiting - 20m2</t>
  </si>
  <si>
    <t>03DPU020</t>
  </si>
  <si>
    <t>03DPU029</t>
  </si>
  <si>
    <t>Patient Hold 6m2</t>
  </si>
  <si>
    <t>03DPU028</t>
  </si>
  <si>
    <t>03TRA007</t>
  </si>
  <si>
    <t xml:space="preserve">Corridor - Public Areas </t>
  </si>
  <si>
    <t>112-3B-MEP5-AHU004-FCU-003</t>
  </si>
  <si>
    <t>112-3B-MEP5-AHU004-FCU-002</t>
  </si>
  <si>
    <t>FCU 60 L/S OA</t>
  </si>
  <si>
    <t xml:space="preserve">FCU 40 L/S OA </t>
  </si>
  <si>
    <t>Fiire Damper Ø300</t>
  </si>
  <si>
    <t>03PBO001</t>
  </si>
  <si>
    <t xml:space="preserve">03PBO003 </t>
  </si>
  <si>
    <t>112-3B-MEP5-AHU004-FCU-001</t>
  </si>
  <si>
    <t>Holyoake  EC-125 300x300</t>
  </si>
  <si>
    <t>Holyoake  HCV-150</t>
  </si>
  <si>
    <t>Holyoake  EC-125 200x200</t>
  </si>
  <si>
    <t>Holyoake  CFPP 450/24</t>
  </si>
  <si>
    <t>Holyoake  CFPP 450/24 600x600</t>
  </si>
  <si>
    <t>Holyoake  HCV-125</t>
  </si>
  <si>
    <t>Holyoake  HCV-175</t>
  </si>
  <si>
    <t>Holyoake  HCV-225</t>
  </si>
  <si>
    <t>Holyoake  HCV-250</t>
  </si>
  <si>
    <t>03PBO002</t>
  </si>
  <si>
    <t>Smoke Damper 450x450</t>
  </si>
  <si>
    <t>03DPU005</t>
  </si>
  <si>
    <t>E04</t>
  </si>
  <si>
    <t>112-3B-MEP5-AHU004-FCU-004</t>
  </si>
  <si>
    <t>Extract/Tranfer Grille</t>
  </si>
  <si>
    <t>FCU 265 L/S OA</t>
  </si>
  <si>
    <t>03ENG932</t>
  </si>
  <si>
    <t>112-3A-MEP5-ACU-007</t>
  </si>
  <si>
    <t xml:space="preserve">Flexiwork </t>
  </si>
  <si>
    <t xml:space="preserve">Motorised Valve Low Temperature Hot Water </t>
  </si>
  <si>
    <t>112-3A-DPU-AVSU-06</t>
  </si>
  <si>
    <t>112-3A-MDU-AVSU-01</t>
  </si>
  <si>
    <t>SA</t>
  </si>
  <si>
    <t xml:space="preserve">Carbon Dioxide Copper </t>
  </si>
  <si>
    <t>Medical Air Copper 400 kPA</t>
  </si>
  <si>
    <t>Surgical Air Copper 700 kPA</t>
  </si>
  <si>
    <t>Fire Damper 650x600</t>
  </si>
  <si>
    <t>03DPU022</t>
  </si>
  <si>
    <t>Workstation</t>
  </si>
  <si>
    <t>Fire Damper 350x500</t>
  </si>
  <si>
    <t>03DPU024</t>
  </si>
  <si>
    <t>Meeting 9m2</t>
  </si>
  <si>
    <t>03DPU032</t>
  </si>
  <si>
    <t>03DPU035</t>
  </si>
  <si>
    <t>Inerview/Preparation</t>
  </si>
  <si>
    <t>03DPU033</t>
  </si>
  <si>
    <t>Write-Up</t>
  </si>
  <si>
    <t>03DPU115</t>
  </si>
  <si>
    <t>S09</t>
  </si>
  <si>
    <t>Camfil MG H14 HEPA Terminal 600x600</t>
  </si>
  <si>
    <t>03DPU114</t>
  </si>
  <si>
    <t>03DPU113</t>
  </si>
  <si>
    <t>Procedure</t>
  </si>
  <si>
    <t>03DPU025</t>
  </si>
  <si>
    <t>Office - 1 Person</t>
  </si>
  <si>
    <t>03DPU108</t>
  </si>
  <si>
    <t>03DPU107</t>
  </si>
  <si>
    <t>Toillet - Staff</t>
  </si>
  <si>
    <t>03DPU168</t>
  </si>
  <si>
    <t xml:space="preserve">Mobile Equipment </t>
  </si>
  <si>
    <t>03DPU030</t>
  </si>
  <si>
    <t>03DPU106</t>
  </si>
  <si>
    <t>112-3A-CRSTLK-003</t>
  </si>
  <si>
    <t>NCS Cross Talk XTC 600x455Ø</t>
  </si>
  <si>
    <t xml:space="preserve">250 L/s Crosstalk Attenuator </t>
  </si>
  <si>
    <t>03DPU126</t>
  </si>
  <si>
    <t xml:space="preserve">Operating - General (Interim State) </t>
  </si>
  <si>
    <t>R09</t>
  </si>
  <si>
    <t>R10</t>
  </si>
  <si>
    <t>S08</t>
  </si>
  <si>
    <t>Holyoake CSD-13 1200x300</t>
  </si>
  <si>
    <t>Holyoake RL23 400x400</t>
  </si>
  <si>
    <t>Camfil MG H14 HEPA Terminal 1200x600</t>
  </si>
  <si>
    <t>03DPU125</t>
  </si>
  <si>
    <t>Set-Up</t>
  </si>
  <si>
    <t>03DPU124</t>
  </si>
  <si>
    <t xml:space="preserve">Fire Damper Ø350 </t>
  </si>
  <si>
    <t xml:space="preserve">AGS </t>
  </si>
  <si>
    <t>Carbon Dioxide Copper</t>
  </si>
  <si>
    <t>Surgical Air Copper</t>
  </si>
  <si>
    <t>BCA-DWD-112-ME-20354</t>
  </si>
  <si>
    <t>BCA-DWD-112-ME-30354</t>
  </si>
  <si>
    <t>BCA-DWD-112-MG-20302</t>
  </si>
  <si>
    <t>112-3A-DPU-AVSU-04</t>
  </si>
  <si>
    <t>112-3A-DPU-AVSU-05</t>
  </si>
  <si>
    <t>112-3A-DPU-AVSU-02</t>
  </si>
  <si>
    <t>112-3A-DPU-AVSU-03</t>
  </si>
  <si>
    <t>BCA-DWD-112-ME-30352</t>
  </si>
  <si>
    <t>BCA-DWD-112-ME-20352</t>
  </si>
  <si>
    <t>BCA-DWD-112-ME-30353</t>
  </si>
  <si>
    <t>BCA-DWD-112-ME-20353</t>
  </si>
  <si>
    <t>03DPU037</t>
  </si>
  <si>
    <t xml:space="preserve">Interview/Preparation </t>
  </si>
  <si>
    <t>03DPU038</t>
  </si>
  <si>
    <t>03DPU116</t>
  </si>
  <si>
    <t xml:space="preserve">Smoke Damper Ø250 </t>
  </si>
  <si>
    <t>03DPU117</t>
  </si>
  <si>
    <t>Clean-Up</t>
  </si>
  <si>
    <t>Fire Damper 300x150</t>
  </si>
  <si>
    <t>03DPU118</t>
  </si>
  <si>
    <t>03DPU146</t>
  </si>
  <si>
    <t>03DPU060</t>
  </si>
  <si>
    <t>03DPU061</t>
  </si>
  <si>
    <t>Patient Holding Bay 9m2</t>
  </si>
  <si>
    <t>03DPU062</t>
  </si>
  <si>
    <t>03DPU070</t>
  </si>
  <si>
    <t xml:space="preserve">03DPU069 </t>
  </si>
  <si>
    <t>03DPU068</t>
  </si>
  <si>
    <t>Patient Holding Bay 6m2</t>
  </si>
  <si>
    <t>03DPU066</t>
  </si>
  <si>
    <t>03DPU064</t>
  </si>
  <si>
    <t>Fire Damper 250x300</t>
  </si>
  <si>
    <t>03DPU053</t>
  </si>
  <si>
    <t xml:space="preserve">Recovery (Stage 3)/Discharge Lounge </t>
  </si>
  <si>
    <t>03DPU041</t>
  </si>
  <si>
    <t>03DPU042</t>
  </si>
  <si>
    <t xml:space="preserve">Toilet Patient </t>
  </si>
  <si>
    <t>Fire Damper 200x150</t>
  </si>
  <si>
    <t>Smoke Damper 200x150</t>
  </si>
  <si>
    <t>112-3A-DPU-AVSU-08</t>
  </si>
  <si>
    <t>112-3A-DPU-AVSU-07</t>
  </si>
  <si>
    <t>BCA-DWD-112-ME-30355</t>
  </si>
  <si>
    <t>BCA-DWD-112-ME-20355</t>
  </si>
  <si>
    <t xml:space="preserve">Zone 7 </t>
  </si>
  <si>
    <t>03DPU158</t>
  </si>
  <si>
    <t>Fire Damper 400x200</t>
  </si>
  <si>
    <t>Fire Damper 500x300</t>
  </si>
  <si>
    <t>Smoke Damper 500x300</t>
  </si>
  <si>
    <t>03DPU105</t>
  </si>
  <si>
    <t>Smoke Damper 700x450</t>
  </si>
  <si>
    <t>Fire Damper 700x450</t>
  </si>
  <si>
    <t>03DPU104</t>
  </si>
  <si>
    <t>Store - Sterile Stock</t>
  </si>
  <si>
    <t>112-3B-AHU015-HC-01</t>
  </si>
  <si>
    <t>03DPU103</t>
  </si>
  <si>
    <t>Debox</t>
  </si>
  <si>
    <t>03DPU149</t>
  </si>
  <si>
    <t>Fire Damper 950x350</t>
  </si>
  <si>
    <t>Fire Damper 200x250</t>
  </si>
  <si>
    <t>03DPU129</t>
  </si>
  <si>
    <t>Fire Damper 450x500</t>
  </si>
  <si>
    <t>03DPU127</t>
  </si>
  <si>
    <t>Exit bay</t>
  </si>
  <si>
    <t>03DPU143</t>
  </si>
  <si>
    <t xml:space="preserve">Scrub Up </t>
  </si>
  <si>
    <t>112-3B-AHU015-HC-02</t>
  </si>
  <si>
    <t>03DPU123</t>
  </si>
  <si>
    <t xml:space="preserve">Exit bay </t>
  </si>
  <si>
    <t>Exit Bay</t>
  </si>
  <si>
    <t>Fire Damper 500x500</t>
  </si>
  <si>
    <t>Fire Damper 450x700</t>
  </si>
  <si>
    <t>03DPU137</t>
  </si>
  <si>
    <t>03DPU138</t>
  </si>
  <si>
    <t>03DPU136</t>
  </si>
  <si>
    <t>03DPU135</t>
  </si>
  <si>
    <t xml:space="preserve">Set-Up (Interim State) </t>
  </si>
  <si>
    <t>03DPU134</t>
  </si>
  <si>
    <t>03DPU142</t>
  </si>
  <si>
    <t>Scrub-Up</t>
  </si>
  <si>
    <t xml:space="preserve">Holyoake EC-125 600x300 </t>
  </si>
  <si>
    <t>112-3B-AHU015-HC-03</t>
  </si>
  <si>
    <t xml:space="preserve">Low Temperature Hot Water Black Steel </t>
  </si>
  <si>
    <t>112-3B-DPU-AVSU-11</t>
  </si>
  <si>
    <t>03DPU133</t>
  </si>
  <si>
    <t>112-3B-DPU-AVSU-12</t>
  </si>
  <si>
    <t>112-3B-DPU-AVSU-10</t>
  </si>
  <si>
    <t>C02</t>
  </si>
  <si>
    <t xml:space="preserve">Surgical Air Copper </t>
  </si>
  <si>
    <t>BCA-DWD-112-ME-20356</t>
  </si>
  <si>
    <t>BCA-DWD-112-ME-30356</t>
  </si>
  <si>
    <t>03DPU119</t>
  </si>
  <si>
    <t>Smoke Damper 300x150</t>
  </si>
  <si>
    <t>Smoke Damper 200x300</t>
  </si>
  <si>
    <t>Fire Damper 200x300</t>
  </si>
  <si>
    <t>03DPU063</t>
  </si>
  <si>
    <t>03DPU071</t>
  </si>
  <si>
    <t>Fire Damper 150x250</t>
  </si>
  <si>
    <t>03DPU072</t>
  </si>
  <si>
    <t>03DPU073</t>
  </si>
  <si>
    <t>03PDU075</t>
  </si>
  <si>
    <t>03DPU076</t>
  </si>
  <si>
    <t>03DPU077</t>
  </si>
  <si>
    <t xml:space="preserve">Patient Bay - Recovery (Stage 1) </t>
  </si>
  <si>
    <t>03DPU083</t>
  </si>
  <si>
    <t>03DPU084</t>
  </si>
  <si>
    <t>03DPU086</t>
  </si>
  <si>
    <t>03DPU087</t>
  </si>
  <si>
    <t>03DPU088</t>
  </si>
  <si>
    <t>03DPU082</t>
  </si>
  <si>
    <t>03DPU081</t>
  </si>
  <si>
    <t>03DPU080</t>
  </si>
  <si>
    <t>03DPU144</t>
  </si>
  <si>
    <t xml:space="preserve">Clean Up </t>
  </si>
  <si>
    <t>Smoke damper 250x250</t>
  </si>
  <si>
    <t>03DPU147</t>
  </si>
  <si>
    <t>112-3B-AHU012-CAV-001</t>
  </si>
  <si>
    <t>112-3A-DPU-AHU012-FCU-006</t>
  </si>
  <si>
    <t>Trox RN 315.</t>
  </si>
  <si>
    <t xml:space="preserve">165 L/S Contiuous Air Volume Box </t>
  </si>
  <si>
    <t>Fire damper 700x500</t>
  </si>
  <si>
    <t xml:space="preserve">Duciting </t>
  </si>
  <si>
    <t>112-3B-MDU-AVSU-15</t>
  </si>
  <si>
    <t>Carbon Dioxode Copper</t>
  </si>
  <si>
    <t>Medial Vacuum Copper</t>
  </si>
  <si>
    <t>BCA-DWD-112-ME-20357</t>
  </si>
  <si>
    <t>BCA-DWD-112-ME-30357</t>
  </si>
  <si>
    <t>03TRA013</t>
  </si>
  <si>
    <t>112-3B-MEP2-AHU023-FCU-007</t>
  </si>
  <si>
    <t>Smoke  Damper 400x300</t>
  </si>
  <si>
    <t>03DPU101</t>
  </si>
  <si>
    <t>03DPU100</t>
  </si>
  <si>
    <t xml:space="preserve">Change - Staff Male </t>
  </si>
  <si>
    <t>03DPU099</t>
  </si>
  <si>
    <t xml:space="preserve">Change - Staff </t>
  </si>
  <si>
    <t>03DPU098</t>
  </si>
  <si>
    <t xml:space="preserve">03DPU165 </t>
  </si>
  <si>
    <t xml:space="preserve">Ensuite - Acessible Staff </t>
  </si>
  <si>
    <t>BCA-DWD-112-ME-20358</t>
  </si>
  <si>
    <t>BCA-DWD-112-ME-30358</t>
  </si>
  <si>
    <t>03TRA001</t>
  </si>
  <si>
    <t>112-3B-MEP2-AHU023-FCU-008</t>
  </si>
  <si>
    <t>Temperzone IMD170Y</t>
  </si>
  <si>
    <t xml:space="preserve">FCU 106 L/S OA </t>
  </si>
  <si>
    <t>03DPU096</t>
  </si>
  <si>
    <t xml:space="preserve">1 Bed - (Class N Isolation) </t>
  </si>
  <si>
    <t>E13</t>
  </si>
  <si>
    <t>Holyoake RL23 1000x1000</t>
  </si>
  <si>
    <t>03DPU097</t>
  </si>
  <si>
    <t>03DPU095</t>
  </si>
  <si>
    <t>Anteroom</t>
  </si>
  <si>
    <t>03DPU090</t>
  </si>
  <si>
    <t>03DPU091</t>
  </si>
  <si>
    <t>Scope Reprocessing Dirty (Interim State)</t>
  </si>
  <si>
    <t>Holyoake  EC-125 600x300</t>
  </si>
  <si>
    <t>03DPU092</t>
  </si>
  <si>
    <t>Scope Reprocessing Clean (Interim State)</t>
  </si>
  <si>
    <t>112-3B-AHU015-HC-04</t>
  </si>
  <si>
    <t>Temperzone 500x300</t>
  </si>
  <si>
    <t xml:space="preserve">3.6 kW Heating Coil </t>
  </si>
  <si>
    <t>03TRA012</t>
  </si>
  <si>
    <t>03DPU093</t>
  </si>
  <si>
    <t>112-3B-MEP2-AHU023-FCU-009</t>
  </si>
  <si>
    <t>112-3B-MEP2-AHU023-FCU-010</t>
  </si>
  <si>
    <t>Temperzone IMDL280Y</t>
  </si>
  <si>
    <t>03ENG012</t>
  </si>
  <si>
    <t>112-3B-MEP2-ACU-008</t>
  </si>
  <si>
    <t>112-3B-DPU-AVSU-13</t>
  </si>
  <si>
    <t>112-3B-DPU-AVSU-14</t>
  </si>
  <si>
    <t>OUT102</t>
  </si>
  <si>
    <t>OUT202</t>
  </si>
  <si>
    <t>OUT502</t>
  </si>
  <si>
    <t xml:space="preserve">Medical Air Outlet </t>
  </si>
  <si>
    <t>Oxygen Outlet</t>
  </si>
  <si>
    <t xml:space="preserve">Outlet Suction </t>
  </si>
  <si>
    <t>WAM-RLS-112-AR-62-0801</t>
  </si>
  <si>
    <t>BCA-DWD-112-ME-30359</t>
  </si>
  <si>
    <t>BCA-DWD-112-ME-20359</t>
  </si>
  <si>
    <t xml:space="preserve">Level 4 </t>
  </si>
  <si>
    <t>04ENG084</t>
  </si>
  <si>
    <t xml:space="preserve">Generator Discharge Plant </t>
  </si>
  <si>
    <t>112-4A-EAF003-ATT-004</t>
  </si>
  <si>
    <t>NCS NSM-300-15 1500x600x1200</t>
  </si>
  <si>
    <t xml:space="preserve">1500 L/s Attenuator </t>
  </si>
  <si>
    <t xml:space="preserve">04ENG014 </t>
  </si>
  <si>
    <t xml:space="preserve">Generator Room </t>
  </si>
  <si>
    <t>112-4A-GEN-EAF-003</t>
  </si>
  <si>
    <t>112-4A-EAF003-ATT-287</t>
  </si>
  <si>
    <t>Fantech PUDEC50 Ø500</t>
  </si>
  <si>
    <t>04ENG018</t>
  </si>
  <si>
    <t xml:space="preserve">Vacuum Plant </t>
  </si>
  <si>
    <t>112-4A-EAF001-ATT-269</t>
  </si>
  <si>
    <t>112-4A-VAC-EAF-001</t>
  </si>
  <si>
    <t>NCS NSM-300-12 1200x600x600</t>
  </si>
  <si>
    <t xml:space="preserve">1000 L/s Attenuator </t>
  </si>
  <si>
    <t>NCS NSM-300-6 600x600x600</t>
  </si>
  <si>
    <t>Fantech PUEEC40</t>
  </si>
  <si>
    <t>04ENG019</t>
  </si>
  <si>
    <t xml:space="preserve">Medical Air Plant </t>
  </si>
  <si>
    <t>112-4A-MED-EAF-002</t>
  </si>
  <si>
    <t>112-4A-OAF002-ATT-272</t>
  </si>
  <si>
    <t>112-4A-AHU002-ATT-005</t>
  </si>
  <si>
    <t>4A-EAF002-ATT-002</t>
  </si>
  <si>
    <t>4A-EAF002-ATT-271</t>
  </si>
  <si>
    <t>NCS NSM-275-15 1500x1100x900</t>
  </si>
  <si>
    <t>NCS NSM-300-9 900x900x800</t>
  </si>
  <si>
    <t xml:space="preserve">2300 L/s Attenuator </t>
  </si>
  <si>
    <t>NCS NSM-275-12 1200x1100x1300</t>
  </si>
  <si>
    <t xml:space="preserve">3180 L/s Attenuator </t>
  </si>
  <si>
    <t>04ENG001</t>
  </si>
  <si>
    <t>112-4A-OAF001-ATT-270</t>
  </si>
  <si>
    <t>112-4A-VAC-OAF-001</t>
  </si>
  <si>
    <t>112-4A-OAF001-FLT-012</t>
  </si>
  <si>
    <t>NCS NSM-300-9 900x600x600</t>
  </si>
  <si>
    <t>112-4A-AHU001-ATT-008</t>
  </si>
  <si>
    <t>112-4A-MDU-AHU-001</t>
  </si>
  <si>
    <t>112-4A-CLD-AHU-002</t>
  </si>
  <si>
    <t>112-4A-AHU001-ATT-224</t>
  </si>
  <si>
    <t>112-4A-OAF002-ATT-007</t>
  </si>
  <si>
    <t>112-4A-AHU002-ATT-006</t>
  </si>
  <si>
    <t>112-4A-OAF002-FLT-013</t>
  </si>
  <si>
    <t>112-4A-OAF001-ATT-009</t>
  </si>
  <si>
    <t>112-4A-MED-OAF-002</t>
  </si>
  <si>
    <t>Fire Damper 800x700</t>
  </si>
  <si>
    <t>Smoke Damper 500x500</t>
  </si>
  <si>
    <t>Smoke Damper 650x650</t>
  </si>
  <si>
    <t>Smoke Damper 800x700</t>
  </si>
  <si>
    <t>Fantech PUEEC40 Ø400</t>
  </si>
  <si>
    <t xml:space="preserve">Inline Centrifugal Backwads Curve 1000 L/s Outdoor Air fan </t>
  </si>
  <si>
    <t xml:space="preserve">Inline Centrifugal Backwads Curve 2300 L/s Exhaust Air fan </t>
  </si>
  <si>
    <t xml:space="preserve">Inline Centrifugal Backwads Curve 1000 L/s Exhaust Air fan </t>
  </si>
  <si>
    <t xml:space="preserve">Inline Centrifugal Backwads Curve 1500 L/s Exhaust Air fan </t>
  </si>
  <si>
    <t xml:space="preserve">Inline Centrifugal Backwads Curve 320 L/s Outdoor Air fan </t>
  </si>
  <si>
    <t>NCS NSM-300-6 600x1200x600</t>
  </si>
  <si>
    <t xml:space="preserve">3000 L/s Attenuator </t>
  </si>
  <si>
    <t>NCS NSM-300-15 1500x1100x1500</t>
  </si>
  <si>
    <t xml:space="preserve">4420 L/s Attenuator </t>
  </si>
  <si>
    <t>NCS NSM-275-15 1500x1200x900</t>
  </si>
  <si>
    <t>NCS NTM-300-9 900x1200x600</t>
  </si>
  <si>
    <t xml:space="preserve">2290 L/s Attenuator </t>
  </si>
  <si>
    <t>IPSCO AL50 800x650</t>
  </si>
  <si>
    <t>Filter type 3 1000 L/s</t>
  </si>
  <si>
    <t>Filter type 3 2300 L/s</t>
  </si>
  <si>
    <t>IPSCO AL50 1200x950</t>
  </si>
  <si>
    <t xml:space="preserve">AHU </t>
  </si>
  <si>
    <t xml:space="preserve">Multizone Air Handling Unit </t>
  </si>
  <si>
    <t xml:space="preserve">VAV AHU serving VAV Boxes </t>
  </si>
  <si>
    <t>112-4A-AHU001-HC-03</t>
  </si>
  <si>
    <t>112-4A-AHU001-HC-05</t>
  </si>
  <si>
    <t>112-4A-AHU001-HC-01</t>
  </si>
  <si>
    <t>112-4A-AHU001-HC-02</t>
  </si>
  <si>
    <t>112-4A-AHU001-HC-04</t>
  </si>
  <si>
    <t>Temperzone 1000x450</t>
  </si>
  <si>
    <t>Temperzone 400x400</t>
  </si>
  <si>
    <t>Temperzone 450x400</t>
  </si>
  <si>
    <t>Temperzone 500x450</t>
  </si>
  <si>
    <t>Temperzone 500x400</t>
  </si>
  <si>
    <t xml:space="preserve">23.8 kW Heating Coil </t>
  </si>
  <si>
    <t>7.5 kW Heating Coil</t>
  </si>
  <si>
    <t>9.2 kW Heating Coil</t>
  </si>
  <si>
    <t>11.5 kW Heating Coil</t>
  </si>
  <si>
    <t xml:space="preserve">10.2 kW Heating Coil </t>
  </si>
  <si>
    <t>112-4A-BLG-AGS-02</t>
  </si>
  <si>
    <t>112-4A-DPU-AGS-01</t>
  </si>
  <si>
    <t>112-4A-BLG-VAC-01</t>
  </si>
  <si>
    <t>112-4A-BLG-VREC-02</t>
  </si>
  <si>
    <t>112-4A-BLG-VREC-01</t>
  </si>
  <si>
    <t>Beacon Meades AGS 1560 Duplex</t>
  </si>
  <si>
    <t>Beacon Meades AGS 520 Duplex</t>
  </si>
  <si>
    <t>Rotary Vane 1600 L/m type Quadruplex Medical Vacuum System</t>
  </si>
  <si>
    <t>Radial type 600 L/m Anesthetic gas Scavenging System</t>
  </si>
  <si>
    <t xml:space="preserve">Radial type 300 L/m Anesthetic gas Scavenging System </t>
  </si>
  <si>
    <t>112-4A-BLG-AREC-01</t>
  </si>
  <si>
    <t>112-4A-BLG-AREC-02</t>
  </si>
  <si>
    <t>112-4A-BLG-COMP-01</t>
  </si>
  <si>
    <t>112-4A-BLG-COMP-02</t>
  </si>
  <si>
    <t>112-4A-BLG-DRY-01</t>
  </si>
  <si>
    <t>112-4A-BLG-COMP-03</t>
  </si>
  <si>
    <t xml:space="preserve">Screw Type 1600 L/m Triplex Medical/Surgical Air Plant </t>
  </si>
  <si>
    <t>Low Tempurature Hot Water Black Steel</t>
  </si>
  <si>
    <t>Tank</t>
  </si>
  <si>
    <t xml:space="preserve">Tank </t>
  </si>
  <si>
    <t xml:space="preserve">Compressor </t>
  </si>
  <si>
    <t>BCA-DWD-112-MG-20401</t>
  </si>
  <si>
    <t>BCA-DWD-112-ME-20450</t>
  </si>
  <si>
    <t>BCA-DWD-112-ME-30450</t>
  </si>
  <si>
    <t>BCA-DWD-112-MG-60002</t>
  </si>
  <si>
    <t xml:space="preserve">All Zone 2 Equipment has been Cpatured in Zone 1 or Zone 4 </t>
  </si>
  <si>
    <t>BCA-DWD-112-ME-30451</t>
  </si>
  <si>
    <t>BCA-DWD-112-ME-20451</t>
  </si>
  <si>
    <t>04ENG016</t>
  </si>
  <si>
    <t>112-4A-BLG-B-001</t>
  </si>
  <si>
    <t>112-4A-BLR-ATT-274</t>
  </si>
  <si>
    <t>112-4A-EAF014-FLT-016</t>
  </si>
  <si>
    <t>112-4A-BLR-ATT-235</t>
  </si>
  <si>
    <t>112-4A-OAF003-FLT-002</t>
  </si>
  <si>
    <t>112-4A-BLG-LTHWPP-001</t>
  </si>
  <si>
    <t>112-4A-BLG-LTHWPP-002</t>
  </si>
  <si>
    <t>REX130 Boiler c/w Riello RL130</t>
  </si>
  <si>
    <t xml:space="preserve">1250 kW Non Condensing Heating Hot Water Diesel Boiler </t>
  </si>
  <si>
    <t>NCS NTM-275-18 1800x1375x1100</t>
  </si>
  <si>
    <t>NCS NSM-250-12 1200x1100x3250</t>
  </si>
  <si>
    <t>IPSCO AL50 3250x1100</t>
  </si>
  <si>
    <t xml:space="preserve">Filter type 2 2000L/s </t>
  </si>
  <si>
    <t>Camsafe DR14-610X610X292-P0-WW-V HEPA and 3GGM-242412-95 610x610</t>
  </si>
  <si>
    <t xml:space="preserve">Filter type 8/14 235L/s </t>
  </si>
  <si>
    <t>NBG 100-65-200/205 AAFE2CESBQQEJW3 with external VSD</t>
  </si>
  <si>
    <t>Boiler Room</t>
  </si>
  <si>
    <t>Plant Room</t>
  </si>
  <si>
    <t>112-4A-PLT-EAF-029</t>
  </si>
  <si>
    <t>112-4A-CLA-AHU-005</t>
  </si>
  <si>
    <t>112-4A-AHU006-ATT-070</t>
  </si>
  <si>
    <t>112-4A-AHU005-ATT-297</t>
  </si>
  <si>
    <t>112-4A-AHU005-ATT-060</t>
  </si>
  <si>
    <t>112-4A-AHU005-ATT-296</t>
  </si>
  <si>
    <t>112-4A-AHU005-ATT-063</t>
  </si>
  <si>
    <t>112-4A-CLC-EAF-015</t>
  </si>
  <si>
    <t>112-4A-CLC-EAF-016</t>
  </si>
  <si>
    <t>112-4A-EAF-016-ATT-073</t>
  </si>
  <si>
    <t>112-4A-EAF015-ATT-054</t>
  </si>
  <si>
    <t>112-4A-TEF003-ATT-057</t>
  </si>
  <si>
    <t>112-4A-MEP1-TEF-002</t>
  </si>
  <si>
    <t>112-4A-TEF002-ATT-058</t>
  </si>
  <si>
    <t>112-4A-TEF002-ATT-059</t>
  </si>
  <si>
    <t>112-4A-CLE-EAF-014</t>
  </si>
  <si>
    <t>112-4A-BAT-EAF-021</t>
  </si>
  <si>
    <t>12-4A-EAF020-ATT-266</t>
  </si>
  <si>
    <t>112-4A-BAT-EAF-020</t>
  </si>
  <si>
    <t>112-4A-EAF013-ATT-052</t>
  </si>
  <si>
    <t>112-4A-CLB-EAF-013</t>
  </si>
  <si>
    <t>112-4A-BAT-EAF-019</t>
  </si>
  <si>
    <t>112-4A-BAT-EAF-018</t>
  </si>
  <si>
    <t>112-4A-RAP-EAF-017</t>
  </si>
  <si>
    <t>112-4A-MEP1-TEF-003</t>
  </si>
  <si>
    <t>T11</t>
  </si>
  <si>
    <t>112-4A-AHU003-ATT-024</t>
  </si>
  <si>
    <t>112-4A-CLP-AHU-003</t>
  </si>
  <si>
    <t>112-4A-AHU001-ATT-012</t>
  </si>
  <si>
    <t>112-4A-AHU001-ATT-013</t>
  </si>
  <si>
    <t>112-4A-AHU001-ATT-014</t>
  </si>
  <si>
    <t>112-4A-AHU003-ATT-033</t>
  </si>
  <si>
    <t>AHU</t>
  </si>
  <si>
    <t>Fantech BRB16-410LS-24</t>
  </si>
  <si>
    <t>Fantech Jetline-150ECO</t>
  </si>
  <si>
    <t>Fantech PCDEC63 Ø630</t>
  </si>
  <si>
    <t>Fantech PCDEC56  Ø560</t>
  </si>
  <si>
    <t>Fantech PCDEC50 Ø500</t>
  </si>
  <si>
    <t>NCS NSM-300-9 900x400x300</t>
  </si>
  <si>
    <t>330 L/s Attenuator</t>
  </si>
  <si>
    <t>NCS NTM-300-12 1200x600x600</t>
  </si>
  <si>
    <t>NCS NSM-400-6 600x400x400</t>
  </si>
  <si>
    <t>NCS NTM-300-6 600x900x650</t>
  </si>
  <si>
    <t>NCS NSM-275-12 1200x1375x1000</t>
  </si>
  <si>
    <t>NCS NSM-300-15 1500x900x1200</t>
  </si>
  <si>
    <t>NCS NSM-300-9 900x600x300</t>
  </si>
  <si>
    <t>NCS NSM-275-9 900x825x300</t>
  </si>
  <si>
    <t>NCS NSM-300-9 900x1200x800</t>
  </si>
  <si>
    <t>NCS NSM-350-12 1200x300x300</t>
  </si>
  <si>
    <t>NCS NSM-350-6 600x350x600</t>
  </si>
  <si>
    <t>NCS NSM-275-15 1500x1000x900</t>
  </si>
  <si>
    <t>NCS NSM-300-9 900x500x600</t>
  </si>
  <si>
    <t xml:space="preserve">Inline Centrifugal Backwads Curve 500 L/s Exhaust Air fan </t>
  </si>
  <si>
    <t xml:space="preserve">Inline Centrifugal Backwads Curve 550 L/s Exhaust Air fan </t>
  </si>
  <si>
    <t xml:space="preserve">Inline Centrifugal Backwads Curve 450 L/s Exhaust Air fan </t>
  </si>
  <si>
    <t xml:space="preserve">Inline Centrifugal Backwads Curve 650 L/s Toilet Extract Air fan </t>
  </si>
  <si>
    <t xml:space="preserve">Sinngle Inlet Single Width Scroll Backwards Curve 235 L/s Exhaust Air Fan </t>
  </si>
  <si>
    <t xml:space="preserve">Inline Mixed Flow Backwards Curve 40 L/s Exhaust Air Fan </t>
  </si>
  <si>
    <t xml:space="preserve">Inline Centrifugal Backwads Curve 900 L/s Exhaust Air fan </t>
  </si>
  <si>
    <t xml:space="preserve">Inline Centrifugal Backwads Curve 600 L/s Exhaust Air fan </t>
  </si>
  <si>
    <t xml:space="preserve">Inline Mixed Flow Backwards Curve 400 L/s Exhaust Air Fan </t>
  </si>
  <si>
    <t xml:space="preserve">Inline Centrifugal Backwads Curve 2200 L/s Toilet Extract Air fan </t>
  </si>
  <si>
    <t xml:space="preserve">1190 L/s Attenuator </t>
  </si>
  <si>
    <t xml:space="preserve">2160 L/s Attenuator </t>
  </si>
  <si>
    <t xml:space="preserve">420 L/s Attenuator </t>
  </si>
  <si>
    <t xml:space="preserve">360 L/s Attenuator </t>
  </si>
  <si>
    <t xml:space="preserve">1160 L/s Attenuator </t>
  </si>
  <si>
    <t xml:space="preserve">3185 L/s Attenuator </t>
  </si>
  <si>
    <t xml:space="preserve">2525 L/s Attenuator </t>
  </si>
  <si>
    <t xml:space="preserve">450 L/s Attenuator </t>
  </si>
  <si>
    <t xml:space="preserve">550 L/s Attenuator </t>
  </si>
  <si>
    <t xml:space="preserve">2200 L/s Attenuator </t>
  </si>
  <si>
    <t xml:space="preserve">650 L/s Attenuator </t>
  </si>
  <si>
    <t xml:space="preserve">900 L/s Attenuator </t>
  </si>
  <si>
    <t xml:space="preserve">600 L/s Attenuator </t>
  </si>
  <si>
    <t xml:space="preserve"> VAV AHU serving VAV Boxes </t>
  </si>
  <si>
    <t>112-4A-AHU006-HC-02</t>
  </si>
  <si>
    <t>112-4A-AHU006-HC-03</t>
  </si>
  <si>
    <t>112-4B-BLG-EX-002</t>
  </si>
  <si>
    <t>112-4B-BLG-EX-001</t>
  </si>
  <si>
    <t>112-4A-BLG-LTHWPS-001</t>
  </si>
  <si>
    <t>112-4A-BLG-LTHWPS-002</t>
  </si>
  <si>
    <t>112-4A-BLG-LTHWPS-003</t>
  </si>
  <si>
    <t>Temperzone 300x250</t>
  </si>
  <si>
    <t>8.3 kW Heating Coil</t>
  </si>
  <si>
    <t xml:space="preserve">4 kW Heating Coil </t>
  </si>
  <si>
    <t xml:space="preserve">Variomat Pumped Transfer Unit </t>
  </si>
  <si>
    <t xml:space="preserve">CHW Pressurisation Unit </t>
  </si>
  <si>
    <t xml:space="preserve">LTHW Pressurisation Unit </t>
  </si>
  <si>
    <t>NBG 125-80-250/225 AAFE2CESBQQELW3</t>
  </si>
  <si>
    <t xml:space="preserve">Client Supplied </t>
  </si>
  <si>
    <t xml:space="preserve">Drier </t>
  </si>
  <si>
    <t>Diesel Fuel Stainless Steel</t>
  </si>
  <si>
    <t>BCA-DWD-112-ME-30452</t>
  </si>
  <si>
    <t>BCA-DWD-112-ME-20452</t>
  </si>
  <si>
    <t>UPS</t>
  </si>
  <si>
    <t>112-4A-EAF020-FLT-005</t>
  </si>
  <si>
    <t>112-4A-EAF020-FLT-025</t>
  </si>
  <si>
    <t>04ENG011</t>
  </si>
  <si>
    <t>04ENG010</t>
  </si>
  <si>
    <t>Fire Damper 750x750</t>
  </si>
  <si>
    <t>Holyoake RL23 750x750</t>
  </si>
  <si>
    <t>Transfer Grille</t>
  </si>
  <si>
    <t>IPSCO AL50 750x750</t>
  </si>
  <si>
    <t>Filter Type 3 560 L/s</t>
  </si>
  <si>
    <t>NCS NSM-300-6 600x1100x900</t>
  </si>
  <si>
    <t>Fire Damper 700x300</t>
  </si>
  <si>
    <t>112-4A-EAF019-FLT-004</t>
  </si>
  <si>
    <t>112-4A-EAF019-FLT-024</t>
  </si>
  <si>
    <t>04ENG012</t>
  </si>
  <si>
    <t>112-4A-MEP5-ACU-010</t>
  </si>
  <si>
    <t>112-4A-MEP5-ACU-011</t>
  </si>
  <si>
    <t>112-4A-MEP5-ACU-012</t>
  </si>
  <si>
    <t>112-4A-COM-OAF004-PCU-003</t>
  </si>
  <si>
    <t>112-4A-COM-OAF004-PCU-002</t>
  </si>
  <si>
    <t>112-4A-COM-OAF004-PCU-001</t>
  </si>
  <si>
    <t>PKFY-P100VKM-E</t>
  </si>
  <si>
    <t>Stulz CCU 260</t>
  </si>
  <si>
    <t xml:space="preserve">2030 L/s Process Cooling Unit </t>
  </si>
  <si>
    <t>04ENG013</t>
  </si>
  <si>
    <t>112-4A-MEP5-ACU-009</t>
  </si>
  <si>
    <t>112-4A-MEP5-AHU-004</t>
  </si>
  <si>
    <t>VAV AHU serving VAV boxes.</t>
  </si>
  <si>
    <t xml:space="preserve">04ENG001 </t>
  </si>
  <si>
    <t>S12</t>
  </si>
  <si>
    <t>R12</t>
  </si>
  <si>
    <t>Holyoake RL23 900x400</t>
  </si>
  <si>
    <t>Holyoake DDL 900x400</t>
  </si>
  <si>
    <t>112-4A-AHU004-ATT-020</t>
  </si>
  <si>
    <t>112-4A-MEP5-TEF-001</t>
  </si>
  <si>
    <t>112-4A-TEF001-ATT-026</t>
  </si>
  <si>
    <t>112-4A-TEF001-ATT-027</t>
  </si>
  <si>
    <t>112-4A-COM-OAF004-FCU-004</t>
  </si>
  <si>
    <t>112-4A-OAF008-ATT-302</t>
  </si>
  <si>
    <t>112-4A-CLP-EAF-006</t>
  </si>
  <si>
    <t>Communications Room</t>
  </si>
  <si>
    <t>112-4A-BAT-OAF004-FCU-007</t>
  </si>
  <si>
    <t>112-4A-BAT-OAF004-FCU-008</t>
  </si>
  <si>
    <t>FCU 980 L/S Min</t>
  </si>
  <si>
    <t>112-4A-MEP5-EAF-008</t>
  </si>
  <si>
    <t>112-4A-EAF008-ATT-023</t>
  </si>
  <si>
    <t>112-4A-EAF008-ATT-037</t>
  </si>
  <si>
    <t>112-4A-EAF009-ATT-293</t>
  </si>
  <si>
    <t>NCS NSM-325-12 1200x975x900</t>
  </si>
  <si>
    <t xml:space="preserve">1100 L/s Attenuator </t>
  </si>
  <si>
    <t>NCS NSM-300-12 1200x600x700</t>
  </si>
  <si>
    <t xml:space="preserve">1200 L/s Attenuator </t>
  </si>
  <si>
    <t>NCS NSM-300-9 900x500x300</t>
  </si>
  <si>
    <t>NCS NSM-325-6 600x325x500</t>
  </si>
  <si>
    <t>NCS NSM-350-6 600x350x350</t>
  </si>
  <si>
    <t>FCU 960 L/s Min</t>
  </si>
  <si>
    <t xml:space="preserve">Inline Centrifugal Backward Curve 1100 L/s Toilet Extract Fan </t>
  </si>
  <si>
    <t>Fantech PUD454DD Ø500</t>
  </si>
  <si>
    <t xml:space="preserve">Inline Centrifugal Backward Curve 200 L/s Exhaust Air Fan with IP65 dust rated motor. </t>
  </si>
  <si>
    <t xml:space="preserve">Inline Centrifugal Backward Curve 450 L/s Exhaust Air Fan </t>
  </si>
  <si>
    <t>112-4A-FHO-EAF-007</t>
  </si>
  <si>
    <t>Fantech APPM080LP12/11</t>
  </si>
  <si>
    <t xml:space="preserve">Axial Airfoil 1350 L/s Exhaust Air Fan </t>
  </si>
  <si>
    <t>112-4A-EAF007-ATT-030</t>
  </si>
  <si>
    <t>NCS NSM-275-18 1800x1000x900</t>
  </si>
  <si>
    <t xml:space="preserve">1350 L/s Attenuator </t>
  </si>
  <si>
    <t>112-4A-EAF006-ATT-029</t>
  </si>
  <si>
    <t>NCS NSM-300-6 600x300x300</t>
  </si>
  <si>
    <t xml:space="preserve">200 L/s Attenuator </t>
  </si>
  <si>
    <t>112-4A-FHO-OAF-008</t>
  </si>
  <si>
    <t>Fantech APEC056LP12/13  Ø560</t>
  </si>
  <si>
    <t xml:space="preserve">Axial Airfoil 1350 L/s Outdoor Air Fan </t>
  </si>
  <si>
    <t>112-4A-EAF012-ATT-039</t>
  </si>
  <si>
    <t>NCS NSM-300-9 900x1200x600</t>
  </si>
  <si>
    <t>112-4A-EAF011-ATT-046</t>
  </si>
  <si>
    <t>NCS NSM-325-9 900x325x400</t>
  </si>
  <si>
    <t>112-4A-MEP5-EAF-012</t>
  </si>
  <si>
    <t xml:space="preserve">Inline Centrifugal Backward Curve 2250 L/s Exhaust Air Fan </t>
  </si>
  <si>
    <t>112-4A-AHU011-ATT-071</t>
  </si>
  <si>
    <t xml:space="preserve">1770 L/s Attenuator </t>
  </si>
  <si>
    <t>112-4A-AHU011-ATT-074</t>
  </si>
  <si>
    <t xml:space="preserve">1990 L/s Attenuator </t>
  </si>
  <si>
    <t>112-4A-EAF012-ATT-050</t>
  </si>
  <si>
    <t>112-4A-CLD-EAF-009</t>
  </si>
  <si>
    <t>112-4A-EAF009-ATT-292</t>
  </si>
  <si>
    <t>NCS NSM-375-12 1200x300x400</t>
  </si>
  <si>
    <t xml:space="preserve">2250 L/s Attenuator </t>
  </si>
  <si>
    <t>NCS NSM-400-6 600x400x300</t>
  </si>
  <si>
    <t xml:space="preserve">Inline Centrifugal Backward Curve 550 L/s Exhaust Air Fan </t>
  </si>
  <si>
    <t>112-4A-FHO-EAF-047</t>
  </si>
  <si>
    <t>Fantach TD-SIL Ø350</t>
  </si>
  <si>
    <t xml:space="preserve">Inline Centrifugal Backward Curve 150 L/s Exhaust Air Fan complete with Type VA controller </t>
  </si>
  <si>
    <t>112-4A-EAF047-ATT-223</t>
  </si>
  <si>
    <t>112-4A-EAF047-ATT-224</t>
  </si>
  <si>
    <t>112-4A-AHU002-ATT-022</t>
  </si>
  <si>
    <t>NCS NSM-300-6 600x1200x900</t>
  </si>
  <si>
    <t>112-4A-EAF019-ATT-265</t>
  </si>
  <si>
    <t xml:space="preserve">Ductwork </t>
  </si>
  <si>
    <t>AGS (L3)</t>
  </si>
  <si>
    <t xml:space="preserve">Anesthetic Gas Scanvenging Copper </t>
  </si>
  <si>
    <t>BCA-DWD-112-ME-30453</t>
  </si>
  <si>
    <t>BCA-DWD-112-ME-20453</t>
  </si>
  <si>
    <t xml:space="preserve">Medical Vacuum Outlet </t>
  </si>
  <si>
    <t xml:space="preserve">Oxygen Outlet </t>
  </si>
  <si>
    <t>OUT402</t>
  </si>
  <si>
    <t>Medical Vaccum Outlet</t>
  </si>
  <si>
    <t>Medical Air Outlet</t>
  </si>
  <si>
    <t xml:space="preserve">Anesthetic Gas Scavenging Outlet </t>
  </si>
  <si>
    <t>Medical Vacuum Outlet</t>
  </si>
  <si>
    <t>01RAP071</t>
  </si>
  <si>
    <t xml:space="preserve">Medical Vacumm Outlet </t>
  </si>
  <si>
    <t>OUT691</t>
  </si>
  <si>
    <t>OUT698</t>
  </si>
  <si>
    <t xml:space="preserve">Dental Compressed Air Outlet </t>
  </si>
  <si>
    <t xml:space="preserve">Dental Vacuum Outlet </t>
  </si>
  <si>
    <t>02CLE015</t>
  </si>
  <si>
    <t>112-2A-CLE-AHU009-VAV-025</t>
  </si>
  <si>
    <t>OUT666</t>
  </si>
  <si>
    <t xml:space="preserve">Medical Gases Outlet </t>
  </si>
  <si>
    <t xml:space="preserve">Non Patient Compressed Air Outlet </t>
  </si>
  <si>
    <t xml:space="preserve">Medical vacuum Outlet </t>
  </si>
  <si>
    <t>03DPU065</t>
  </si>
  <si>
    <t xml:space="preserve">Anesthetic Gas Scavnging Outlet </t>
  </si>
  <si>
    <t>OUT503</t>
  </si>
  <si>
    <t xml:space="preserve">Anesthetic Pendant </t>
  </si>
  <si>
    <t xml:space="preserve">Surgical Air Pendant </t>
  </si>
  <si>
    <t>04ENG008</t>
  </si>
  <si>
    <t>T13</t>
  </si>
  <si>
    <t>T16</t>
  </si>
  <si>
    <t>112-4A-EAF021-ATT-267</t>
  </si>
  <si>
    <t>112-4A-EAF022-ATT-268</t>
  </si>
  <si>
    <t>Fire Damper 1000x1000</t>
  </si>
  <si>
    <t>Fire Damper 1000x400</t>
  </si>
  <si>
    <t>Fire Damper Ø500</t>
  </si>
  <si>
    <t>Holyoake RL23 1000x10000</t>
  </si>
  <si>
    <t xml:space="preserve">Extract/transfer Grille </t>
  </si>
  <si>
    <t>Fire Damper 650x550</t>
  </si>
  <si>
    <t>Holyoake RL23 1200x600</t>
  </si>
  <si>
    <t>Fire Damper 1200x600</t>
  </si>
  <si>
    <t>NCS NSM-300-15 1500x750x900</t>
  </si>
  <si>
    <t>2160L/s Attenuator</t>
  </si>
  <si>
    <t>04ENG009</t>
  </si>
  <si>
    <t>Fire Damper 1000x10000</t>
  </si>
  <si>
    <t>112-4A-EAF022-FLT-006</t>
  </si>
  <si>
    <t>112-4A-EAF022-FLT-014</t>
  </si>
  <si>
    <t>112-4A-EAF022-FLT-011</t>
  </si>
  <si>
    <t>IPSCO AL50 1000x1000</t>
  </si>
  <si>
    <t xml:space="preserve">Type 3 1000 L/s </t>
  </si>
  <si>
    <t>Type 3 720 L/s</t>
  </si>
  <si>
    <t>04ENG005</t>
  </si>
  <si>
    <t xml:space="preserve">Main Switchbaord </t>
  </si>
  <si>
    <t>112-4B-AHU014-HUM-01</t>
  </si>
  <si>
    <t>112-4B-AHU014-HUM-02</t>
  </si>
  <si>
    <t>112-4B-AHU014-HUM-03</t>
  </si>
  <si>
    <t>112-4B-AHU014-HUM-04</t>
  </si>
  <si>
    <t>R15</t>
  </si>
  <si>
    <t>S15</t>
  </si>
  <si>
    <t xml:space="preserve">Eurotech UE005YLCC1 / Condair EL 8 </t>
  </si>
  <si>
    <t>Eurotech UE005YLCC1 / Condair EL 10</t>
  </si>
  <si>
    <t>Holyoake DDL 1200x600</t>
  </si>
  <si>
    <t xml:space="preserve">Retrun Grille </t>
  </si>
  <si>
    <t>250 L/s 4.7 kg/hr 3.7kW Humidifier</t>
  </si>
  <si>
    <t xml:space="preserve">370 L/s 7 kg/hr 6 kW Humidifier </t>
  </si>
  <si>
    <t>04ENG006</t>
  </si>
  <si>
    <t>Main Switchboard</t>
  </si>
  <si>
    <t>112-4A-SWR-OAF005-FCU-001</t>
  </si>
  <si>
    <t>112-4A-SWR-OAF005-FCU-002</t>
  </si>
  <si>
    <t>112-4A-DPU-AHU-012</t>
  </si>
  <si>
    <t>112-4A-TXR-OAF-006</t>
  </si>
  <si>
    <t>112-4A-OAF006-ATT-115</t>
  </si>
  <si>
    <t>112-4A-OAF006-FLT-009</t>
  </si>
  <si>
    <t>112-4A-OAF005-ATT-112</t>
  </si>
  <si>
    <t>112-4A-SWR-OAF-005</t>
  </si>
  <si>
    <t>112-4A-OAF005-FLT-008</t>
  </si>
  <si>
    <t>112-4A-AHU012-ATT-107</t>
  </si>
  <si>
    <t>112-4A-AHU012-ATT-109</t>
  </si>
  <si>
    <t>112-4A-OAF004-FLT-003</t>
  </si>
  <si>
    <t>112-4A-MEP5-ODU-002</t>
  </si>
  <si>
    <t>112-4A-DPU-AHU-011</t>
  </si>
  <si>
    <t>112-4A-OAF004-ATT-086</t>
  </si>
  <si>
    <t>112-4A-MEP5-ODU-001</t>
  </si>
  <si>
    <t>112-4A-AHU012-HC-01</t>
  </si>
  <si>
    <t>112-4A-AHU012-HC-02</t>
  </si>
  <si>
    <t>112-4A-AHU012-HC-03</t>
  </si>
  <si>
    <t>112-4A-AHU012-HC-04</t>
  </si>
  <si>
    <t>112-4A-AHU011-HC-01</t>
  </si>
  <si>
    <t>112-4A-AHU011-HC-02</t>
  </si>
  <si>
    <t>112-4A-AHU011-HC-03</t>
  </si>
  <si>
    <t>112-4A-AHU011-HC-04</t>
  </si>
  <si>
    <t>112-4A-COM-OAF-004</t>
  </si>
  <si>
    <t xml:space="preserve">Plant Room </t>
  </si>
  <si>
    <t>112-4A-CLE-EAF-018</t>
  </si>
  <si>
    <t>112-4A-EAF021-ATT-087</t>
  </si>
  <si>
    <t>112-4A-EAF021-ATT-088</t>
  </si>
  <si>
    <t>112-4A-UPS-EAF-021
112-4A-UPS-EAF-022</t>
  </si>
  <si>
    <t>112-4A-UPS-OAF004-FCU-005</t>
  </si>
  <si>
    <t>Temperzone IMD550Y</t>
  </si>
  <si>
    <t>FCU 50 L/S OA</t>
  </si>
  <si>
    <t>112-4A-TRC-AHU-010</t>
  </si>
  <si>
    <t>112-4A-CLE-AHU-009</t>
  </si>
  <si>
    <t>112-4A-AHU010-ATT-119</t>
  </si>
  <si>
    <t>112-4A-AHU009-ATT-116</t>
  </si>
  <si>
    <t>112-4A-AHU009-ATT-117</t>
  </si>
  <si>
    <t>112-4A-AHU008-ATT-118</t>
  </si>
  <si>
    <t>112-4B-PLT-EAF-028</t>
  </si>
  <si>
    <t>112-4B-EAF-028-ATT-289</t>
  </si>
  <si>
    <t>112-4A-CLB-AHU-007</t>
  </si>
  <si>
    <t>112-4A-RAP-AHU-008</t>
  </si>
  <si>
    <t>112-4A-AHU008-ATT-090</t>
  </si>
  <si>
    <t>112-4A-AHU008-ATT-092</t>
  </si>
  <si>
    <t>112-4A-AHU007-ATT-089</t>
  </si>
  <si>
    <t>112-4A-AHU006-ATT-108</t>
  </si>
  <si>
    <t>112-4A-DPU-AHU-006</t>
  </si>
  <si>
    <t>112-4A-AHU006-HC-04</t>
  </si>
  <si>
    <t>112-4A-AHU006-HC-05</t>
  </si>
  <si>
    <t>112-4A-AHU006-HC-01</t>
  </si>
  <si>
    <t>112-4A-EAF014-ATT-053</t>
  </si>
  <si>
    <t>Fire Damper 650x800</t>
  </si>
  <si>
    <t>2160 L/s Attenuator</t>
  </si>
  <si>
    <t>NCS NSM-275-12 1200x825x900</t>
  </si>
  <si>
    <t>NCS NSM-300-12 1200x1200x1200</t>
  </si>
  <si>
    <t>NCS NSM-300-12 1200x1200x700</t>
  </si>
  <si>
    <t>NCS NSM-300-15 1500x1200x1100</t>
  </si>
  <si>
    <t xml:space="preserve">3440 L/s Attenuator </t>
  </si>
  <si>
    <t xml:space="preserve">2980 L/s Attenuator </t>
  </si>
  <si>
    <t xml:space="preserve">2035 L/s Attenuator </t>
  </si>
  <si>
    <t xml:space="preserve">1265 L/s Attenuator </t>
  </si>
  <si>
    <t>NCS NSM-275-6 600x550x550</t>
  </si>
  <si>
    <t>NCS NSM-300-6 600x900x600</t>
  </si>
  <si>
    <t>NCS NSM-300-6 600x1200x1200</t>
  </si>
  <si>
    <t>NCS NSM-400-6 600x800x1000</t>
  </si>
  <si>
    <t xml:space="preserve">1300 L/s Attenuator </t>
  </si>
  <si>
    <t xml:space="preserve">3700 L/s Attenuator </t>
  </si>
  <si>
    <t>NCS NSM-300-12 1200x300x400</t>
  </si>
  <si>
    <t xml:space="preserve">235 L/s Attenuator </t>
  </si>
  <si>
    <t xml:space="preserve">Inline Centrifugal Backward Curve 350 L/s Extract Air Fan </t>
  </si>
  <si>
    <t>112-4A-UPS-EAF-022
112-4A-UPS-EAF-023</t>
  </si>
  <si>
    <t xml:space="preserve">Inline Centrifugal Backward Curve 2160 L/s Extract Air Fan </t>
  </si>
  <si>
    <t xml:space="preserve">Inline Centrifugal Backward Curve 500 L/s Extract Air Fan </t>
  </si>
  <si>
    <t>Multizone (5 Zone) air handling unit.</t>
  </si>
  <si>
    <t>Temperzone 800x400</t>
  </si>
  <si>
    <t>Temperzone 600x400</t>
  </si>
  <si>
    <t>Temperzone 600x825</t>
  </si>
  <si>
    <t>Sondex S8A-IT10-12-TL</t>
  </si>
  <si>
    <t xml:space="preserve">17 kW Plate Heat Exchanger </t>
  </si>
  <si>
    <t xml:space="preserve">18.3 kW Heating Coil </t>
  </si>
  <si>
    <t xml:space="preserve">13.6 kW Heating Coil </t>
  </si>
  <si>
    <t xml:space="preserve">24.4 kW Heating Coil </t>
  </si>
  <si>
    <t>112-4B-MDU-AGS-04</t>
  </si>
  <si>
    <t xml:space="preserve">Beacon Meades AGS 520 Duplex </t>
  </si>
  <si>
    <t xml:space="preserve">Radial type 300 L/m Anesthtic Gas Scavenging System </t>
  </si>
  <si>
    <t>Fire Damper 250x350</t>
  </si>
  <si>
    <t>Fire Damper 550x500</t>
  </si>
  <si>
    <t>Fire Damper 400x650</t>
  </si>
  <si>
    <t>112-4A-AHU007-ATT-091</t>
  </si>
  <si>
    <t>NCS NTM-300-6 600x900x600</t>
  </si>
  <si>
    <t xml:space="preserve">2475 L/s Attenuator </t>
  </si>
  <si>
    <t>BCA-DWD-112-ME-30454</t>
  </si>
  <si>
    <t>BCA-DWD-112-ME-20454</t>
  </si>
  <si>
    <t>BCA-DWD-112-MG-20402</t>
  </si>
  <si>
    <t>112-4A-AHU006-ATT-105</t>
  </si>
  <si>
    <t>NCS NSM-300-9 900x1200x900</t>
  </si>
  <si>
    <t xml:space="preserve">2710 L/s Attenuator </t>
  </si>
  <si>
    <t>112-4A-EAF013-ATT-084</t>
  </si>
  <si>
    <t>NCS NSM-350-6 600x500x350</t>
  </si>
  <si>
    <t>NCS NSM-300-12 1200x1200x900</t>
  </si>
  <si>
    <t xml:space="preserve">3100 L/s </t>
  </si>
  <si>
    <t>NCS NSM-300-12 1200x300x300</t>
  </si>
  <si>
    <t xml:space="preserve">200 L/s </t>
  </si>
  <si>
    <t>NCS NTM-300-12 1200x800x600</t>
  </si>
  <si>
    <t xml:space="preserve">1890 L/s Attenuator </t>
  </si>
  <si>
    <t>NCS NSM-275-9 1200x1100x1000</t>
  </si>
  <si>
    <t xml:space="preserve">2350 L/s Attenuator </t>
  </si>
  <si>
    <t>NCS NSM-300-6 600x300x400</t>
  </si>
  <si>
    <t xml:space="preserve">320 L/s Attenuator </t>
  </si>
  <si>
    <t>Temperzone IMD420Y</t>
  </si>
  <si>
    <t>FCU 1305 L/s Minimum</t>
  </si>
  <si>
    <t>PUHY-P550YSNW-A-AU-BS</t>
  </si>
  <si>
    <t xml:space="preserve">PUHY-P300YNW-A-AU-BS </t>
  </si>
  <si>
    <t>Multizone (4 Zone) air handling unit with plate heat exchangerl heat recovery (100% outdoor air).</t>
  </si>
  <si>
    <t>Fantech PUDEC63 Ø630</t>
  </si>
  <si>
    <t xml:space="preserve">Inline Centrifugal Backwards Curve 3100 L/s Outdoor Air Fan </t>
  </si>
  <si>
    <t>Fantech PCEEC35 Ø350</t>
  </si>
  <si>
    <t xml:space="preserve">Inline Centrifugal Backwards Curve 200 L/s Outdoor Air Fan </t>
  </si>
  <si>
    <t>Fantech PUEEC28 Ø280</t>
  </si>
  <si>
    <t xml:space="preserve">Inline Centrifugal Backwards Curve 320 L/s Outdoor Air Fan </t>
  </si>
  <si>
    <t>IPSCO AL50 1600x1000</t>
  </si>
  <si>
    <t>Type 3 3100 L/s</t>
  </si>
  <si>
    <t>IPSCO AL50 400x400</t>
  </si>
  <si>
    <t xml:space="preserve">Type 3 200 L/s </t>
  </si>
  <si>
    <t xml:space="preserve">Type 3 320 L/s </t>
  </si>
  <si>
    <t>Temperzone 300x300</t>
  </si>
  <si>
    <t>Temperzone 600x350</t>
  </si>
  <si>
    <t>Temperzone 850x600</t>
  </si>
  <si>
    <t xml:space="preserve">12.2 kW Heating Coil </t>
  </si>
  <si>
    <t>4.8 kW Heating Coil</t>
  </si>
  <si>
    <t>13.9 kW Heating Coil</t>
  </si>
  <si>
    <t xml:space="preserve">15.4 kW Heating Coil </t>
  </si>
  <si>
    <t xml:space="preserve">9.4 kW Heating Coil </t>
  </si>
  <si>
    <t>Fire Damper 500x1000</t>
  </si>
  <si>
    <t xml:space="preserve">Flexduct </t>
  </si>
  <si>
    <t>BCA-DWD-112-ME-30455</t>
  </si>
  <si>
    <t>BCA-DWD-112-ME-20455</t>
  </si>
  <si>
    <t>112-4B-OT01-AHU-013</t>
  </si>
  <si>
    <t>112-4A-AHU013-ATT-121</t>
  </si>
  <si>
    <t>112-4A-AHU013-ATT-123</t>
  </si>
  <si>
    <t>112-4B-AHU014-ATT-125</t>
  </si>
  <si>
    <t>112-4B-DPU-AHU-015</t>
  </si>
  <si>
    <t>112-4B-AHU015-ATT-138</t>
  </si>
  <si>
    <t>112-4B-OT02-FLT-021</t>
  </si>
  <si>
    <t>112-4B-AHU016-ATT-141</t>
  </si>
  <si>
    <t>112-4B-AHU018-ATT-144</t>
  </si>
  <si>
    <t>112-4B-OT04-FLT-023</t>
  </si>
  <si>
    <t>112-4B-OT03-FLT-022</t>
  </si>
  <si>
    <t>112-4B-AHU017-ATT-148</t>
  </si>
  <si>
    <t>112-4B-OAF007-ATT-153</t>
  </si>
  <si>
    <t>112-4B-AHU021-ATT-163</t>
  </si>
  <si>
    <t>112-4B-AHU020-ATT-156</t>
  </si>
  <si>
    <t>112-4B-AHU019-ATT-164</t>
  </si>
  <si>
    <t>112-4B-RAP-AHU-021</t>
  </si>
  <si>
    <t>112-4B-MPL-AHU-020</t>
  </si>
  <si>
    <t>112-4B-DPU-AHU-019</t>
  </si>
  <si>
    <t>112-4B-EAF-027-ATT-288</t>
  </si>
  <si>
    <t>112-4B-PLT-EAF-027</t>
  </si>
  <si>
    <t>112-4A-OAF007-FLT-010</t>
  </si>
  <si>
    <t>112-4B-OT01-FLT-020</t>
  </si>
  <si>
    <t>112-4B-OAF007-ATT-275</t>
  </si>
  <si>
    <t>112-4B-OT02-RAF-001</t>
  </si>
  <si>
    <t>112-4B-AHU016-ATT-140</t>
  </si>
  <si>
    <t>112-4B-AHU016-ATT-136</t>
  </si>
  <si>
    <t>112-4B-AHU018-ATT-142</t>
  </si>
  <si>
    <t>112-4B-AHU018-ATT-146</t>
  </si>
  <si>
    <t>112-4B-AHU014-ATT-127</t>
  </si>
  <si>
    <t>Fire Damper 500x450</t>
  </si>
  <si>
    <t>112-4B-AHU023-ATT-162</t>
  </si>
  <si>
    <t>112-4B-AHU016-ATT-137</t>
  </si>
  <si>
    <t>112-4B-TXR-OAF-007</t>
  </si>
  <si>
    <t>NCS NSM-275-12 1200x550x600</t>
  </si>
  <si>
    <t>NCS NTM-300-12 1200x300x500</t>
  </si>
  <si>
    <t xml:space="preserve">380 L/s Attenuator </t>
  </si>
  <si>
    <t>490 L/s Attenuator</t>
  </si>
  <si>
    <t>NCS NSM-300-12 1200x600x500</t>
  </si>
  <si>
    <t>NCS NSM-275-12 1200x700x550</t>
  </si>
  <si>
    <t xml:space="preserve">690 L/s Attenuator </t>
  </si>
  <si>
    <t xml:space="preserve">1320 L/s Attenuator </t>
  </si>
  <si>
    <t>NCS NSM-275-12 1200x825x750</t>
  </si>
  <si>
    <t>NCS NSM-300-12 1200x900x600</t>
  </si>
  <si>
    <t xml:space="preserve">1090 L/s Attenuator </t>
  </si>
  <si>
    <t>NCS NSM-275-18 1800x1375x1000</t>
  </si>
  <si>
    <t xml:space="preserve">2800 L/s Attenuator </t>
  </si>
  <si>
    <t>NCS NSM-275-15 1500x825x800</t>
  </si>
  <si>
    <t xml:space="preserve">1260 L/s Attenuator </t>
  </si>
  <si>
    <t>NCS NSM-350-6 600x700x500</t>
  </si>
  <si>
    <t xml:space="preserve">1250 L/s Attenuator </t>
  </si>
  <si>
    <t>NCS NTM-300-6 600x800x600</t>
  </si>
  <si>
    <t xml:space="preserve">1210 L/s Attenuator </t>
  </si>
  <si>
    <t>NCS NSM-300-6 600x600x350</t>
  </si>
  <si>
    <t>NCS NSM-250-12 1200x1000x1200</t>
  </si>
  <si>
    <t>NCS NSM-300-15 1500x900x700</t>
  </si>
  <si>
    <t>IPSCO AL50 500x500</t>
  </si>
  <si>
    <t xml:space="preserve">Type 2 490 L/s </t>
  </si>
  <si>
    <t>IPSCO AL50 450x450</t>
  </si>
  <si>
    <t xml:space="preserve">Type 3 3100 L/s </t>
  </si>
  <si>
    <t>IPSCO AL50 1300x1200</t>
  </si>
  <si>
    <t xml:space="preserve">3100 L/s Attenuator </t>
  </si>
  <si>
    <t>500 L/s Attenuator</t>
  </si>
  <si>
    <t xml:space="preserve">Inline Centrifugal Backward Curve 1250 L/s Return Air Fan </t>
  </si>
  <si>
    <t xml:space="preserve">Inline Centrifugal Backward Curve 3100 L/s Outdoor Air Fan </t>
  </si>
  <si>
    <t>Sterile Store AHU.</t>
  </si>
  <si>
    <t>100% outdoor VAV air handling unit with plate heat exchanger heat recovery.</t>
  </si>
  <si>
    <t>Multizone (3 Zone) air handling unit.</t>
  </si>
  <si>
    <t>Fire Damper 550x650</t>
  </si>
  <si>
    <t>Fire Damper 550x750</t>
  </si>
  <si>
    <t>Fire Damper 650x500</t>
  </si>
  <si>
    <t>112-4B-MDU-AGS-03</t>
  </si>
  <si>
    <t>BCA-DWD-112-ME-20456</t>
  </si>
  <si>
    <t>BCA-DWD-112-ME-30456</t>
  </si>
  <si>
    <t>04ENG003</t>
  </si>
  <si>
    <t>HV</t>
  </si>
  <si>
    <t>112-4B-EAF026-ATT-275</t>
  </si>
  <si>
    <t>04ENG004</t>
  </si>
  <si>
    <t>112-4B-EAF025-ATT-276</t>
  </si>
  <si>
    <t>112-4A-OAF006-ATT-276</t>
  </si>
  <si>
    <t>112-4B-TXR-EAF-026</t>
  </si>
  <si>
    <t>112-4B-EAF025-ATT-150</t>
  </si>
  <si>
    <t>112-4B-TXR-EAF-025</t>
  </si>
  <si>
    <t>112-4B-EAF026-ATT-152</t>
  </si>
  <si>
    <t>112-4B-AHU024-ATT-165</t>
  </si>
  <si>
    <t>112-4B-AHU024-ATT-166</t>
  </si>
  <si>
    <t>NCS NSM-300-9 900x1100x1200</t>
  </si>
  <si>
    <t>NCS NTM-300-15 1500x900x900</t>
  </si>
  <si>
    <t xml:space="preserve">3840 L/s Attenuator </t>
  </si>
  <si>
    <t xml:space="preserve">2610 L/s Attenuator </t>
  </si>
  <si>
    <t xml:space="preserve">Inline Centrifugal Backward Curve 3100 L/s Extract Air Fan </t>
  </si>
  <si>
    <t>Air Dirt Separator</t>
  </si>
  <si>
    <t>FLAMCO Flamcovent Clean Smart Air &amp; Dirt Separator 250 F OR Fabricated Products DN250</t>
  </si>
  <si>
    <t>112-4B-BLG-LTHWPS-004</t>
  </si>
  <si>
    <t>112-4B-BLG-LTHWPS-005</t>
  </si>
  <si>
    <t>112-4B-BLG-LTHWPS-006</t>
  </si>
  <si>
    <t>112-4B-BLG-LTHWPS-007</t>
  </si>
  <si>
    <t xml:space="preserve">NBG 100-80-160/157 AAFE2CESBQQENW1 with external VSD </t>
  </si>
  <si>
    <t>NBG 65-50-160/158 AAFE2CESBQQELW1 with external VSD</t>
  </si>
  <si>
    <t>Secondary LTHW Pump (45/40 Deg C Water) 26 L/s Min CCES</t>
  </si>
  <si>
    <t>Secondary LTHW Pump (45/40 Deg C Water) 9 L/s Min CCES</t>
  </si>
  <si>
    <t>Secondary LTHW Pump - Boiler (45/40 Deg C Water) 21 L/s min CCES</t>
  </si>
  <si>
    <t>Secondary LTHW Pump - Boiler (45/40 Deg C Water) 21 L/s Min CCES</t>
  </si>
  <si>
    <t>Primary LTHW Pump - Boiler (80/70 Deg C Water) 16 L/s Min CCES</t>
  </si>
  <si>
    <t>112-4A-DPU-EAF-023</t>
  </si>
  <si>
    <t>Fantech PCDEC56 Ø560</t>
  </si>
  <si>
    <t>Inline Centrifugal Backward Curve 1100 L/s Extract Air Fan</t>
  </si>
  <si>
    <t>BCA-DWD-112-ME-20457</t>
  </si>
  <si>
    <t>BCA-DWD-112-ME-30457</t>
  </si>
  <si>
    <t xml:space="preserve">Zone 9 </t>
  </si>
  <si>
    <t>04ENG191</t>
  </si>
  <si>
    <t>112-4B-EAF032-ATT-204</t>
  </si>
  <si>
    <t>112-4B-EAF033-ATT-202</t>
  </si>
  <si>
    <t>112-4B-EAF034-ATT-200</t>
  </si>
  <si>
    <t>112-4B-EAF034-ATT-199</t>
  </si>
  <si>
    <t>112-4B-EAF033-ATT-201</t>
  </si>
  <si>
    <t>112-4B-EAF032-ATT-203</t>
  </si>
  <si>
    <t>112-4B-RAP-EAF-034</t>
  </si>
  <si>
    <t>112-4B-MEP2-TEF-005</t>
  </si>
  <si>
    <t>112-4B-TEF005-ATT-205</t>
  </si>
  <si>
    <t>112-4B-WCO-EAF-032</t>
  </si>
  <si>
    <t>112-4B-RAP-EAF-033</t>
  </si>
  <si>
    <t>112-4B-EAF035-ATT-206</t>
  </si>
  <si>
    <t>112-4B-EAF035-ATT-207</t>
  </si>
  <si>
    <t>112-4B-MEP2-EAF-035</t>
  </si>
  <si>
    <t>112-4B-MPL-EAF-048</t>
  </si>
  <si>
    <t>112-4B-EAF048-ATT-294</t>
  </si>
  <si>
    <t>112-4B-EAF048-ATT-295</t>
  </si>
  <si>
    <t>112-4B-MEP5-EAF-036</t>
  </si>
  <si>
    <t>112-4B-EAF036-ATT-209</t>
  </si>
  <si>
    <t>112-4B-EAF036-ATT-208</t>
  </si>
  <si>
    <t>NCS NSM-300-9 900x300x300</t>
  </si>
  <si>
    <t>NCS NSM-350-6 600x350x400</t>
  </si>
  <si>
    <t>NCS NSM-300-15 1500x900x800</t>
  </si>
  <si>
    <t>NCS NSM-375-9 900x375x400</t>
  </si>
  <si>
    <t>NCS NSM-300-6 600x600x300</t>
  </si>
  <si>
    <t xml:space="preserve">300 L/s Attenuator </t>
  </si>
  <si>
    <t xml:space="preserve">Inline Centrifugal Backward Curve 1850 L/s Toilet Extract Fan </t>
  </si>
  <si>
    <t xml:space="preserve">1850 L/s Attenuator </t>
  </si>
  <si>
    <t>Fantech PCEEC31 Ø310</t>
  </si>
  <si>
    <t xml:space="preserve">Inline Centrifugal Backward Curve 150 L/s Extract Air Fan </t>
  </si>
  <si>
    <t xml:space="preserve">Inline Centrifugal Backward Curve 300 L/s Extract Air Fan </t>
  </si>
  <si>
    <t xml:space="preserve">Inline Centrifugal Backward Curve 550 L/s Extract Air Fan </t>
  </si>
  <si>
    <t>112-4B-AHU019-ATT-175</t>
  </si>
  <si>
    <t>112-4B-AHU019-ATT-181</t>
  </si>
  <si>
    <t>112-4B-AHU019-ATT-182</t>
  </si>
  <si>
    <t>112-4B-AHU019-ATT-186</t>
  </si>
  <si>
    <t>112-4B-AHU021-ATT-185</t>
  </si>
  <si>
    <t>112-4B-AHU021-ATT-187</t>
  </si>
  <si>
    <t>112-4B-AHU021-ATT-184</t>
  </si>
  <si>
    <t>112-4B-AHU021-ATT-183</t>
  </si>
  <si>
    <t>112-4B-DPU-EAF-028</t>
  </si>
  <si>
    <t>112-4B-DPU-EAF-027</t>
  </si>
  <si>
    <t>112-4B-MDU-TEF-004</t>
  </si>
  <si>
    <t>112-4B-WCO-AHU-022</t>
  </si>
  <si>
    <t>112-4B-MEP2-AHU-023</t>
  </si>
  <si>
    <t>112-4B-AHU022-ATT-179</t>
  </si>
  <si>
    <t>112-4B-AHU022-ATT-180</t>
  </si>
  <si>
    <t>112-4B-AHU022-ATT-191</t>
  </si>
  <si>
    <t>NCS NSM-300-9 900x600x900</t>
  </si>
  <si>
    <t>NCS NSM-300-9 900x600x500</t>
  </si>
  <si>
    <t>NCS NSM-300-9 900x300x200</t>
  </si>
  <si>
    <t>NCS NSM-300-9 900x600x1100</t>
  </si>
  <si>
    <t>NCS NTM-300-12 1200x400x300</t>
  </si>
  <si>
    <t>NCS NTM-300-12 1200x300x300</t>
  </si>
  <si>
    <t>NCS NTM-300-12 1200x600x300</t>
  </si>
  <si>
    <t>NCS NTM-300-9 900x300x500</t>
  </si>
  <si>
    <t xml:space="preserve">270 L/s Attenuator </t>
  </si>
  <si>
    <t xml:space="preserve">1510 L/s Attenuator </t>
  </si>
  <si>
    <t xml:space="preserve">770 L/s Attenuator </t>
  </si>
  <si>
    <t xml:space="preserve">120 L/s Attenuator </t>
  </si>
  <si>
    <t>1490 L/s Attenuator</t>
  </si>
  <si>
    <t>NCS NSM-400-9 900x600x800</t>
  </si>
  <si>
    <t>NCS NSM-400-9 900x1200x1200</t>
  </si>
  <si>
    <t xml:space="preserve">2100 L/s Attenuator </t>
  </si>
  <si>
    <t xml:space="preserve">2725 L/s Attenuator </t>
  </si>
  <si>
    <t xml:space="preserve">5530 L/s Attenuator </t>
  </si>
  <si>
    <t xml:space="preserve">1640 L/s Attenuator </t>
  </si>
  <si>
    <t xml:space="preserve">Inlline Centrifugal Backward Curve 200 L/s Toilet Extract Fan </t>
  </si>
  <si>
    <t>PVC Pipework Underground</t>
  </si>
  <si>
    <t>Single zone tempered fresh air, air handling unit.</t>
  </si>
  <si>
    <t>Fire Damper 600x1100</t>
  </si>
  <si>
    <t>112-4B-AHU019-HC-01</t>
  </si>
  <si>
    <t>112-4B-AHU019-HC-02</t>
  </si>
  <si>
    <t>112-4B-AHU019-HC-03</t>
  </si>
  <si>
    <t>112-4B-AHU-021-HC-01</t>
  </si>
  <si>
    <t>112-4B-AHU-021-HC-02</t>
  </si>
  <si>
    <t>112-4B-AHU-021-HC-03</t>
  </si>
  <si>
    <t>112-4B-RAP-HX-003</t>
  </si>
  <si>
    <t>112-4B-RAP-HX-004</t>
  </si>
  <si>
    <t>112-4B-RAP-CHWPT-004</t>
  </si>
  <si>
    <t>112-4B-RAP-CHWPT-003</t>
  </si>
  <si>
    <t>Temperzone 200x200</t>
  </si>
  <si>
    <t>Temperzone 900x900</t>
  </si>
  <si>
    <t>Temperzone 600x550</t>
  </si>
  <si>
    <t>Temoerzone 400x350</t>
  </si>
  <si>
    <t>Pipework PVC Install</t>
  </si>
  <si>
    <t>Temperzone 300x350</t>
  </si>
  <si>
    <t>Steel pipework QA</t>
  </si>
  <si>
    <t>Sondex S8A-IS16-54-TLA</t>
  </si>
  <si>
    <t xml:space="preserve">70 kW 2.77 L/s (P) 1.95 L/s (S) Heat Exchanger </t>
  </si>
  <si>
    <t>Grundfos Multi Stage CRI 10-5 A-FGJ-A-E-HQQE DUTY</t>
  </si>
  <si>
    <t>Grundfos Multi Stage CRI 10-5 A-FGJ-A-E-HQQE STANDBY</t>
  </si>
  <si>
    <t xml:space="preserve">MRI CHW Pump (7/16 Deg C Water)  2 L/s Inline Pump </t>
  </si>
  <si>
    <t>2.5 kW Heating Coil</t>
  </si>
  <si>
    <t xml:space="preserve">39.6 kW Heating Coil </t>
  </si>
  <si>
    <t xml:space="preserve">16.2 kW Heating Coil </t>
  </si>
  <si>
    <t xml:space="preserve">7.8 kW Heating Coil </t>
  </si>
  <si>
    <t xml:space="preserve">6.5 kW Heating Coil </t>
  </si>
  <si>
    <t xml:space="preserve">11.9 kW Heating Coil </t>
  </si>
  <si>
    <t>BCA-DWD-112-ME-30458</t>
  </si>
  <si>
    <t>BCA-DWD-112-ME-20458</t>
  </si>
  <si>
    <t>112-4B-CLC-AHU-024</t>
  </si>
  <si>
    <t>112-4B-EAF030-FLT-017</t>
  </si>
  <si>
    <t>112-4B-EAF029-ATT-176</t>
  </si>
  <si>
    <t>112-4B-BOH-EAF-029</t>
  </si>
  <si>
    <t>112-4B-EAF029-ATT-172</t>
  </si>
  <si>
    <t>112-4B-EAF030-ATT-178</t>
  </si>
  <si>
    <t>112-4B-DPU-EAF-030</t>
  </si>
  <si>
    <t>112-4B-EAF030-ATT-177</t>
  </si>
  <si>
    <t>112-4B-WCO-AHU-025</t>
  </si>
  <si>
    <t>112-4B-AHU025-ATT-195</t>
  </si>
  <si>
    <t>112-4B-AHU024-ATT-197</t>
  </si>
  <si>
    <t>112-4B-TEF006-ATT-198</t>
  </si>
  <si>
    <t>112-4B-RAP-EAF-049</t>
  </si>
  <si>
    <t>112-4A-MEP5-ODU-003</t>
  </si>
  <si>
    <t>112-4B-BOH-TEF-006</t>
  </si>
  <si>
    <t>112-4B-EAF041-ATT-211</t>
  </si>
  <si>
    <t>112-4B-TEF006-ATT-217</t>
  </si>
  <si>
    <t>112-4B-EAF037-ATT-216</t>
  </si>
  <si>
    <t>112-4B-EAF039-ATT-219</t>
  </si>
  <si>
    <t>112-4B-EAF038-ATT-218</t>
  </si>
  <si>
    <t>112-4B-CLC-EAF-040</t>
  </si>
  <si>
    <t>112-4B-EAF041-ATT-210</t>
  </si>
  <si>
    <t>112-4B-BOH-EAF-039</t>
  </si>
  <si>
    <t>112-4B-BOH-EAF-038</t>
  </si>
  <si>
    <t>112-4B-EAF040-ATT-212</t>
  </si>
  <si>
    <t>112-4B-EAF039-ATT-215</t>
  </si>
  <si>
    <t>112-4B-EAF038-ATT-214</t>
  </si>
  <si>
    <t>112-4B-EAF037-ATT-213</t>
  </si>
  <si>
    <t>112-4B-EAF049-ATT-291</t>
  </si>
  <si>
    <t>112-4B-AHU025-ATT-194</t>
  </si>
  <si>
    <t>NCS NTM-300-9 900x900x900</t>
  </si>
  <si>
    <t xml:space="preserve">2750 L/s Attenuator </t>
  </si>
  <si>
    <t xml:space="preserve">1710 L/s Attenuator </t>
  </si>
  <si>
    <t>NCS NSM-325-9 900x325x300</t>
  </si>
  <si>
    <t>NCS NSM-350-6 600x350x300</t>
  </si>
  <si>
    <t>NCS NSM-300-9 900x1100x900</t>
  </si>
  <si>
    <t xml:space="preserve">250 L/s Attenuator </t>
  </si>
  <si>
    <t xml:space="preserve">100 L/s Attenuator </t>
  </si>
  <si>
    <t>NCS NSM-350-6 600x600x900</t>
  </si>
  <si>
    <t>NCS NTM-300-9 900x1100x1200</t>
  </si>
  <si>
    <t>NCS NSM-350-9 900x350x300</t>
  </si>
  <si>
    <t xml:space="preserve">Inlline Centrifugal Backward Curve 300 L/s Extract Air Fan </t>
  </si>
  <si>
    <t>Fantech BRB16-410LS-24 Ø410</t>
  </si>
  <si>
    <t xml:space="preserve">Inlline Centrifugal Backward Curve 250 L/s Extract Air Fan </t>
  </si>
  <si>
    <t xml:space="preserve">Inline Centrifugal Backward Curve 200 L/s Toilet Extract Fan </t>
  </si>
  <si>
    <t>Fantech PUD404DD Ø450</t>
  </si>
  <si>
    <t>Inline Centrifugal Backward Curve 450 L/s Extract Air fan complete with a dust rated motor
rating of IP65</t>
  </si>
  <si>
    <t>Single Inlet Single Width Backward Curve 300 L/s Extract Air Fan complete with inspection
hatches and drain plugs</t>
  </si>
  <si>
    <t xml:space="preserve">Inline Centrifugal Backward Curve 100 L/s Extract Air Fan </t>
  </si>
  <si>
    <t>PUHY-P400YNW-A-AU-BS</t>
  </si>
  <si>
    <t xml:space="preserve">2 Stage Compression Mitsubihsi Electric Outdoor Unit </t>
  </si>
  <si>
    <t xml:space="preserve">Single Stage Compression Mitsubishi Electric Outdoor Unit </t>
  </si>
  <si>
    <t xml:space="preserve">2 Stage Compression Mitsubishi Electric Outdoor Unit </t>
  </si>
  <si>
    <t xml:space="preserve">Type 8/14 300 L/s </t>
  </si>
  <si>
    <t>112-4B-BLG-CHWPS-001</t>
  </si>
  <si>
    <t>112-4B-BLG-CHWPS-002</t>
  </si>
  <si>
    <t>112-4B-BLG-CHWPS-003</t>
  </si>
  <si>
    <t>112-4B-BLG-CHWPS-004</t>
  </si>
  <si>
    <t>NBG 100-80-160/177 AAFE2CESBQQEPW1 DUTY</t>
  </si>
  <si>
    <t>NBG 100-80-160/177 AAFE2CESBQQEPW1 STANDBY</t>
  </si>
  <si>
    <t>NBG 65-50-160/172 AAFE2CESBQQEMW1 DUTY</t>
  </si>
  <si>
    <t>Secondary CHW Pump (6/12 Deg C Water)  33 L/s CCES</t>
  </si>
  <si>
    <t>Secondary CHW Pump (6/12 Deg C Water) 11 L/s CCES</t>
  </si>
  <si>
    <t>04TRA001</t>
  </si>
  <si>
    <t>T11 (?)</t>
  </si>
  <si>
    <t>Holyoake RL23 750x750 (?)</t>
  </si>
  <si>
    <t>Extract/Transfer Grille (?)</t>
  </si>
  <si>
    <t>Fire Damper 750x750 (?)</t>
  </si>
  <si>
    <t xml:space="preserve">Level 5 </t>
  </si>
  <si>
    <t>BCA-DWD-112-ME-30459</t>
  </si>
  <si>
    <t>BCA-DWD-112-ME-20459</t>
  </si>
  <si>
    <t>Sheet 1</t>
  </si>
  <si>
    <t>BCA-DWD-112-ME-20501</t>
  </si>
  <si>
    <t>BCA-DWD-112-ME-30501</t>
  </si>
  <si>
    <t>NA</t>
  </si>
  <si>
    <t>RC1</t>
  </si>
  <si>
    <t>RC2</t>
  </si>
  <si>
    <t>RC3</t>
  </si>
  <si>
    <t>RC4</t>
  </si>
  <si>
    <t>RC5</t>
  </si>
  <si>
    <t>Fantech RV1. 670x670</t>
  </si>
  <si>
    <t xml:space="preserve">Fantech RV3. 890x890 </t>
  </si>
  <si>
    <t xml:space="preserve">Fantech RV4. 1180x1180 </t>
  </si>
  <si>
    <t>Fantech RV6. 1640x1640</t>
  </si>
  <si>
    <t>Fantech RVF045. Ø450</t>
  </si>
  <si>
    <t>Alpha Type Duct Connection size 400x400</t>
  </si>
  <si>
    <t>Alpha Type Duct Connection size 670x670</t>
  </si>
  <si>
    <t>Alpha Type Duct Connection size 780x780</t>
  </si>
  <si>
    <t>Alpha Type Duct Connection size 1100x1100</t>
  </si>
  <si>
    <t>Alpha Type Duct Connection Type Ø450</t>
  </si>
  <si>
    <t>112-5A-BLG-HP-001</t>
  </si>
  <si>
    <t>112-5A-BLG-HP-002</t>
  </si>
  <si>
    <t>Trane CMAF190HE</t>
  </si>
  <si>
    <t>Trane CXAF190HE XLN</t>
  </si>
  <si>
    <t>Reverse Cycle Heat Pump Chiller (2 Pipe)</t>
  </si>
  <si>
    <t>4 Pipe Simultaneous Heating/Cooling Heatpump chiller complete with 2 hydronic modules (integral VSD Htg and Clg Pumps (150kPa ESP), strainer, IR valve, expansion tank, flow switches) and EC Fans</t>
  </si>
  <si>
    <t xml:space="preserve">Boiler Flue </t>
  </si>
  <si>
    <t>Boiler Flue</t>
  </si>
  <si>
    <t xml:space="preserve">Sheet 2 </t>
  </si>
  <si>
    <t>BCA-DWD-112-ME-30502</t>
  </si>
  <si>
    <t>BCA-DWD-112-ME-20502</t>
  </si>
  <si>
    <t>112-5A-BLG-HP-003</t>
  </si>
  <si>
    <t>112-5A-BLG-HP-004</t>
  </si>
  <si>
    <t>Grilles &amp; Diffusers QA Checklist</t>
  </si>
  <si>
    <t xml:space="preserve">Fire Damper    </t>
  </si>
  <si>
    <t xml:space="preserve">Smoke Damper    </t>
  </si>
  <si>
    <t xml:space="preserve">Smoke Damper   </t>
  </si>
  <si>
    <t>Temperzone 150x150</t>
  </si>
  <si>
    <t xml:space="preserve">0.9 kW Heatinc Coil </t>
  </si>
  <si>
    <t xml:space="preserve">3.8 kW Heatinc Coil </t>
  </si>
  <si>
    <t>Supply Grillele</t>
  </si>
  <si>
    <t xml:space="preserve">Extract Grille complete with removable Grille and G4 Filters </t>
  </si>
  <si>
    <t>Fire damper</t>
  </si>
  <si>
    <t xml:space="preserve">6.2 kW Heating Coil </t>
  </si>
  <si>
    <t xml:space="preserve">5.1 kW Heating Coil </t>
  </si>
  <si>
    <t>PVC Pipework Intall</t>
  </si>
  <si>
    <t>PVC Pipe Install</t>
  </si>
  <si>
    <t xml:space="preserve">Steel Pipe QA Checklist </t>
  </si>
  <si>
    <t>Steel Duct Install QA Checklist</t>
  </si>
  <si>
    <t xml:space="preserve">Flexi Duct QA Check List </t>
  </si>
  <si>
    <t xml:space="preserve">1.1 kW Heating Coil </t>
  </si>
  <si>
    <t>Temperzone 250x200</t>
  </si>
  <si>
    <t>Steel Pipe QA Install</t>
  </si>
  <si>
    <t>Fire Damper 650x250</t>
  </si>
  <si>
    <t xml:space="preserve">VAV QA Check List </t>
  </si>
  <si>
    <t xml:space="preserve">VAV QA Checklist </t>
  </si>
  <si>
    <t xml:space="preserve">Smoke Damper QA Checklist </t>
  </si>
  <si>
    <t>Fire Damper QA Checklist</t>
  </si>
  <si>
    <t xml:space="preserve">Attenuator QA Checklist </t>
  </si>
  <si>
    <t xml:space="preserve">Steel Duct Install QA Checklist </t>
  </si>
  <si>
    <t xml:space="preserve">Flexi Duct QA Checklist </t>
  </si>
  <si>
    <t>Attenuator QA Check List</t>
  </si>
  <si>
    <t>FCU Insall QA Check List</t>
  </si>
  <si>
    <t xml:space="preserve">part of Pipework QA </t>
  </si>
  <si>
    <t xml:space="preserve">FCU Install QA Checklist </t>
  </si>
  <si>
    <t>part of Pipework QA</t>
  </si>
  <si>
    <t xml:space="preserve">Heat Pump Install Template </t>
  </si>
  <si>
    <t>Steel Duct Install QA</t>
  </si>
  <si>
    <t>Flexi Duct QA Checksheet</t>
  </si>
  <si>
    <t>Steel Pipe QA Checksheet</t>
  </si>
  <si>
    <t>PVC Pipework Install</t>
  </si>
  <si>
    <t xml:space="preserve">Part of Pipework QA </t>
  </si>
  <si>
    <t xml:space="preserve">Steel Duct Install QA Check List </t>
  </si>
  <si>
    <t>Steel Pipe QA Checklist</t>
  </si>
  <si>
    <t xml:space="preserve">Flexi Duct QA  Cecklist </t>
  </si>
  <si>
    <t xml:space="preserve">Heating Coils Template </t>
  </si>
  <si>
    <t xml:space="preserve">Heating Coil Template </t>
  </si>
  <si>
    <t>Heating Coil Template</t>
  </si>
  <si>
    <t xml:space="preserve">Fan Install QA Checklist </t>
  </si>
  <si>
    <t xml:space="preserve">Filters Template </t>
  </si>
  <si>
    <t xml:space="preserve">AHU QA Check List </t>
  </si>
  <si>
    <t>Heating Coils Template</t>
  </si>
  <si>
    <t xml:space="preserve">Pump Install QA Checklist </t>
  </si>
  <si>
    <t xml:space="preserve">Heat Exchanger QA Checklist </t>
  </si>
  <si>
    <t>Heat Exchanger QA Checklist</t>
  </si>
  <si>
    <t xml:space="preserve">Chiller QA Checklist </t>
  </si>
  <si>
    <t>Oxygen pipe Sleeve</t>
  </si>
  <si>
    <t>112-4A-EAF017-ATT-085</t>
  </si>
  <si>
    <t>400 L/s Attenuator</t>
  </si>
  <si>
    <t>112-4A-EAF018-ATT-065</t>
  </si>
  <si>
    <t>112-4A-EAF019-ATT-064</t>
  </si>
  <si>
    <t>112-4A-EAF020-ATT-067</t>
  </si>
  <si>
    <t>NCS NSM-300-6 600x500x600</t>
  </si>
  <si>
    <t xml:space="preserve">Testing QA Checklist </t>
  </si>
  <si>
    <t xml:space="preserve">Humidifier Install Template </t>
  </si>
  <si>
    <t>112-4B-EAF028-ATT-173</t>
  </si>
  <si>
    <t>112-4B-EAF028-ATT-174</t>
  </si>
  <si>
    <t>NCS NSM-400-9 900x400x300</t>
  </si>
  <si>
    <t>NCS NSM-375-9 900x375x300</t>
  </si>
  <si>
    <t>112-4A-TEF003-ATT-078</t>
  </si>
  <si>
    <t>NCS NSM-400-9 900x800x600</t>
  </si>
  <si>
    <t>112-4B-AHU018-ATT-149</t>
  </si>
  <si>
    <t>112-4B-AHU022-ATT-157</t>
  </si>
  <si>
    <t>NCS NSM-300-12 1200x1500x1200</t>
  </si>
  <si>
    <t xml:space="preserve">4825 L/s Attenuator </t>
  </si>
  <si>
    <t>112-4A-AHU001-ATT-011</t>
  </si>
  <si>
    <t>NCS NTM-325-12 1200x650x900</t>
  </si>
  <si>
    <t>112-4A-AHU001-ATT-291</t>
  </si>
  <si>
    <t>112-4A-AHU001-ATT-015</t>
  </si>
  <si>
    <t xml:space="preserve">560 L/s Attenuator </t>
  </si>
  <si>
    <t>112-4A-AHU002-ATT-038</t>
  </si>
  <si>
    <t>NCS NTM-300-9 900x1500x900</t>
  </si>
  <si>
    <t>112-4A-AHU006-ATT-068</t>
  </si>
  <si>
    <t>NCS NSM-300-9 900x600x550</t>
  </si>
  <si>
    <t xml:space="preserve">760 L/s Attenuator </t>
  </si>
  <si>
    <t>112-4A-AHU006-ATT-069</t>
  </si>
  <si>
    <t>112-4A-AHU006-ATT-075</t>
  </si>
  <si>
    <t>NCS NSM-275-12 1200x550x500</t>
  </si>
  <si>
    <t xml:space="preserve">570 L/s Attenuator </t>
  </si>
  <si>
    <t>112-4A-AHU006-ATT-076</t>
  </si>
  <si>
    <t xml:space="preserve">1810 L/s Attenuator </t>
  </si>
  <si>
    <t>112-4A-AHU006-ATT-077</t>
  </si>
  <si>
    <t>NCS NSM-275-12 1200x550x825</t>
  </si>
  <si>
    <t xml:space="preserve">890 L/s Attenuator </t>
  </si>
  <si>
    <t>112-4A-AHU007-ATT-113</t>
  </si>
  <si>
    <t>NCS NTM-300-9 900x1200x1200</t>
  </si>
  <si>
    <t>112-4A-AHU007-ATT-114</t>
  </si>
  <si>
    <t>NCS NTM-275-12 1200x1100x1200</t>
  </si>
  <si>
    <t>112-4A-AHU008-ATT-120</t>
  </si>
  <si>
    <t>NCS NSM-275-12 1200x1100x1100</t>
  </si>
  <si>
    <t>112-4A-AHU009-ATT-082</t>
  </si>
  <si>
    <t>NCS NTM-300-6 600x1200x900</t>
  </si>
  <si>
    <t>112-4A-AHU010-ATT-083</t>
  </si>
  <si>
    <t>NCS NSM-300-9 900x600x650</t>
  </si>
  <si>
    <t>112-4A-AHU010-ATT-111</t>
  </si>
  <si>
    <t xml:space="preserve">860 L/s Attenuator </t>
  </si>
  <si>
    <t>112-4A-AHU011-ATT-094</t>
  </si>
  <si>
    <t>1770 L/s Attenuator</t>
  </si>
  <si>
    <t>112-4A-AHU011-ATT-099</t>
  </si>
  <si>
    <t>NCS NSM-275-9 900x550x500</t>
  </si>
  <si>
    <t xml:space="preserve">610 L/s Attenuator </t>
  </si>
  <si>
    <t>112-4A-AHU011-ATT-100</t>
  </si>
  <si>
    <t>NCS NSM-275-12 1200x500x600</t>
  </si>
  <si>
    <t>112-4A-AHU011-ATT-101</t>
  </si>
  <si>
    <t>NCS NSM-275-9 900x400x550</t>
  </si>
  <si>
    <t xml:space="preserve">480 L/s Attenuator </t>
  </si>
  <si>
    <t>112-4A-AHU011-ATT-102</t>
  </si>
  <si>
    <t xml:space="preserve">NCS NSM-275-9 900x550x325 </t>
  </si>
  <si>
    <t xml:space="preserve">370 L/s Attenuator </t>
  </si>
  <si>
    <t>1124B-AHU012-ATT-126</t>
  </si>
  <si>
    <t>NCS NTM-300-12 1200x900x600</t>
  </si>
  <si>
    <t>112-4B-AHU012-ATT-129</t>
  </si>
  <si>
    <t>NCS NSM-275-9 900x600x500</t>
  </si>
  <si>
    <t>112-4B-AHU012-ATT-130</t>
  </si>
  <si>
    <t>NCS NSM-275-9 900x350x275</t>
  </si>
  <si>
    <t xml:space="preserve">190 L/s Attenuator </t>
  </si>
  <si>
    <t>112-4B-AHU012-ATT-128</t>
  </si>
  <si>
    <t>112-4B-AHU012-ATT-131</t>
  </si>
  <si>
    <t>NCS NSM-275-12 1200x825x650</t>
  </si>
  <si>
    <t>112-4A-AHU013-ATT-124</t>
  </si>
  <si>
    <t>112-4A-AHU013-ATT-132</t>
  </si>
  <si>
    <t>112-4A-EAF001-ATT-001</t>
  </si>
  <si>
    <t>112-4A-EAF006-ATT-028</t>
  </si>
  <si>
    <t>112-4A-EAF007-ATT-031</t>
  </si>
  <si>
    <t>NCS NSM-300-24 2100x900x900</t>
  </si>
  <si>
    <t>112-4A-EAF022-ATT-088</t>
  </si>
  <si>
    <t>112-4A-OAF008-ATT-301</t>
  </si>
  <si>
    <t>NCS NSM-400-6 600x400x550</t>
  </si>
  <si>
    <t>112-4B-DPU-AHU-014</t>
  </si>
  <si>
    <t xml:space="preserve">Multizone (4 Zone) Air Handling Unit </t>
  </si>
  <si>
    <t>112-4A-AHU014-ATT-097</t>
  </si>
  <si>
    <t>112-4A-AHU014-ATT-098</t>
  </si>
  <si>
    <t>250 L/s Attenuator</t>
  </si>
  <si>
    <t>112-4A-AHU014-ATT-103</t>
  </si>
  <si>
    <t>NCS NSM-300-6 600x450x300</t>
  </si>
  <si>
    <t>112-4A-AHU014-ATT-125</t>
  </si>
  <si>
    <t>112-4A-AHU014-ATT-106</t>
  </si>
  <si>
    <t>112-4B-AHU015-ATT-135</t>
  </si>
  <si>
    <t>NCS NTM-300-6 600x600x400</t>
  </si>
  <si>
    <t xml:space="preserve">825 L/s Attenuator </t>
  </si>
  <si>
    <t>112-4B-AHU015-ATT-139</t>
  </si>
  <si>
    <t>NCS NSM-300-12 1200x600x900</t>
  </si>
  <si>
    <t>112-4B-OT03-AHU-017</t>
  </si>
  <si>
    <t>Operating Theatre AHU.</t>
  </si>
  <si>
    <t>112-4B-AHU017-ATT-143</t>
  </si>
  <si>
    <t>112-4B-AHU017-ATT-145</t>
  </si>
  <si>
    <t>112-4B-AHU017-ATT-147</t>
  </si>
  <si>
    <t>112-4B-AHU020-ATT-159</t>
  </si>
  <si>
    <t>NCS NSM-275-15 1500x1200x1100</t>
  </si>
  <si>
    <t xml:space="preserve">2060 L/s Attenuator </t>
  </si>
  <si>
    <t>112-4B-AHU020-ATT-193</t>
  </si>
  <si>
    <t>NCS NSM-300-15 1500x1100x900</t>
  </si>
  <si>
    <t>112-4B-AHU022-ATT-161</t>
  </si>
  <si>
    <t>NCS NTM-275-12 1200x1375x1200</t>
  </si>
  <si>
    <t>112-4B-AHU023-ATT-171</t>
  </si>
  <si>
    <t>112-4B-AHU-025-ATT-192</t>
  </si>
  <si>
    <t>NCS NTM-300-18 1800x1200x700</t>
  </si>
  <si>
    <t>112-4B-AHU-025-ATT-196</t>
  </si>
  <si>
    <t>112-4B-EAF023-ATT-133</t>
  </si>
  <si>
    <t>NCS NSM-300-9 900x600x700</t>
  </si>
  <si>
    <t>112-4B-EAF023-ATT-134</t>
  </si>
  <si>
    <t>NCS NSM-400-12 1200x400x600</t>
  </si>
  <si>
    <t>112-4B-EAF027-ATT-169</t>
  </si>
  <si>
    <t>150 L/s Attenuator</t>
  </si>
  <si>
    <t>112-4B-EAF027-ATT-170</t>
  </si>
  <si>
    <t>112-4B-EAF040-ATT-220</t>
  </si>
  <si>
    <t>112-4B-TEF004-ATT-167</t>
  </si>
  <si>
    <t>112-4B-TEF004-ATT-168</t>
  </si>
  <si>
    <t>NCS NSM-300-9 900x300x400</t>
  </si>
  <si>
    <t>200 L/s Attenuator</t>
  </si>
  <si>
    <t>112-4B-TEF005-ATT-230</t>
  </si>
  <si>
    <t>NCS NSM-375-6 600x750x600</t>
  </si>
  <si>
    <t>112-4B-EAF027-ATT-231</t>
  </si>
  <si>
    <t>NCS NSM-275-9 900x550x400</t>
  </si>
  <si>
    <t>112-4B-EAF028-ATT-232</t>
  </si>
  <si>
    <t>112-4B-EAF029-ATT-233</t>
  </si>
  <si>
    <t>112-1A-AHU003-ATT-009</t>
  </si>
  <si>
    <t>NCS Cylindrical Attenuator HP-2D-M 600x315Ø</t>
  </si>
  <si>
    <t>160 L/s Attenuator</t>
  </si>
  <si>
    <t>112-0B-CLB-AHU007-VAV-025</t>
  </si>
  <si>
    <t>112-0B-AHU007-ATT-025</t>
  </si>
  <si>
    <t>112-0B-WCO-AHU022-VAV-046</t>
  </si>
  <si>
    <t>112-0B-AHU022-ATT-046</t>
  </si>
  <si>
    <t xml:space="preserve">395 L/s Attenuator </t>
  </si>
  <si>
    <t>112-3A-CRSTLK-002</t>
  </si>
  <si>
    <t>112-0B-EAF001-ATT-284</t>
  </si>
  <si>
    <t>NCS NSM-300-12 1200x600x450</t>
  </si>
  <si>
    <t>800 L/s Attenuator</t>
  </si>
  <si>
    <t>112-0B-OAF001-ATT-287</t>
  </si>
  <si>
    <t>112-4B-EAF027-ATT-288</t>
  </si>
  <si>
    <t>112-4B-EAF029-ATT-290</t>
  </si>
  <si>
    <t>Operating Theatre AHU single height c/w cooling coil, heating coil, steam humidifier, VSD plug supply fan with air flow monitoring, air filters</t>
  </si>
  <si>
    <t>112-4B-OT04-AHU-018</t>
  </si>
  <si>
    <t>112-4B-OT02-AHU-016</t>
  </si>
  <si>
    <t>Operating Theatre AHU. Double height (return section above supply section) c/w cooling coil, heating coil, electric steam humidifier, VSD plug supply fan with air flow monitoring, VSD plug return air fan with air flow monitoring, Air filters.</t>
  </si>
  <si>
    <t>112-4B-SWR-OAF-005</t>
  </si>
  <si>
    <t>112-4B-MEP4-EAF-041</t>
  </si>
  <si>
    <t xml:space="preserve">Inline Centrifugal Backward Curve 350L/s Extract Air Fan </t>
  </si>
  <si>
    <t>112-4B-AHU014-HC-01</t>
  </si>
  <si>
    <t>112-4B-AHU014-HC-02</t>
  </si>
  <si>
    <t>112-4B-AHU014-HC-03</t>
  </si>
  <si>
    <t>112-4B-AHU014-HC-04</t>
  </si>
  <si>
    <t>Temperzone 450x300</t>
  </si>
  <si>
    <t xml:space="preserve">6.7 kW Heating Coil </t>
  </si>
  <si>
    <t>9.6 kW Heating Coil</t>
  </si>
  <si>
    <t>112-4A-EAF021-FLT-007</t>
  </si>
  <si>
    <t>112-4B-COM-OAF005-FCU-009</t>
  </si>
  <si>
    <t>FCU 290 L/s Min</t>
  </si>
  <si>
    <t>112-4A-UPS-OAF004-FCU-006</t>
  </si>
  <si>
    <t>FCU 2100 L/s Min</t>
  </si>
  <si>
    <t>112-0A-CLA-AHU005-VAV-010</t>
  </si>
  <si>
    <t>112-0B-CLB-AHU007-VAV-022</t>
  </si>
  <si>
    <t>112-0B-CLB-AHU007-VAV-024</t>
  </si>
  <si>
    <t>112-0B-WCO-AHU022-VAV-041</t>
  </si>
  <si>
    <t>112-0B-WCO-AHU022-VAV-042</t>
  </si>
  <si>
    <t>112-0B-WCO-AHU022-VAV-044</t>
  </si>
  <si>
    <t>112-0B-WCO-AHU022-VAV-043</t>
  </si>
  <si>
    <t>112-1A-CLP-AHU003-VAV-007</t>
  </si>
  <si>
    <t>112-1B-WCO-AHU022-VAV-045</t>
  </si>
  <si>
    <t>112-1B-WCO-AHU022-VAV-050</t>
  </si>
  <si>
    <t>112-1A-RAP-AHU008-VAV-018</t>
  </si>
  <si>
    <t>112-1B-RAP-AHU008-VAV-029</t>
  </si>
  <si>
    <t>112-1B-RAP-AHU008-VAV-033</t>
  </si>
  <si>
    <t>112-2A-CLD-AHU002-VAV-014</t>
  </si>
  <si>
    <t>112-2A-CLD-AHU002-VAV-016</t>
  </si>
  <si>
    <t>112-2A-CLD-AHU002-VAV-020</t>
  </si>
  <si>
    <t>112-2A-CLD-AHU002-VAV-021</t>
  </si>
  <si>
    <t>112-2A-CLE-AHU009-VAV-035</t>
  </si>
  <si>
    <t>01ENG018</t>
  </si>
  <si>
    <t>112-1A-MEP5-ACU-003</t>
  </si>
  <si>
    <t>Mitsubishi Electric Wall Mounted Unit</t>
  </si>
  <si>
    <t>112-4A-RAP-HX-001</t>
  </si>
  <si>
    <t>112-4A-RAP-HX-002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</si>
</sst>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2" borderId="0" xfId="0" applyFont="1" applyFill="1"/>
    <xf numFmtId="0" fontId="5" fillId="3" borderId="0" xfId="0" applyFont="1" applyFill="1"/>
    <xf numFmtId="0" fontId="3" fillId="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1" fillId="4" borderId="0" xfId="1"/>
    <xf numFmtId="0" fontId="8" fillId="5" borderId="0" xfId="2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3">
    <cellStyle name="40% - Accent2" xfId="1" builtinId="35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nders - Dunedin | DBC Building Services" id="{771C42BE-8EBD-4C52-9405-9B27C78E2D47}" userId="S::tendersdun@dbcco.co.nz::15e1f066-1c43-4520-bc00-fb14180e04ac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98" dT="2023-05-12T00:16:58.23" personId="{771C42BE-8EBD-4C52-9405-9B27C78E2D47}" id="{3A0C92A5-8B06-4B7F-8F20-BBFFCEA25DC2}">
    <text xml:space="preserve">Starting between 00WCO013 &amp; 00WCO025 and going ACW around 00WCO019 Block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6857"/>
  <sheetViews>
    <sheetView tabSelected="1" zoomScale="55" zoomScaleNormal="55" workbookViewId="0">
      <pane ySplit="1" topLeftCell="A2348" activePane="bottomLeft" state="frozen"/>
      <selection pane="bottomLeft" activeCell="L2311" sqref="L2311"/>
    </sheetView>
  </sheetViews>
  <sheetFormatPr defaultColWidth="12.5703125" defaultRowHeight="15.75" customHeight="1" x14ac:dyDescent="0.2"/>
  <cols>
    <col min="3" max="3" width="14.28515625" bestFit="1" customWidth="1"/>
    <col min="4" max="4" width="15.7109375" bestFit="1" customWidth="1"/>
    <col min="5" max="5" width="33.42578125" customWidth="1"/>
    <col min="6" max="6" width="13.140625" customWidth="1"/>
    <col min="7" max="7" width="58.5703125" bestFit="1" customWidth="1"/>
    <col min="8" max="8" width="37.42578125" bestFit="1" customWidth="1"/>
    <col min="9" max="9" width="110.5703125" bestFit="1" customWidth="1"/>
    <col min="10" max="10" width="119.140625" bestFit="1" customWidth="1"/>
    <col min="11" max="11" width="35.85546875" bestFit="1" customWidth="1"/>
    <col min="12" max="12" width="22.42578125" customWidth="1"/>
  </cols>
  <sheetData>
    <row r="1" spans="1:41" ht="15.75" customHeight="1" x14ac:dyDescent="0.25">
      <c r="A1" s="3"/>
      <c r="B1" s="3"/>
      <c r="C1" s="3" t="s">
        <v>160</v>
      </c>
      <c r="D1" s="3" t="s">
        <v>161</v>
      </c>
      <c r="E1" s="2" t="s">
        <v>88</v>
      </c>
      <c r="F1" s="3" t="s">
        <v>78</v>
      </c>
      <c r="G1" s="3" t="s">
        <v>79</v>
      </c>
      <c r="H1" s="3" t="s">
        <v>80</v>
      </c>
      <c r="I1" s="3" t="s">
        <v>260</v>
      </c>
      <c r="J1" s="3" t="s">
        <v>81</v>
      </c>
      <c r="K1" s="3" t="s">
        <v>764</v>
      </c>
      <c r="L1" s="3" t="s">
        <v>765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41" ht="15.75" customHeight="1" x14ac:dyDescent="0.25">
      <c r="A2" s="3"/>
      <c r="B2" s="4" t="s">
        <v>0</v>
      </c>
      <c r="C2" s="5"/>
      <c r="D2" s="5"/>
      <c r="E2" s="3" t="s">
        <v>195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5.75" customHeight="1" x14ac:dyDescent="0.25">
      <c r="A3" s="3"/>
      <c r="B3" s="2"/>
      <c r="C3" s="3"/>
      <c r="D3" s="2" t="s">
        <v>7</v>
      </c>
      <c r="E3" s="3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.75" customHeight="1" x14ac:dyDescent="0.25">
      <c r="A4" s="3"/>
      <c r="B4" s="2"/>
      <c r="C4" s="3"/>
      <c r="D4" s="2"/>
      <c r="E4" s="3"/>
      <c r="F4" s="2"/>
      <c r="G4" s="2"/>
      <c r="H4" s="2"/>
      <c r="I4" s="2"/>
      <c r="J4" s="2" t="s">
        <v>10</v>
      </c>
      <c r="K4" s="3" t="s">
        <v>768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 x14ac:dyDescent="0.25">
      <c r="A5" s="3"/>
      <c r="B5" s="2"/>
      <c r="C5" s="3"/>
      <c r="D5" s="2"/>
      <c r="E5" s="3"/>
      <c r="F5" s="2"/>
      <c r="G5" s="2"/>
      <c r="H5" s="2"/>
      <c r="I5" s="2"/>
      <c r="J5" s="2" t="s">
        <v>11</v>
      </c>
      <c r="K5" s="3" t="s">
        <v>768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.75" customHeight="1" x14ac:dyDescent="0.25">
      <c r="A6" s="3"/>
      <c r="B6" s="2"/>
      <c r="C6" s="3"/>
      <c r="D6" s="2"/>
      <c r="E6" s="3"/>
      <c r="F6" s="2"/>
      <c r="G6" s="2"/>
      <c r="H6" s="2"/>
      <c r="I6" s="2"/>
      <c r="J6" s="2" t="s">
        <v>2697</v>
      </c>
      <c r="K6" s="3" t="s">
        <v>2508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.75" customHeight="1" x14ac:dyDescent="0.25">
      <c r="A7" s="3"/>
      <c r="B7" s="2"/>
      <c r="C7" s="3"/>
      <c r="D7" s="2" t="s">
        <v>8</v>
      </c>
      <c r="E7" s="3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.75" customHeight="1" x14ac:dyDescent="0.25">
      <c r="A8" s="3"/>
      <c r="B8" s="2"/>
      <c r="C8" s="3"/>
      <c r="D8" s="2"/>
      <c r="E8" s="3"/>
      <c r="F8" s="2"/>
      <c r="G8" s="2"/>
      <c r="H8" s="2"/>
      <c r="I8" s="2"/>
      <c r="J8" s="2" t="s">
        <v>12</v>
      </c>
      <c r="K8" s="3" t="s">
        <v>768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5.75" customHeight="1" x14ac:dyDescent="0.25">
      <c r="A9" s="3"/>
      <c r="B9" s="2"/>
      <c r="C9" s="3"/>
      <c r="D9" s="2"/>
      <c r="E9" s="3"/>
      <c r="F9" s="2"/>
      <c r="G9" s="2"/>
      <c r="H9" s="2"/>
      <c r="I9" s="2"/>
      <c r="J9" s="2" t="s">
        <v>11</v>
      </c>
      <c r="K9" s="3" t="s">
        <v>768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5.75" customHeight="1" x14ac:dyDescent="0.25">
      <c r="A10" s="3"/>
      <c r="B10" s="2"/>
      <c r="C10" s="3"/>
      <c r="D10" s="2"/>
      <c r="E10" s="3"/>
      <c r="F10" s="2"/>
      <c r="G10" s="2"/>
      <c r="H10" s="2"/>
      <c r="I10" s="2"/>
      <c r="J10" s="2" t="s">
        <v>2697</v>
      </c>
      <c r="K10" s="3" t="s">
        <v>2508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.75" customHeight="1" x14ac:dyDescent="0.25">
      <c r="A11" s="3"/>
      <c r="B11" s="2"/>
      <c r="C11" s="3"/>
      <c r="D11" s="2" t="s">
        <v>9</v>
      </c>
      <c r="E11" s="3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5.75" customHeight="1" x14ac:dyDescent="0.25">
      <c r="A12" s="3"/>
      <c r="B12" s="2"/>
      <c r="C12" s="3"/>
      <c r="D12" s="2"/>
      <c r="E12" s="3"/>
      <c r="F12" s="2"/>
      <c r="G12" s="2"/>
      <c r="H12" s="2"/>
      <c r="I12" s="2"/>
      <c r="J12" s="2" t="s">
        <v>11</v>
      </c>
      <c r="K12" s="3" t="s">
        <v>768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5.75" customHeight="1" x14ac:dyDescent="0.25">
      <c r="A13" s="3"/>
      <c r="B13" s="2"/>
      <c r="C13" s="3"/>
      <c r="D13" s="2"/>
      <c r="E13" s="3"/>
      <c r="F13" s="2"/>
      <c r="G13" s="2"/>
      <c r="H13" s="2"/>
      <c r="I13" s="2"/>
      <c r="J13" s="2" t="s">
        <v>2697</v>
      </c>
      <c r="K13" s="3" t="s">
        <v>2508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5.75" customHeight="1" x14ac:dyDescent="0.25">
      <c r="A14" s="3"/>
      <c r="B14" s="6" t="s">
        <v>4</v>
      </c>
      <c r="C14" s="7"/>
      <c r="D14" s="7"/>
      <c r="E14" s="3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5.75" customHeight="1" x14ac:dyDescent="0.25">
      <c r="A15" s="3"/>
      <c r="B15" s="2"/>
      <c r="C15" s="2" t="s">
        <v>5</v>
      </c>
      <c r="D15" s="2"/>
      <c r="E15" s="3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5.75" customHeight="1" x14ac:dyDescent="0.25">
      <c r="A16" s="3"/>
      <c r="B16" s="2"/>
      <c r="C16" s="2"/>
      <c r="D16" s="2"/>
      <c r="E16" s="3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5.75" customHeight="1" x14ac:dyDescent="0.25">
      <c r="A17" s="3"/>
      <c r="B17" s="2"/>
      <c r="C17" s="2"/>
      <c r="D17" s="2" t="s">
        <v>1</v>
      </c>
      <c r="E17" s="2" t="s">
        <v>76</v>
      </c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5.75" customHeight="1" x14ac:dyDescent="0.25">
      <c r="A18" s="3"/>
      <c r="B18" s="2"/>
      <c r="C18" s="2"/>
      <c r="D18" s="2"/>
      <c r="E18" s="2" t="s">
        <v>77</v>
      </c>
      <c r="F18" s="2" t="s">
        <v>22</v>
      </c>
      <c r="G18" s="2" t="s">
        <v>64</v>
      </c>
      <c r="H18" s="2" t="s">
        <v>42</v>
      </c>
      <c r="I18" s="2" t="s">
        <v>253</v>
      </c>
      <c r="J18" s="3" t="s">
        <v>118</v>
      </c>
      <c r="K18" s="3" t="s">
        <v>769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5.75" customHeight="1" x14ac:dyDescent="0.25">
      <c r="A19" s="3"/>
      <c r="B19" s="2"/>
      <c r="C19" s="2"/>
      <c r="D19" s="2"/>
      <c r="E19" s="2"/>
      <c r="F19" s="2"/>
      <c r="G19" s="2"/>
      <c r="H19" s="2"/>
      <c r="I19" s="2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5.75" customHeight="1" x14ac:dyDescent="0.25">
      <c r="A20" s="3"/>
      <c r="B20" s="2"/>
      <c r="C20" s="2"/>
      <c r="D20" s="2"/>
      <c r="E20" s="2"/>
      <c r="F20" s="2" t="s">
        <v>23</v>
      </c>
      <c r="G20" s="2" t="s">
        <v>65</v>
      </c>
      <c r="H20" s="2" t="s">
        <v>44</v>
      </c>
      <c r="I20" s="2" t="s">
        <v>82</v>
      </c>
      <c r="J20" s="3" t="s">
        <v>25</v>
      </c>
      <c r="K20" s="3" t="s">
        <v>762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5.75" customHeight="1" x14ac:dyDescent="0.25">
      <c r="A21" s="3"/>
      <c r="B21" s="2"/>
      <c r="C21" s="2"/>
      <c r="D21" s="2"/>
      <c r="E21" s="2"/>
      <c r="F21" s="2"/>
      <c r="G21" s="2"/>
      <c r="H21" s="2" t="s">
        <v>48</v>
      </c>
      <c r="I21" s="2" t="s">
        <v>254</v>
      </c>
      <c r="J21" s="3" t="s">
        <v>110</v>
      </c>
      <c r="K21" s="3" t="s">
        <v>2644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5.75" customHeight="1" x14ac:dyDescent="0.25">
      <c r="A22" s="3"/>
      <c r="B22" s="2"/>
      <c r="C22" s="2"/>
      <c r="D22" s="2"/>
      <c r="E22" s="2"/>
      <c r="F22" s="2"/>
      <c r="G22" s="2"/>
      <c r="H22" s="2" t="s">
        <v>48</v>
      </c>
      <c r="I22" s="2" t="s">
        <v>254</v>
      </c>
      <c r="J22" s="2" t="s">
        <v>110</v>
      </c>
      <c r="K22" s="3" t="s">
        <v>2644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5.75" customHeight="1" x14ac:dyDescent="0.25">
      <c r="A23" s="3"/>
      <c r="B23" s="2"/>
      <c r="C23" s="2"/>
      <c r="D23" s="2"/>
      <c r="E23" s="2"/>
      <c r="F23" s="2"/>
      <c r="G23" s="2"/>
      <c r="H23" s="2" t="s">
        <v>49</v>
      </c>
      <c r="I23" s="2" t="s">
        <v>255</v>
      </c>
      <c r="J23" s="3" t="s">
        <v>112</v>
      </c>
      <c r="K23" s="3" t="s">
        <v>2644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5.75" customHeight="1" x14ac:dyDescent="0.25">
      <c r="A24" s="3"/>
      <c r="B24" s="2"/>
      <c r="C24" s="2"/>
      <c r="D24" s="2"/>
      <c r="E24" s="2"/>
      <c r="F24" s="2"/>
      <c r="G24" s="2"/>
      <c r="H24" s="2" t="s">
        <v>49</v>
      </c>
      <c r="I24" s="2" t="s">
        <v>255</v>
      </c>
      <c r="J24" s="2" t="s">
        <v>112</v>
      </c>
      <c r="K24" s="3" t="s">
        <v>2644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5.75" customHeight="1" x14ac:dyDescent="0.25">
      <c r="A25" s="3"/>
      <c r="B25" s="2"/>
      <c r="C25" s="2"/>
      <c r="D25" s="2"/>
      <c r="E25" s="2"/>
      <c r="F25" s="2"/>
      <c r="G25" s="2"/>
      <c r="H25" s="2" t="s">
        <v>43</v>
      </c>
      <c r="I25" s="2" t="s">
        <v>83</v>
      </c>
      <c r="J25" s="3" t="s">
        <v>26</v>
      </c>
      <c r="K25" s="3" t="s">
        <v>762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5.75" customHeight="1" x14ac:dyDescent="0.25">
      <c r="A26" s="3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5.75" customHeight="1" x14ac:dyDescent="0.25">
      <c r="A27" s="3"/>
      <c r="B27" s="2"/>
      <c r="C27" s="2"/>
      <c r="D27" s="2"/>
      <c r="E27" s="2"/>
      <c r="F27" s="2" t="s">
        <v>24</v>
      </c>
      <c r="G27" s="2" t="s">
        <v>66</v>
      </c>
      <c r="H27" s="2" t="s">
        <v>45</v>
      </c>
      <c r="I27" s="2" t="s">
        <v>83</v>
      </c>
      <c r="J27" s="3" t="s">
        <v>27</v>
      </c>
      <c r="K27" s="3" t="s">
        <v>762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5.75" customHeight="1" x14ac:dyDescent="0.25">
      <c r="A28" s="3"/>
      <c r="B28" s="2"/>
      <c r="C28" s="2"/>
      <c r="D28" s="2"/>
      <c r="E28" s="2"/>
      <c r="F28" s="2"/>
      <c r="G28" s="2"/>
      <c r="H28" s="2" t="s">
        <v>49</v>
      </c>
      <c r="I28" s="2" t="s">
        <v>255</v>
      </c>
      <c r="J28" s="3" t="s">
        <v>111</v>
      </c>
      <c r="K28" s="3" t="s">
        <v>2644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5.75" customHeight="1" x14ac:dyDescent="0.25">
      <c r="A29" s="3"/>
      <c r="B29" s="2"/>
      <c r="C29" s="2"/>
      <c r="D29" s="2"/>
      <c r="E29" s="2"/>
      <c r="F29" s="2"/>
      <c r="G29" s="2"/>
      <c r="H29" s="2" t="s">
        <v>50</v>
      </c>
      <c r="I29" s="2" t="s">
        <v>256</v>
      </c>
      <c r="J29" s="3" t="s">
        <v>117</v>
      </c>
      <c r="K29" s="3" t="s">
        <v>2644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5.75" customHeight="1" x14ac:dyDescent="0.25">
      <c r="A30" s="3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5.75" customHeight="1" x14ac:dyDescent="0.25">
      <c r="A31" s="3"/>
      <c r="B31" s="2"/>
      <c r="C31" s="2"/>
      <c r="D31" s="2"/>
      <c r="E31" s="2"/>
      <c r="F31" s="2" t="s">
        <v>28</v>
      </c>
      <c r="G31" s="2" t="s">
        <v>67</v>
      </c>
      <c r="H31" s="2" t="s">
        <v>51</v>
      </c>
      <c r="I31" s="2" t="s">
        <v>257</v>
      </c>
      <c r="J31" s="3" t="s">
        <v>111</v>
      </c>
      <c r="K31" s="3" t="s">
        <v>2644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5.75" customHeight="1" x14ac:dyDescent="0.25">
      <c r="A32" s="3"/>
      <c r="B32" s="2"/>
      <c r="C32" s="2"/>
      <c r="D32" s="2"/>
      <c r="E32" s="2"/>
      <c r="F32" s="2"/>
      <c r="G32" s="2"/>
      <c r="H32" s="2" t="s">
        <v>50</v>
      </c>
      <c r="I32" s="2" t="s">
        <v>256</v>
      </c>
      <c r="J32" s="3" t="s">
        <v>116</v>
      </c>
      <c r="K32" s="3" t="s">
        <v>2644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5.75" customHeight="1" x14ac:dyDescent="0.25">
      <c r="A33" s="3"/>
      <c r="B33" s="2"/>
      <c r="C33" s="2"/>
      <c r="D33" s="2"/>
      <c r="E33" s="2"/>
      <c r="F33" s="2"/>
      <c r="G33" s="2"/>
      <c r="H33" s="2" t="s">
        <v>52</v>
      </c>
      <c r="I33" s="2" t="s">
        <v>258</v>
      </c>
      <c r="J33" s="3" t="s">
        <v>108</v>
      </c>
      <c r="K33" s="3" t="s">
        <v>2644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15.75" customHeight="1" x14ac:dyDescent="0.25">
      <c r="A34" s="3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5.75" customHeight="1" x14ac:dyDescent="0.25">
      <c r="A35" s="3"/>
      <c r="B35" s="2"/>
      <c r="C35" s="2"/>
      <c r="D35" s="2"/>
      <c r="E35" s="2"/>
      <c r="F35" s="2" t="s">
        <v>29</v>
      </c>
      <c r="G35" s="2" t="s">
        <v>68</v>
      </c>
      <c r="H35" s="2" t="s">
        <v>53</v>
      </c>
      <c r="I35" s="2" t="s">
        <v>257</v>
      </c>
      <c r="J35" s="3" t="s">
        <v>112</v>
      </c>
      <c r="K35" s="3" t="s">
        <v>2644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5.75" customHeight="1" x14ac:dyDescent="0.25">
      <c r="A36" s="3"/>
      <c r="B36" s="2"/>
      <c r="C36" s="2"/>
      <c r="D36" s="2"/>
      <c r="E36" s="2"/>
      <c r="F36" s="2"/>
      <c r="G36" s="2"/>
      <c r="H36" s="2" t="s">
        <v>53</v>
      </c>
      <c r="I36" s="2" t="s">
        <v>257</v>
      </c>
      <c r="J36" s="3" t="s">
        <v>112</v>
      </c>
      <c r="K36" s="3" t="s">
        <v>2644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5.75" customHeight="1" x14ac:dyDescent="0.25">
      <c r="A37" s="3"/>
      <c r="B37" s="2"/>
      <c r="C37" s="2"/>
      <c r="D37" s="2"/>
      <c r="E37" s="2"/>
      <c r="F37" s="2"/>
      <c r="G37" s="2"/>
      <c r="H37" s="2" t="s">
        <v>52</v>
      </c>
      <c r="I37" s="2" t="s">
        <v>258</v>
      </c>
      <c r="J37" s="3" t="s">
        <v>108</v>
      </c>
      <c r="K37" s="3" t="s">
        <v>2644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5.75" customHeight="1" x14ac:dyDescent="0.25">
      <c r="A38" s="3"/>
      <c r="B38" s="2"/>
      <c r="C38" s="2"/>
      <c r="D38" s="2"/>
      <c r="E38" s="2"/>
      <c r="F38" s="2"/>
      <c r="G38" s="2"/>
      <c r="H38" s="2" t="s">
        <v>54</v>
      </c>
      <c r="I38" s="2" t="s">
        <v>254</v>
      </c>
      <c r="J38" s="3" t="s">
        <v>116</v>
      </c>
      <c r="K38" s="3" t="s">
        <v>2644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5.75" customHeight="1" x14ac:dyDescent="0.25">
      <c r="A39" s="3"/>
      <c r="B39" s="2"/>
      <c r="C39" s="2"/>
      <c r="D39" s="2"/>
      <c r="E39" s="2"/>
      <c r="F39" s="2"/>
      <c r="G39" s="2"/>
      <c r="H39" s="2" t="s">
        <v>46</v>
      </c>
      <c r="I39" s="2" t="s">
        <v>84</v>
      </c>
      <c r="J39" s="3" t="s">
        <v>30</v>
      </c>
      <c r="K39" s="3" t="s">
        <v>762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15.75" customHeight="1" x14ac:dyDescent="0.25">
      <c r="A40" s="3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5.75" customHeight="1" x14ac:dyDescent="0.25">
      <c r="A41" s="3"/>
      <c r="B41" s="2"/>
      <c r="C41" s="2"/>
      <c r="D41" s="2"/>
      <c r="E41" s="2"/>
      <c r="F41" s="2" t="s">
        <v>31</v>
      </c>
      <c r="G41" s="2" t="s">
        <v>71</v>
      </c>
      <c r="H41" s="2" t="s">
        <v>55</v>
      </c>
      <c r="I41" s="2" t="s">
        <v>254</v>
      </c>
      <c r="J41" s="3" t="s">
        <v>114</v>
      </c>
      <c r="K41" s="3" t="s">
        <v>2644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5.75" customHeight="1" x14ac:dyDescent="0.25">
      <c r="A42" s="3"/>
      <c r="B42" s="2"/>
      <c r="C42" s="2"/>
      <c r="D42" s="2"/>
      <c r="E42" s="2"/>
      <c r="F42" s="2"/>
      <c r="G42" s="2"/>
      <c r="H42" s="2" t="s">
        <v>56</v>
      </c>
      <c r="I42" s="2" t="s">
        <v>254</v>
      </c>
      <c r="J42" s="3" t="s">
        <v>116</v>
      </c>
      <c r="K42" s="3" t="s">
        <v>2644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15.75" customHeight="1" x14ac:dyDescent="0.25">
      <c r="A43" s="3"/>
      <c r="B43" s="2"/>
      <c r="C43" s="2"/>
      <c r="D43" s="2"/>
      <c r="E43" s="2"/>
      <c r="F43" s="2"/>
      <c r="G43" s="2"/>
      <c r="H43" s="2" t="s">
        <v>57</v>
      </c>
      <c r="I43" s="2" t="s">
        <v>259</v>
      </c>
      <c r="J43" s="3" t="s">
        <v>114</v>
      </c>
      <c r="K43" s="3" t="s">
        <v>2644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15.7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5.75" customHeight="1" x14ac:dyDescent="0.25">
      <c r="A45" s="3"/>
      <c r="B45" s="2"/>
      <c r="C45" s="2"/>
      <c r="D45" s="2"/>
      <c r="E45" s="2"/>
      <c r="F45" s="2" t="s">
        <v>32</v>
      </c>
      <c r="G45" s="2" t="s">
        <v>69</v>
      </c>
      <c r="H45" s="2" t="s">
        <v>58</v>
      </c>
      <c r="I45" s="2" t="s">
        <v>258</v>
      </c>
      <c r="J45" s="3" t="s">
        <v>115</v>
      </c>
      <c r="K45" s="3" t="s">
        <v>2644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5.75" customHeight="1" x14ac:dyDescent="0.25">
      <c r="A46" s="3"/>
      <c r="B46" s="2"/>
      <c r="C46" s="2"/>
      <c r="D46" s="2"/>
      <c r="E46" s="2"/>
      <c r="F46" s="2"/>
      <c r="G46" s="2"/>
      <c r="H46" s="2" t="s">
        <v>59</v>
      </c>
      <c r="I46" s="2" t="s">
        <v>261</v>
      </c>
      <c r="J46" s="3" t="s">
        <v>112</v>
      </c>
      <c r="K46" s="3" t="s">
        <v>2644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5.75" customHeight="1" x14ac:dyDescent="0.25">
      <c r="A47" s="3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15.75" customHeight="1" x14ac:dyDescent="0.25">
      <c r="A48" s="3"/>
      <c r="B48" s="2"/>
      <c r="C48" s="2"/>
      <c r="D48" s="2"/>
      <c r="E48" s="2"/>
      <c r="F48" s="2" t="s">
        <v>33</v>
      </c>
      <c r="G48" s="2" t="s">
        <v>70</v>
      </c>
      <c r="H48" s="2" t="s">
        <v>58</v>
      </c>
      <c r="I48" s="2" t="s">
        <v>262</v>
      </c>
      <c r="J48" s="3" t="s">
        <v>115</v>
      </c>
      <c r="K48" s="3" t="s">
        <v>2644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5.75" customHeight="1" x14ac:dyDescent="0.25">
      <c r="A49" s="3"/>
      <c r="B49" s="2"/>
      <c r="C49" s="2"/>
      <c r="D49" s="2"/>
      <c r="E49" s="2"/>
      <c r="F49" s="2"/>
      <c r="G49" s="2"/>
      <c r="H49" s="2" t="s">
        <v>60</v>
      </c>
      <c r="I49" s="2" t="s">
        <v>255</v>
      </c>
      <c r="J49" s="3" t="s">
        <v>111</v>
      </c>
      <c r="K49" s="3" t="s">
        <v>2644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15.75" customHeight="1" x14ac:dyDescent="0.25">
      <c r="A50" s="3"/>
      <c r="B50" s="2"/>
      <c r="C50" s="2"/>
      <c r="D50" s="2"/>
      <c r="E50" s="2"/>
      <c r="F50" s="2"/>
      <c r="G50" s="2"/>
      <c r="H50" s="2" t="s">
        <v>47</v>
      </c>
      <c r="I50" s="2" t="s">
        <v>2662</v>
      </c>
      <c r="J50" s="3" t="s">
        <v>2661</v>
      </c>
      <c r="K50" s="3" t="s">
        <v>763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5.75" customHeight="1" x14ac:dyDescent="0.25">
      <c r="A51" s="3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5.75" customHeight="1" x14ac:dyDescent="0.25">
      <c r="A52" s="3"/>
      <c r="B52" s="2"/>
      <c r="C52" s="2"/>
      <c r="D52" s="2"/>
      <c r="E52" s="2"/>
      <c r="F52" s="2" t="s">
        <v>34</v>
      </c>
      <c r="G52" s="2" t="s">
        <v>72</v>
      </c>
      <c r="H52" s="2" t="s">
        <v>57</v>
      </c>
      <c r="I52" s="2" t="s">
        <v>259</v>
      </c>
      <c r="J52" s="3" t="s">
        <v>108</v>
      </c>
      <c r="K52" s="3" t="s">
        <v>2644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15.75" customHeight="1" x14ac:dyDescent="0.25">
      <c r="A53" s="3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15.75" customHeight="1" x14ac:dyDescent="0.25">
      <c r="A54" s="3"/>
      <c r="B54" s="2"/>
      <c r="C54" s="2"/>
      <c r="D54" s="2"/>
      <c r="E54" s="2"/>
      <c r="F54" s="2" t="s">
        <v>35</v>
      </c>
      <c r="G54" s="2" t="s">
        <v>73</v>
      </c>
      <c r="H54" s="2" t="s">
        <v>61</v>
      </c>
      <c r="I54" s="2" t="s">
        <v>263</v>
      </c>
      <c r="J54" s="3" t="s">
        <v>108</v>
      </c>
      <c r="K54" s="3" t="s">
        <v>2644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5.75" customHeight="1" x14ac:dyDescent="0.25">
      <c r="A55" s="3"/>
      <c r="B55" s="2"/>
      <c r="C55" s="2"/>
      <c r="D55" s="2"/>
      <c r="E55" s="2"/>
      <c r="F55" s="2"/>
      <c r="G55" s="2"/>
      <c r="H55" s="2" t="s">
        <v>62</v>
      </c>
      <c r="I55" s="2" t="s">
        <v>254</v>
      </c>
      <c r="J55" s="3" t="s">
        <v>108</v>
      </c>
      <c r="K55" s="3" t="s">
        <v>2644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5.75" customHeight="1" x14ac:dyDescent="0.25">
      <c r="A56" s="3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5.75" customHeight="1" x14ac:dyDescent="0.25">
      <c r="A57" s="3"/>
      <c r="B57" s="2"/>
      <c r="C57" s="2"/>
      <c r="D57" s="2"/>
      <c r="E57" s="2"/>
      <c r="F57" s="2" t="s">
        <v>36</v>
      </c>
      <c r="G57" s="2" t="s">
        <v>71</v>
      </c>
      <c r="H57" s="2" t="s">
        <v>63</v>
      </c>
      <c r="I57" s="2" t="s">
        <v>263</v>
      </c>
      <c r="J57" s="3" t="s">
        <v>113</v>
      </c>
      <c r="K57" s="3" t="s">
        <v>2644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15.75" customHeight="1" x14ac:dyDescent="0.25">
      <c r="A58" s="3"/>
      <c r="B58" s="2"/>
      <c r="C58" s="2"/>
      <c r="D58" s="2"/>
      <c r="E58" s="2"/>
      <c r="F58" s="2"/>
      <c r="G58" s="2"/>
      <c r="H58" s="2" t="s">
        <v>52</v>
      </c>
      <c r="I58" s="2" t="s">
        <v>258</v>
      </c>
      <c r="J58" s="3" t="s">
        <v>113</v>
      </c>
      <c r="K58" s="3" t="s">
        <v>2644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5.75" customHeight="1" x14ac:dyDescent="0.25">
      <c r="A59" s="3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5.75" customHeight="1" x14ac:dyDescent="0.25">
      <c r="A60" s="3"/>
      <c r="B60" s="2"/>
      <c r="C60" s="2"/>
      <c r="D60" s="2"/>
      <c r="E60" s="2"/>
      <c r="F60" s="2" t="s">
        <v>37</v>
      </c>
      <c r="G60" s="2" t="s">
        <v>742</v>
      </c>
      <c r="H60" s="2" t="s">
        <v>58</v>
      </c>
      <c r="I60" s="2" t="s">
        <v>258</v>
      </c>
      <c r="J60" s="3" t="s">
        <v>113</v>
      </c>
      <c r="K60" s="3" t="s">
        <v>2644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5.75" customHeight="1" x14ac:dyDescent="0.25">
      <c r="A61" s="3"/>
      <c r="B61" s="2"/>
      <c r="C61" s="2"/>
      <c r="D61" s="2"/>
      <c r="E61" s="2"/>
      <c r="F61" s="2"/>
      <c r="G61" s="2"/>
      <c r="H61" s="2" t="s">
        <v>52</v>
      </c>
      <c r="I61" s="2" t="s">
        <v>258</v>
      </c>
      <c r="J61" s="3" t="s">
        <v>113</v>
      </c>
      <c r="K61" s="3" t="s">
        <v>2644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5.75" customHeight="1" x14ac:dyDescent="0.25">
      <c r="A62" s="3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15.75" customHeight="1" x14ac:dyDescent="0.25">
      <c r="A63" s="3"/>
      <c r="B63" s="2"/>
      <c r="C63" s="2"/>
      <c r="D63" s="2"/>
      <c r="E63" s="2"/>
      <c r="F63" s="2" t="s">
        <v>38</v>
      </c>
      <c r="G63" s="2" t="s">
        <v>74</v>
      </c>
      <c r="H63" s="2" t="s">
        <v>57</v>
      </c>
      <c r="I63" s="2" t="s">
        <v>259</v>
      </c>
      <c r="J63" s="3" t="s">
        <v>114</v>
      </c>
      <c r="K63" s="3" t="s">
        <v>2644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15.75" customHeight="1" x14ac:dyDescent="0.25">
      <c r="A64" s="3"/>
      <c r="B64" s="2"/>
      <c r="C64" s="2"/>
      <c r="D64" s="2"/>
      <c r="E64" s="2"/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5.75" customHeight="1" x14ac:dyDescent="0.25">
      <c r="A65" s="3"/>
      <c r="B65" s="2"/>
      <c r="C65" s="2"/>
      <c r="D65" s="2"/>
      <c r="E65" s="2"/>
      <c r="F65" s="2" t="s">
        <v>39</v>
      </c>
      <c r="G65" s="2" t="s">
        <v>74</v>
      </c>
      <c r="H65" s="2" t="s">
        <v>57</v>
      </c>
      <c r="I65" s="2" t="s">
        <v>259</v>
      </c>
      <c r="J65" s="3" t="s">
        <v>114</v>
      </c>
      <c r="K65" s="3" t="s">
        <v>2644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5.7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5.75" customHeight="1" x14ac:dyDescent="0.25">
      <c r="A67" s="3"/>
      <c r="B67" s="2"/>
      <c r="C67" s="2"/>
      <c r="D67" s="2"/>
      <c r="E67" s="2"/>
      <c r="F67" s="2" t="s">
        <v>40</v>
      </c>
      <c r="G67" s="2" t="s">
        <v>75</v>
      </c>
      <c r="H67" s="2" t="s">
        <v>58</v>
      </c>
      <c r="I67" s="2" t="s">
        <v>258</v>
      </c>
      <c r="J67" s="3" t="s">
        <v>113</v>
      </c>
      <c r="K67" s="3" t="s">
        <v>2644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5.75" customHeight="1" x14ac:dyDescent="0.25">
      <c r="A68" s="3"/>
      <c r="B68" s="2"/>
      <c r="C68" s="2"/>
      <c r="D68" s="2"/>
      <c r="E68" s="2"/>
      <c r="F68" s="2"/>
      <c r="G68" s="2"/>
      <c r="H68" s="2" t="s">
        <v>52</v>
      </c>
      <c r="I68" s="2" t="s">
        <v>258</v>
      </c>
      <c r="J68" s="3" t="s">
        <v>113</v>
      </c>
      <c r="K68" s="3" t="s">
        <v>2644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5.75" customHeight="1" x14ac:dyDescent="0.25">
      <c r="A69" s="3"/>
      <c r="B69" s="2"/>
      <c r="C69" s="2"/>
      <c r="D69" s="2"/>
      <c r="E69" s="2"/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15.75" customHeight="1" x14ac:dyDescent="0.25">
      <c r="A70" s="3"/>
      <c r="B70" s="2"/>
      <c r="C70" s="2"/>
      <c r="D70" s="2"/>
      <c r="E70" s="2"/>
      <c r="F70" s="2"/>
      <c r="G70" s="2" t="s">
        <v>86</v>
      </c>
      <c r="H70" s="2"/>
      <c r="I70" s="2"/>
      <c r="J70" s="3" t="s">
        <v>41</v>
      </c>
      <c r="K70" s="3" t="s">
        <v>766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5.75" customHeight="1" x14ac:dyDescent="0.25">
      <c r="A71" s="3"/>
      <c r="B71" s="2"/>
      <c r="C71" s="2"/>
      <c r="D71" s="2"/>
      <c r="E71" s="2"/>
      <c r="F71" s="2"/>
      <c r="G71" s="2"/>
      <c r="H71" s="2"/>
      <c r="I71" s="2"/>
      <c r="J71" s="3" t="s">
        <v>87</v>
      </c>
      <c r="K71" s="3" t="s">
        <v>767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5.75" customHeight="1" x14ac:dyDescent="0.25">
      <c r="A72" s="3"/>
      <c r="B72" s="2"/>
      <c r="C72" s="2"/>
      <c r="D72" s="2"/>
      <c r="E72" s="2"/>
      <c r="F72" s="2"/>
      <c r="G72" s="2"/>
      <c r="H72" s="2"/>
      <c r="I72" s="2"/>
      <c r="J72" s="3" t="s">
        <v>885</v>
      </c>
      <c r="K72" s="3" t="s">
        <v>2656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15.75" customHeight="1" x14ac:dyDescent="0.25">
      <c r="A73" s="3"/>
      <c r="B73" s="2"/>
      <c r="C73" s="2"/>
      <c r="D73" s="2"/>
      <c r="E73" s="2"/>
      <c r="F73" s="2"/>
      <c r="G73" s="2"/>
      <c r="H73" s="2"/>
      <c r="I73" s="2"/>
      <c r="J73" s="3" t="s">
        <v>886</v>
      </c>
      <c r="K73" s="3" t="s">
        <v>2663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15.75" customHeight="1" x14ac:dyDescent="0.25">
      <c r="A74" s="3"/>
      <c r="B74" s="2"/>
      <c r="C74" s="2"/>
      <c r="D74" s="2"/>
      <c r="E74" s="2"/>
      <c r="F74" s="2"/>
      <c r="G74" s="2"/>
      <c r="H74" s="2"/>
      <c r="I74" s="2"/>
      <c r="J74" s="3" t="s">
        <v>884</v>
      </c>
      <c r="K74" s="3" t="s">
        <v>2663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5.75" customHeight="1" x14ac:dyDescent="0.25">
      <c r="A75" s="3"/>
      <c r="B75" s="2"/>
      <c r="C75" s="2"/>
      <c r="D75" s="2"/>
      <c r="E75" s="2"/>
      <c r="F75" s="2"/>
      <c r="G75" s="2"/>
      <c r="H75" s="2"/>
      <c r="I75" s="2"/>
      <c r="J75" s="3" t="s">
        <v>309</v>
      </c>
      <c r="K75" s="3" t="s">
        <v>770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5.7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3" t="s">
        <v>310</v>
      </c>
      <c r="K76" s="3" t="s">
        <v>770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5.7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 x14ac:dyDescent="0.25">
      <c r="A78" s="3"/>
      <c r="B78" s="2"/>
      <c r="C78" s="2"/>
      <c r="D78" s="2" t="s">
        <v>2</v>
      </c>
      <c r="E78" s="2" t="s">
        <v>89</v>
      </c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5.75" customHeight="1" x14ac:dyDescent="0.25">
      <c r="A79" s="3"/>
      <c r="B79" s="2"/>
      <c r="C79" s="2"/>
      <c r="D79" s="2"/>
      <c r="E79" s="2" t="s">
        <v>90</v>
      </c>
      <c r="F79" s="2" t="s">
        <v>91</v>
      </c>
      <c r="G79" s="2" t="s">
        <v>92</v>
      </c>
      <c r="H79" s="2" t="s">
        <v>63</v>
      </c>
      <c r="I79" s="2" t="s">
        <v>263</v>
      </c>
      <c r="J79" s="2" t="s">
        <v>108</v>
      </c>
      <c r="K79" s="3" t="s">
        <v>2644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5.75" customHeight="1" x14ac:dyDescent="0.25">
      <c r="A80" s="3"/>
      <c r="B80" s="2"/>
      <c r="C80" s="2"/>
      <c r="D80" s="2"/>
      <c r="E80" s="2"/>
      <c r="F80" s="2"/>
      <c r="G80" s="2"/>
      <c r="H80" s="2" t="s">
        <v>53</v>
      </c>
      <c r="I80" s="2" t="s">
        <v>257</v>
      </c>
      <c r="J80" s="2" t="s">
        <v>109</v>
      </c>
      <c r="K80" s="3" t="s">
        <v>2644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5.75" customHeight="1" x14ac:dyDescent="0.25">
      <c r="A81" s="3"/>
      <c r="B81" s="2"/>
      <c r="C81" s="2"/>
      <c r="D81" s="2"/>
      <c r="E81" s="2"/>
      <c r="F81" s="2"/>
      <c r="G81" s="2"/>
      <c r="H81" s="2" t="s">
        <v>53</v>
      </c>
      <c r="I81" s="2" t="s">
        <v>257</v>
      </c>
      <c r="J81" s="2" t="s">
        <v>109</v>
      </c>
      <c r="K81" s="3" t="s">
        <v>2644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5.75" customHeight="1" x14ac:dyDescent="0.25">
      <c r="A82" s="3"/>
      <c r="B82" s="2"/>
      <c r="C82" s="2"/>
      <c r="D82" s="2"/>
      <c r="E82" s="2"/>
      <c r="F82" s="2"/>
      <c r="G82" s="2"/>
      <c r="H82" s="2" t="s">
        <v>93</v>
      </c>
      <c r="I82" s="2" t="s">
        <v>265</v>
      </c>
      <c r="J82" s="2" t="s">
        <v>94</v>
      </c>
      <c r="K82" s="3" t="s">
        <v>771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15.75" customHeight="1" x14ac:dyDescent="0.25">
      <c r="A83" s="3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15.75" customHeight="1" x14ac:dyDescent="0.25">
      <c r="A84" s="3"/>
      <c r="B84" s="2"/>
      <c r="C84" s="2"/>
      <c r="D84" s="2"/>
      <c r="E84" s="2"/>
      <c r="F84" s="2" t="s">
        <v>95</v>
      </c>
      <c r="G84" s="2" t="s">
        <v>98</v>
      </c>
      <c r="H84" s="2" t="s">
        <v>96</v>
      </c>
      <c r="I84" s="2" t="s">
        <v>266</v>
      </c>
      <c r="J84" s="2" t="s">
        <v>97</v>
      </c>
      <c r="K84" s="3" t="s">
        <v>772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5.75" customHeight="1" x14ac:dyDescent="0.25">
      <c r="A85" s="3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5.75" customHeight="1" x14ac:dyDescent="0.25">
      <c r="A86" s="3"/>
      <c r="B86" s="2"/>
      <c r="C86" s="2"/>
      <c r="D86" s="2"/>
      <c r="E86" s="2"/>
      <c r="F86" s="2" t="s">
        <v>99</v>
      </c>
      <c r="G86" s="2"/>
      <c r="H86" s="2"/>
      <c r="I86" s="2"/>
      <c r="J86" s="2" t="s">
        <v>41</v>
      </c>
      <c r="K86" s="3" t="s">
        <v>766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5.75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3" t="s">
        <v>100</v>
      </c>
      <c r="K87" s="3" t="s">
        <v>767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5.7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3" t="s">
        <v>887</v>
      </c>
      <c r="K88" s="3" t="s">
        <v>2657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5.75" customHeight="1" x14ac:dyDescent="0.25">
      <c r="A89" s="3"/>
      <c r="B89" s="2"/>
      <c r="C89" s="2"/>
      <c r="D89" s="2"/>
      <c r="E89" s="2"/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15.75" customHeight="1" x14ac:dyDescent="0.25">
      <c r="A90" s="3"/>
      <c r="B90" s="2"/>
      <c r="C90" s="2"/>
      <c r="D90" s="2" t="s">
        <v>3</v>
      </c>
      <c r="E90" s="2" t="s">
        <v>143</v>
      </c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5.75" customHeight="1" x14ac:dyDescent="0.25">
      <c r="A91" s="3"/>
      <c r="B91" s="2"/>
      <c r="C91" s="2"/>
      <c r="D91" s="2"/>
      <c r="E91" s="2" t="s">
        <v>144</v>
      </c>
      <c r="F91" s="2" t="s">
        <v>101</v>
      </c>
      <c r="G91" s="2" t="s">
        <v>102</v>
      </c>
      <c r="H91" s="2" t="s">
        <v>49</v>
      </c>
      <c r="I91" s="2" t="s">
        <v>255</v>
      </c>
      <c r="J91" s="2" t="s">
        <v>112</v>
      </c>
      <c r="K91" s="3" t="s">
        <v>2644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5.75" customHeight="1" x14ac:dyDescent="0.25">
      <c r="A92" s="3"/>
      <c r="B92" s="2"/>
      <c r="C92" s="2"/>
      <c r="D92" s="2"/>
      <c r="E92" s="2"/>
      <c r="F92" s="2"/>
      <c r="G92" s="2"/>
      <c r="H92" s="2" t="s">
        <v>61</v>
      </c>
      <c r="I92" s="2" t="s">
        <v>263</v>
      </c>
      <c r="J92" s="3" t="s">
        <v>113</v>
      </c>
      <c r="K92" s="3" t="s">
        <v>2644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15.75" customHeight="1" x14ac:dyDescent="0.25">
      <c r="A93" s="3"/>
      <c r="B93" s="2"/>
      <c r="C93" s="2"/>
      <c r="D93" s="2"/>
      <c r="E93" s="2"/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5.75" customHeight="1" x14ac:dyDescent="0.25">
      <c r="A94" s="3"/>
      <c r="B94" s="2"/>
      <c r="C94" s="2"/>
      <c r="D94" s="2"/>
      <c r="E94" s="2"/>
      <c r="F94" s="2" t="s">
        <v>103</v>
      </c>
      <c r="G94" s="2" t="s">
        <v>104</v>
      </c>
      <c r="H94" s="2" t="s">
        <v>49</v>
      </c>
      <c r="I94" s="2" t="s">
        <v>255</v>
      </c>
      <c r="J94" s="2" t="s">
        <v>112</v>
      </c>
      <c r="K94" s="3" t="s">
        <v>2644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5.75" customHeight="1" x14ac:dyDescent="0.25">
      <c r="A95" s="3"/>
      <c r="B95" s="2"/>
      <c r="C95" s="2"/>
      <c r="D95" s="2"/>
      <c r="E95" s="2"/>
      <c r="F95" s="2"/>
      <c r="G95" s="2"/>
      <c r="H95" s="2" t="s">
        <v>49</v>
      </c>
      <c r="I95" s="2" t="s">
        <v>255</v>
      </c>
      <c r="J95" s="2" t="s">
        <v>112</v>
      </c>
      <c r="K95" s="3" t="s">
        <v>2644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5.75" customHeight="1" x14ac:dyDescent="0.25">
      <c r="A96" s="3"/>
      <c r="B96" s="2"/>
      <c r="C96" s="2"/>
      <c r="D96" s="2"/>
      <c r="E96" s="2"/>
      <c r="F96" s="2"/>
      <c r="G96" s="2"/>
      <c r="H96" s="2" t="s">
        <v>49</v>
      </c>
      <c r="I96" s="2" t="s">
        <v>255</v>
      </c>
      <c r="J96" s="2" t="s">
        <v>112</v>
      </c>
      <c r="K96" s="3" t="s">
        <v>2644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5.75" customHeight="1" x14ac:dyDescent="0.25">
      <c r="A97" s="3"/>
      <c r="B97" s="2"/>
      <c r="C97" s="2"/>
      <c r="D97" s="2"/>
      <c r="E97" s="2"/>
      <c r="F97" s="2"/>
      <c r="G97" s="2"/>
      <c r="H97" s="2" t="s">
        <v>49</v>
      </c>
      <c r="I97" s="2" t="s">
        <v>255</v>
      </c>
      <c r="J97" s="2" t="s">
        <v>111</v>
      </c>
      <c r="K97" s="3" t="s">
        <v>2644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5.75" customHeight="1" x14ac:dyDescent="0.25">
      <c r="A98" s="3"/>
      <c r="B98" s="2"/>
      <c r="C98" s="2"/>
      <c r="D98" s="2"/>
      <c r="E98" s="2"/>
      <c r="F98" s="2"/>
      <c r="G98" s="2"/>
      <c r="H98" s="2" t="s">
        <v>105</v>
      </c>
      <c r="I98" s="2" t="s">
        <v>254</v>
      </c>
      <c r="J98" s="2" t="s">
        <v>110</v>
      </c>
      <c r="K98" s="3" t="s">
        <v>2644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5.75" customHeight="1" x14ac:dyDescent="0.25">
      <c r="A99" s="3"/>
      <c r="B99" s="2"/>
      <c r="C99" s="2"/>
      <c r="D99" s="2"/>
      <c r="E99" s="2"/>
      <c r="F99" s="2"/>
      <c r="G99" s="2"/>
      <c r="H99" s="2" t="s">
        <v>106</v>
      </c>
      <c r="I99" s="2" t="s">
        <v>119</v>
      </c>
      <c r="J99" s="1" t="s">
        <v>121</v>
      </c>
      <c r="K99" s="3" t="s">
        <v>773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15.75" customHeight="1" x14ac:dyDescent="0.25">
      <c r="A100" s="3"/>
      <c r="B100" s="2"/>
      <c r="C100" s="2"/>
      <c r="D100" s="2"/>
      <c r="E100" s="2"/>
      <c r="F100" s="2"/>
      <c r="G100" s="2"/>
      <c r="H100" s="2" t="s">
        <v>107</v>
      </c>
      <c r="I100" s="2" t="s">
        <v>120</v>
      </c>
      <c r="J100" s="2" t="s">
        <v>121</v>
      </c>
      <c r="K100" s="3" t="s">
        <v>773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15.75" customHeight="1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5.75" customHeight="1" x14ac:dyDescent="0.25">
      <c r="A102" s="3"/>
      <c r="B102" s="2"/>
      <c r="C102" s="2"/>
      <c r="D102" s="2"/>
      <c r="E102" s="2"/>
      <c r="F102" s="2" t="s">
        <v>122</v>
      </c>
      <c r="G102" s="2" t="s">
        <v>123</v>
      </c>
      <c r="H102" s="2" t="s">
        <v>124</v>
      </c>
      <c r="I102" s="2" t="s">
        <v>255</v>
      </c>
      <c r="J102" s="2" t="s">
        <v>111</v>
      </c>
      <c r="K102" s="3" t="s">
        <v>2644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15.75" customHeight="1" x14ac:dyDescent="0.25">
      <c r="A103" s="3"/>
      <c r="B103" s="2"/>
      <c r="C103" s="2"/>
      <c r="D103" s="2"/>
      <c r="E103" s="2"/>
      <c r="F103" s="2"/>
      <c r="G103" s="2"/>
      <c r="H103" s="2" t="s">
        <v>61</v>
      </c>
      <c r="I103" s="2" t="s">
        <v>263</v>
      </c>
      <c r="J103" s="2" t="s">
        <v>108</v>
      </c>
      <c r="K103" s="3" t="s">
        <v>2644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5.75" customHeight="1" x14ac:dyDescent="0.25">
      <c r="A104" s="3"/>
      <c r="B104" s="2"/>
      <c r="C104" s="2"/>
      <c r="D104" s="2"/>
      <c r="E104" s="2"/>
      <c r="F104" s="2"/>
      <c r="G104" s="2"/>
      <c r="H104" s="2" t="s">
        <v>125</v>
      </c>
      <c r="I104" s="2" t="s">
        <v>325</v>
      </c>
      <c r="J104" s="2" t="s">
        <v>121</v>
      </c>
      <c r="K104" s="3" t="s">
        <v>773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5.75" customHeight="1" x14ac:dyDescent="0.25">
      <c r="A105" s="3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5.75" customHeight="1" x14ac:dyDescent="0.25">
      <c r="A106" s="3"/>
      <c r="B106" s="2"/>
      <c r="C106" s="2"/>
      <c r="D106" s="2"/>
      <c r="E106" s="2"/>
      <c r="F106" s="2" t="s">
        <v>126</v>
      </c>
      <c r="G106" s="2" t="s">
        <v>127</v>
      </c>
      <c r="H106" s="2" t="s">
        <v>124</v>
      </c>
      <c r="I106" s="2" t="s">
        <v>255</v>
      </c>
      <c r="J106" s="2" t="s">
        <v>109</v>
      </c>
      <c r="K106" s="3" t="s">
        <v>2644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5.75" customHeight="1" x14ac:dyDescent="0.25">
      <c r="A107" s="3"/>
      <c r="B107" s="2"/>
      <c r="C107" s="2"/>
      <c r="D107" s="2"/>
      <c r="E107" s="2"/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5.75" customHeight="1" x14ac:dyDescent="0.25">
      <c r="A108" s="3"/>
      <c r="B108" s="2"/>
      <c r="C108" s="2"/>
      <c r="D108" s="2"/>
      <c r="E108" s="2"/>
      <c r="F108" s="2" t="s">
        <v>128</v>
      </c>
      <c r="G108" s="2" t="s">
        <v>129</v>
      </c>
      <c r="H108" s="2" t="s">
        <v>130</v>
      </c>
      <c r="I108" s="2" t="s">
        <v>267</v>
      </c>
      <c r="J108" s="2" t="s">
        <v>111</v>
      </c>
      <c r="K108" s="3" t="s">
        <v>2644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5.75" customHeight="1" x14ac:dyDescent="0.25">
      <c r="A109" s="3"/>
      <c r="B109" s="2"/>
      <c r="C109" s="2"/>
      <c r="D109" s="2"/>
      <c r="E109" s="2"/>
      <c r="F109" s="2"/>
      <c r="G109" s="2"/>
      <c r="H109" s="2" t="s">
        <v>131</v>
      </c>
      <c r="I109" s="2" t="s">
        <v>132</v>
      </c>
      <c r="J109" s="2" t="s">
        <v>121</v>
      </c>
      <c r="K109" s="3" t="s">
        <v>773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5.75" customHeight="1" x14ac:dyDescent="0.25">
      <c r="A110" s="3"/>
      <c r="B110" s="3"/>
      <c r="C110" s="3"/>
      <c r="D110" s="3"/>
      <c r="E110" s="3"/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5.75" customHeight="1" x14ac:dyDescent="0.25">
      <c r="A111" s="3"/>
      <c r="B111" s="3"/>
      <c r="C111" s="3"/>
      <c r="D111" s="3"/>
      <c r="E111" s="3"/>
      <c r="F111" s="2" t="s">
        <v>133</v>
      </c>
      <c r="G111" s="2" t="s">
        <v>134</v>
      </c>
      <c r="H111" s="2" t="s">
        <v>49</v>
      </c>
      <c r="I111" s="2" t="s">
        <v>255</v>
      </c>
      <c r="J111" s="2" t="s">
        <v>112</v>
      </c>
      <c r="K111" s="3" t="s">
        <v>2644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5.75" customHeight="1" x14ac:dyDescent="0.25">
      <c r="A112" s="3"/>
      <c r="B112" s="3"/>
      <c r="C112" s="3"/>
      <c r="D112" s="3"/>
      <c r="E112" s="3"/>
      <c r="F112" s="2"/>
      <c r="G112" s="2"/>
      <c r="H112" s="2" t="s">
        <v>62</v>
      </c>
      <c r="I112" s="2" t="s">
        <v>254</v>
      </c>
      <c r="J112" s="2" t="s">
        <v>156</v>
      </c>
      <c r="K112" s="3" t="s">
        <v>2644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5.75" customHeight="1" x14ac:dyDescent="0.25">
      <c r="A113" s="3"/>
      <c r="B113" s="3"/>
      <c r="C113" s="3"/>
      <c r="D113" s="3"/>
      <c r="E113" s="3"/>
      <c r="F113" s="2"/>
      <c r="G113" s="2"/>
      <c r="H113" s="2" t="s">
        <v>135</v>
      </c>
      <c r="I113" s="2" t="s">
        <v>140</v>
      </c>
      <c r="J113" s="2" t="s">
        <v>121</v>
      </c>
      <c r="K113" s="3" t="s">
        <v>773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15.75" customHeight="1" x14ac:dyDescent="0.25">
      <c r="A114" s="3"/>
      <c r="B114" s="3"/>
      <c r="C114" s="3"/>
      <c r="D114" s="3"/>
      <c r="E114" s="3"/>
      <c r="F114" s="2"/>
      <c r="G114" s="2"/>
      <c r="H114" s="2" t="s">
        <v>136</v>
      </c>
      <c r="I114" s="2" t="s">
        <v>268</v>
      </c>
      <c r="J114" s="2" t="s">
        <v>141</v>
      </c>
      <c r="K114" s="3" t="s">
        <v>774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5.75" customHeight="1" x14ac:dyDescent="0.25">
      <c r="A115" s="3"/>
      <c r="B115" s="3"/>
      <c r="C115" s="3"/>
      <c r="D115" s="3"/>
      <c r="E115" s="3"/>
      <c r="F115" s="2"/>
      <c r="G115" s="2"/>
      <c r="H115" s="2" t="s">
        <v>137</v>
      </c>
      <c r="I115" s="3" t="s">
        <v>269</v>
      </c>
      <c r="J115" s="3" t="s">
        <v>94</v>
      </c>
      <c r="K115" s="3" t="s">
        <v>771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5.75" customHeight="1" x14ac:dyDescent="0.25">
      <c r="A116" s="3"/>
      <c r="B116" s="3"/>
      <c r="C116" s="3"/>
      <c r="D116" s="3"/>
      <c r="E116" s="3"/>
      <c r="F116" s="2"/>
      <c r="G116" s="2"/>
      <c r="H116" s="2" t="s">
        <v>138</v>
      </c>
      <c r="I116" s="3" t="s">
        <v>270</v>
      </c>
      <c r="J116" s="3" t="s">
        <v>180</v>
      </c>
      <c r="K116" s="3" t="s">
        <v>775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5.75" customHeight="1" x14ac:dyDescent="0.25">
      <c r="A117" s="3"/>
      <c r="B117" s="3"/>
      <c r="C117" s="3"/>
      <c r="D117" s="3"/>
      <c r="E117" s="3"/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5.75" customHeight="1" x14ac:dyDescent="0.25">
      <c r="A118" s="3"/>
      <c r="B118" s="3"/>
      <c r="C118" s="3"/>
      <c r="D118" s="3"/>
      <c r="E118" s="3"/>
      <c r="F118" s="2" t="s">
        <v>142</v>
      </c>
      <c r="G118" s="2" t="s">
        <v>71</v>
      </c>
      <c r="H118" s="2" t="s">
        <v>124</v>
      </c>
      <c r="I118" s="2" t="s">
        <v>255</v>
      </c>
      <c r="J118" s="2" t="s">
        <v>109</v>
      </c>
      <c r="K118" s="3" t="s">
        <v>2644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5.75" customHeight="1" x14ac:dyDescent="0.25">
      <c r="A119" s="3"/>
      <c r="B119" s="3"/>
      <c r="C119" s="3"/>
      <c r="D119" s="3"/>
      <c r="E119" s="3"/>
      <c r="F119" s="2"/>
      <c r="G119" s="2"/>
      <c r="H119" s="2" t="s">
        <v>54</v>
      </c>
      <c r="I119" s="2" t="s">
        <v>254</v>
      </c>
      <c r="J119" s="3" t="s">
        <v>110</v>
      </c>
      <c r="K119" s="3" t="s">
        <v>2644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5.75" customHeight="1" x14ac:dyDescent="0.25">
      <c r="A120" s="3"/>
      <c r="B120" s="3"/>
      <c r="C120" s="3"/>
      <c r="D120" s="3"/>
      <c r="E120" s="3"/>
      <c r="F120" s="2"/>
      <c r="G120" s="2"/>
      <c r="H120" s="2" t="s">
        <v>62</v>
      </c>
      <c r="I120" s="2" t="s">
        <v>254</v>
      </c>
      <c r="J120" s="3" t="s">
        <v>108</v>
      </c>
      <c r="K120" s="3" t="s">
        <v>2644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5.75" customHeight="1" x14ac:dyDescent="0.25">
      <c r="A121" s="3"/>
      <c r="B121" s="3"/>
      <c r="C121" s="3"/>
      <c r="D121" s="3"/>
      <c r="E121" s="3"/>
      <c r="F121" s="2"/>
      <c r="G121" s="2"/>
      <c r="H121" s="2" t="s">
        <v>58</v>
      </c>
      <c r="I121" s="2" t="s">
        <v>258</v>
      </c>
      <c r="J121" s="3" t="s">
        <v>108</v>
      </c>
      <c r="K121" s="3" t="s">
        <v>2644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5.75" customHeight="1" x14ac:dyDescent="0.25">
      <c r="A122" s="3"/>
      <c r="B122" s="3"/>
      <c r="C122" s="3"/>
      <c r="D122" s="3"/>
      <c r="E122" s="3"/>
      <c r="F122" s="2"/>
      <c r="G122" s="2"/>
      <c r="H122" s="2" t="s">
        <v>52</v>
      </c>
      <c r="I122" s="2" t="s">
        <v>258</v>
      </c>
      <c r="J122" s="3" t="s">
        <v>108</v>
      </c>
      <c r="K122" s="3" t="s">
        <v>2644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15.75" customHeight="1" x14ac:dyDescent="0.25">
      <c r="A123" s="3"/>
      <c r="B123" s="3"/>
      <c r="C123" s="3"/>
      <c r="D123" s="3"/>
      <c r="E123" s="3"/>
      <c r="F123" s="2"/>
      <c r="G123" s="2"/>
      <c r="H123" s="2" t="s">
        <v>93</v>
      </c>
      <c r="I123" s="3" t="s">
        <v>271</v>
      </c>
      <c r="J123" s="3" t="s">
        <v>94</v>
      </c>
      <c r="K123" s="3" t="s">
        <v>771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15.75" customHeight="1" x14ac:dyDescent="0.25">
      <c r="A124" s="3"/>
      <c r="B124" s="3"/>
      <c r="C124" s="3"/>
      <c r="D124" s="3"/>
      <c r="E124" s="3"/>
      <c r="F124" s="2"/>
      <c r="G124" s="2"/>
      <c r="H124" s="2" t="s">
        <v>93</v>
      </c>
      <c r="I124" s="3" t="s">
        <v>272</v>
      </c>
      <c r="J124" s="3" t="s">
        <v>94</v>
      </c>
      <c r="K124" s="3" t="s">
        <v>771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5.75" customHeight="1" x14ac:dyDescent="0.25">
      <c r="A125" s="3"/>
      <c r="B125" s="3"/>
      <c r="C125" s="3"/>
      <c r="D125" s="3"/>
      <c r="E125" s="3"/>
      <c r="F125" s="2"/>
      <c r="G125" s="2"/>
      <c r="H125" s="2" t="s">
        <v>138</v>
      </c>
      <c r="I125" s="3" t="s">
        <v>273</v>
      </c>
      <c r="J125" s="3" t="s">
        <v>2645</v>
      </c>
      <c r="K125" s="3" t="s">
        <v>775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5.75" customHeight="1" x14ac:dyDescent="0.25">
      <c r="A126" s="3"/>
      <c r="B126" s="3"/>
      <c r="C126" s="3"/>
      <c r="D126" s="3"/>
      <c r="E126" s="3"/>
      <c r="F126" s="2"/>
      <c r="G126" s="2"/>
      <c r="H126" s="2" t="s">
        <v>138</v>
      </c>
      <c r="I126" s="3" t="s">
        <v>274</v>
      </c>
      <c r="J126" s="3" t="s">
        <v>2645</v>
      </c>
      <c r="K126" s="3" t="s">
        <v>775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5.75" customHeight="1" x14ac:dyDescent="0.25">
      <c r="A127" s="3"/>
      <c r="B127" s="3"/>
      <c r="C127" s="3"/>
      <c r="D127" s="3"/>
      <c r="E127" s="3"/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5.75" customHeight="1" x14ac:dyDescent="0.25">
      <c r="A128" s="3"/>
      <c r="B128" s="3"/>
      <c r="C128" s="3"/>
      <c r="D128" s="3"/>
      <c r="E128" s="3"/>
      <c r="F128" s="2" t="s">
        <v>145</v>
      </c>
      <c r="G128" s="2" t="s">
        <v>146</v>
      </c>
      <c r="H128" s="2" t="s">
        <v>58</v>
      </c>
      <c r="I128" s="2" t="s">
        <v>258</v>
      </c>
      <c r="J128" s="3" t="s">
        <v>108</v>
      </c>
      <c r="K128" s="3" t="s">
        <v>2644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5.75" customHeight="1" x14ac:dyDescent="0.25">
      <c r="A129" s="3"/>
      <c r="B129" s="3"/>
      <c r="C129" s="3"/>
      <c r="D129" s="3"/>
      <c r="E129" s="3"/>
      <c r="F129" s="2"/>
      <c r="G129" s="2"/>
      <c r="H129" s="2" t="s">
        <v>52</v>
      </c>
      <c r="I129" s="2" t="s">
        <v>258</v>
      </c>
      <c r="J129" s="3" t="s">
        <v>108</v>
      </c>
      <c r="K129" s="3" t="s">
        <v>2644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15.75" customHeight="1" x14ac:dyDescent="0.25">
      <c r="A130" s="3"/>
      <c r="B130" s="3"/>
      <c r="C130" s="3"/>
      <c r="D130" s="3"/>
      <c r="E130" s="3"/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5.75" customHeight="1" x14ac:dyDescent="0.25">
      <c r="A131" s="3"/>
      <c r="B131" s="3"/>
      <c r="C131" s="3"/>
      <c r="D131" s="3"/>
      <c r="E131" s="3"/>
      <c r="F131" s="2" t="s">
        <v>147</v>
      </c>
      <c r="G131" s="2" t="s">
        <v>72</v>
      </c>
      <c r="H131" s="2" t="s">
        <v>57</v>
      </c>
      <c r="I131" s="2" t="s">
        <v>259</v>
      </c>
      <c r="J131" s="3" t="s">
        <v>108</v>
      </c>
      <c r="K131" s="3" t="s">
        <v>2644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5.75" customHeight="1" x14ac:dyDescent="0.25">
      <c r="A132" s="3"/>
      <c r="B132" s="3"/>
      <c r="C132" s="3"/>
      <c r="D132" s="3"/>
      <c r="E132" s="3"/>
      <c r="F132" s="2"/>
      <c r="G132" s="2"/>
      <c r="H132" s="2" t="s">
        <v>148</v>
      </c>
      <c r="I132" s="2" t="s">
        <v>259</v>
      </c>
      <c r="J132" s="3" t="s">
        <v>108</v>
      </c>
      <c r="K132" s="3" t="s">
        <v>2644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15.75" customHeight="1" x14ac:dyDescent="0.25">
      <c r="A133" s="3"/>
      <c r="B133" s="3"/>
      <c r="C133" s="3"/>
      <c r="D133" s="3"/>
      <c r="E133" s="3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15.75" customHeight="1" x14ac:dyDescent="0.25">
      <c r="A134" s="3"/>
      <c r="B134" s="3"/>
      <c r="C134" s="3"/>
      <c r="D134" s="3"/>
      <c r="E134" s="3"/>
      <c r="F134" s="2" t="s">
        <v>149</v>
      </c>
      <c r="G134" s="2" t="s">
        <v>150</v>
      </c>
      <c r="H134" s="2" t="s">
        <v>124</v>
      </c>
      <c r="I134" s="2" t="s">
        <v>255</v>
      </c>
      <c r="J134" s="2" t="s">
        <v>109</v>
      </c>
      <c r="K134" s="3" t="s">
        <v>2644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15.75" customHeight="1" x14ac:dyDescent="0.25">
      <c r="A135" s="3"/>
      <c r="B135" s="3"/>
      <c r="C135" s="3"/>
      <c r="D135" s="3"/>
      <c r="E135" s="3"/>
      <c r="F135" s="2"/>
      <c r="G135" s="2"/>
      <c r="H135" s="2" t="s">
        <v>52</v>
      </c>
      <c r="I135" s="2" t="s">
        <v>258</v>
      </c>
      <c r="J135" s="3" t="s">
        <v>108</v>
      </c>
      <c r="K135" s="3" t="s">
        <v>2644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5.75" customHeight="1" x14ac:dyDescent="0.25">
      <c r="A136" s="3"/>
      <c r="B136" s="3"/>
      <c r="C136" s="3"/>
      <c r="D136" s="3"/>
      <c r="E136" s="3"/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5.75" customHeight="1" x14ac:dyDescent="0.25">
      <c r="A137" s="3"/>
      <c r="B137" s="3"/>
      <c r="C137" s="3"/>
      <c r="D137" s="3"/>
      <c r="E137" s="3"/>
      <c r="F137" s="2" t="s">
        <v>151</v>
      </c>
      <c r="G137" s="2" t="s">
        <v>152</v>
      </c>
      <c r="H137" s="2" t="s">
        <v>58</v>
      </c>
      <c r="I137" s="2" t="s">
        <v>258</v>
      </c>
      <c r="J137" s="3" t="s">
        <v>108</v>
      </c>
      <c r="K137" s="3" t="s">
        <v>2644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5.75" customHeight="1" x14ac:dyDescent="0.25">
      <c r="A138" s="3"/>
      <c r="B138" s="3"/>
      <c r="C138" s="3"/>
      <c r="D138" s="3"/>
      <c r="E138" s="3"/>
      <c r="F138" s="2"/>
      <c r="G138" s="2"/>
      <c r="H138" s="2" t="s">
        <v>130</v>
      </c>
      <c r="I138" s="2" t="s">
        <v>267</v>
      </c>
      <c r="J138" s="2" t="s">
        <v>111</v>
      </c>
      <c r="K138" s="3" t="s">
        <v>2644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5.75" customHeight="1" x14ac:dyDescent="0.25">
      <c r="A139" s="3"/>
      <c r="B139" s="3"/>
      <c r="C139" s="3"/>
      <c r="D139" s="3"/>
      <c r="E139" s="3"/>
      <c r="F139" s="2"/>
      <c r="G139" s="2"/>
      <c r="H139" s="2" t="s">
        <v>2861</v>
      </c>
      <c r="I139" s="2" t="s">
        <v>140</v>
      </c>
      <c r="J139" s="2" t="str">
        <f>VAV</f>
        <v xml:space="preserve">Variable Air Volume Terminal w/ 200mm spacer and access panel between VAV assembly and reheat coil </v>
      </c>
      <c r="K139" s="3" t="str">
        <f>V</f>
        <v xml:space="preserve">VAV QA Checklist 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15.75" customHeight="1" x14ac:dyDescent="0.25">
      <c r="A140" s="3"/>
      <c r="B140" s="3"/>
      <c r="C140" s="3"/>
      <c r="D140" s="3"/>
      <c r="E140" s="3"/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5.75" customHeight="1" x14ac:dyDescent="0.25">
      <c r="A141" s="3"/>
      <c r="B141" s="3"/>
      <c r="C141" s="3"/>
      <c r="D141" s="3"/>
      <c r="E141" s="3"/>
      <c r="F141" s="2" t="s">
        <v>153</v>
      </c>
      <c r="G141" s="2" t="s">
        <v>154</v>
      </c>
      <c r="H141" s="2" t="s">
        <v>49</v>
      </c>
      <c r="I141" s="2" t="s">
        <v>255</v>
      </c>
      <c r="J141" s="2" t="s">
        <v>112</v>
      </c>
      <c r="K141" s="3" t="s">
        <v>2644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5.75" customHeight="1" x14ac:dyDescent="0.25">
      <c r="A142" s="3"/>
      <c r="B142" s="3"/>
      <c r="C142" s="3"/>
      <c r="D142" s="3"/>
      <c r="E142" s="3"/>
      <c r="F142" s="2"/>
      <c r="G142" s="2"/>
      <c r="H142" s="2" t="s">
        <v>155</v>
      </c>
      <c r="I142" s="2" t="s">
        <v>254</v>
      </c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15.75" customHeight="1" x14ac:dyDescent="0.25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15.75" customHeight="1" x14ac:dyDescent="0.25">
      <c r="A144" s="3"/>
      <c r="B144" s="3"/>
      <c r="C144" s="3"/>
      <c r="D144" s="3"/>
      <c r="E144" s="3"/>
      <c r="F144" s="2" t="s">
        <v>163</v>
      </c>
      <c r="G144" s="2" t="s">
        <v>164</v>
      </c>
      <c r="H144" s="2" t="s">
        <v>165</v>
      </c>
      <c r="I144" s="2" t="s">
        <v>275</v>
      </c>
      <c r="J144" s="2" t="s">
        <v>168</v>
      </c>
      <c r="K144" s="3" t="s">
        <v>776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5.75" customHeight="1" x14ac:dyDescent="0.25">
      <c r="A145" s="3"/>
      <c r="B145" s="3"/>
      <c r="C145" s="3"/>
      <c r="D145" s="3"/>
      <c r="E145" s="3"/>
      <c r="F145" s="2"/>
      <c r="G145" s="2"/>
      <c r="H145" s="2" t="s">
        <v>166</v>
      </c>
      <c r="I145" s="2" t="s">
        <v>275</v>
      </c>
      <c r="J145" s="2" t="s">
        <v>168</v>
      </c>
      <c r="K145" s="3" t="s">
        <v>776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5.75" customHeight="1" x14ac:dyDescent="0.25">
      <c r="A146" s="3"/>
      <c r="B146" s="3"/>
      <c r="C146" s="3"/>
      <c r="D146" s="3"/>
      <c r="E146" s="3"/>
      <c r="F146" s="2"/>
      <c r="G146" s="2"/>
      <c r="H146" s="2" t="s">
        <v>167</v>
      </c>
      <c r="I146" s="2" t="s">
        <v>275</v>
      </c>
      <c r="J146" s="2" t="s">
        <v>168</v>
      </c>
      <c r="K146" s="3" t="s">
        <v>776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5.75" customHeight="1" x14ac:dyDescent="0.25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5.75" customHeight="1" x14ac:dyDescent="0.25">
      <c r="A148" s="2"/>
      <c r="B148" s="2"/>
      <c r="C148" s="3"/>
      <c r="D148" s="3"/>
      <c r="E148" s="3"/>
      <c r="F148" s="3" t="s">
        <v>99</v>
      </c>
      <c r="G148" s="3"/>
      <c r="H148" s="3"/>
      <c r="I148" s="3"/>
      <c r="J148" s="2" t="s">
        <v>158</v>
      </c>
      <c r="K148" s="3" t="s">
        <v>766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2"/>
      <c r="J149" s="3" t="s">
        <v>159</v>
      </c>
      <c r="K149" s="3" t="s">
        <v>767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2"/>
      <c r="J150" s="3" t="s">
        <v>886</v>
      </c>
      <c r="K150" s="3" t="s">
        <v>2658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2"/>
      <c r="J151" s="3" t="s">
        <v>884</v>
      </c>
      <c r="K151" s="3" t="s">
        <v>2658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2"/>
      <c r="J152" s="3" t="s">
        <v>888</v>
      </c>
      <c r="K152" s="3" t="s">
        <v>2656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15.75" customHeight="1" x14ac:dyDescent="0.25">
      <c r="A154" s="3"/>
      <c r="B154" s="3"/>
      <c r="C154" s="3"/>
      <c r="D154" s="2" t="s">
        <v>13</v>
      </c>
      <c r="E154" s="3" t="s">
        <v>194</v>
      </c>
      <c r="F154" s="2"/>
      <c r="G154" s="2"/>
      <c r="H154" s="3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5.75" customHeight="1" x14ac:dyDescent="0.25">
      <c r="A155" s="3"/>
      <c r="B155" s="3"/>
      <c r="C155" s="3"/>
      <c r="D155" s="3"/>
      <c r="E155" s="3" t="s">
        <v>193</v>
      </c>
      <c r="F155" s="2" t="s">
        <v>91</v>
      </c>
      <c r="G155" s="2" t="s">
        <v>92</v>
      </c>
      <c r="H155" s="2" t="s">
        <v>54</v>
      </c>
      <c r="I155" s="2" t="s">
        <v>254</v>
      </c>
      <c r="J155" s="2" t="s">
        <v>110</v>
      </c>
      <c r="K155" s="3" t="s">
        <v>2644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5.75" customHeight="1" x14ac:dyDescent="0.25">
      <c r="A156" s="3"/>
      <c r="B156" s="3"/>
      <c r="C156" s="3"/>
      <c r="D156" s="3"/>
      <c r="E156" s="3" t="s">
        <v>203</v>
      </c>
      <c r="F156" s="2"/>
      <c r="G156" s="2"/>
      <c r="H156" s="2" t="s">
        <v>53</v>
      </c>
      <c r="I156" s="2" t="s">
        <v>257</v>
      </c>
      <c r="J156" s="2" t="s">
        <v>109</v>
      </c>
      <c r="K156" s="3" t="s">
        <v>2644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5.75" customHeight="1" x14ac:dyDescent="0.25">
      <c r="A157" s="3"/>
      <c r="B157" s="3"/>
      <c r="C157" s="3"/>
      <c r="D157" s="3"/>
      <c r="E157" s="3"/>
      <c r="F157" s="2"/>
      <c r="G157" s="2"/>
      <c r="H157" s="2" t="s">
        <v>157</v>
      </c>
      <c r="I157" s="2" t="s">
        <v>276</v>
      </c>
      <c r="J157" s="2" t="s">
        <v>174</v>
      </c>
      <c r="K157" s="3" t="s">
        <v>2644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5.75" customHeight="1" x14ac:dyDescent="0.25">
      <c r="A158" s="3"/>
      <c r="B158" s="3"/>
      <c r="C158" s="3"/>
      <c r="D158" s="3"/>
      <c r="E158" s="3"/>
      <c r="F158" s="2"/>
      <c r="G158" s="2"/>
      <c r="H158" s="2" t="s">
        <v>157</v>
      </c>
      <c r="I158" s="2" t="s">
        <v>276</v>
      </c>
      <c r="J158" s="2" t="s">
        <v>174</v>
      </c>
      <c r="K158" s="3" t="s">
        <v>2644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5.75" customHeight="1" x14ac:dyDescent="0.25">
      <c r="A159" s="3"/>
      <c r="B159" s="3"/>
      <c r="C159" s="3"/>
      <c r="D159" s="3"/>
      <c r="E159" s="3"/>
      <c r="F159" s="2"/>
      <c r="G159" s="2"/>
      <c r="H159" s="2" t="s">
        <v>157</v>
      </c>
      <c r="I159" s="2" t="s">
        <v>276</v>
      </c>
      <c r="J159" s="2" t="s">
        <v>174</v>
      </c>
      <c r="K159" s="3" t="s">
        <v>2644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15.75" customHeight="1" x14ac:dyDescent="0.25">
      <c r="A160" s="3"/>
      <c r="B160" s="3"/>
      <c r="C160" s="3"/>
      <c r="D160" s="3"/>
      <c r="E160" s="3"/>
      <c r="F160" s="2"/>
      <c r="G160" s="2"/>
      <c r="H160" s="2" t="s">
        <v>49</v>
      </c>
      <c r="I160" s="2" t="s">
        <v>255</v>
      </c>
      <c r="J160" s="2" t="s">
        <v>109</v>
      </c>
      <c r="K160" s="3" t="s">
        <v>2644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5.75" customHeight="1" x14ac:dyDescent="0.25">
      <c r="A161" s="3"/>
      <c r="B161" s="3"/>
      <c r="C161" s="3"/>
      <c r="D161" s="3"/>
      <c r="E161" s="3"/>
      <c r="F161" s="2"/>
      <c r="G161" s="2"/>
      <c r="H161" s="2" t="s">
        <v>49</v>
      </c>
      <c r="I161" s="2" t="s">
        <v>255</v>
      </c>
      <c r="J161" s="2" t="s">
        <v>109</v>
      </c>
      <c r="K161" s="3" t="s">
        <v>2644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5.75" customHeight="1" x14ac:dyDescent="0.25">
      <c r="A162" s="3"/>
      <c r="B162" s="3"/>
      <c r="C162" s="3"/>
      <c r="D162" s="3"/>
      <c r="E162" s="3"/>
      <c r="F162" s="2"/>
      <c r="G162" s="2"/>
      <c r="H162" s="2" t="s">
        <v>48</v>
      </c>
      <c r="I162" s="2" t="s">
        <v>254</v>
      </c>
      <c r="J162" s="2" t="s">
        <v>110</v>
      </c>
      <c r="K162" s="3" t="s">
        <v>2644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15.75" customHeight="1" x14ac:dyDescent="0.25">
      <c r="A163" s="3"/>
      <c r="B163" s="3"/>
      <c r="C163" s="3"/>
      <c r="D163" s="3"/>
      <c r="E163" s="3"/>
      <c r="F163" s="2"/>
      <c r="G163" s="2"/>
      <c r="H163" s="2" t="s">
        <v>53</v>
      </c>
      <c r="I163" s="2" t="s">
        <v>257</v>
      </c>
      <c r="J163" s="2" t="s">
        <v>109</v>
      </c>
      <c r="K163" s="3" t="s">
        <v>2644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15.75" customHeight="1" x14ac:dyDescent="0.25">
      <c r="A164" s="3"/>
      <c r="B164" s="3"/>
      <c r="C164" s="3"/>
      <c r="D164" s="3"/>
      <c r="E164" s="3"/>
      <c r="F164" s="2"/>
      <c r="G164" s="2"/>
      <c r="H164" s="2" t="s">
        <v>51</v>
      </c>
      <c r="I164" s="2" t="s">
        <v>257</v>
      </c>
      <c r="J164" s="2" t="s">
        <v>109</v>
      </c>
      <c r="K164" s="3" t="s">
        <v>2644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2"/>
      <c r="G165" s="2"/>
      <c r="H165" s="2" t="s">
        <v>53</v>
      </c>
      <c r="I165" s="2" t="s">
        <v>257</v>
      </c>
      <c r="J165" s="2" t="s">
        <v>109</v>
      </c>
      <c r="K165" s="3" t="s">
        <v>2644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2"/>
      <c r="G166" s="2"/>
      <c r="H166" s="2" t="s">
        <v>54</v>
      </c>
      <c r="I166" s="2" t="s">
        <v>254</v>
      </c>
      <c r="J166" s="2" t="s">
        <v>110</v>
      </c>
      <c r="K166" s="3" t="s">
        <v>2644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2"/>
      <c r="G167" s="2"/>
      <c r="H167" s="2" t="s">
        <v>48</v>
      </c>
      <c r="I167" s="2" t="s">
        <v>254</v>
      </c>
      <c r="J167" s="2" t="s">
        <v>110</v>
      </c>
      <c r="K167" s="3" t="s">
        <v>2644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2"/>
      <c r="G168" s="2"/>
      <c r="H168" s="2" t="s">
        <v>169</v>
      </c>
      <c r="I168" s="2" t="s">
        <v>181</v>
      </c>
      <c r="J168" s="2" t="s">
        <v>175</v>
      </c>
      <c r="K168" s="3" t="s">
        <v>777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2"/>
      <c r="G169" s="2"/>
      <c r="H169" s="2" t="s">
        <v>170</v>
      </c>
      <c r="I169" s="2" t="s">
        <v>181</v>
      </c>
      <c r="J169" s="2" t="s">
        <v>176</v>
      </c>
      <c r="K169" s="3" t="s">
        <v>777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2"/>
      <c r="G170" s="2"/>
      <c r="H170" s="2" t="s">
        <v>171</v>
      </c>
      <c r="I170" s="2" t="s">
        <v>183</v>
      </c>
      <c r="J170" s="2" t="s">
        <v>177</v>
      </c>
      <c r="K170" s="3" t="s">
        <v>777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2"/>
      <c r="G171" s="2"/>
      <c r="H171" s="2" t="s">
        <v>172</v>
      </c>
      <c r="I171" s="2" t="s">
        <v>182</v>
      </c>
      <c r="J171" s="2" t="s">
        <v>178</v>
      </c>
      <c r="K171" s="3" t="s">
        <v>777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2"/>
      <c r="G172" s="2"/>
      <c r="H172" s="2" t="s">
        <v>173</v>
      </c>
      <c r="I172" s="2" t="s">
        <v>181</v>
      </c>
      <c r="J172" s="2" t="s">
        <v>179</v>
      </c>
      <c r="K172" s="3" t="s">
        <v>777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2"/>
      <c r="G173" s="2"/>
      <c r="H173" s="2" t="s">
        <v>138</v>
      </c>
      <c r="I173" s="2" t="s">
        <v>2664</v>
      </c>
      <c r="J173" s="2" t="s">
        <v>180</v>
      </c>
      <c r="K173" s="3" t="s">
        <v>775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2"/>
      <c r="G174" s="2"/>
      <c r="H174" s="2" t="s">
        <v>138</v>
      </c>
      <c r="I174" s="2" t="s">
        <v>1164</v>
      </c>
      <c r="J174" s="2" t="s">
        <v>180</v>
      </c>
      <c r="K174" s="3" t="s">
        <v>775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2"/>
      <c r="G175" s="2"/>
      <c r="H175" s="2" t="s">
        <v>138</v>
      </c>
      <c r="I175" s="2" t="s">
        <v>502</v>
      </c>
      <c r="J175" s="2" t="s">
        <v>180</v>
      </c>
      <c r="K175" s="3" t="s">
        <v>775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2"/>
      <c r="G176" s="2"/>
      <c r="H176" s="2" t="s">
        <v>138</v>
      </c>
      <c r="I176" s="2" t="s">
        <v>749</v>
      </c>
      <c r="J176" s="2" t="s">
        <v>180</v>
      </c>
      <c r="K176" s="3" t="s">
        <v>775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2"/>
      <c r="G177" s="2"/>
      <c r="H177" s="2" t="s">
        <v>138</v>
      </c>
      <c r="I177" s="2" t="s">
        <v>270</v>
      </c>
      <c r="J177" s="2" t="s">
        <v>180</v>
      </c>
      <c r="K177" s="3" t="s">
        <v>775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2"/>
      <c r="G178" s="2"/>
      <c r="H178" s="2" t="s">
        <v>138</v>
      </c>
      <c r="I178" s="2" t="s">
        <v>286</v>
      </c>
      <c r="J178" s="2" t="s">
        <v>180</v>
      </c>
      <c r="K178" s="3" t="s">
        <v>775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15.75" customHeight="1" x14ac:dyDescent="0.25">
      <c r="A179" s="3"/>
      <c r="B179" s="3"/>
      <c r="C179" s="3"/>
      <c r="D179" s="3"/>
      <c r="E179" s="3"/>
      <c r="F179" s="3"/>
      <c r="G179" s="3"/>
      <c r="H179" s="2" t="s">
        <v>93</v>
      </c>
      <c r="I179" s="2" t="s">
        <v>265</v>
      </c>
      <c r="J179" s="2" t="s">
        <v>94</v>
      </c>
      <c r="K179" s="3" t="s">
        <v>771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15.75" customHeight="1" x14ac:dyDescent="0.25">
      <c r="A180" s="3"/>
      <c r="B180" s="3"/>
      <c r="C180" s="3"/>
      <c r="D180" s="3"/>
      <c r="E180" s="3"/>
      <c r="F180" s="3"/>
      <c r="G180" s="3"/>
      <c r="H180" s="2" t="s">
        <v>198</v>
      </c>
      <c r="I180" s="2"/>
      <c r="J180" s="2" t="s">
        <v>196</v>
      </c>
      <c r="K180" s="3" t="s">
        <v>768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15.75" customHeight="1" x14ac:dyDescent="0.25">
      <c r="A181" s="3"/>
      <c r="B181" s="3"/>
      <c r="C181" s="3"/>
      <c r="D181" s="3"/>
      <c r="E181" s="3"/>
      <c r="F181" s="3"/>
      <c r="G181" s="3"/>
      <c r="H181" s="2" t="s">
        <v>199</v>
      </c>
      <c r="I181" s="2"/>
      <c r="J181" s="2" t="s">
        <v>200</v>
      </c>
      <c r="K181" s="3" t="s">
        <v>768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5.75" customHeight="1" x14ac:dyDescent="0.25">
      <c r="A182" s="3"/>
      <c r="B182" s="3"/>
      <c r="C182" s="3"/>
      <c r="D182" s="3"/>
      <c r="E182" s="3"/>
      <c r="F182" s="3"/>
      <c r="G182" s="3"/>
      <c r="H182" s="2" t="s">
        <v>201</v>
      </c>
      <c r="I182" s="2"/>
      <c r="J182" s="2" t="s">
        <v>197</v>
      </c>
      <c r="K182" s="3" t="s">
        <v>768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15.75" customHeight="1" x14ac:dyDescent="0.25">
      <c r="A183" s="3"/>
      <c r="B183" s="3"/>
      <c r="C183" s="3"/>
      <c r="D183" s="3"/>
      <c r="E183" s="3"/>
      <c r="F183" s="3"/>
      <c r="G183" s="3"/>
      <c r="H183" s="2" t="s">
        <v>202</v>
      </c>
      <c r="I183" s="2"/>
      <c r="J183" s="2" t="s">
        <v>530</v>
      </c>
      <c r="K183" s="3" t="s">
        <v>768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15.75" customHeight="1" x14ac:dyDescent="0.25">
      <c r="A185" s="3"/>
      <c r="B185" s="3"/>
      <c r="C185" s="3"/>
      <c r="D185" s="3"/>
      <c r="E185" s="3"/>
      <c r="F185" s="3" t="s">
        <v>184</v>
      </c>
      <c r="G185" s="3" t="s">
        <v>185</v>
      </c>
      <c r="H185" s="2" t="s">
        <v>186</v>
      </c>
      <c r="I185" s="2" t="s">
        <v>253</v>
      </c>
      <c r="J185" s="2" t="s">
        <v>187</v>
      </c>
      <c r="K185" s="3" t="s">
        <v>769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15.75" customHeight="1" x14ac:dyDescent="0.25">
      <c r="A187" s="3"/>
      <c r="B187" s="3"/>
      <c r="C187" s="3"/>
      <c r="D187" s="3"/>
      <c r="E187" s="3"/>
      <c r="F187" s="3" t="s">
        <v>188</v>
      </c>
      <c r="G187" s="3" t="s">
        <v>189</v>
      </c>
      <c r="H187" s="2" t="s">
        <v>105</v>
      </c>
      <c r="I187" s="2" t="s">
        <v>254</v>
      </c>
      <c r="J187" s="2" t="s">
        <v>110</v>
      </c>
      <c r="K187" s="3" t="s">
        <v>2644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15.75" customHeight="1" x14ac:dyDescent="0.25">
      <c r="A189" s="3"/>
      <c r="B189" s="3"/>
      <c r="C189" s="3"/>
      <c r="D189" s="3"/>
      <c r="E189" s="3"/>
      <c r="F189" s="3" t="s">
        <v>190</v>
      </c>
      <c r="G189" s="3" t="s">
        <v>191</v>
      </c>
      <c r="H189" s="3" t="s">
        <v>162</v>
      </c>
      <c r="I189" s="2" t="s">
        <v>267</v>
      </c>
      <c r="J189" s="2" t="s">
        <v>111</v>
      </c>
      <c r="K189" s="3" t="s">
        <v>2644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15.75" customHeight="1" x14ac:dyDescent="0.25">
      <c r="A191" s="3"/>
      <c r="B191" s="3"/>
      <c r="C191" s="3"/>
      <c r="D191" s="3"/>
      <c r="E191" s="3"/>
      <c r="F191" s="3" t="s">
        <v>192</v>
      </c>
      <c r="G191" s="3"/>
      <c r="H191" s="3"/>
      <c r="I191" s="3"/>
      <c r="J191" s="3" t="s">
        <v>41</v>
      </c>
      <c r="K191" s="3" t="s">
        <v>766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 t="s">
        <v>159</v>
      </c>
      <c r="K192" s="3" t="s">
        <v>767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 t="s">
        <v>890</v>
      </c>
      <c r="K193" s="3" t="s">
        <v>2658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15.75" customHeight="1" x14ac:dyDescent="0.25">
      <c r="A194" s="3"/>
      <c r="B194" s="3"/>
      <c r="C194" s="3"/>
      <c r="D194" s="3"/>
      <c r="E194" s="3"/>
      <c r="F194" s="3"/>
      <c r="G194" s="3"/>
      <c r="H194" s="3"/>
      <c r="J194" s="3" t="s">
        <v>889</v>
      </c>
      <c r="K194" s="3" t="s">
        <v>2658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 t="s">
        <v>888</v>
      </c>
      <c r="K195" s="3" t="s">
        <v>2656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 t="s">
        <v>308</v>
      </c>
      <c r="K196" s="3" t="s">
        <v>778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 t="s">
        <v>311</v>
      </c>
      <c r="K197" s="3" t="s">
        <v>778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15.75" customHeight="1" x14ac:dyDescent="0.25">
      <c r="A199" s="3"/>
      <c r="B199" s="3"/>
      <c r="C199" s="3"/>
      <c r="D199" s="2" t="s">
        <v>14</v>
      </c>
      <c r="E199" s="3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15.75" customHeight="1" x14ac:dyDescent="0.25">
      <c r="A200" s="3"/>
      <c r="B200" s="3"/>
      <c r="C200" s="3"/>
      <c r="D200" s="3"/>
      <c r="E200" s="3" t="s">
        <v>319</v>
      </c>
      <c r="F200" s="3" t="s">
        <v>204</v>
      </c>
      <c r="G200" s="3" t="s">
        <v>205</v>
      </c>
      <c r="H200" s="3" t="s">
        <v>49</v>
      </c>
      <c r="I200" s="2" t="s">
        <v>255</v>
      </c>
      <c r="J200" s="2" t="s">
        <v>109</v>
      </c>
      <c r="K200" s="3" t="s">
        <v>2644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15.75" customHeight="1" x14ac:dyDescent="0.25">
      <c r="A201" s="3"/>
      <c r="B201" s="3"/>
      <c r="C201" s="3"/>
      <c r="D201" s="3"/>
      <c r="E201" s="3" t="s">
        <v>203</v>
      </c>
      <c r="F201" s="3"/>
      <c r="G201" s="3"/>
      <c r="H201" s="3" t="s">
        <v>62</v>
      </c>
      <c r="I201" s="2" t="s">
        <v>254</v>
      </c>
      <c r="J201" s="3" t="s">
        <v>108</v>
      </c>
      <c r="K201" s="3" t="s">
        <v>2644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5.75" customHeight="1" x14ac:dyDescent="0.25">
      <c r="A202" s="3"/>
      <c r="B202" s="3"/>
      <c r="C202" s="3"/>
      <c r="D202" s="3"/>
      <c r="E202" s="3"/>
      <c r="F202" s="3"/>
      <c r="G202" s="3"/>
      <c r="H202" s="3" t="s">
        <v>206</v>
      </c>
      <c r="I202" s="2" t="s">
        <v>268</v>
      </c>
      <c r="J202" s="2" t="s">
        <v>141</v>
      </c>
      <c r="K202" s="3" t="s">
        <v>774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15.75" customHeight="1" x14ac:dyDescent="0.25">
      <c r="A203" s="3"/>
      <c r="B203" s="3"/>
      <c r="C203" s="3"/>
      <c r="D203" s="3"/>
      <c r="E203" s="3"/>
      <c r="F203" s="3"/>
      <c r="G203" s="3"/>
      <c r="H203" s="3" t="s">
        <v>207</v>
      </c>
      <c r="I203" s="3" t="s">
        <v>208</v>
      </c>
      <c r="J203" s="2" t="s">
        <v>121</v>
      </c>
      <c r="K203" s="3" t="s">
        <v>773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15.75" customHeight="1" x14ac:dyDescent="0.25">
      <c r="A205" s="3"/>
      <c r="B205" s="3"/>
      <c r="C205" s="3"/>
      <c r="D205" s="3"/>
      <c r="E205" s="3"/>
      <c r="F205" s="3" t="s">
        <v>209</v>
      </c>
      <c r="G205" s="3" t="s">
        <v>210</v>
      </c>
      <c r="H205" s="3" t="s">
        <v>49</v>
      </c>
      <c r="I205" s="2" t="s">
        <v>255</v>
      </c>
      <c r="J205" s="2" t="s">
        <v>109</v>
      </c>
      <c r="K205" s="3" t="s">
        <v>2644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5.75" customHeight="1" x14ac:dyDescent="0.25">
      <c r="A206" s="3"/>
      <c r="B206" s="3"/>
      <c r="C206" s="3"/>
      <c r="D206" s="3"/>
      <c r="E206" s="3"/>
      <c r="F206" s="3"/>
      <c r="G206" s="3"/>
      <c r="H206" s="3" t="s">
        <v>62</v>
      </c>
      <c r="I206" s="2" t="s">
        <v>254</v>
      </c>
      <c r="J206" s="3" t="s">
        <v>108</v>
      </c>
      <c r="K206" s="3" t="s">
        <v>2644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15.75" customHeight="1" x14ac:dyDescent="0.25">
      <c r="A207" s="3"/>
      <c r="B207" s="3"/>
      <c r="C207" s="3"/>
      <c r="D207" s="3"/>
      <c r="E207" s="3"/>
      <c r="F207" s="3"/>
      <c r="G207" s="3"/>
      <c r="H207" s="3" t="s">
        <v>211</v>
      </c>
      <c r="I207" s="3" t="s">
        <v>119</v>
      </c>
      <c r="J207" s="2" t="s">
        <v>121</v>
      </c>
      <c r="K207" s="3" t="s">
        <v>773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15.75" customHeight="1" x14ac:dyDescent="0.25">
      <c r="A209" s="3"/>
      <c r="B209" s="3"/>
      <c r="C209" s="3"/>
      <c r="D209" s="3"/>
      <c r="E209" s="3"/>
      <c r="F209" s="3" t="s">
        <v>213</v>
      </c>
      <c r="G209" s="3" t="s">
        <v>212</v>
      </c>
      <c r="H209" s="3" t="s">
        <v>124</v>
      </c>
      <c r="I209" s="2" t="s">
        <v>255</v>
      </c>
      <c r="J209" s="2" t="s">
        <v>109</v>
      </c>
      <c r="K209" s="3" t="s">
        <v>2644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15.75" customHeight="1" x14ac:dyDescent="0.25">
      <c r="A210" s="3"/>
      <c r="B210" s="3"/>
      <c r="C210" s="3"/>
      <c r="D210" s="3"/>
      <c r="E210" s="3"/>
      <c r="F210" s="3"/>
      <c r="G210" s="3"/>
      <c r="H210" s="3" t="s">
        <v>62</v>
      </c>
      <c r="I210" s="2" t="s">
        <v>254</v>
      </c>
      <c r="J210" s="3" t="s">
        <v>108</v>
      </c>
      <c r="K210" s="3" t="s">
        <v>2644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5.75" customHeight="1" x14ac:dyDescent="0.25">
      <c r="A212" s="3"/>
      <c r="B212" s="3"/>
      <c r="C212" s="3"/>
      <c r="D212" s="3"/>
      <c r="E212" s="3"/>
      <c r="F212" s="3" t="s">
        <v>214</v>
      </c>
      <c r="G212" s="3" t="s">
        <v>212</v>
      </c>
      <c r="H212" s="3" t="s">
        <v>49</v>
      </c>
      <c r="I212" s="2" t="s">
        <v>255</v>
      </c>
      <c r="J212" s="2" t="s">
        <v>109</v>
      </c>
      <c r="K212" s="3" t="s">
        <v>2644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15.75" customHeight="1" x14ac:dyDescent="0.25">
      <c r="A213" s="3"/>
      <c r="B213" s="3"/>
      <c r="C213" s="3"/>
      <c r="D213" s="3"/>
      <c r="E213" s="3"/>
      <c r="F213" s="3"/>
      <c r="G213" s="3"/>
      <c r="H213" s="3" t="s">
        <v>62</v>
      </c>
      <c r="I213" s="2" t="s">
        <v>254</v>
      </c>
      <c r="J213" s="3" t="s">
        <v>108</v>
      </c>
      <c r="K213" s="3" t="s">
        <v>2644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15.75" customHeight="1" x14ac:dyDescent="0.25">
      <c r="A215" s="3"/>
      <c r="B215" s="3"/>
      <c r="C215" s="3"/>
      <c r="D215" s="3"/>
      <c r="E215" s="3"/>
      <c r="F215" s="3" t="s">
        <v>215</v>
      </c>
      <c r="G215" s="3" t="s">
        <v>216</v>
      </c>
      <c r="H215" s="3" t="s">
        <v>49</v>
      </c>
      <c r="I215" s="2" t="s">
        <v>255</v>
      </c>
      <c r="J215" s="2" t="s">
        <v>109</v>
      </c>
      <c r="K215" s="3" t="s">
        <v>2644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15.75" customHeight="1" x14ac:dyDescent="0.25">
      <c r="A216" s="3"/>
      <c r="B216" s="3"/>
      <c r="C216" s="3"/>
      <c r="D216" s="3"/>
      <c r="E216" s="3"/>
      <c r="F216" s="3"/>
      <c r="G216" s="3"/>
      <c r="H216" s="3" t="s">
        <v>62</v>
      </c>
      <c r="I216" s="2" t="s">
        <v>254</v>
      </c>
      <c r="J216" s="3" t="s">
        <v>108</v>
      </c>
      <c r="K216" s="3" t="s">
        <v>2644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15.75" customHeight="1" x14ac:dyDescent="0.25">
      <c r="A217" s="3"/>
      <c r="B217" s="3"/>
      <c r="C217" s="3"/>
      <c r="D217" s="3"/>
      <c r="E217" s="3"/>
      <c r="F217" s="3"/>
      <c r="G217" s="3"/>
      <c r="H217" s="3" t="s">
        <v>217</v>
      </c>
      <c r="I217" s="3" t="s">
        <v>208</v>
      </c>
      <c r="J217" s="2" t="s">
        <v>121</v>
      </c>
      <c r="K217" s="3" t="s">
        <v>773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15.75" customHeight="1" x14ac:dyDescent="0.25">
      <c r="A218" s="3"/>
      <c r="B218" s="3"/>
      <c r="C218" s="3"/>
      <c r="D218" s="3"/>
      <c r="E218" s="3"/>
      <c r="F218" s="3"/>
      <c r="G218" s="3"/>
      <c r="H218" s="3" t="s">
        <v>1792</v>
      </c>
      <c r="I218" s="3"/>
      <c r="J218" s="2" t="s">
        <v>2129</v>
      </c>
      <c r="K218" s="3" t="s">
        <v>768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15.75" customHeight="1" x14ac:dyDescent="0.25">
      <c r="A219" s="3"/>
      <c r="B219" s="3"/>
      <c r="C219" s="3"/>
      <c r="D219" s="3"/>
      <c r="E219" s="3"/>
      <c r="F219" s="3"/>
      <c r="G219" s="3"/>
      <c r="H219" s="3" t="s">
        <v>1793</v>
      </c>
      <c r="J219" s="3" t="s">
        <v>2128</v>
      </c>
      <c r="K219" s="3" t="s">
        <v>768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15.75" customHeight="1" x14ac:dyDescent="0.25">
      <c r="A221" s="3"/>
      <c r="B221" s="3"/>
      <c r="C221" s="3"/>
      <c r="D221" s="3"/>
      <c r="E221" s="3"/>
      <c r="F221" s="3" t="s">
        <v>218</v>
      </c>
      <c r="G221" s="3" t="s">
        <v>71</v>
      </c>
      <c r="H221" s="3" t="s">
        <v>48</v>
      </c>
      <c r="I221" s="3" t="s">
        <v>254</v>
      </c>
      <c r="J221" s="3" t="s">
        <v>110</v>
      </c>
      <c r="K221" s="3" t="s">
        <v>2644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5.75" customHeight="1" x14ac:dyDescent="0.25">
      <c r="A222" s="3"/>
      <c r="B222" s="3"/>
      <c r="C222" s="3"/>
      <c r="D222" s="3"/>
      <c r="E222" s="3"/>
      <c r="F222" s="3"/>
      <c r="G222" s="3"/>
      <c r="H222" s="3" t="s">
        <v>63</v>
      </c>
      <c r="I222" s="3" t="s">
        <v>263</v>
      </c>
      <c r="J222" s="3" t="s">
        <v>156</v>
      </c>
      <c r="K222" s="3" t="s">
        <v>2644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15.75" customHeight="1" x14ac:dyDescent="0.25">
      <c r="A223" s="3"/>
      <c r="B223" s="3"/>
      <c r="C223" s="3"/>
      <c r="D223" s="3"/>
      <c r="E223" s="3"/>
      <c r="F223" s="3"/>
      <c r="G223" s="3"/>
      <c r="H223" s="3" t="s">
        <v>48</v>
      </c>
      <c r="I223" s="3" t="s">
        <v>254</v>
      </c>
      <c r="J223" s="3" t="s">
        <v>110</v>
      </c>
      <c r="K223" s="3" t="s">
        <v>2644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15.75" customHeight="1" x14ac:dyDescent="0.25">
      <c r="A224" s="3"/>
      <c r="B224" s="3"/>
      <c r="C224" s="3"/>
      <c r="D224" s="3"/>
      <c r="E224" s="3"/>
      <c r="F224" s="3"/>
      <c r="G224" s="3"/>
      <c r="H224" s="3" t="s">
        <v>63</v>
      </c>
      <c r="I224" s="3" t="s">
        <v>263</v>
      </c>
      <c r="J224" s="3" t="s">
        <v>156</v>
      </c>
      <c r="K224" s="3" t="s">
        <v>2644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15.75" customHeight="1" x14ac:dyDescent="0.25">
      <c r="A225" s="3"/>
      <c r="B225" s="3"/>
      <c r="C225" s="3"/>
      <c r="D225" s="3"/>
      <c r="E225" s="3"/>
      <c r="F225" s="3"/>
      <c r="G225" s="3"/>
      <c r="H225" s="3" t="s">
        <v>62</v>
      </c>
      <c r="I225" s="2" t="s">
        <v>254</v>
      </c>
      <c r="J225" s="3" t="s">
        <v>108</v>
      </c>
      <c r="K225" s="3" t="s">
        <v>2644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5.75" customHeight="1" x14ac:dyDescent="0.25">
      <c r="A226" s="3"/>
      <c r="B226" s="3"/>
      <c r="C226" s="3"/>
      <c r="D226" s="3"/>
      <c r="E226" s="3"/>
      <c r="F226" s="3"/>
      <c r="G226" s="3"/>
      <c r="H226" s="3" t="s">
        <v>52</v>
      </c>
      <c r="I226" s="3" t="s">
        <v>258</v>
      </c>
      <c r="J226" s="3" t="s">
        <v>156</v>
      </c>
      <c r="K226" s="3" t="s">
        <v>2644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15.75" customHeight="1" x14ac:dyDescent="0.25">
      <c r="A227" s="3"/>
      <c r="B227" s="3"/>
      <c r="C227" s="3"/>
      <c r="D227" s="3"/>
      <c r="E227" s="3"/>
      <c r="F227" s="3"/>
      <c r="G227" s="3"/>
      <c r="H227" s="3" t="s">
        <v>48</v>
      </c>
      <c r="I227" s="3" t="s">
        <v>254</v>
      </c>
      <c r="J227" s="3" t="s">
        <v>110</v>
      </c>
      <c r="K227" s="3" t="s">
        <v>2644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15.75" customHeight="1" x14ac:dyDescent="0.25">
      <c r="A228" s="3"/>
      <c r="B228" s="3"/>
      <c r="C228" s="3"/>
      <c r="D228" s="3"/>
      <c r="E228" s="3"/>
      <c r="F228" s="3"/>
      <c r="G228" s="3"/>
      <c r="H228" s="3" t="s">
        <v>63</v>
      </c>
      <c r="I228" s="3" t="s">
        <v>263</v>
      </c>
      <c r="J228" s="3" t="s">
        <v>156</v>
      </c>
      <c r="K228" s="3" t="s">
        <v>2644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15.75" customHeight="1" x14ac:dyDescent="0.25">
      <c r="A229" s="3"/>
      <c r="B229" s="3"/>
      <c r="C229" s="3"/>
      <c r="D229" s="3"/>
      <c r="E229" s="3"/>
      <c r="F229" s="3"/>
      <c r="G229" s="3"/>
      <c r="H229" s="3" t="s">
        <v>138</v>
      </c>
      <c r="I229" s="3" t="s">
        <v>277</v>
      </c>
      <c r="J229" s="3" t="s">
        <v>180</v>
      </c>
      <c r="K229" s="3" t="s">
        <v>775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15.75" customHeight="1" x14ac:dyDescent="0.25">
      <c r="A230" s="3"/>
      <c r="B230" s="3"/>
      <c r="C230" s="3"/>
      <c r="D230" s="3"/>
      <c r="E230" s="3"/>
      <c r="F230" s="3"/>
      <c r="G230" s="3"/>
      <c r="H230" s="3" t="s">
        <v>138</v>
      </c>
      <c r="I230" s="3" t="s">
        <v>278</v>
      </c>
      <c r="J230" s="3" t="s">
        <v>180</v>
      </c>
      <c r="K230" s="3" t="s">
        <v>775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15.75" customHeight="1" x14ac:dyDescent="0.25">
      <c r="A231" s="3"/>
      <c r="B231" s="3"/>
      <c r="C231" s="3"/>
      <c r="D231" s="3"/>
      <c r="E231" s="3"/>
      <c r="F231" s="3"/>
      <c r="G231" s="3"/>
      <c r="H231" s="3" t="s">
        <v>138</v>
      </c>
      <c r="I231" s="3" t="s">
        <v>270</v>
      </c>
      <c r="J231" s="3" t="s">
        <v>180</v>
      </c>
      <c r="K231" s="3" t="s">
        <v>775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5.75" customHeight="1" x14ac:dyDescent="0.25">
      <c r="A232" s="3"/>
      <c r="B232" s="3"/>
      <c r="C232" s="3"/>
      <c r="D232" s="3"/>
      <c r="E232" s="3"/>
      <c r="F232" s="3"/>
      <c r="G232" s="3"/>
      <c r="H232" s="3" t="s">
        <v>138</v>
      </c>
      <c r="I232" s="3" t="s">
        <v>279</v>
      </c>
      <c r="J232" s="3" t="s">
        <v>180</v>
      </c>
      <c r="K232" s="3" t="s">
        <v>775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15.75" customHeight="1" x14ac:dyDescent="0.25">
      <c r="A233" s="3"/>
      <c r="B233" s="2"/>
      <c r="C233" s="2"/>
      <c r="D233" s="2"/>
      <c r="E233" s="2"/>
      <c r="F233" s="3"/>
      <c r="G233" s="3"/>
      <c r="H233" s="3" t="s">
        <v>138</v>
      </c>
      <c r="I233" s="3" t="s">
        <v>280</v>
      </c>
      <c r="J233" s="3" t="s">
        <v>180</v>
      </c>
      <c r="K233" s="3" t="s">
        <v>775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15.75" customHeight="1" x14ac:dyDescent="0.25">
      <c r="A235" s="3"/>
      <c r="B235" s="3"/>
      <c r="C235" s="3"/>
      <c r="D235" s="3"/>
      <c r="E235" s="3"/>
      <c r="F235" s="3" t="s">
        <v>221</v>
      </c>
      <c r="G235" s="3" t="s">
        <v>222</v>
      </c>
      <c r="H235" s="3" t="s">
        <v>220</v>
      </c>
      <c r="I235" s="3" t="s">
        <v>281</v>
      </c>
      <c r="J235" s="3" t="s">
        <v>109</v>
      </c>
      <c r="K235" s="3" t="s">
        <v>2644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 t="s">
        <v>264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15.75" customHeight="1" x14ac:dyDescent="0.25">
      <c r="A237" s="3"/>
      <c r="B237" s="3"/>
      <c r="C237" s="3"/>
      <c r="D237" s="3"/>
      <c r="E237" s="3"/>
      <c r="F237" s="3" t="s">
        <v>219</v>
      </c>
      <c r="G237" s="3" t="s">
        <v>223</v>
      </c>
      <c r="H237" s="3" t="s">
        <v>58</v>
      </c>
      <c r="I237" s="3" t="s">
        <v>258</v>
      </c>
      <c r="J237" s="3" t="s">
        <v>156</v>
      </c>
      <c r="K237" s="3" t="s">
        <v>2644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15.75" customHeight="1" x14ac:dyDescent="0.25">
      <c r="A239" s="3"/>
      <c r="B239" s="3"/>
      <c r="C239" s="3"/>
      <c r="D239" s="3"/>
      <c r="E239" s="3"/>
      <c r="F239" s="3" t="s">
        <v>224</v>
      </c>
      <c r="G239" s="3" t="s">
        <v>225</v>
      </c>
      <c r="H239" s="3" t="s">
        <v>226</v>
      </c>
      <c r="I239" s="3" t="s">
        <v>208</v>
      </c>
      <c r="J239" s="2" t="s">
        <v>121</v>
      </c>
      <c r="K239" s="3" t="s">
        <v>773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15.75" customHeight="1" x14ac:dyDescent="0.25">
      <c r="A240" s="3"/>
      <c r="B240" s="3"/>
      <c r="C240" s="3"/>
      <c r="D240" s="3"/>
      <c r="E240" s="3"/>
      <c r="F240" s="3"/>
      <c r="G240" s="3"/>
      <c r="H240" s="3" t="s">
        <v>227</v>
      </c>
      <c r="I240" s="3" t="s">
        <v>208</v>
      </c>
      <c r="J240" s="2" t="s">
        <v>121</v>
      </c>
      <c r="K240" s="3" t="s">
        <v>773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15.75" customHeight="1" x14ac:dyDescent="0.25">
      <c r="A241" s="3"/>
      <c r="B241" s="3"/>
      <c r="C241" s="3"/>
      <c r="D241" s="3"/>
      <c r="E241" s="3"/>
      <c r="F241" s="3"/>
      <c r="G241" s="3"/>
      <c r="H241" s="3" t="s">
        <v>58</v>
      </c>
      <c r="I241" s="3" t="s">
        <v>258</v>
      </c>
      <c r="J241" s="3" t="s">
        <v>156</v>
      </c>
      <c r="K241" s="3" t="s">
        <v>2644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5.75" customHeight="1" x14ac:dyDescent="0.25">
      <c r="A242" s="3"/>
      <c r="B242" s="3"/>
      <c r="C242" s="3"/>
      <c r="D242" s="3"/>
      <c r="E242" s="3"/>
      <c r="F242" s="3"/>
      <c r="G242" s="3"/>
      <c r="H242" s="3" t="s">
        <v>62</v>
      </c>
      <c r="I242" s="3" t="s">
        <v>254</v>
      </c>
      <c r="J242" s="3" t="s">
        <v>156</v>
      </c>
      <c r="K242" s="3" t="s">
        <v>2644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15.75" customHeight="1" x14ac:dyDescent="0.25">
      <c r="A244" s="3"/>
      <c r="B244" s="3"/>
      <c r="C244" s="3"/>
      <c r="D244" s="3"/>
      <c r="E244" s="3"/>
      <c r="F244" s="3" t="s">
        <v>228</v>
      </c>
      <c r="G244" s="3" t="s">
        <v>229</v>
      </c>
      <c r="H244" s="3" t="s">
        <v>59</v>
      </c>
      <c r="I244" s="3" t="s">
        <v>282</v>
      </c>
      <c r="J244" s="3" t="s">
        <v>109</v>
      </c>
      <c r="K244" s="3" t="s">
        <v>2644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5.75" customHeight="1" x14ac:dyDescent="0.25">
      <c r="A246" s="3"/>
      <c r="B246" s="3"/>
      <c r="C246" s="3"/>
      <c r="D246" s="3"/>
      <c r="E246" s="3"/>
      <c r="F246" s="3" t="s">
        <v>230</v>
      </c>
      <c r="G246" s="3" t="s">
        <v>210</v>
      </c>
      <c r="H246" s="3" t="s">
        <v>124</v>
      </c>
      <c r="I246" s="3" t="s">
        <v>255</v>
      </c>
      <c r="J246" s="3" t="s">
        <v>2651</v>
      </c>
      <c r="K246" s="3" t="s">
        <v>2644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15.75" customHeight="1" x14ac:dyDescent="0.25">
      <c r="A247" s="3"/>
      <c r="B247" s="3"/>
      <c r="C247" s="3"/>
      <c r="D247" s="3"/>
      <c r="E247" s="3"/>
      <c r="F247" s="3"/>
      <c r="G247" s="3"/>
      <c r="H247" s="3" t="s">
        <v>52</v>
      </c>
      <c r="I247" s="3" t="s">
        <v>258</v>
      </c>
      <c r="J247" s="3" t="s">
        <v>156</v>
      </c>
      <c r="K247" s="3" t="s">
        <v>2644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15.75" customHeight="1" x14ac:dyDescent="0.25">
      <c r="A249" s="3"/>
      <c r="B249" s="3"/>
      <c r="C249" s="3"/>
      <c r="D249" s="3"/>
      <c r="E249" s="3"/>
      <c r="F249" s="3" t="s">
        <v>147</v>
      </c>
      <c r="G249" s="3" t="s">
        <v>212</v>
      </c>
      <c r="H249" s="3" t="s">
        <v>49</v>
      </c>
      <c r="I249" s="2" t="s">
        <v>255</v>
      </c>
      <c r="J249" s="3" t="s">
        <v>109</v>
      </c>
      <c r="K249" s="3" t="s">
        <v>2644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15.75" customHeight="1" x14ac:dyDescent="0.25">
      <c r="A250" s="3"/>
      <c r="B250" s="3"/>
      <c r="C250" s="3"/>
      <c r="D250" s="3"/>
      <c r="E250" s="3"/>
      <c r="F250" s="3"/>
      <c r="G250" s="3"/>
      <c r="H250" s="3" t="s">
        <v>62</v>
      </c>
      <c r="I250" s="2" t="s">
        <v>254</v>
      </c>
      <c r="J250" s="3" t="s">
        <v>156</v>
      </c>
      <c r="K250" s="3" t="s">
        <v>2644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15.75" customHeight="1" x14ac:dyDescent="0.25">
      <c r="A251" s="3"/>
      <c r="B251" s="3"/>
      <c r="C251" s="3"/>
      <c r="D251" s="3"/>
      <c r="E251" s="3"/>
      <c r="F251" s="3"/>
      <c r="G251" s="3"/>
      <c r="H251" s="3" t="s">
        <v>231</v>
      </c>
      <c r="I251" s="3" t="s">
        <v>232</v>
      </c>
      <c r="J251" s="2" t="s">
        <v>121</v>
      </c>
      <c r="K251" s="3" t="s">
        <v>773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15.75" customHeight="1" x14ac:dyDescent="0.25">
      <c r="A253" s="3"/>
      <c r="B253" s="3"/>
      <c r="C253" s="3"/>
      <c r="D253" s="3"/>
      <c r="E253" s="3"/>
      <c r="F253" s="3" t="s">
        <v>233</v>
      </c>
      <c r="G253" s="3" t="s">
        <v>210</v>
      </c>
      <c r="H253" s="3" t="s">
        <v>49</v>
      </c>
      <c r="I253" s="2" t="s">
        <v>255</v>
      </c>
      <c r="J253" s="3" t="s">
        <v>109</v>
      </c>
      <c r="K253" s="3" t="s">
        <v>2644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15.75" customHeight="1" x14ac:dyDescent="0.25">
      <c r="A254" s="3"/>
      <c r="B254" s="3"/>
      <c r="C254" s="3"/>
      <c r="D254" s="3"/>
      <c r="E254" s="3"/>
      <c r="F254" s="3"/>
      <c r="G254" s="3"/>
      <c r="H254" s="3" t="s">
        <v>63</v>
      </c>
      <c r="I254" s="3" t="s">
        <v>263</v>
      </c>
      <c r="J254" s="3" t="s">
        <v>156</v>
      </c>
      <c r="K254" s="3" t="s">
        <v>2644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t="15.75" customHeight="1" x14ac:dyDescent="0.25">
      <c r="A255" s="3"/>
      <c r="B255" s="3"/>
      <c r="C255" s="3"/>
      <c r="D255" s="3"/>
      <c r="E255" s="3"/>
      <c r="F255" s="3"/>
      <c r="G255" s="3"/>
      <c r="H255" s="3" t="s">
        <v>93</v>
      </c>
      <c r="I255" s="3" t="s">
        <v>283</v>
      </c>
      <c r="J255" s="3" t="s">
        <v>2646</v>
      </c>
      <c r="K255" s="3" t="s">
        <v>771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5.75" customHeight="1" x14ac:dyDescent="0.25">
      <c r="A256" s="3"/>
      <c r="B256" s="3"/>
      <c r="C256" s="3"/>
      <c r="D256" s="3"/>
      <c r="E256" s="3"/>
      <c r="F256" s="3"/>
      <c r="G256" s="3"/>
      <c r="H256" s="3" t="s">
        <v>93</v>
      </c>
      <c r="I256" s="3" t="s">
        <v>284</v>
      </c>
      <c r="J256" s="3" t="s">
        <v>2646</v>
      </c>
      <c r="K256" s="3" t="s">
        <v>771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15.75" customHeight="1" x14ac:dyDescent="0.25">
      <c r="A257" s="3"/>
      <c r="B257" s="3"/>
      <c r="C257" s="3"/>
      <c r="D257" s="3"/>
      <c r="E257" s="3"/>
      <c r="F257" s="3"/>
      <c r="G257" s="3"/>
      <c r="H257" s="3" t="s">
        <v>138</v>
      </c>
      <c r="I257" s="3" t="s">
        <v>285</v>
      </c>
      <c r="J257" s="3" t="s">
        <v>180</v>
      </c>
      <c r="K257" s="3" t="s">
        <v>775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15.75" customHeight="1" x14ac:dyDescent="0.25">
      <c r="A259" s="3"/>
      <c r="B259" s="3"/>
      <c r="C259" s="3"/>
      <c r="D259" s="3"/>
      <c r="E259" s="3"/>
      <c r="F259" s="3" t="s">
        <v>234</v>
      </c>
      <c r="G259" s="3" t="s">
        <v>205</v>
      </c>
      <c r="H259" s="3" t="s">
        <v>49</v>
      </c>
      <c r="I259" s="2" t="s">
        <v>255</v>
      </c>
      <c r="J259" s="3" t="s">
        <v>111</v>
      </c>
      <c r="K259" s="3" t="s">
        <v>2644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15.75" customHeight="1" x14ac:dyDescent="0.25">
      <c r="A260" s="3"/>
      <c r="B260" s="3"/>
      <c r="C260" s="3"/>
      <c r="D260" s="3"/>
      <c r="E260" s="3"/>
      <c r="F260" s="3"/>
      <c r="G260" s="3"/>
      <c r="H260" s="3" t="s">
        <v>62</v>
      </c>
      <c r="I260" s="2" t="s">
        <v>254</v>
      </c>
      <c r="J260" s="3" t="s">
        <v>108</v>
      </c>
      <c r="K260" s="3" t="s">
        <v>2644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15.75" customHeight="1" x14ac:dyDescent="0.25">
      <c r="A261" s="3"/>
      <c r="B261" s="3"/>
      <c r="C261" s="3"/>
      <c r="D261" s="3"/>
      <c r="E261" s="3"/>
      <c r="F261" s="3"/>
      <c r="G261" s="3"/>
      <c r="H261" s="3" t="s">
        <v>235</v>
      </c>
      <c r="I261" s="3" t="s">
        <v>208</v>
      </c>
      <c r="J261" s="2" t="s">
        <v>121</v>
      </c>
      <c r="K261" s="3" t="s">
        <v>773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15.75" customHeight="1" x14ac:dyDescent="0.25">
      <c r="A262" s="3"/>
      <c r="B262" s="3"/>
      <c r="C262" s="3"/>
      <c r="D262" s="3"/>
      <c r="E262" s="3"/>
      <c r="F262" s="3"/>
      <c r="G262" s="3"/>
      <c r="H262" s="3" t="s">
        <v>236</v>
      </c>
      <c r="I262" s="3" t="s">
        <v>268</v>
      </c>
      <c r="J262" s="3" t="s">
        <v>141</v>
      </c>
      <c r="K262" s="3" t="str">
        <f>att</f>
        <v xml:space="preserve">Attenuator QA Checklist 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ht="15.75" customHeight="1" x14ac:dyDescent="0.25">
      <c r="A263" s="3"/>
      <c r="B263" s="3"/>
      <c r="C263" s="3"/>
      <c r="D263" s="3"/>
      <c r="E263" s="3"/>
      <c r="F263" s="3"/>
      <c r="G263" s="3"/>
      <c r="H263" s="3" t="s">
        <v>138</v>
      </c>
      <c r="I263" s="3" t="s">
        <v>294</v>
      </c>
      <c r="J263" s="3" t="s">
        <v>180</v>
      </c>
      <c r="K263" s="3" t="s">
        <v>775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t="15.75" customHeight="1" x14ac:dyDescent="0.25">
      <c r="A264" s="3"/>
      <c r="B264" s="3"/>
      <c r="C264" s="3"/>
      <c r="D264" s="3"/>
      <c r="E264" s="3"/>
      <c r="F264" s="3"/>
      <c r="G264" s="3"/>
      <c r="H264" s="3" t="s">
        <v>138</v>
      </c>
      <c r="I264" s="3" t="s">
        <v>294</v>
      </c>
      <c r="J264" s="3" t="s">
        <v>180</v>
      </c>
      <c r="K264" s="3" t="s">
        <v>775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ht="15.75" customHeight="1" x14ac:dyDescent="0.25">
      <c r="A265" s="3"/>
      <c r="B265" s="3"/>
      <c r="C265" s="3"/>
      <c r="D265" s="3"/>
      <c r="E265" s="3"/>
      <c r="F265" s="3"/>
      <c r="G265" s="3"/>
      <c r="H265" s="3" t="s">
        <v>138</v>
      </c>
      <c r="I265" s="3" t="s">
        <v>295</v>
      </c>
      <c r="J265" s="3" t="s">
        <v>180</v>
      </c>
      <c r="K265" s="3" t="s">
        <v>775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t="15.75" customHeight="1" x14ac:dyDescent="0.25">
      <c r="A266" s="3"/>
      <c r="B266" s="3"/>
      <c r="C266" s="3"/>
      <c r="D266" s="3"/>
      <c r="E266" s="3"/>
      <c r="F266" s="3"/>
      <c r="G266" s="3"/>
      <c r="H266" s="3" t="s">
        <v>138</v>
      </c>
      <c r="I266" s="3" t="s">
        <v>287</v>
      </c>
      <c r="J266" s="3" t="s">
        <v>180</v>
      </c>
      <c r="K266" s="3" t="s">
        <v>775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ht="15.75" customHeight="1" x14ac:dyDescent="0.25">
      <c r="A267" s="3"/>
      <c r="B267" s="3"/>
      <c r="C267" s="3"/>
      <c r="D267" s="3"/>
      <c r="E267" s="3"/>
      <c r="F267" s="3"/>
      <c r="G267" s="3"/>
      <c r="H267" s="3" t="s">
        <v>93</v>
      </c>
      <c r="I267" s="3" t="s">
        <v>296</v>
      </c>
      <c r="J267" s="3" t="s">
        <v>94</v>
      </c>
      <c r="K267" s="3" t="s">
        <v>771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ht="15.75" customHeight="1" x14ac:dyDescent="0.25">
      <c r="A269" s="3"/>
      <c r="B269" s="3"/>
      <c r="C269" s="3"/>
      <c r="D269" s="3"/>
      <c r="E269" s="3"/>
      <c r="F269" s="3" t="s">
        <v>238</v>
      </c>
      <c r="G269" s="3" t="s">
        <v>239</v>
      </c>
      <c r="H269" s="3" t="s">
        <v>51</v>
      </c>
      <c r="I269" s="2" t="s">
        <v>257</v>
      </c>
      <c r="J269" s="3" t="s">
        <v>111</v>
      </c>
      <c r="K269" s="3" t="s">
        <v>2644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t="15.75" customHeight="1" x14ac:dyDescent="0.25">
      <c r="A270" s="3"/>
      <c r="B270" s="3"/>
      <c r="C270" s="3"/>
      <c r="D270" s="3"/>
      <c r="E270" s="3"/>
      <c r="F270" s="3"/>
      <c r="G270" s="3"/>
      <c r="H270" s="3" t="s">
        <v>240</v>
      </c>
      <c r="I270" s="3" t="s">
        <v>268</v>
      </c>
      <c r="J270" s="3" t="s">
        <v>241</v>
      </c>
      <c r="K270" s="3" t="s">
        <v>774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t="15.75" customHeight="1" x14ac:dyDescent="0.25">
      <c r="A272" s="3"/>
      <c r="B272" s="3"/>
      <c r="C272" s="3"/>
      <c r="D272" s="3"/>
      <c r="E272" s="3"/>
      <c r="F272" s="3" t="s">
        <v>242</v>
      </c>
      <c r="G272" s="3" t="s">
        <v>71</v>
      </c>
      <c r="H272" s="3" t="s">
        <v>62</v>
      </c>
      <c r="I272" s="3" t="s">
        <v>254</v>
      </c>
      <c r="J272" s="3" t="s">
        <v>156</v>
      </c>
      <c r="K272" s="3" t="s">
        <v>2644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ht="15.75" customHeight="1" x14ac:dyDescent="0.25">
      <c r="A273" s="3"/>
      <c r="B273" s="3"/>
      <c r="C273" s="3"/>
      <c r="D273" s="3"/>
      <c r="E273" s="3"/>
      <c r="F273" s="3"/>
      <c r="G273" s="3"/>
      <c r="H273" s="3" t="s">
        <v>48</v>
      </c>
      <c r="I273" s="3" t="s">
        <v>254</v>
      </c>
      <c r="J273" s="3" t="s">
        <v>110</v>
      </c>
      <c r="K273" s="3" t="s">
        <v>2644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ht="15.75" customHeight="1" x14ac:dyDescent="0.25">
      <c r="A274" s="3"/>
      <c r="B274" s="3"/>
      <c r="C274" s="3"/>
      <c r="D274" s="3"/>
      <c r="E274" s="3"/>
      <c r="F274" s="3"/>
      <c r="G274" s="3"/>
      <c r="H274" s="3" t="s">
        <v>62</v>
      </c>
      <c r="I274" s="3" t="s">
        <v>254</v>
      </c>
      <c r="J274" s="3" t="s">
        <v>156</v>
      </c>
      <c r="K274" s="3" t="s">
        <v>2644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ht="15.75" customHeight="1" x14ac:dyDescent="0.25">
      <c r="A275" s="3"/>
      <c r="B275" s="3"/>
      <c r="C275" s="3"/>
      <c r="D275" s="3"/>
      <c r="E275" s="3"/>
      <c r="F275" s="3"/>
      <c r="G275" s="3"/>
      <c r="H275" s="3" t="s">
        <v>62</v>
      </c>
      <c r="I275" s="3" t="s">
        <v>254</v>
      </c>
      <c r="J275" s="3" t="s">
        <v>156</v>
      </c>
      <c r="K275" s="3" t="s">
        <v>2644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t="15.75" customHeight="1" x14ac:dyDescent="0.25">
      <c r="A276" s="3"/>
      <c r="B276" s="3"/>
      <c r="C276" s="3"/>
      <c r="D276" s="3"/>
      <c r="E276" s="3"/>
      <c r="F276" s="3"/>
      <c r="G276" s="3"/>
      <c r="H276" s="3" t="s">
        <v>62</v>
      </c>
      <c r="I276" s="3" t="s">
        <v>254</v>
      </c>
      <c r="J276" s="3" t="s">
        <v>156</v>
      </c>
      <c r="K276" s="3" t="s">
        <v>2644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ht="15.75" customHeight="1" x14ac:dyDescent="0.25">
      <c r="A277" s="3"/>
      <c r="B277" s="3"/>
      <c r="C277" s="3"/>
      <c r="D277" s="3"/>
      <c r="E277" s="3"/>
      <c r="F277" s="3"/>
      <c r="G277" s="3"/>
      <c r="H277" s="3" t="s">
        <v>52</v>
      </c>
      <c r="I277" s="3" t="s">
        <v>258</v>
      </c>
      <c r="J277" s="3" t="s">
        <v>156</v>
      </c>
      <c r="K277" s="3" t="s">
        <v>2644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t="15.75" customHeight="1" x14ac:dyDescent="0.25">
      <c r="A278" s="3"/>
      <c r="B278" s="3"/>
      <c r="C278" s="3"/>
      <c r="D278" s="3"/>
      <c r="E278" s="3"/>
      <c r="F278" s="3"/>
      <c r="G278" s="3"/>
      <c r="H278" s="3" t="s">
        <v>62</v>
      </c>
      <c r="I278" s="3" t="s">
        <v>254</v>
      </c>
      <c r="J278" s="3" t="s">
        <v>156</v>
      </c>
      <c r="K278" s="3" t="s">
        <v>2644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ht="15.75" customHeight="1" x14ac:dyDescent="0.25">
      <c r="A279" s="3"/>
      <c r="B279" s="3"/>
      <c r="C279" s="3"/>
      <c r="D279" s="3"/>
      <c r="E279" s="3"/>
      <c r="F279" s="3"/>
      <c r="G279" s="3"/>
      <c r="H279" s="3" t="s">
        <v>243</v>
      </c>
      <c r="I279" s="3" t="s">
        <v>245</v>
      </c>
      <c r="J279" s="3" t="s">
        <v>175</v>
      </c>
      <c r="K279" s="3" t="s">
        <v>777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t="15.75" customHeight="1" x14ac:dyDescent="0.25">
      <c r="A280" s="3"/>
      <c r="B280" s="3"/>
      <c r="C280" s="3"/>
      <c r="D280" s="3"/>
      <c r="E280" s="3"/>
      <c r="F280" s="3"/>
      <c r="G280" s="3"/>
      <c r="H280" s="3" t="s">
        <v>244</v>
      </c>
      <c r="I280" s="3" t="s">
        <v>132</v>
      </c>
      <c r="J280" s="2" t="s">
        <v>121</v>
      </c>
      <c r="K280" s="3" t="s">
        <v>773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t="15.75" customHeight="1" x14ac:dyDescent="0.25">
      <c r="A282" s="3"/>
      <c r="B282" s="3"/>
      <c r="C282" s="3"/>
      <c r="D282" s="3"/>
      <c r="E282" s="3"/>
      <c r="F282" s="3" t="s">
        <v>246</v>
      </c>
      <c r="G282" s="3" t="s">
        <v>247</v>
      </c>
      <c r="H282" s="3" t="s">
        <v>148</v>
      </c>
      <c r="I282" s="3" t="s">
        <v>259</v>
      </c>
      <c r="J282" s="3" t="s">
        <v>156</v>
      </c>
      <c r="K282" s="3" t="s">
        <v>2644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ht="15.75" customHeight="1" x14ac:dyDescent="0.25">
      <c r="A283" s="3"/>
      <c r="B283" s="3"/>
      <c r="C283" s="3"/>
      <c r="D283" s="3"/>
      <c r="E283" s="3"/>
      <c r="F283" s="3"/>
      <c r="G283" s="3"/>
      <c r="H283" s="3" t="s">
        <v>251</v>
      </c>
      <c r="I283" s="3" t="s">
        <v>140</v>
      </c>
      <c r="J283" s="2" t="s">
        <v>121</v>
      </c>
      <c r="K283" s="3" t="s">
        <v>773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ht="15.75" customHeight="1" x14ac:dyDescent="0.25">
      <c r="A285" s="3"/>
      <c r="B285" s="3"/>
      <c r="C285" s="3"/>
      <c r="D285" s="3"/>
      <c r="E285" s="3"/>
      <c r="F285" s="3" t="s">
        <v>248</v>
      </c>
      <c r="G285" s="3" t="s">
        <v>682</v>
      </c>
      <c r="H285" s="3" t="s">
        <v>148</v>
      </c>
      <c r="I285" s="3" t="s">
        <v>259</v>
      </c>
      <c r="J285" s="3" t="s">
        <v>156</v>
      </c>
      <c r="K285" s="3" t="s">
        <v>2644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t="15.75" customHeight="1" x14ac:dyDescent="0.25">
      <c r="A286" s="3"/>
      <c r="B286" s="3"/>
      <c r="C286" s="3"/>
      <c r="D286" s="3"/>
      <c r="E286" s="3"/>
      <c r="F286" s="3"/>
      <c r="G286" s="3"/>
      <c r="H286" s="3" t="s">
        <v>57</v>
      </c>
      <c r="I286" s="3" t="s">
        <v>259</v>
      </c>
      <c r="J286" s="3" t="s">
        <v>156</v>
      </c>
      <c r="K286" s="3" t="s">
        <v>2644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t="15.75" customHeight="1" x14ac:dyDescent="0.25">
      <c r="A288" s="3"/>
      <c r="B288" s="3"/>
      <c r="C288" s="3"/>
      <c r="D288" s="3"/>
      <c r="E288" s="3"/>
      <c r="F288" s="3" t="s">
        <v>249</v>
      </c>
      <c r="G288" s="3" t="s">
        <v>250</v>
      </c>
      <c r="H288" s="3" t="s">
        <v>124</v>
      </c>
      <c r="I288" s="2" t="s">
        <v>255</v>
      </c>
      <c r="J288" s="3" t="s">
        <v>109</v>
      </c>
      <c r="K288" s="3" t="s">
        <v>2644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ht="15.75" customHeight="1" x14ac:dyDescent="0.25">
      <c r="A289" s="3"/>
      <c r="B289" s="3"/>
      <c r="C289" s="3"/>
      <c r="D289" s="3"/>
      <c r="E289" s="3"/>
      <c r="F289" s="3"/>
      <c r="G289" s="3"/>
      <c r="H289" s="3" t="s">
        <v>58</v>
      </c>
      <c r="I289" s="2" t="s">
        <v>258</v>
      </c>
      <c r="J289" s="3" t="s">
        <v>156</v>
      </c>
      <c r="K289" s="3" t="s">
        <v>2644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t="15.75" customHeight="1" x14ac:dyDescent="0.25">
      <c r="A290" s="3"/>
      <c r="B290" s="3"/>
      <c r="C290" s="3"/>
      <c r="D290" s="3"/>
      <c r="E290" s="3"/>
      <c r="F290" s="3"/>
      <c r="G290" s="3"/>
      <c r="H290" s="3" t="s">
        <v>138</v>
      </c>
      <c r="I290" s="3" t="s">
        <v>286</v>
      </c>
      <c r="J290" s="3" t="s">
        <v>180</v>
      </c>
      <c r="K290" s="3" t="s">
        <v>775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ht="15.75" customHeight="1" x14ac:dyDescent="0.25">
      <c r="A291" s="3"/>
      <c r="B291" s="3"/>
      <c r="C291" s="3"/>
      <c r="D291" s="3"/>
      <c r="E291" s="3"/>
      <c r="F291" s="3"/>
      <c r="G291" s="3"/>
      <c r="H291" s="3" t="s">
        <v>138</v>
      </c>
      <c r="I291" s="3" t="s">
        <v>287</v>
      </c>
      <c r="J291" s="3" t="s">
        <v>180</v>
      </c>
      <c r="K291" s="3" t="s">
        <v>775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t="15.75" customHeight="1" x14ac:dyDescent="0.25">
      <c r="A292" s="3"/>
      <c r="B292" s="3"/>
      <c r="C292" s="3"/>
      <c r="D292" s="3"/>
      <c r="E292" s="3"/>
      <c r="F292" s="3"/>
      <c r="G292" s="3"/>
      <c r="H292" s="3" t="s">
        <v>138</v>
      </c>
      <c r="I292" s="3" t="s">
        <v>280</v>
      </c>
      <c r="J292" s="3" t="s">
        <v>180</v>
      </c>
      <c r="K292" s="3" t="s">
        <v>775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 x14ac:dyDescent="0.25">
      <c r="A293" s="3"/>
      <c r="B293" s="3"/>
      <c r="C293" s="3"/>
      <c r="D293" s="3"/>
      <c r="E293" s="3"/>
      <c r="F293" s="3"/>
      <c r="G293" s="3"/>
      <c r="H293" s="3" t="s">
        <v>138</v>
      </c>
      <c r="I293" s="3" t="s">
        <v>288</v>
      </c>
      <c r="J293" s="3" t="s">
        <v>180</v>
      </c>
      <c r="K293" s="3" t="s">
        <v>775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t="15.75" customHeight="1" x14ac:dyDescent="0.25">
      <c r="A294" s="3"/>
      <c r="B294" s="3"/>
      <c r="C294" s="3"/>
      <c r="D294" s="3"/>
      <c r="E294" s="3"/>
      <c r="F294" s="3"/>
      <c r="G294" s="3"/>
      <c r="H294" s="3" t="s">
        <v>138</v>
      </c>
      <c r="I294" s="3" t="s">
        <v>289</v>
      </c>
      <c r="J294" s="3" t="s">
        <v>180</v>
      </c>
      <c r="K294" s="3" t="s">
        <v>775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ht="15.75" customHeight="1" x14ac:dyDescent="0.25">
      <c r="A295" s="3"/>
      <c r="B295" s="3"/>
      <c r="C295" s="3"/>
      <c r="D295" s="3"/>
      <c r="E295" s="3"/>
      <c r="F295" s="3"/>
      <c r="G295" s="3"/>
      <c r="H295" s="3" t="s">
        <v>93</v>
      </c>
      <c r="I295" s="3" t="s">
        <v>265</v>
      </c>
      <c r="J295" s="3" t="s">
        <v>94</v>
      </c>
      <c r="K295" s="3" t="s">
        <v>771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 x14ac:dyDescent="0.25">
      <c r="A296" s="3"/>
      <c r="B296" s="3"/>
      <c r="C296" s="3"/>
      <c r="D296" s="3"/>
      <c r="E296" s="3"/>
      <c r="F296" s="3"/>
      <c r="G296" s="3"/>
      <c r="H296" s="3" t="s">
        <v>93</v>
      </c>
      <c r="I296" s="3" t="s">
        <v>290</v>
      </c>
      <c r="J296" s="3" t="s">
        <v>94</v>
      </c>
      <c r="K296" s="3" t="s">
        <v>771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 x14ac:dyDescent="0.25">
      <c r="A297" s="3"/>
      <c r="B297" s="3"/>
      <c r="C297" s="3"/>
      <c r="D297" s="3"/>
      <c r="E297" s="3"/>
      <c r="F297" s="3"/>
      <c r="G297" s="3"/>
      <c r="H297" s="3" t="s">
        <v>93</v>
      </c>
      <c r="I297" s="3" t="s">
        <v>291</v>
      </c>
      <c r="J297" s="3" t="s">
        <v>94</v>
      </c>
      <c r="K297" s="3" t="s">
        <v>771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 x14ac:dyDescent="0.25">
      <c r="A299" s="3"/>
      <c r="B299" s="3"/>
      <c r="C299" s="3"/>
      <c r="D299" s="3"/>
      <c r="E299" s="3"/>
      <c r="F299" s="3" t="s">
        <v>252</v>
      </c>
      <c r="G299" s="3" t="s">
        <v>212</v>
      </c>
      <c r="H299" s="3" t="s">
        <v>138</v>
      </c>
      <c r="I299" s="3" t="s">
        <v>289</v>
      </c>
      <c r="J299" s="3" t="s">
        <v>180</v>
      </c>
      <c r="K299" s="3" t="s">
        <v>775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 x14ac:dyDescent="0.25">
      <c r="A300" s="3"/>
      <c r="B300" s="3"/>
      <c r="C300" s="3"/>
      <c r="D300" s="3"/>
      <c r="E300" s="3"/>
      <c r="F300" s="3"/>
      <c r="G300" s="3"/>
      <c r="H300" s="3" t="s">
        <v>93</v>
      </c>
      <c r="I300" s="3" t="s">
        <v>292</v>
      </c>
      <c r="J300" s="3" t="s">
        <v>94</v>
      </c>
      <c r="K300" s="3" t="s">
        <v>771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 x14ac:dyDescent="0.25">
      <c r="A301" s="3"/>
      <c r="B301" s="3"/>
      <c r="C301" s="3"/>
      <c r="D301" s="3"/>
      <c r="E301" s="3"/>
      <c r="F301" s="3"/>
      <c r="G301" s="3"/>
      <c r="H301" s="3" t="s">
        <v>49</v>
      </c>
      <c r="I301" s="2" t="s">
        <v>293</v>
      </c>
      <c r="J301" s="3" t="s">
        <v>111</v>
      </c>
      <c r="K301" s="3" t="s">
        <v>2644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 x14ac:dyDescent="0.25">
      <c r="A303" s="3"/>
      <c r="B303" s="3"/>
      <c r="C303" s="3"/>
      <c r="D303" s="3"/>
      <c r="E303" s="3"/>
      <c r="F303" s="3" t="s">
        <v>297</v>
      </c>
      <c r="G303" s="3" t="s">
        <v>212</v>
      </c>
      <c r="H303" s="3" t="s">
        <v>49</v>
      </c>
      <c r="I303" s="2" t="s">
        <v>293</v>
      </c>
      <c r="J303" s="3" t="s">
        <v>111</v>
      </c>
      <c r="K303" s="3" t="s">
        <v>2644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 x14ac:dyDescent="0.25">
      <c r="A304" s="3"/>
      <c r="B304" s="3"/>
      <c r="C304" s="3"/>
      <c r="D304" s="3"/>
      <c r="E304" s="3"/>
      <c r="F304" s="3"/>
      <c r="G304" s="3"/>
      <c r="H304" s="3" t="s">
        <v>62</v>
      </c>
      <c r="I304" s="3" t="s">
        <v>254</v>
      </c>
      <c r="J304" s="3" t="s">
        <v>156</v>
      </c>
      <c r="K304" s="3" t="s">
        <v>2644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 x14ac:dyDescent="0.25">
      <c r="A305" s="3"/>
      <c r="B305" s="3"/>
      <c r="C305" s="3"/>
      <c r="D305" s="3"/>
      <c r="E305" s="3"/>
      <c r="F305" s="3"/>
      <c r="G305" s="3"/>
      <c r="H305" s="3" t="s">
        <v>138</v>
      </c>
      <c r="I305" s="3" t="s">
        <v>298</v>
      </c>
      <c r="J305" s="3" t="s">
        <v>2645</v>
      </c>
      <c r="K305" s="3" t="s">
        <v>775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 x14ac:dyDescent="0.25">
      <c r="A306" s="3"/>
      <c r="B306" s="3"/>
      <c r="C306" s="3"/>
      <c r="D306" s="3"/>
      <c r="E306" s="3"/>
      <c r="F306" s="3"/>
      <c r="G306" s="3"/>
      <c r="H306" s="3" t="s">
        <v>93</v>
      </c>
      <c r="I306" s="3" t="s">
        <v>299</v>
      </c>
      <c r="J306" s="3" t="s">
        <v>2647</v>
      </c>
      <c r="K306" s="3" t="s">
        <v>771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 x14ac:dyDescent="0.25">
      <c r="A307" s="3"/>
      <c r="B307" s="3"/>
      <c r="C307" s="3"/>
      <c r="D307" s="3"/>
      <c r="E307" s="3"/>
      <c r="F307" s="3"/>
      <c r="G307" s="3"/>
      <c r="H307" s="3" t="s">
        <v>138</v>
      </c>
      <c r="I307" s="3" t="s">
        <v>288</v>
      </c>
      <c r="J307" s="3" t="s">
        <v>2645</v>
      </c>
      <c r="K307" s="3" t="s">
        <v>775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 x14ac:dyDescent="0.25">
      <c r="A308" s="3"/>
      <c r="B308" s="3"/>
      <c r="C308" s="2"/>
      <c r="D308" s="3"/>
      <c r="E308" s="2"/>
      <c r="F308" s="3"/>
      <c r="G308" s="3"/>
      <c r="H308" s="3" t="s">
        <v>93</v>
      </c>
      <c r="I308" s="3" t="s">
        <v>292</v>
      </c>
      <c r="J308" s="3" t="s">
        <v>2647</v>
      </c>
      <c r="K308" s="3" t="s">
        <v>771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 x14ac:dyDescent="0.25">
      <c r="A309" s="3"/>
      <c r="B309" s="3"/>
      <c r="C309" s="2"/>
      <c r="D309" s="3"/>
      <c r="E309" s="2"/>
      <c r="F309" s="3"/>
      <c r="G309" s="3"/>
      <c r="H309" s="3" t="s">
        <v>1792</v>
      </c>
      <c r="I309" s="3"/>
      <c r="J309" s="3" t="s">
        <v>1795</v>
      </c>
      <c r="K309" s="3" t="s">
        <v>768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 x14ac:dyDescent="0.25">
      <c r="A310" s="3"/>
      <c r="B310" s="3"/>
      <c r="C310" s="2"/>
      <c r="D310" s="3"/>
      <c r="E310" s="2"/>
      <c r="F310" s="3"/>
      <c r="G310" s="3"/>
      <c r="H310" s="3" t="s">
        <v>1793</v>
      </c>
      <c r="I310" s="3"/>
      <c r="J310" s="3" t="s">
        <v>2128</v>
      </c>
      <c r="K310" s="3" t="s">
        <v>768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 x14ac:dyDescent="0.25">
      <c r="A312" s="3"/>
      <c r="B312" s="3"/>
      <c r="C312" s="3"/>
      <c r="D312" s="3"/>
      <c r="E312" s="3"/>
      <c r="F312" s="3" t="s">
        <v>300</v>
      </c>
      <c r="G312" s="3" t="s">
        <v>682</v>
      </c>
      <c r="H312" s="3" t="s">
        <v>301</v>
      </c>
      <c r="I312" s="3" t="s">
        <v>258</v>
      </c>
      <c r="J312" s="3" t="s">
        <v>156</v>
      </c>
      <c r="K312" s="3" t="s">
        <v>2644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 x14ac:dyDescent="0.25">
      <c r="A313" s="3"/>
      <c r="B313" s="3"/>
      <c r="C313" s="3"/>
      <c r="D313" s="3"/>
      <c r="E313" s="3"/>
      <c r="F313" s="3"/>
      <c r="G313" s="3"/>
      <c r="H313" s="3" t="s">
        <v>58</v>
      </c>
      <c r="I313" s="3" t="s">
        <v>258</v>
      </c>
      <c r="J313" s="3" t="s">
        <v>156</v>
      </c>
      <c r="K313" s="3" t="s">
        <v>2644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 x14ac:dyDescent="0.25">
      <c r="A315" s="3"/>
      <c r="B315" s="3"/>
      <c r="C315" s="3"/>
      <c r="D315" s="3"/>
      <c r="E315" s="3"/>
      <c r="F315" s="3" t="s">
        <v>302</v>
      </c>
      <c r="G315" s="3" t="s">
        <v>303</v>
      </c>
      <c r="H315" s="3" t="s">
        <v>304</v>
      </c>
      <c r="I315" s="3" t="s">
        <v>259</v>
      </c>
      <c r="J315" s="3" t="s">
        <v>156</v>
      </c>
      <c r="K315" s="3" t="s">
        <v>2644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 x14ac:dyDescent="0.25">
      <c r="A317" s="3"/>
      <c r="B317" s="3"/>
      <c r="C317" s="3"/>
      <c r="D317" s="3"/>
      <c r="E317" s="3"/>
      <c r="F317" s="3" t="s">
        <v>305</v>
      </c>
      <c r="G317" s="3" t="s">
        <v>303</v>
      </c>
      <c r="H317" s="3" t="s">
        <v>57</v>
      </c>
      <c r="I317" s="3" t="s">
        <v>259</v>
      </c>
      <c r="J317" s="3" t="s">
        <v>156</v>
      </c>
      <c r="K317" s="3" t="s">
        <v>2644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 x14ac:dyDescent="0.25">
      <c r="A319" s="3"/>
      <c r="B319" s="3"/>
      <c r="C319" s="3"/>
      <c r="D319" s="3"/>
      <c r="E319" s="3"/>
      <c r="F319" s="3" t="s">
        <v>306</v>
      </c>
      <c r="G319" s="3" t="s">
        <v>212</v>
      </c>
      <c r="H319" s="3" t="s">
        <v>49</v>
      </c>
      <c r="I319" s="2" t="s">
        <v>293</v>
      </c>
      <c r="J319" s="3" t="s">
        <v>111</v>
      </c>
      <c r="K319" s="3" t="s">
        <v>2644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 x14ac:dyDescent="0.25">
      <c r="A320" s="3"/>
      <c r="B320" s="3"/>
      <c r="C320" s="3"/>
      <c r="D320" s="3"/>
      <c r="E320" s="3"/>
      <c r="F320" s="3"/>
      <c r="G320" s="3"/>
      <c r="H320" s="3" t="s">
        <v>62</v>
      </c>
      <c r="I320" s="3" t="s">
        <v>254</v>
      </c>
      <c r="J320" s="3" t="s">
        <v>156</v>
      </c>
      <c r="K320" s="3" t="s">
        <v>2644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 x14ac:dyDescent="0.25">
      <c r="A321" s="3"/>
      <c r="B321" s="3"/>
      <c r="C321" s="3"/>
      <c r="D321" s="3"/>
      <c r="E321" s="3"/>
      <c r="F321" s="3"/>
      <c r="G321" s="3"/>
      <c r="H321" s="3" t="s">
        <v>307</v>
      </c>
      <c r="I321" s="3" t="s">
        <v>119</v>
      </c>
      <c r="J321" s="2" t="s">
        <v>121</v>
      </c>
      <c r="K321" s="3" t="s">
        <v>773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 x14ac:dyDescent="0.25">
      <c r="A322" s="3"/>
      <c r="B322" s="3"/>
      <c r="C322" s="3"/>
      <c r="D322" s="3"/>
      <c r="E322" s="3"/>
      <c r="F322" s="3"/>
      <c r="G322" s="3"/>
      <c r="H322" s="3" t="s">
        <v>1792</v>
      </c>
      <c r="I322" s="3"/>
      <c r="J322" s="2" t="s">
        <v>2129</v>
      </c>
      <c r="K322" s="3" t="s">
        <v>768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 x14ac:dyDescent="0.25">
      <c r="A323" s="3"/>
      <c r="B323" s="3"/>
      <c r="C323" s="3"/>
      <c r="D323" s="3"/>
      <c r="E323" s="3"/>
      <c r="F323" s="3"/>
      <c r="G323" s="3"/>
      <c r="H323" s="3" t="s">
        <v>1793</v>
      </c>
      <c r="I323" s="3"/>
      <c r="J323" s="2" t="s">
        <v>2128</v>
      </c>
      <c r="K323" s="3" t="s">
        <v>768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 x14ac:dyDescent="0.25">
      <c r="A325" s="3"/>
      <c r="B325" s="3"/>
      <c r="C325" s="3"/>
      <c r="D325" s="3"/>
      <c r="E325" s="3"/>
      <c r="F325" s="3" t="s">
        <v>192</v>
      </c>
      <c r="G325" s="3"/>
      <c r="H325" s="3"/>
      <c r="I325" s="3"/>
      <c r="J325" s="3" t="s">
        <v>41</v>
      </c>
      <c r="K325" s="3" t="s">
        <v>766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 t="s">
        <v>159</v>
      </c>
      <c r="K326" s="3" t="s">
        <v>767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 t="s">
        <v>886</v>
      </c>
      <c r="K327" s="3" t="s">
        <v>2658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 t="s">
        <v>891</v>
      </c>
      <c r="K328" s="3" t="s">
        <v>2658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 t="s">
        <v>888</v>
      </c>
      <c r="K329" s="3" t="s">
        <v>2656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 t="s">
        <v>312</v>
      </c>
      <c r="K330" s="3" t="s">
        <v>778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 t="s">
        <v>313</v>
      </c>
      <c r="K331" s="3" t="s">
        <v>778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 x14ac:dyDescent="0.25">
      <c r="A332" s="3"/>
      <c r="B332" s="3"/>
      <c r="C332" s="3"/>
      <c r="D332" s="3"/>
      <c r="E332" s="3"/>
      <c r="F332" s="3"/>
      <c r="G332" s="3"/>
      <c r="H332" s="3" t="s">
        <v>314</v>
      </c>
      <c r="I332" s="3"/>
      <c r="J332" s="3" t="s">
        <v>316</v>
      </c>
      <c r="K332" s="3" t="s">
        <v>768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 x14ac:dyDescent="0.25">
      <c r="A333" s="3"/>
      <c r="B333" s="3"/>
      <c r="C333" s="3"/>
      <c r="D333" s="3"/>
      <c r="E333" s="3"/>
      <c r="F333" s="3"/>
      <c r="G333" s="3"/>
      <c r="H333" s="3" t="s">
        <v>202</v>
      </c>
      <c r="I333" s="3"/>
      <c r="J333" s="3" t="s">
        <v>531</v>
      </c>
      <c r="K333" s="3" t="s">
        <v>768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 x14ac:dyDescent="0.25">
      <c r="A334" s="3"/>
      <c r="B334" s="3"/>
      <c r="C334" s="3"/>
      <c r="D334" s="3"/>
      <c r="E334" s="3"/>
      <c r="F334" s="3"/>
      <c r="G334" s="3"/>
      <c r="H334" s="3" t="s">
        <v>315</v>
      </c>
      <c r="I334" s="3"/>
      <c r="J334" s="3" t="s">
        <v>317</v>
      </c>
      <c r="K334" s="3" t="s">
        <v>768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 x14ac:dyDescent="0.25">
      <c r="A336" s="3"/>
      <c r="B336" s="3"/>
      <c r="C336" s="3"/>
      <c r="D336" s="2" t="s">
        <v>15</v>
      </c>
      <c r="E336" s="3" t="s">
        <v>389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 x14ac:dyDescent="0.25">
      <c r="A337" s="3"/>
      <c r="B337" s="3"/>
      <c r="C337" s="3"/>
      <c r="D337" s="3"/>
      <c r="E337" s="3" t="s">
        <v>203</v>
      </c>
      <c r="F337" s="3" t="s">
        <v>320</v>
      </c>
      <c r="G337" s="3" t="s">
        <v>321</v>
      </c>
      <c r="H337" s="3" t="s">
        <v>51</v>
      </c>
      <c r="I337" s="2" t="s">
        <v>257</v>
      </c>
      <c r="J337" s="3" t="s">
        <v>111</v>
      </c>
      <c r="K337" s="3" t="s">
        <v>2644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 x14ac:dyDescent="0.25">
      <c r="A338" s="3"/>
      <c r="B338" s="3"/>
      <c r="C338" s="3"/>
      <c r="D338" s="3"/>
      <c r="E338" s="3" t="s">
        <v>390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 x14ac:dyDescent="0.25">
      <c r="A339" s="3"/>
      <c r="B339" s="3"/>
      <c r="C339" s="3"/>
      <c r="D339" s="3"/>
      <c r="E339" s="3"/>
      <c r="F339" s="3" t="s">
        <v>466</v>
      </c>
      <c r="G339" s="3" t="s">
        <v>323</v>
      </c>
      <c r="H339" s="3" t="s">
        <v>52</v>
      </c>
      <c r="I339" s="3" t="s">
        <v>258</v>
      </c>
      <c r="J339" s="3" t="s">
        <v>156</v>
      </c>
      <c r="K339" s="3" t="s">
        <v>2644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 x14ac:dyDescent="0.25">
      <c r="A340" s="3"/>
      <c r="B340" s="3"/>
      <c r="C340" s="3"/>
      <c r="D340" s="3"/>
      <c r="E340" s="3"/>
      <c r="F340" s="3"/>
      <c r="G340" s="3"/>
      <c r="H340" s="3" t="s">
        <v>124</v>
      </c>
      <c r="I340" s="2" t="s">
        <v>255</v>
      </c>
      <c r="J340" s="3" t="s">
        <v>109</v>
      </c>
      <c r="K340" s="3" t="s">
        <v>2644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 x14ac:dyDescent="0.25">
      <c r="A341" s="3"/>
      <c r="B341" s="3"/>
      <c r="C341" s="3"/>
      <c r="D341" s="3"/>
      <c r="E341" s="3"/>
      <c r="F341" s="3"/>
      <c r="G341" s="3"/>
      <c r="H341" s="3" t="s">
        <v>324</v>
      </c>
      <c r="I341" s="3" t="s">
        <v>325</v>
      </c>
      <c r="J341" s="2" t="s">
        <v>121</v>
      </c>
      <c r="K341" s="3" t="s">
        <v>773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 x14ac:dyDescent="0.25">
      <c r="A343" s="3"/>
      <c r="B343" s="3"/>
      <c r="C343" s="3"/>
      <c r="D343" s="3"/>
      <c r="E343" s="3"/>
      <c r="F343" s="3" t="s">
        <v>326</v>
      </c>
      <c r="G343" s="3" t="s">
        <v>327</v>
      </c>
      <c r="H343" s="3" t="s">
        <v>328</v>
      </c>
      <c r="I343" s="3" t="s">
        <v>259</v>
      </c>
      <c r="J343" s="3" t="s">
        <v>156</v>
      </c>
      <c r="K343" s="3" t="s">
        <v>2644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 x14ac:dyDescent="0.25">
      <c r="A344" s="3"/>
      <c r="B344" s="3"/>
      <c r="C344" s="3"/>
      <c r="D344" s="3"/>
      <c r="E344" s="3"/>
      <c r="F344" s="3"/>
      <c r="G344" s="3"/>
      <c r="H344" s="3" t="s">
        <v>329</v>
      </c>
      <c r="I344" s="3" t="s">
        <v>259</v>
      </c>
      <c r="J344" s="3" t="s">
        <v>156</v>
      </c>
      <c r="K344" s="3" t="s">
        <v>2644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 x14ac:dyDescent="0.25">
      <c r="A346" s="3"/>
      <c r="B346" s="3"/>
      <c r="C346" s="3"/>
      <c r="D346" s="3"/>
      <c r="E346" s="3"/>
      <c r="F346" s="3" t="s">
        <v>330</v>
      </c>
      <c r="G346" s="3" t="s">
        <v>331</v>
      </c>
      <c r="H346" s="3" t="s">
        <v>124</v>
      </c>
      <c r="I346" s="2" t="s">
        <v>255</v>
      </c>
      <c r="J346" s="3" t="s">
        <v>109</v>
      </c>
      <c r="K346" s="3" t="s">
        <v>2644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 x14ac:dyDescent="0.25">
      <c r="A347" s="3"/>
      <c r="B347" s="3"/>
      <c r="C347" s="3"/>
      <c r="D347" s="3"/>
      <c r="E347" s="3"/>
      <c r="F347" s="3"/>
      <c r="G347" s="3"/>
      <c r="H347" s="3" t="s">
        <v>1792</v>
      </c>
      <c r="I347" s="2"/>
      <c r="J347" s="3" t="s">
        <v>2129</v>
      </c>
      <c r="K347" s="3" t="s">
        <v>768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 x14ac:dyDescent="0.25">
      <c r="A348" s="3"/>
      <c r="B348" s="3"/>
      <c r="C348" s="3"/>
      <c r="D348" s="3"/>
      <c r="E348" s="3"/>
      <c r="F348" s="3"/>
      <c r="G348" s="3"/>
      <c r="H348" s="3" t="s">
        <v>1793</v>
      </c>
      <c r="I348" s="2"/>
      <c r="J348" s="3" t="s">
        <v>2128</v>
      </c>
      <c r="K348" s="3" t="s">
        <v>768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 x14ac:dyDescent="0.25">
      <c r="A350" s="3"/>
      <c r="B350" s="3"/>
      <c r="C350" s="3"/>
      <c r="D350" s="3"/>
      <c r="E350" s="3"/>
      <c r="F350" s="3" t="s">
        <v>332</v>
      </c>
      <c r="G350" s="3" t="s">
        <v>333</v>
      </c>
      <c r="H350" s="3" t="s">
        <v>124</v>
      </c>
      <c r="I350" s="2" t="s">
        <v>255</v>
      </c>
      <c r="J350" s="3" t="s">
        <v>109</v>
      </c>
      <c r="K350" s="3" t="s">
        <v>2644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 x14ac:dyDescent="0.25">
      <c r="A351" s="3"/>
      <c r="B351" s="3"/>
      <c r="C351" s="3"/>
      <c r="D351" s="3"/>
      <c r="E351" s="3"/>
      <c r="F351" s="3"/>
      <c r="G351" s="3"/>
      <c r="H351" s="3" t="s">
        <v>1792</v>
      </c>
      <c r="I351" s="2"/>
      <c r="J351" s="3" t="s">
        <v>2129</v>
      </c>
      <c r="K351" s="3" t="s">
        <v>768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 x14ac:dyDescent="0.25">
      <c r="A352" s="3"/>
      <c r="B352" s="3"/>
      <c r="C352" s="3"/>
      <c r="D352" s="3"/>
      <c r="E352" s="3"/>
      <c r="F352" s="3"/>
      <c r="G352" s="3"/>
      <c r="H352" s="3" t="s">
        <v>1793</v>
      </c>
      <c r="I352" s="2"/>
      <c r="J352" s="3" t="s">
        <v>2128</v>
      </c>
      <c r="K352" s="3" t="s">
        <v>768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 x14ac:dyDescent="0.25">
      <c r="A354" s="3"/>
      <c r="B354" s="3"/>
      <c r="C354" s="3"/>
      <c r="D354" s="3"/>
      <c r="E354" s="3"/>
      <c r="F354" s="3" t="s">
        <v>334</v>
      </c>
      <c r="G354" s="3" t="s">
        <v>335</v>
      </c>
      <c r="H354" s="3" t="s">
        <v>124</v>
      </c>
      <c r="I354" s="2" t="s">
        <v>255</v>
      </c>
      <c r="J354" s="3" t="s">
        <v>109</v>
      </c>
      <c r="K354" s="3" t="s">
        <v>2644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 x14ac:dyDescent="0.25">
      <c r="A355" s="3"/>
      <c r="B355" s="3"/>
      <c r="C355" s="3"/>
      <c r="D355" s="3"/>
      <c r="E355" s="3"/>
      <c r="F355" s="3"/>
      <c r="G355" s="3"/>
      <c r="H355" s="3" t="s">
        <v>1792</v>
      </c>
      <c r="I355" s="2"/>
      <c r="J355" s="3" t="s">
        <v>2129</v>
      </c>
      <c r="K355" s="3" t="s">
        <v>768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 x14ac:dyDescent="0.25">
      <c r="A356" s="3"/>
      <c r="B356" s="3"/>
      <c r="C356" s="3"/>
      <c r="D356" s="3"/>
      <c r="E356" s="3"/>
      <c r="F356" s="3"/>
      <c r="G356" s="3"/>
      <c r="H356" s="3" t="s">
        <v>1793</v>
      </c>
      <c r="I356" s="2"/>
      <c r="J356" s="3" t="s">
        <v>2128</v>
      </c>
      <c r="K356" s="3" t="s">
        <v>768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 x14ac:dyDescent="0.25">
      <c r="A358" s="3"/>
      <c r="B358" s="3"/>
      <c r="C358" s="3"/>
      <c r="D358" s="3"/>
      <c r="E358" s="3"/>
      <c r="F358" s="3" t="s">
        <v>336</v>
      </c>
      <c r="G358" s="3" t="s">
        <v>337</v>
      </c>
      <c r="H358" s="3" t="s">
        <v>338</v>
      </c>
      <c r="I358" s="3" t="s">
        <v>340</v>
      </c>
      <c r="J358" s="3" t="s">
        <v>341</v>
      </c>
      <c r="K358" s="3" t="s">
        <v>2644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 x14ac:dyDescent="0.25">
      <c r="A359" s="3"/>
      <c r="B359" s="3"/>
      <c r="C359" s="3"/>
      <c r="D359" s="3"/>
      <c r="E359" s="3"/>
      <c r="F359" s="3"/>
      <c r="G359" s="3"/>
      <c r="H359" s="3" t="s">
        <v>58</v>
      </c>
      <c r="I359" s="3" t="s">
        <v>85</v>
      </c>
      <c r="J359" s="3" t="s">
        <v>108</v>
      </c>
      <c r="K359" s="3" t="s">
        <v>2644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 x14ac:dyDescent="0.25">
      <c r="A360" s="3"/>
      <c r="B360" s="3"/>
      <c r="C360" s="3"/>
      <c r="D360" s="3"/>
      <c r="E360" s="3"/>
      <c r="F360" s="3"/>
      <c r="G360" s="3"/>
      <c r="H360" s="3" t="s">
        <v>93</v>
      </c>
      <c r="I360" s="3" t="s">
        <v>339</v>
      </c>
      <c r="J360" s="3" t="s">
        <v>94</v>
      </c>
      <c r="K360" s="3" t="s">
        <v>771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 x14ac:dyDescent="0.25">
      <c r="A361" s="3"/>
      <c r="B361" s="3"/>
      <c r="C361" s="3"/>
      <c r="D361" s="3"/>
      <c r="E361" s="3"/>
      <c r="F361" s="3"/>
      <c r="G361" s="3"/>
      <c r="H361" s="3" t="s">
        <v>342</v>
      </c>
      <c r="I361" s="3" t="s">
        <v>343</v>
      </c>
      <c r="J361" s="3" t="s">
        <v>118</v>
      </c>
      <c r="K361" s="3" t="s">
        <v>769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 x14ac:dyDescent="0.25">
      <c r="A363" s="3"/>
      <c r="B363" s="3"/>
      <c r="C363" s="3"/>
      <c r="D363" s="3"/>
      <c r="E363" s="3"/>
      <c r="F363" s="3" t="s">
        <v>344</v>
      </c>
      <c r="G363" s="3" t="s">
        <v>71</v>
      </c>
      <c r="H363" s="3" t="s">
        <v>56</v>
      </c>
      <c r="I363" s="3" t="s">
        <v>256</v>
      </c>
      <c r="J363" s="3" t="s">
        <v>110</v>
      </c>
      <c r="K363" s="3" t="s">
        <v>2644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 x14ac:dyDescent="0.25">
      <c r="A364" s="3"/>
      <c r="B364" s="3"/>
      <c r="C364" s="3"/>
      <c r="D364" s="3"/>
      <c r="E364" s="3"/>
      <c r="F364" s="3"/>
      <c r="G364" s="3"/>
      <c r="H364" s="3" t="s">
        <v>148</v>
      </c>
      <c r="I364" s="3" t="s">
        <v>259</v>
      </c>
      <c r="J364" s="3" t="s">
        <v>156</v>
      </c>
      <c r="K364" s="3" t="s">
        <v>2644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 x14ac:dyDescent="0.25">
      <c r="A365" s="3"/>
      <c r="B365" s="3"/>
      <c r="C365" s="3"/>
      <c r="D365" s="3"/>
      <c r="E365" s="3"/>
      <c r="F365" s="3"/>
      <c r="G365" s="3"/>
      <c r="H365" s="3" t="s">
        <v>52</v>
      </c>
      <c r="I365" s="3" t="s">
        <v>258</v>
      </c>
      <c r="J365" s="3" t="s">
        <v>156</v>
      </c>
      <c r="K365" s="3" t="s">
        <v>2644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 x14ac:dyDescent="0.25">
      <c r="A366" s="3"/>
      <c r="B366" s="3"/>
      <c r="C366" s="3"/>
      <c r="D366" s="3"/>
      <c r="E366" s="3"/>
      <c r="F366" s="3"/>
      <c r="G366" s="3"/>
      <c r="H366" s="3" t="s">
        <v>345</v>
      </c>
      <c r="I366" s="3" t="s">
        <v>348</v>
      </c>
      <c r="J366" s="3" t="s">
        <v>139</v>
      </c>
      <c r="K366" s="3" t="s">
        <v>775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 x14ac:dyDescent="0.25">
      <c r="A367" s="3"/>
      <c r="B367" s="3"/>
      <c r="C367" s="3"/>
      <c r="D367" s="3"/>
      <c r="E367" s="3"/>
      <c r="F367" s="3"/>
      <c r="G367" s="3"/>
      <c r="H367" s="3" t="s">
        <v>345</v>
      </c>
      <c r="I367" s="3" t="s">
        <v>350</v>
      </c>
      <c r="J367" s="3" t="s">
        <v>139</v>
      </c>
      <c r="K367" s="3" t="s">
        <v>775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 x14ac:dyDescent="0.25">
      <c r="A368" s="3"/>
      <c r="B368" s="3"/>
      <c r="C368" s="3"/>
      <c r="D368" s="3"/>
      <c r="E368" s="3"/>
      <c r="F368" s="3"/>
      <c r="G368" s="3"/>
      <c r="H368" s="3" t="s">
        <v>93</v>
      </c>
      <c r="I368" s="3" t="s">
        <v>349</v>
      </c>
      <c r="J368" s="3" t="s">
        <v>237</v>
      </c>
      <c r="K368" s="3" t="s">
        <v>771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 x14ac:dyDescent="0.25">
      <c r="A369" s="3"/>
      <c r="B369" s="3"/>
      <c r="C369" s="3"/>
      <c r="D369" s="3"/>
      <c r="E369" s="3"/>
      <c r="F369" s="3"/>
      <c r="G369" s="3"/>
      <c r="H369" s="3" t="s">
        <v>93</v>
      </c>
      <c r="I369" s="3" t="s">
        <v>351</v>
      </c>
      <c r="J369" s="3" t="s">
        <v>237</v>
      </c>
      <c r="K369" s="3" t="s">
        <v>771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 x14ac:dyDescent="0.25">
      <c r="A370" s="3"/>
      <c r="B370" s="3"/>
      <c r="C370" s="3"/>
      <c r="D370" s="3"/>
      <c r="E370" s="3"/>
      <c r="F370" s="3"/>
      <c r="G370" s="3"/>
      <c r="H370" s="3" t="s">
        <v>385</v>
      </c>
      <c r="I370" s="2" t="s">
        <v>257</v>
      </c>
      <c r="J370" s="3" t="s">
        <v>109</v>
      </c>
      <c r="K370" s="3" t="s">
        <v>2644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 x14ac:dyDescent="0.25">
      <c r="A371" s="3"/>
      <c r="B371" s="3"/>
      <c r="C371" s="3"/>
      <c r="D371" s="3"/>
      <c r="E371" s="3"/>
      <c r="F371" s="3"/>
      <c r="G371" s="3"/>
      <c r="H371" s="3" t="s">
        <v>346</v>
      </c>
      <c r="I371" s="3" t="s">
        <v>140</v>
      </c>
      <c r="J371" s="2" t="s">
        <v>121</v>
      </c>
      <c r="K371" s="3" t="s">
        <v>773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 x14ac:dyDescent="0.25">
      <c r="A372" s="3"/>
      <c r="B372" s="3"/>
      <c r="C372" s="3"/>
      <c r="D372" s="3"/>
      <c r="E372" s="3"/>
      <c r="F372" s="3"/>
      <c r="G372" s="3"/>
      <c r="H372" s="3" t="s">
        <v>347</v>
      </c>
      <c r="I372" s="3" t="s">
        <v>119</v>
      </c>
      <c r="J372" s="2" t="s">
        <v>121</v>
      </c>
      <c r="K372" s="3" t="s">
        <v>773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 x14ac:dyDescent="0.25">
      <c r="A374" s="3"/>
      <c r="B374" s="3"/>
      <c r="C374" s="3"/>
      <c r="D374" s="3"/>
      <c r="E374" s="3"/>
      <c r="F374" s="3" t="s">
        <v>352</v>
      </c>
      <c r="G374" s="3" t="s">
        <v>353</v>
      </c>
      <c r="H374" s="3" t="s">
        <v>124</v>
      </c>
      <c r="I374" s="2" t="s">
        <v>255</v>
      </c>
      <c r="J374" s="3" t="s">
        <v>109</v>
      </c>
      <c r="K374" s="3" t="s">
        <v>2644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 x14ac:dyDescent="0.25">
      <c r="A375" s="3"/>
      <c r="B375" s="3"/>
      <c r="C375" s="3"/>
      <c r="D375" s="3"/>
      <c r="E375" s="3"/>
      <c r="F375" s="3"/>
      <c r="G375" s="3"/>
      <c r="H375" s="3" t="s">
        <v>354</v>
      </c>
      <c r="I375" s="3" t="s">
        <v>325</v>
      </c>
      <c r="J375" s="2" t="s">
        <v>121</v>
      </c>
      <c r="K375" s="3" t="s">
        <v>773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 x14ac:dyDescent="0.25">
      <c r="A377" s="3"/>
      <c r="B377" s="3"/>
      <c r="C377" s="3"/>
      <c r="D377" s="3"/>
      <c r="E377" s="3"/>
      <c r="F377" s="3" t="s">
        <v>355</v>
      </c>
      <c r="G377" s="3" t="s">
        <v>356</v>
      </c>
      <c r="H377" s="3" t="s">
        <v>54</v>
      </c>
      <c r="I377" s="2" t="s">
        <v>254</v>
      </c>
      <c r="J377" s="3" t="s">
        <v>116</v>
      </c>
      <c r="K377" s="3" t="s">
        <v>2644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 x14ac:dyDescent="0.25">
      <c r="A378" s="3"/>
      <c r="B378" s="3"/>
      <c r="C378" s="3"/>
      <c r="D378" s="3"/>
      <c r="E378" s="3"/>
      <c r="F378" s="3"/>
      <c r="G378" s="3"/>
      <c r="H378" s="3" t="s">
        <v>53</v>
      </c>
      <c r="I378" s="2" t="s">
        <v>257</v>
      </c>
      <c r="J378" s="2" t="s">
        <v>109</v>
      </c>
      <c r="K378" s="3" t="s">
        <v>2644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 x14ac:dyDescent="0.25">
      <c r="A379" s="3"/>
      <c r="B379" s="3"/>
      <c r="C379" s="3"/>
      <c r="D379" s="3"/>
      <c r="E379" s="3"/>
      <c r="F379" s="3"/>
      <c r="G379" s="3"/>
      <c r="H379" s="3" t="s">
        <v>148</v>
      </c>
      <c r="I379" s="3" t="s">
        <v>259</v>
      </c>
      <c r="J379" s="3" t="s">
        <v>108</v>
      </c>
      <c r="K379" s="3" t="s">
        <v>2644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 x14ac:dyDescent="0.25">
      <c r="A380" s="3"/>
      <c r="B380" s="3"/>
      <c r="C380" s="3"/>
      <c r="D380" s="3"/>
      <c r="E380" s="3"/>
      <c r="F380" s="3"/>
      <c r="G380" s="3"/>
      <c r="H380" s="3" t="s">
        <v>93</v>
      </c>
      <c r="I380" s="3" t="s">
        <v>357</v>
      </c>
      <c r="J380" s="3" t="s">
        <v>94</v>
      </c>
      <c r="K380" s="3" t="s">
        <v>771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 x14ac:dyDescent="0.25">
      <c r="A382" s="3"/>
      <c r="B382" s="3"/>
      <c r="C382" s="3"/>
      <c r="D382" s="3"/>
      <c r="E382" s="3"/>
      <c r="F382" s="3" t="s">
        <v>358</v>
      </c>
      <c r="G382" s="3" t="s">
        <v>359</v>
      </c>
      <c r="H382" s="3" t="s">
        <v>58</v>
      </c>
      <c r="I382" s="3" t="s">
        <v>258</v>
      </c>
      <c r="J382" s="3" t="s">
        <v>156</v>
      </c>
      <c r="K382" s="3" t="s">
        <v>2644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 x14ac:dyDescent="0.25">
      <c r="A383" s="3"/>
      <c r="B383" s="3"/>
      <c r="C383" s="3"/>
      <c r="D383" s="3"/>
      <c r="E383" s="3"/>
      <c r="F383" s="3"/>
      <c r="G383" s="3"/>
      <c r="H383" s="3" t="s">
        <v>52</v>
      </c>
      <c r="I383" s="3" t="s">
        <v>258</v>
      </c>
      <c r="J383" s="3" t="s">
        <v>156</v>
      </c>
      <c r="K383" s="3" t="s">
        <v>2644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 x14ac:dyDescent="0.25">
      <c r="A384" s="3"/>
      <c r="B384" s="3"/>
      <c r="C384" s="3"/>
      <c r="D384" s="3"/>
      <c r="E384" s="3"/>
      <c r="F384" s="3"/>
      <c r="G384" s="3"/>
      <c r="H384" s="3" t="s">
        <v>345</v>
      </c>
      <c r="I384" s="3" t="s">
        <v>348</v>
      </c>
      <c r="J384" s="3" t="s">
        <v>180</v>
      </c>
      <c r="K384" s="3" t="s">
        <v>775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 x14ac:dyDescent="0.25">
      <c r="A385" s="3"/>
      <c r="B385" s="3"/>
      <c r="C385" s="3"/>
      <c r="D385" s="3"/>
      <c r="E385" s="3"/>
      <c r="F385" s="3"/>
      <c r="G385" s="3"/>
      <c r="H385" s="3" t="s">
        <v>345</v>
      </c>
      <c r="I385" s="3" t="s">
        <v>288</v>
      </c>
      <c r="J385" s="3" t="s">
        <v>180</v>
      </c>
      <c r="K385" s="3" t="s">
        <v>775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 x14ac:dyDescent="0.25">
      <c r="A386" s="3"/>
      <c r="B386" s="3"/>
      <c r="C386" s="3"/>
      <c r="D386" s="3"/>
      <c r="E386" s="3"/>
      <c r="F386" s="3"/>
      <c r="G386" s="3"/>
      <c r="H386" s="3" t="s">
        <v>345</v>
      </c>
      <c r="I386" s="3" t="s">
        <v>289</v>
      </c>
      <c r="J386" s="3" t="s">
        <v>180</v>
      </c>
      <c r="K386" s="3" t="s">
        <v>775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 x14ac:dyDescent="0.25">
      <c r="A387" s="3"/>
      <c r="B387" s="3"/>
      <c r="C387" s="3"/>
      <c r="D387" s="3"/>
      <c r="E387" s="3"/>
      <c r="F387" s="3"/>
      <c r="G387" s="3"/>
      <c r="H387" s="3" t="s">
        <v>345</v>
      </c>
      <c r="I387" s="3" t="s">
        <v>280</v>
      </c>
      <c r="J387" s="3" t="s">
        <v>180</v>
      </c>
      <c r="K387" s="3" t="s">
        <v>775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 x14ac:dyDescent="0.25">
      <c r="A389" s="3"/>
      <c r="B389" s="3"/>
      <c r="C389" s="3"/>
      <c r="D389" s="3"/>
      <c r="E389" s="3"/>
      <c r="F389" s="3" t="s">
        <v>360</v>
      </c>
      <c r="G389" s="3" t="s">
        <v>361</v>
      </c>
      <c r="H389" s="3" t="s">
        <v>52</v>
      </c>
      <c r="I389" s="3" t="s">
        <v>258</v>
      </c>
      <c r="J389" s="3" t="s">
        <v>156</v>
      </c>
      <c r="K389" s="3" t="s">
        <v>2644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 x14ac:dyDescent="0.25">
      <c r="A390" s="3"/>
      <c r="B390" s="3"/>
      <c r="C390" s="3"/>
      <c r="D390" s="3"/>
      <c r="E390" s="3"/>
      <c r="F390" s="3"/>
      <c r="G390" s="3"/>
      <c r="H390" s="3" t="s">
        <v>58</v>
      </c>
      <c r="I390" s="3" t="s">
        <v>258</v>
      </c>
      <c r="J390" s="3" t="s">
        <v>156</v>
      </c>
      <c r="K390" s="3" t="s">
        <v>2644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 x14ac:dyDescent="0.25">
      <c r="A391" s="3"/>
      <c r="B391" s="3"/>
      <c r="C391" s="3"/>
      <c r="D391" s="3"/>
      <c r="E391" s="3"/>
      <c r="F391" s="3"/>
      <c r="G391" s="3"/>
      <c r="H391" s="3" t="s">
        <v>362</v>
      </c>
      <c r="I391" s="3" t="s">
        <v>245</v>
      </c>
      <c r="J391" s="3" t="s">
        <v>175</v>
      </c>
      <c r="K391" s="3" t="s">
        <v>777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 x14ac:dyDescent="0.25">
      <c r="A392" s="3"/>
      <c r="B392" s="3"/>
      <c r="C392" s="3"/>
      <c r="D392" s="3"/>
      <c r="E392" s="3"/>
      <c r="F392" s="3"/>
      <c r="G392" s="3"/>
      <c r="H392" s="3" t="s">
        <v>93</v>
      </c>
      <c r="I392" s="3" t="s">
        <v>265</v>
      </c>
      <c r="J392" s="3" t="s">
        <v>237</v>
      </c>
      <c r="K392" s="3" t="s">
        <v>771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 x14ac:dyDescent="0.25">
      <c r="A393" s="3"/>
      <c r="B393" s="3"/>
      <c r="C393" s="3"/>
      <c r="D393" s="3"/>
      <c r="E393" s="3"/>
      <c r="F393" s="3"/>
      <c r="G393" s="3"/>
      <c r="H393" s="3" t="s">
        <v>93</v>
      </c>
      <c r="I393" s="3" t="s">
        <v>363</v>
      </c>
      <c r="J393" s="3" t="s">
        <v>237</v>
      </c>
      <c r="K393" s="3" t="s">
        <v>771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 x14ac:dyDescent="0.25">
      <c r="A395" s="3"/>
      <c r="B395" s="3"/>
      <c r="C395" s="3"/>
      <c r="D395" s="3"/>
      <c r="E395" s="3"/>
      <c r="F395" s="3" t="s">
        <v>364</v>
      </c>
      <c r="G395" s="3" t="s">
        <v>743</v>
      </c>
      <c r="H395" s="3" t="s">
        <v>58</v>
      </c>
      <c r="I395" s="3" t="s">
        <v>258</v>
      </c>
      <c r="J395" s="3" t="s">
        <v>156</v>
      </c>
      <c r="K395" s="3" t="s">
        <v>2644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 x14ac:dyDescent="0.25">
      <c r="A396" s="3"/>
      <c r="B396" s="3"/>
      <c r="C396" s="3"/>
      <c r="D396" s="3"/>
      <c r="E396" s="3"/>
      <c r="F396" s="3"/>
      <c r="G396" s="3"/>
      <c r="H396" s="3" t="s">
        <v>52</v>
      </c>
      <c r="I396" s="3" t="s">
        <v>258</v>
      </c>
      <c r="J396" s="3" t="s">
        <v>156</v>
      </c>
      <c r="K396" s="3" t="s">
        <v>2644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 x14ac:dyDescent="0.25">
      <c r="A398" s="3"/>
      <c r="B398" s="3"/>
      <c r="C398" s="3"/>
      <c r="D398" s="3"/>
      <c r="E398" s="3"/>
      <c r="F398" s="3" t="s">
        <v>365</v>
      </c>
      <c r="G398" s="3" t="s">
        <v>366</v>
      </c>
      <c r="H398" s="3" t="s">
        <v>57</v>
      </c>
      <c r="I398" s="3" t="s">
        <v>259</v>
      </c>
      <c r="J398" s="3" t="s">
        <v>156</v>
      </c>
      <c r="K398" s="3" t="s">
        <v>2644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 x14ac:dyDescent="0.25">
      <c r="A400" s="3"/>
      <c r="B400" s="3"/>
      <c r="C400" s="3"/>
      <c r="D400" s="3"/>
      <c r="E400" s="3"/>
      <c r="F400" s="3" t="s">
        <v>367</v>
      </c>
      <c r="G400" s="3" t="s">
        <v>368</v>
      </c>
      <c r="H400" s="3" t="s">
        <v>62</v>
      </c>
      <c r="I400" s="3" t="s">
        <v>254</v>
      </c>
      <c r="J400" s="3" t="s">
        <v>156</v>
      </c>
      <c r="K400" s="3" t="s">
        <v>2644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 x14ac:dyDescent="0.25">
      <c r="A401" s="3"/>
      <c r="B401" s="3"/>
      <c r="C401" s="3"/>
      <c r="D401" s="3"/>
      <c r="E401" s="3"/>
      <c r="F401" s="3"/>
      <c r="G401" s="3"/>
      <c r="H401" s="3" t="s">
        <v>54</v>
      </c>
      <c r="I401" s="2" t="s">
        <v>254</v>
      </c>
      <c r="J401" s="3" t="s">
        <v>116</v>
      </c>
      <c r="K401" s="3" t="s">
        <v>2644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 x14ac:dyDescent="0.25">
      <c r="A403" s="3"/>
      <c r="B403" s="3"/>
      <c r="C403" s="3"/>
      <c r="D403" s="3"/>
      <c r="E403" s="3"/>
      <c r="F403" s="3" t="s">
        <v>369</v>
      </c>
      <c r="G403" s="3" t="s">
        <v>335</v>
      </c>
      <c r="H403" s="3" t="s">
        <v>372</v>
      </c>
      <c r="I403" s="3" t="s">
        <v>381</v>
      </c>
      <c r="J403" s="3" t="s">
        <v>109</v>
      </c>
      <c r="K403" s="3" t="s">
        <v>2644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 x14ac:dyDescent="0.25">
      <c r="A405" s="3"/>
      <c r="B405" s="3"/>
      <c r="C405" s="3"/>
      <c r="D405" s="3"/>
      <c r="E405" s="3"/>
      <c r="F405" s="3" t="s">
        <v>370</v>
      </c>
      <c r="G405" s="3" t="s">
        <v>335</v>
      </c>
      <c r="H405" s="3" t="s">
        <v>124</v>
      </c>
      <c r="I405" s="3" t="s">
        <v>255</v>
      </c>
      <c r="J405" s="3" t="s">
        <v>109</v>
      </c>
      <c r="K405" s="3" t="s">
        <v>2644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 x14ac:dyDescent="0.25">
      <c r="A407" s="3"/>
      <c r="B407" s="3"/>
      <c r="C407" s="3"/>
      <c r="D407" s="3"/>
      <c r="E407" s="3"/>
      <c r="F407" s="3" t="s">
        <v>322</v>
      </c>
      <c r="G407" s="3" t="s">
        <v>335</v>
      </c>
      <c r="H407" s="3" t="s">
        <v>49</v>
      </c>
      <c r="I407" s="3" t="s">
        <v>255</v>
      </c>
      <c r="J407" s="3" t="s">
        <v>109</v>
      </c>
      <c r="K407" s="3" t="s">
        <v>2644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 x14ac:dyDescent="0.25">
      <c r="A409" s="3"/>
      <c r="B409" s="3"/>
      <c r="C409" s="3"/>
      <c r="D409" s="3"/>
      <c r="E409" s="3"/>
      <c r="F409" s="3" t="s">
        <v>371</v>
      </c>
      <c r="G409" s="3" t="s">
        <v>335</v>
      </c>
      <c r="H409" s="3" t="s">
        <v>49</v>
      </c>
      <c r="I409" s="3" t="s">
        <v>255</v>
      </c>
      <c r="J409" s="3" t="s">
        <v>109</v>
      </c>
      <c r="K409" s="3" t="s">
        <v>2644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 x14ac:dyDescent="0.25">
      <c r="A411" s="3"/>
      <c r="B411" s="3"/>
      <c r="C411" s="3"/>
      <c r="D411" s="3"/>
      <c r="E411" s="3"/>
      <c r="F411" s="3" t="s">
        <v>373</v>
      </c>
      <c r="G411" s="3" t="s">
        <v>335</v>
      </c>
      <c r="H411" s="2" t="s">
        <v>124</v>
      </c>
      <c r="I411" s="3" t="s">
        <v>255</v>
      </c>
      <c r="J411" s="3" t="s">
        <v>109</v>
      </c>
      <c r="K411" s="3" t="s">
        <v>2644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 x14ac:dyDescent="0.25">
      <c r="A412" s="3"/>
      <c r="B412" s="3"/>
      <c r="C412" s="3"/>
      <c r="D412" s="3"/>
      <c r="E412" s="3"/>
      <c r="F412" s="3"/>
      <c r="G412" s="3"/>
      <c r="H412" s="3" t="s">
        <v>376</v>
      </c>
      <c r="I412" s="3" t="s">
        <v>382</v>
      </c>
      <c r="J412" s="2" t="s">
        <v>121</v>
      </c>
      <c r="K412" s="3" t="s">
        <v>773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 x14ac:dyDescent="0.25">
      <c r="A413" s="3"/>
      <c r="B413" s="3"/>
      <c r="C413" s="3"/>
      <c r="D413" s="3"/>
      <c r="E413" s="3"/>
      <c r="F413" s="3"/>
      <c r="G413" s="3"/>
      <c r="H413" s="3" t="s">
        <v>1792</v>
      </c>
      <c r="I413" s="2"/>
      <c r="J413" s="3" t="s">
        <v>2129</v>
      </c>
      <c r="K413" s="3" t="s">
        <v>768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 x14ac:dyDescent="0.25">
      <c r="A414" s="3"/>
      <c r="B414" s="3"/>
      <c r="C414" s="3"/>
      <c r="D414" s="3"/>
      <c r="E414" s="3"/>
      <c r="F414" s="3"/>
      <c r="G414" s="3"/>
      <c r="H414" s="3" t="s">
        <v>1793</v>
      </c>
      <c r="I414" s="2"/>
      <c r="J414" s="3" t="s">
        <v>2128</v>
      </c>
      <c r="K414" s="3" t="s">
        <v>768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 x14ac:dyDescent="0.25">
      <c r="A416" s="3"/>
      <c r="B416" s="3"/>
      <c r="C416" s="3"/>
      <c r="D416" s="3"/>
      <c r="E416" s="3"/>
      <c r="F416" s="3" t="s">
        <v>374</v>
      </c>
      <c r="G416" s="3" t="s">
        <v>335</v>
      </c>
      <c r="H416" s="2" t="s">
        <v>124</v>
      </c>
      <c r="I416" s="3" t="s">
        <v>255</v>
      </c>
      <c r="J416" s="3" t="s">
        <v>109</v>
      </c>
      <c r="K416" s="3" t="s">
        <v>2644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 x14ac:dyDescent="0.25">
      <c r="A417" s="3"/>
      <c r="B417" s="3"/>
      <c r="C417" s="3"/>
      <c r="D417" s="3"/>
      <c r="E417" s="3"/>
      <c r="F417" s="3"/>
      <c r="G417" s="3"/>
      <c r="H417" s="2" t="s">
        <v>93</v>
      </c>
      <c r="I417" s="3" t="s">
        <v>363</v>
      </c>
      <c r="J417" s="3" t="s">
        <v>94</v>
      </c>
      <c r="K417" s="3" t="str">
        <f>S</f>
        <v xml:space="preserve">Smoke Damper QA Checklist 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 x14ac:dyDescent="0.25">
      <c r="A418" s="3"/>
      <c r="B418" s="3"/>
      <c r="C418" s="3"/>
      <c r="D418" s="3"/>
      <c r="E418" s="3"/>
      <c r="F418" s="3"/>
      <c r="G418" s="3"/>
      <c r="H418" s="3" t="s">
        <v>1792</v>
      </c>
      <c r="I418" s="2"/>
      <c r="J418" s="3" t="s">
        <v>2129</v>
      </c>
      <c r="K418" s="3" t="s">
        <v>768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 x14ac:dyDescent="0.25">
      <c r="A419" s="3"/>
      <c r="B419" s="3"/>
      <c r="C419" s="3"/>
      <c r="D419" s="3"/>
      <c r="E419" s="3"/>
      <c r="F419" s="3"/>
      <c r="G419" s="3"/>
      <c r="H419" s="3" t="s">
        <v>1793</v>
      </c>
      <c r="I419" s="2"/>
      <c r="J419" s="3" t="s">
        <v>2128</v>
      </c>
      <c r="K419" s="3" t="s">
        <v>768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 x14ac:dyDescent="0.25">
      <c r="A421" s="3"/>
      <c r="B421" s="3"/>
      <c r="C421" s="3"/>
      <c r="D421" s="3"/>
      <c r="E421" s="3"/>
      <c r="F421" s="3" t="s">
        <v>375</v>
      </c>
      <c r="G421" s="3" t="s">
        <v>333</v>
      </c>
      <c r="H421" s="3" t="s">
        <v>124</v>
      </c>
      <c r="I421" s="3" t="s">
        <v>255</v>
      </c>
      <c r="J421" s="3" t="s">
        <v>109</v>
      </c>
      <c r="K421" s="3" t="s">
        <v>2644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 x14ac:dyDescent="0.25">
      <c r="A422" s="3"/>
      <c r="B422" s="3"/>
      <c r="C422" s="3"/>
      <c r="D422" s="3"/>
      <c r="E422" s="3"/>
      <c r="F422" s="3"/>
      <c r="G422" s="3"/>
      <c r="H422" s="3" t="s">
        <v>54</v>
      </c>
      <c r="I422" s="2" t="s">
        <v>254</v>
      </c>
      <c r="J422" s="3" t="s">
        <v>116</v>
      </c>
      <c r="K422" s="3" t="s">
        <v>2644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 x14ac:dyDescent="0.25">
      <c r="A423" s="3"/>
      <c r="B423" s="3"/>
      <c r="C423" s="3"/>
      <c r="D423" s="3"/>
      <c r="E423" s="3"/>
      <c r="F423" s="3"/>
      <c r="G423" s="3"/>
      <c r="H423" s="3" t="s">
        <v>1792</v>
      </c>
      <c r="I423" s="2"/>
      <c r="J423" s="3" t="s">
        <v>2129</v>
      </c>
      <c r="K423" s="3" t="s">
        <v>768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 x14ac:dyDescent="0.25">
      <c r="A424" s="3"/>
      <c r="B424" s="3"/>
      <c r="C424" s="3"/>
      <c r="D424" s="3"/>
      <c r="E424" s="3"/>
      <c r="F424" s="3"/>
      <c r="G424" s="3"/>
      <c r="H424" s="3" t="s">
        <v>1793</v>
      </c>
      <c r="I424" s="2"/>
      <c r="J424" s="3" t="s">
        <v>2128</v>
      </c>
      <c r="K424" s="3" t="s">
        <v>768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 x14ac:dyDescent="0.25">
      <c r="A426" s="3"/>
      <c r="B426" s="3"/>
      <c r="C426" s="3"/>
      <c r="D426" s="3"/>
      <c r="E426" s="3"/>
      <c r="F426" s="3" t="s">
        <v>377</v>
      </c>
      <c r="G426" s="3" t="s">
        <v>379</v>
      </c>
      <c r="H426" s="3" t="s">
        <v>124</v>
      </c>
      <c r="I426" s="3" t="s">
        <v>255</v>
      </c>
      <c r="J426" s="3" t="s">
        <v>109</v>
      </c>
      <c r="K426" s="3" t="s">
        <v>2644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 x14ac:dyDescent="0.25">
      <c r="A427" s="3"/>
      <c r="B427" s="3"/>
      <c r="C427" s="3"/>
      <c r="D427" s="3"/>
      <c r="E427" s="3"/>
      <c r="F427" s="3"/>
      <c r="G427" s="3"/>
      <c r="H427" s="3" t="s">
        <v>1792</v>
      </c>
      <c r="I427" s="2"/>
      <c r="J427" s="3" t="s">
        <v>2129</v>
      </c>
      <c r="K427" s="3" t="s">
        <v>768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 x14ac:dyDescent="0.25">
      <c r="A428" s="3"/>
      <c r="B428" s="3"/>
      <c r="C428" s="3"/>
      <c r="D428" s="3"/>
      <c r="E428" s="3"/>
      <c r="F428" s="3"/>
      <c r="G428" s="3"/>
      <c r="H428" s="3" t="s">
        <v>1793</v>
      </c>
      <c r="I428" s="2"/>
      <c r="J428" s="3" t="s">
        <v>2128</v>
      </c>
      <c r="K428" s="3" t="s">
        <v>768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 x14ac:dyDescent="0.25">
      <c r="A430" s="3"/>
      <c r="B430" s="3"/>
      <c r="C430" s="3"/>
      <c r="D430" s="3"/>
      <c r="E430" s="3"/>
      <c r="F430" s="3" t="s">
        <v>378</v>
      </c>
      <c r="G430" s="3" t="s">
        <v>333</v>
      </c>
      <c r="H430" s="3" t="s">
        <v>124</v>
      </c>
      <c r="I430" s="3" t="s">
        <v>255</v>
      </c>
      <c r="J430" s="3" t="s">
        <v>109</v>
      </c>
      <c r="K430" s="3" t="s">
        <v>2644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 x14ac:dyDescent="0.25">
      <c r="A431" s="3"/>
      <c r="B431" s="3"/>
      <c r="C431" s="3"/>
      <c r="D431" s="3"/>
      <c r="E431" s="3"/>
      <c r="F431" s="3"/>
      <c r="G431" s="3"/>
      <c r="H431" s="3" t="s">
        <v>380</v>
      </c>
      <c r="I431" s="3" t="s">
        <v>208</v>
      </c>
      <c r="J431" s="2" t="s">
        <v>121</v>
      </c>
      <c r="K431" s="3" t="s">
        <v>773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 x14ac:dyDescent="0.25">
      <c r="A433" s="3"/>
      <c r="B433" s="3"/>
      <c r="C433" s="3"/>
      <c r="D433" s="3"/>
      <c r="E433" s="3"/>
      <c r="F433" s="3" t="s">
        <v>383</v>
      </c>
      <c r="G433" s="3" t="s">
        <v>384</v>
      </c>
      <c r="H433" s="3" t="s">
        <v>49</v>
      </c>
      <c r="I433" s="3" t="s">
        <v>255</v>
      </c>
      <c r="J433" s="3" t="s">
        <v>109</v>
      </c>
      <c r="K433" s="3" t="s">
        <v>2644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 x14ac:dyDescent="0.25">
      <c r="A435" s="3"/>
      <c r="B435" s="3"/>
      <c r="C435" s="3"/>
      <c r="D435" s="3"/>
      <c r="E435" s="3"/>
      <c r="F435" s="3" t="s">
        <v>99</v>
      </c>
      <c r="G435" s="3"/>
      <c r="H435" s="3"/>
      <c r="I435" s="3"/>
      <c r="J435" s="3" t="s">
        <v>41</v>
      </c>
      <c r="K435" s="3" t="s">
        <v>766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 t="s">
        <v>159</v>
      </c>
      <c r="K436" s="3" t="s">
        <v>767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 t="s">
        <v>886</v>
      </c>
      <c r="K437" s="3" t="s">
        <v>2658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 t="s">
        <v>891</v>
      </c>
      <c r="K438" s="3" t="s">
        <v>2658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 t="s">
        <v>888</v>
      </c>
      <c r="K439" s="3" t="s">
        <v>2656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 t="s">
        <v>308</v>
      </c>
      <c r="K440" s="3" t="s">
        <v>770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 x14ac:dyDescent="0.25">
      <c r="A441" s="3"/>
      <c r="B441" s="3"/>
      <c r="C441" s="3"/>
      <c r="D441" s="3"/>
      <c r="E441" s="3"/>
      <c r="F441" s="3"/>
      <c r="G441" s="3"/>
      <c r="H441" s="3" t="s">
        <v>314</v>
      </c>
      <c r="I441" s="3"/>
      <c r="J441" s="3" t="s">
        <v>316</v>
      </c>
      <c r="K441" s="3" t="s">
        <v>768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 x14ac:dyDescent="0.25">
      <c r="A442" s="3"/>
      <c r="B442" s="3"/>
      <c r="C442" s="3"/>
      <c r="D442" s="3"/>
      <c r="E442" s="3"/>
      <c r="F442" s="3"/>
      <c r="G442" s="3"/>
      <c r="H442" s="3" t="s">
        <v>202</v>
      </c>
      <c r="I442" s="3"/>
      <c r="J442" s="3" t="s">
        <v>531</v>
      </c>
      <c r="K442" s="3" t="s">
        <v>768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 x14ac:dyDescent="0.25">
      <c r="A443" s="3"/>
      <c r="B443" s="3"/>
      <c r="C443" s="3"/>
      <c r="D443" s="3"/>
      <c r="E443" s="3"/>
      <c r="F443" s="3"/>
      <c r="G443" s="3"/>
      <c r="H443" s="3" t="s">
        <v>315</v>
      </c>
      <c r="I443" s="3"/>
      <c r="J443" s="3" t="s">
        <v>317</v>
      </c>
      <c r="K443" s="3" t="s">
        <v>768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 x14ac:dyDescent="0.25">
      <c r="A444" s="3"/>
      <c r="B444" s="3"/>
      <c r="C444" s="3"/>
      <c r="D444" s="3"/>
      <c r="E444" s="3"/>
      <c r="F444" s="3"/>
      <c r="G444" s="3"/>
      <c r="H444" s="3" t="s">
        <v>201</v>
      </c>
      <c r="I444" s="3"/>
      <c r="J444" s="3" t="s">
        <v>386</v>
      </c>
      <c r="K444" s="3" t="s">
        <v>768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 x14ac:dyDescent="0.25">
      <c r="A445" s="3"/>
      <c r="B445" s="3"/>
      <c r="C445" s="3"/>
      <c r="D445" s="3"/>
      <c r="E445" s="3"/>
      <c r="F445" s="3"/>
      <c r="G445" s="3"/>
      <c r="H445" s="3" t="s">
        <v>199</v>
      </c>
      <c r="I445" s="3"/>
      <c r="J445" s="3" t="s">
        <v>387</v>
      </c>
      <c r="K445" s="3" t="s">
        <v>768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 x14ac:dyDescent="0.25">
      <c r="A446" s="3"/>
      <c r="B446" s="3"/>
      <c r="C446" s="3"/>
      <c r="D446" s="3"/>
      <c r="E446" s="3"/>
      <c r="F446" s="3"/>
      <c r="G446" s="3"/>
      <c r="H446" s="3" t="s">
        <v>198</v>
      </c>
      <c r="I446" s="3"/>
      <c r="J446" s="3" t="s">
        <v>388</v>
      </c>
      <c r="K446" s="3" t="s">
        <v>768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 x14ac:dyDescent="0.25">
      <c r="A448" s="3"/>
      <c r="B448" s="3"/>
      <c r="C448" s="3"/>
      <c r="D448" s="2" t="s">
        <v>16</v>
      </c>
      <c r="E448" s="3" t="s">
        <v>462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 x14ac:dyDescent="0.25">
      <c r="A449" s="3"/>
      <c r="B449" s="3"/>
      <c r="C449" s="3"/>
      <c r="D449" s="3"/>
      <c r="E449" s="3" t="s">
        <v>463</v>
      </c>
      <c r="F449" s="3" t="s">
        <v>391</v>
      </c>
      <c r="G449" s="3" t="s">
        <v>392</v>
      </c>
      <c r="H449" s="3" t="s">
        <v>49</v>
      </c>
      <c r="I449" s="3" t="s">
        <v>255</v>
      </c>
      <c r="J449" s="3" t="s">
        <v>109</v>
      </c>
      <c r="K449" s="3" t="s">
        <v>2644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 x14ac:dyDescent="0.25">
      <c r="A450" s="3"/>
      <c r="B450" s="3"/>
      <c r="C450" s="3"/>
      <c r="D450" s="3"/>
      <c r="E450" s="3" t="s">
        <v>464</v>
      </c>
      <c r="F450" s="3"/>
      <c r="G450" s="3"/>
      <c r="H450" s="3" t="s">
        <v>62</v>
      </c>
      <c r="I450" s="3" t="s">
        <v>254</v>
      </c>
      <c r="J450" s="3" t="s">
        <v>156</v>
      </c>
      <c r="K450" s="3" t="s">
        <v>2644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 x14ac:dyDescent="0.25">
      <c r="A451" s="3"/>
      <c r="B451" s="3"/>
      <c r="C451" s="3"/>
      <c r="D451" s="3"/>
      <c r="E451" s="3"/>
      <c r="F451" s="3"/>
      <c r="G451" s="3"/>
      <c r="H451" s="3" t="s">
        <v>393</v>
      </c>
      <c r="I451" s="3" t="s">
        <v>208</v>
      </c>
      <c r="J451" s="2" t="s">
        <v>121</v>
      </c>
      <c r="K451" s="3" t="s">
        <v>773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 x14ac:dyDescent="0.25">
      <c r="A452" s="3"/>
      <c r="B452" s="3"/>
      <c r="C452" s="3"/>
      <c r="D452" s="3"/>
      <c r="E452" s="3"/>
      <c r="F452" s="3"/>
      <c r="G452" s="3"/>
      <c r="H452" s="3" t="s">
        <v>93</v>
      </c>
      <c r="I452" s="3" t="s">
        <v>394</v>
      </c>
      <c r="J452" s="3" t="s">
        <v>94</v>
      </c>
      <c r="K452" s="3" t="s">
        <v>771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 x14ac:dyDescent="0.25">
      <c r="A453" s="3"/>
      <c r="B453" s="3"/>
      <c r="C453" s="3"/>
      <c r="D453" s="3"/>
      <c r="E453" s="3"/>
      <c r="F453" s="3"/>
      <c r="G453" s="3"/>
      <c r="H453" s="3" t="s">
        <v>1792</v>
      </c>
      <c r="I453" s="3"/>
      <c r="J453" s="3" t="s">
        <v>2129</v>
      </c>
      <c r="K453" s="3" t="s">
        <v>768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 x14ac:dyDescent="0.25">
      <c r="A454" s="3"/>
      <c r="B454" s="3"/>
      <c r="C454" s="3"/>
      <c r="D454" s="3"/>
      <c r="E454" s="3"/>
      <c r="F454" s="3"/>
      <c r="G454" s="3"/>
      <c r="H454" s="3" t="s">
        <v>1793</v>
      </c>
      <c r="I454" s="3"/>
      <c r="J454" s="3" t="s">
        <v>2128</v>
      </c>
      <c r="K454" s="3" t="s">
        <v>768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 x14ac:dyDescent="0.25">
      <c r="A456" s="3"/>
      <c r="B456" s="3"/>
      <c r="C456" s="3"/>
      <c r="D456" s="3"/>
      <c r="E456" s="3"/>
      <c r="F456" s="3" t="s">
        <v>395</v>
      </c>
      <c r="G456" s="3" t="s">
        <v>127</v>
      </c>
      <c r="H456" s="3" t="s">
        <v>53</v>
      </c>
      <c r="I456" s="2" t="s">
        <v>257</v>
      </c>
      <c r="J456" s="2" t="s">
        <v>109</v>
      </c>
      <c r="K456" s="3" t="s">
        <v>2644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 x14ac:dyDescent="0.25">
      <c r="A457" s="3"/>
      <c r="B457" s="3"/>
      <c r="C457" s="3"/>
      <c r="D457" s="3"/>
      <c r="E457" s="3"/>
      <c r="F457" s="3"/>
      <c r="G457" s="3"/>
      <c r="H457" s="3" t="s">
        <v>2863</v>
      </c>
      <c r="I457" s="2" t="s">
        <v>132</v>
      </c>
      <c r="J457" s="2" t="str">
        <f>VAV</f>
        <v xml:space="preserve">Variable Air Volume Terminal w/ 200mm spacer and access panel between VAV assembly and reheat coil </v>
      </c>
      <c r="K457" s="3" t="str">
        <f>V</f>
        <v xml:space="preserve">VAV QA Checklist 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 x14ac:dyDescent="0.25">
      <c r="A459" s="3"/>
      <c r="B459" s="3"/>
      <c r="C459" s="3"/>
      <c r="D459" s="3"/>
      <c r="E459" s="3"/>
      <c r="F459" s="3" t="s">
        <v>396</v>
      </c>
      <c r="G459" s="3" t="s">
        <v>397</v>
      </c>
      <c r="H459" s="3" t="s">
        <v>49</v>
      </c>
      <c r="I459" s="3" t="s">
        <v>255</v>
      </c>
      <c r="J459" s="3" t="s">
        <v>109</v>
      </c>
      <c r="K459" s="3" t="s">
        <v>2644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 x14ac:dyDescent="0.25">
      <c r="A460" s="3"/>
      <c r="B460" s="3"/>
      <c r="C460" s="3"/>
      <c r="D460" s="3"/>
      <c r="E460" s="3"/>
      <c r="F460" s="3"/>
      <c r="G460" s="3"/>
      <c r="H460" s="3" t="s">
        <v>62</v>
      </c>
      <c r="I460" s="3" t="s">
        <v>254</v>
      </c>
      <c r="J460" s="3" t="s">
        <v>156</v>
      </c>
      <c r="K460" s="3" t="s">
        <v>2644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 x14ac:dyDescent="0.25">
      <c r="A461" s="3"/>
      <c r="B461" s="3"/>
      <c r="C461" s="3"/>
      <c r="D461" s="3"/>
      <c r="E461" s="3"/>
      <c r="F461" s="3"/>
      <c r="G461" s="3"/>
      <c r="H461" s="3" t="s">
        <v>1792</v>
      </c>
      <c r="I461" s="3"/>
      <c r="J461" s="3" t="s">
        <v>1795</v>
      </c>
      <c r="K461" s="3" t="s">
        <v>768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 x14ac:dyDescent="0.25">
      <c r="A462" s="3"/>
      <c r="B462" s="3"/>
      <c r="C462" s="3"/>
      <c r="D462" s="3"/>
      <c r="E462" s="3"/>
      <c r="F462" s="3"/>
      <c r="G462" s="3"/>
      <c r="H462" s="3" t="s">
        <v>1793</v>
      </c>
      <c r="I462" s="3"/>
      <c r="J462" s="3" t="s">
        <v>2131</v>
      </c>
      <c r="K462" s="3" t="s">
        <v>768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 x14ac:dyDescent="0.25">
      <c r="A463" s="3"/>
      <c r="B463" s="3"/>
      <c r="C463" s="3"/>
      <c r="D463" s="3"/>
      <c r="E463" s="3"/>
      <c r="F463" s="3"/>
      <c r="G463" s="3"/>
      <c r="H463" s="3" t="s">
        <v>1791</v>
      </c>
      <c r="I463" s="3"/>
      <c r="J463" s="3" t="s">
        <v>2132</v>
      </c>
      <c r="K463" s="3" t="s">
        <v>768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 x14ac:dyDescent="0.25">
      <c r="A464" s="3"/>
      <c r="B464" s="3"/>
      <c r="C464" s="3"/>
      <c r="D464" s="3"/>
      <c r="E464" s="3"/>
      <c r="F464" s="3"/>
      <c r="G464" s="3"/>
      <c r="H464" s="3" t="s">
        <v>2830</v>
      </c>
      <c r="I464" s="3" t="s">
        <v>268</v>
      </c>
      <c r="J464" s="3" t="s">
        <v>730</v>
      </c>
      <c r="K464" s="3" t="str">
        <f>att</f>
        <v xml:space="preserve">Attenuator QA Checklist 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 x14ac:dyDescent="0.25">
      <c r="A465" s="3"/>
      <c r="B465" s="3"/>
      <c r="C465" s="3"/>
      <c r="D465" s="3"/>
      <c r="E465" s="3"/>
      <c r="F465" s="3"/>
      <c r="G465" s="3"/>
      <c r="H465" s="3" t="s">
        <v>2831</v>
      </c>
      <c r="I465" s="3" t="s">
        <v>325</v>
      </c>
      <c r="J465" s="3" t="str">
        <f>VAV</f>
        <v xml:space="preserve">Variable Air Volume Terminal w/ 200mm spacer and access panel between VAV assembly and reheat coil </v>
      </c>
      <c r="K465" s="3" t="str">
        <f>V</f>
        <v xml:space="preserve">VAV QA Checklist 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 x14ac:dyDescent="0.25">
      <c r="A467" s="3"/>
      <c r="B467" s="3"/>
      <c r="C467" s="3"/>
      <c r="D467" s="3"/>
      <c r="E467" s="3"/>
      <c r="F467" s="3" t="s">
        <v>398</v>
      </c>
      <c r="G467" s="3" t="s">
        <v>399</v>
      </c>
      <c r="H467" s="3" t="s">
        <v>58</v>
      </c>
      <c r="I467" s="3" t="s">
        <v>85</v>
      </c>
      <c r="J467" s="3" t="s">
        <v>108</v>
      </c>
      <c r="K467" s="3" t="s">
        <v>2644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 x14ac:dyDescent="0.25">
      <c r="A469" s="3"/>
      <c r="B469" s="3"/>
      <c r="C469" s="3"/>
      <c r="D469" s="3"/>
      <c r="E469" s="3"/>
      <c r="F469" s="3" t="s">
        <v>400</v>
      </c>
      <c r="G469" s="3" t="s">
        <v>399</v>
      </c>
      <c r="H469" s="3" t="s">
        <v>58</v>
      </c>
      <c r="I469" s="3" t="s">
        <v>85</v>
      </c>
      <c r="J469" s="3" t="s">
        <v>108</v>
      </c>
      <c r="K469" s="3" t="s">
        <v>2644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 x14ac:dyDescent="0.25">
      <c r="A471" s="3"/>
      <c r="B471" s="3"/>
      <c r="C471" s="3"/>
      <c r="D471" s="3"/>
      <c r="E471" s="3"/>
      <c r="F471" s="3" t="s">
        <v>401</v>
      </c>
      <c r="G471" s="3" t="s">
        <v>397</v>
      </c>
      <c r="H471" s="3" t="s">
        <v>49</v>
      </c>
      <c r="I471" s="3" t="s">
        <v>255</v>
      </c>
      <c r="J471" s="3" t="s">
        <v>109</v>
      </c>
      <c r="K471" s="3" t="s">
        <v>2644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 x14ac:dyDescent="0.25">
      <c r="A472" s="3"/>
      <c r="B472" s="3"/>
      <c r="C472" s="3"/>
      <c r="D472" s="3"/>
      <c r="E472" s="3"/>
      <c r="F472" s="3"/>
      <c r="G472" s="3"/>
      <c r="H472" s="3" t="s">
        <v>62</v>
      </c>
      <c r="I472" s="3" t="s">
        <v>254</v>
      </c>
      <c r="J472" s="3" t="s">
        <v>156</v>
      </c>
      <c r="K472" s="3" t="s">
        <v>2644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 x14ac:dyDescent="0.25">
      <c r="A473" s="3"/>
      <c r="B473" s="3"/>
      <c r="C473" s="3"/>
      <c r="D473" s="3"/>
      <c r="E473" s="3"/>
      <c r="F473" s="3"/>
      <c r="G473" s="3"/>
      <c r="H473" s="3" t="s">
        <v>402</v>
      </c>
      <c r="I473" s="3" t="s">
        <v>325</v>
      </c>
      <c r="J473" s="2" t="s">
        <v>121</v>
      </c>
      <c r="K473" s="3" t="s">
        <v>773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 x14ac:dyDescent="0.25">
      <c r="A474" s="3"/>
      <c r="B474" s="3"/>
      <c r="C474" s="3"/>
      <c r="D474" s="3"/>
      <c r="E474" s="3"/>
      <c r="F474" s="3"/>
      <c r="G474" s="3"/>
      <c r="H474" s="3" t="s">
        <v>403</v>
      </c>
      <c r="I474" s="3" t="s">
        <v>268</v>
      </c>
      <c r="J474" s="3" t="s">
        <v>404</v>
      </c>
      <c r="K474" s="3" t="s">
        <v>774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 x14ac:dyDescent="0.25">
      <c r="A475" s="3"/>
      <c r="B475" s="3"/>
      <c r="C475" s="3"/>
      <c r="D475" s="3"/>
      <c r="E475" s="3"/>
      <c r="F475" s="3"/>
      <c r="G475" s="3"/>
      <c r="H475" s="3" t="s">
        <v>1792</v>
      </c>
      <c r="I475" s="3"/>
      <c r="J475" s="3" t="s">
        <v>1795</v>
      </c>
      <c r="K475" s="3" t="s">
        <v>768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 x14ac:dyDescent="0.25">
      <c r="A476" s="3"/>
      <c r="B476" s="3"/>
      <c r="C476" s="3"/>
      <c r="D476" s="3"/>
      <c r="E476" s="3"/>
      <c r="F476" s="3"/>
      <c r="G476" s="3"/>
      <c r="H476" s="3" t="s">
        <v>1793</v>
      </c>
      <c r="I476" s="3"/>
      <c r="J476" s="3" t="s">
        <v>2131</v>
      </c>
      <c r="K476" s="3" t="s">
        <v>768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 x14ac:dyDescent="0.25">
      <c r="A477" s="3"/>
      <c r="B477" s="3"/>
      <c r="C477" s="3"/>
      <c r="D477" s="3"/>
      <c r="E477" s="3"/>
      <c r="F477" s="3"/>
      <c r="G477" s="3"/>
      <c r="H477" s="3" t="s">
        <v>1791</v>
      </c>
      <c r="I477" s="3"/>
      <c r="J477" s="3" t="s">
        <v>2132</v>
      </c>
      <c r="K477" s="3" t="s">
        <v>768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 x14ac:dyDescent="0.25">
      <c r="A479" s="3"/>
      <c r="B479" s="3"/>
      <c r="C479" s="3"/>
      <c r="D479" s="3"/>
      <c r="E479" s="3"/>
      <c r="F479" s="3" t="s">
        <v>405</v>
      </c>
      <c r="G479" s="3" t="s">
        <v>71</v>
      </c>
      <c r="H479" s="3" t="s">
        <v>63</v>
      </c>
      <c r="I479" s="3" t="s">
        <v>263</v>
      </c>
      <c r="J479" s="3" t="s">
        <v>156</v>
      </c>
      <c r="K479" s="3" t="s">
        <v>2644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 x14ac:dyDescent="0.25">
      <c r="A480" s="3"/>
      <c r="B480" s="3"/>
      <c r="C480" s="3"/>
      <c r="D480" s="3"/>
      <c r="E480" s="3"/>
      <c r="F480" s="3"/>
      <c r="G480" s="3"/>
      <c r="H480" s="3" t="s">
        <v>62</v>
      </c>
      <c r="I480" s="3" t="s">
        <v>254</v>
      </c>
      <c r="J480" s="3" t="s">
        <v>156</v>
      </c>
      <c r="K480" s="3" t="s">
        <v>2644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 x14ac:dyDescent="0.25">
      <c r="A481" s="3"/>
      <c r="B481" s="3"/>
      <c r="C481" s="3"/>
      <c r="D481" s="3"/>
      <c r="E481" s="3"/>
      <c r="F481" s="3"/>
      <c r="G481" s="3"/>
      <c r="H481" s="3" t="s">
        <v>48</v>
      </c>
      <c r="I481" s="3" t="s">
        <v>254</v>
      </c>
      <c r="J481" s="3" t="s">
        <v>110</v>
      </c>
      <c r="K481" s="3" t="s">
        <v>2644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 x14ac:dyDescent="0.25">
      <c r="A482" s="3"/>
      <c r="B482" s="3"/>
      <c r="C482" s="3"/>
      <c r="D482" s="3"/>
      <c r="E482" s="3"/>
      <c r="F482" s="3"/>
      <c r="G482" s="3"/>
      <c r="H482" s="3" t="s">
        <v>62</v>
      </c>
      <c r="I482" s="3" t="s">
        <v>254</v>
      </c>
      <c r="J482" s="3" t="s">
        <v>156</v>
      </c>
      <c r="K482" s="3" t="s">
        <v>2644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 x14ac:dyDescent="0.25">
      <c r="A483" s="3"/>
      <c r="B483" s="3"/>
      <c r="C483" s="3"/>
      <c r="D483" s="3"/>
      <c r="E483" s="3"/>
      <c r="F483" s="3"/>
      <c r="G483" s="3"/>
      <c r="H483" s="3" t="s">
        <v>48</v>
      </c>
      <c r="I483" s="3" t="s">
        <v>254</v>
      </c>
      <c r="J483" s="3" t="s">
        <v>110</v>
      </c>
      <c r="K483" s="3" t="s">
        <v>2644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 x14ac:dyDescent="0.25">
      <c r="A484" s="3"/>
      <c r="B484" s="3"/>
      <c r="C484" s="3"/>
      <c r="D484" s="3"/>
      <c r="E484" s="3"/>
      <c r="F484" s="3"/>
      <c r="G484" s="3"/>
      <c r="H484" s="3" t="s">
        <v>62</v>
      </c>
      <c r="I484" s="3" t="s">
        <v>254</v>
      </c>
      <c r="J484" s="3" t="s">
        <v>156</v>
      </c>
      <c r="K484" s="3" t="s">
        <v>2644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 x14ac:dyDescent="0.25">
      <c r="A486" s="3"/>
      <c r="B486" s="3"/>
      <c r="C486" s="3"/>
      <c r="D486" s="3"/>
      <c r="E486" s="3"/>
      <c r="F486" s="3" t="s">
        <v>406</v>
      </c>
      <c r="G486" s="3" t="s">
        <v>210</v>
      </c>
      <c r="H486" s="3" t="s">
        <v>52</v>
      </c>
      <c r="I486" s="3" t="s">
        <v>258</v>
      </c>
      <c r="J486" s="3" t="s">
        <v>156</v>
      </c>
      <c r="K486" s="3" t="s">
        <v>2644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 x14ac:dyDescent="0.25">
      <c r="A487" s="3"/>
      <c r="B487" s="3"/>
      <c r="C487" s="3"/>
      <c r="D487" s="3"/>
      <c r="E487" s="3"/>
      <c r="F487" s="3"/>
      <c r="G487" s="3"/>
      <c r="H487" s="3" t="s">
        <v>124</v>
      </c>
      <c r="I487" s="3" t="s">
        <v>255</v>
      </c>
      <c r="J487" s="3" t="s">
        <v>109</v>
      </c>
      <c r="K487" s="3" t="s">
        <v>2644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 x14ac:dyDescent="0.25">
      <c r="A488" s="3"/>
      <c r="B488" s="3"/>
      <c r="C488" s="3"/>
      <c r="D488" s="3"/>
      <c r="E488" s="3"/>
      <c r="F488" s="3"/>
      <c r="G488" s="3"/>
      <c r="H488" s="3" t="s">
        <v>2862</v>
      </c>
      <c r="I488" s="3" t="s">
        <v>132</v>
      </c>
      <c r="J488" s="3" t="str">
        <f>VAV</f>
        <v xml:space="preserve">Variable Air Volume Terminal w/ 200mm spacer and access panel between VAV assembly and reheat coil </v>
      </c>
      <c r="K488" s="3" t="str">
        <f>V</f>
        <v xml:space="preserve">VAV QA Checklist 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 x14ac:dyDescent="0.25">
      <c r="A490" s="3"/>
      <c r="B490" s="3"/>
      <c r="C490" s="3"/>
      <c r="D490" s="3"/>
      <c r="E490" s="3"/>
      <c r="F490" s="3" t="s">
        <v>407</v>
      </c>
      <c r="G490" s="3" t="s">
        <v>210</v>
      </c>
      <c r="H490" s="3" t="s">
        <v>52</v>
      </c>
      <c r="I490" s="3" t="s">
        <v>258</v>
      </c>
      <c r="J490" s="3" t="s">
        <v>156</v>
      </c>
      <c r="K490" s="3" t="s">
        <v>2644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 x14ac:dyDescent="0.25">
      <c r="A491" s="3"/>
      <c r="B491" s="3"/>
      <c r="C491" s="3"/>
      <c r="D491" s="3"/>
      <c r="E491" s="3"/>
      <c r="F491" s="3"/>
      <c r="G491" s="3"/>
      <c r="H491" s="3" t="s">
        <v>124</v>
      </c>
      <c r="I491" s="3" t="s">
        <v>255</v>
      </c>
      <c r="J491" s="3" t="s">
        <v>109</v>
      </c>
      <c r="K491" s="3" t="s">
        <v>2644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 x14ac:dyDescent="0.25">
      <c r="A492" s="3"/>
      <c r="B492" s="3"/>
      <c r="C492" s="3"/>
      <c r="D492" s="3"/>
      <c r="E492" s="3"/>
      <c r="F492" s="3"/>
      <c r="G492" s="3"/>
      <c r="H492" s="3" t="s">
        <v>408</v>
      </c>
      <c r="I492" s="3" t="s">
        <v>245</v>
      </c>
      <c r="J492" s="3" t="s">
        <v>175</v>
      </c>
      <c r="K492" s="3" t="s">
        <v>777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 x14ac:dyDescent="0.25">
      <c r="A494" s="3"/>
      <c r="B494" s="3"/>
      <c r="C494" s="3"/>
      <c r="D494" s="3"/>
      <c r="E494" s="3"/>
      <c r="F494" s="3" t="s">
        <v>409</v>
      </c>
      <c r="G494" s="3" t="s">
        <v>70</v>
      </c>
      <c r="H494" s="3" t="s">
        <v>57</v>
      </c>
      <c r="I494" s="3" t="s">
        <v>259</v>
      </c>
      <c r="J494" s="3" t="s">
        <v>156</v>
      </c>
      <c r="K494" s="3" t="s">
        <v>2644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 x14ac:dyDescent="0.25">
      <c r="A495" s="3"/>
      <c r="B495" s="3"/>
      <c r="C495" s="3"/>
      <c r="D495" s="3"/>
      <c r="E495" s="3"/>
      <c r="F495" s="3"/>
      <c r="G495" s="3"/>
      <c r="H495" s="3" t="s">
        <v>93</v>
      </c>
      <c r="I495" s="3" t="s">
        <v>410</v>
      </c>
      <c r="J495" s="3" t="s">
        <v>94</v>
      </c>
      <c r="K495" s="3" t="s">
        <v>771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 x14ac:dyDescent="0.25">
      <c r="A497" s="3"/>
      <c r="B497" s="3"/>
      <c r="C497" s="3"/>
      <c r="D497" s="3"/>
      <c r="E497" s="3"/>
      <c r="F497" s="3" t="s">
        <v>411</v>
      </c>
      <c r="G497" s="3" t="s">
        <v>412</v>
      </c>
      <c r="H497" s="3" t="s">
        <v>53</v>
      </c>
      <c r="I497" s="2" t="s">
        <v>257</v>
      </c>
      <c r="J497" s="2" t="s">
        <v>109</v>
      </c>
      <c r="K497" s="3" t="s">
        <v>2644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 x14ac:dyDescent="0.25">
      <c r="A498" s="3"/>
      <c r="B498" s="3"/>
      <c r="C498" s="3"/>
      <c r="D498" s="3"/>
      <c r="E498" s="3"/>
      <c r="F498" s="3"/>
      <c r="G498" s="3"/>
      <c r="H498" s="3" t="s">
        <v>413</v>
      </c>
      <c r="I498" s="3" t="s">
        <v>263</v>
      </c>
      <c r="J498" s="3" t="s">
        <v>110</v>
      </c>
      <c r="K498" s="3" t="s">
        <v>2644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 x14ac:dyDescent="0.25">
      <c r="A499" s="3"/>
      <c r="B499" s="3"/>
      <c r="C499" s="3"/>
      <c r="D499" s="3"/>
      <c r="E499" s="3"/>
      <c r="F499" s="3"/>
      <c r="G499" s="3"/>
      <c r="H499" s="3" t="s">
        <v>93</v>
      </c>
      <c r="I499" s="3" t="s">
        <v>414</v>
      </c>
      <c r="J499" s="3" t="s">
        <v>94</v>
      </c>
      <c r="K499" s="3" t="s">
        <v>771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 x14ac:dyDescent="0.25">
      <c r="A501" s="3"/>
      <c r="B501" s="3"/>
      <c r="C501" s="3"/>
      <c r="D501" s="3"/>
      <c r="E501" s="3"/>
      <c r="F501" s="3" t="s">
        <v>415</v>
      </c>
      <c r="G501" s="3" t="s">
        <v>416</v>
      </c>
      <c r="H501" s="3" t="s">
        <v>417</v>
      </c>
      <c r="I501" s="3" t="s">
        <v>255</v>
      </c>
      <c r="J501" s="3" t="s">
        <v>109</v>
      </c>
      <c r="K501" s="3" t="s">
        <v>2644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 x14ac:dyDescent="0.25">
      <c r="A502" s="3"/>
      <c r="B502" s="3"/>
      <c r="C502" s="3"/>
      <c r="D502" s="3"/>
      <c r="E502" s="3"/>
      <c r="F502" s="3"/>
      <c r="G502" s="3"/>
      <c r="H502" s="3" t="s">
        <v>417</v>
      </c>
      <c r="I502" s="3" t="s">
        <v>255</v>
      </c>
      <c r="J502" s="3" t="s">
        <v>109</v>
      </c>
      <c r="K502" s="3" t="s">
        <v>2644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 x14ac:dyDescent="0.25">
      <c r="A503" s="3"/>
      <c r="B503" s="3"/>
      <c r="C503" s="3"/>
      <c r="D503" s="3"/>
      <c r="E503" s="3"/>
      <c r="F503" s="3"/>
      <c r="G503" s="3"/>
      <c r="H503" s="3" t="s">
        <v>54</v>
      </c>
      <c r="I503" s="2" t="s">
        <v>254</v>
      </c>
      <c r="J503" s="3" t="s">
        <v>116</v>
      </c>
      <c r="K503" s="3" t="s">
        <v>2644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 x14ac:dyDescent="0.25">
      <c r="A504" s="3"/>
      <c r="B504" s="3"/>
      <c r="C504" s="3"/>
      <c r="D504" s="3"/>
      <c r="E504" s="3"/>
      <c r="F504" s="3"/>
      <c r="G504" s="3"/>
      <c r="H504" s="3" t="s">
        <v>418</v>
      </c>
      <c r="I504" s="3" t="s">
        <v>325</v>
      </c>
      <c r="J504" s="2" t="s">
        <v>121</v>
      </c>
      <c r="K504" s="3" t="s">
        <v>773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 x14ac:dyDescent="0.25">
      <c r="A505" s="3"/>
      <c r="B505" s="3"/>
      <c r="C505" s="3"/>
      <c r="D505" s="3"/>
      <c r="E505" s="3"/>
      <c r="F505" s="3"/>
      <c r="G505" s="3"/>
      <c r="H505" s="3" t="s">
        <v>1792</v>
      </c>
      <c r="I505" s="3"/>
      <c r="J505" s="3" t="s">
        <v>1795</v>
      </c>
      <c r="K505" s="3" t="s">
        <v>768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 x14ac:dyDescent="0.25">
      <c r="A506" s="3"/>
      <c r="B506" s="3"/>
      <c r="C506" s="3"/>
      <c r="D506" s="3"/>
      <c r="E506" s="3"/>
      <c r="F506" s="3"/>
      <c r="G506" s="3"/>
      <c r="H506" s="3" t="s">
        <v>1793</v>
      </c>
      <c r="I506" s="3"/>
      <c r="J506" s="3" t="s">
        <v>2131</v>
      </c>
      <c r="K506" s="3" t="s">
        <v>768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 x14ac:dyDescent="0.25">
      <c r="A507" s="3"/>
      <c r="B507" s="3"/>
      <c r="C507" s="3"/>
      <c r="D507" s="3"/>
      <c r="E507" s="3"/>
      <c r="F507" s="3"/>
      <c r="G507" s="3"/>
      <c r="H507" s="3" t="s">
        <v>1791</v>
      </c>
      <c r="I507" s="3"/>
      <c r="J507" s="3" t="s">
        <v>2132</v>
      </c>
      <c r="K507" s="3" t="s">
        <v>768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 x14ac:dyDescent="0.25">
      <c r="A508" s="3"/>
      <c r="B508" s="3"/>
      <c r="C508" s="3"/>
      <c r="D508" s="3"/>
      <c r="E508" s="3"/>
      <c r="F508" s="3"/>
      <c r="G508" s="3"/>
      <c r="H508" s="3" t="s">
        <v>2130</v>
      </c>
      <c r="I508" s="3"/>
      <c r="J508" s="2" t="s">
        <v>2133</v>
      </c>
      <c r="K508" s="3" t="s">
        <v>768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 x14ac:dyDescent="0.25">
      <c r="A510" s="3"/>
      <c r="B510" s="3"/>
      <c r="C510" s="3"/>
      <c r="D510" s="3"/>
      <c r="E510" s="3"/>
      <c r="F510" s="3" t="s">
        <v>419</v>
      </c>
      <c r="G510" s="3" t="s">
        <v>247</v>
      </c>
      <c r="H510" s="3" t="s">
        <v>52</v>
      </c>
      <c r="I510" s="3" t="s">
        <v>258</v>
      </c>
      <c r="J510" s="3" t="s">
        <v>110</v>
      </c>
      <c r="K510" s="3" t="s">
        <v>2644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 x14ac:dyDescent="0.25">
      <c r="A511" s="3"/>
      <c r="B511" s="3"/>
      <c r="C511" s="3"/>
      <c r="D511" s="3"/>
      <c r="E511" s="3"/>
      <c r="F511" s="3"/>
      <c r="G511" s="3"/>
      <c r="H511" s="3" t="s">
        <v>62</v>
      </c>
      <c r="I511" s="3" t="s">
        <v>254</v>
      </c>
      <c r="J511" s="3" t="s">
        <v>110</v>
      </c>
      <c r="K511" s="3" t="s">
        <v>2644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 x14ac:dyDescent="0.25">
      <c r="A512" s="3"/>
      <c r="B512" s="3"/>
      <c r="C512" s="3"/>
      <c r="D512" s="3"/>
      <c r="E512" s="3"/>
      <c r="F512" s="3"/>
      <c r="G512" s="3"/>
      <c r="H512" s="3" t="s">
        <v>52</v>
      </c>
      <c r="I512" s="3" t="s">
        <v>258</v>
      </c>
      <c r="J512" s="3" t="s">
        <v>110</v>
      </c>
      <c r="K512" s="3" t="s">
        <v>2644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 x14ac:dyDescent="0.25">
      <c r="A513" s="3"/>
      <c r="B513" s="3"/>
      <c r="C513" s="3"/>
      <c r="D513" s="3"/>
      <c r="E513" s="3"/>
      <c r="F513" s="3"/>
      <c r="G513" s="3"/>
      <c r="H513" s="3" t="s">
        <v>62</v>
      </c>
      <c r="I513" s="3" t="s">
        <v>254</v>
      </c>
      <c r="J513" s="3" t="s">
        <v>110</v>
      </c>
      <c r="K513" s="3" t="s">
        <v>2644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 x14ac:dyDescent="0.25">
      <c r="A514" s="3"/>
      <c r="B514" s="3"/>
      <c r="C514" s="3"/>
      <c r="D514" s="3"/>
      <c r="E514" s="3"/>
      <c r="F514" s="3"/>
      <c r="G514" s="3"/>
      <c r="H514" s="3" t="s">
        <v>420</v>
      </c>
      <c r="I514" s="3" t="s">
        <v>208</v>
      </c>
      <c r="J514" s="2" t="s">
        <v>121</v>
      </c>
      <c r="K514" s="3" t="s">
        <v>773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 x14ac:dyDescent="0.25">
      <c r="A515" s="3"/>
      <c r="B515" s="3"/>
      <c r="C515" s="3"/>
      <c r="D515" s="3"/>
      <c r="E515" s="3"/>
      <c r="F515" s="3"/>
      <c r="G515" s="3"/>
      <c r="H515" s="3" t="s">
        <v>429</v>
      </c>
      <c r="I515" s="3" t="s">
        <v>430</v>
      </c>
      <c r="J515" s="2" t="s">
        <v>431</v>
      </c>
      <c r="K515" s="3" t="s">
        <v>768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 x14ac:dyDescent="0.25">
      <c r="A516" s="3"/>
      <c r="B516" s="3"/>
      <c r="C516" s="3"/>
      <c r="D516" s="3"/>
      <c r="E516" s="3"/>
      <c r="F516" s="3"/>
      <c r="G516" s="3"/>
      <c r="H516" s="3" t="s">
        <v>432</v>
      </c>
      <c r="I516" s="3" t="s">
        <v>430</v>
      </c>
      <c r="J516" s="2" t="s">
        <v>431</v>
      </c>
      <c r="K516" s="3" t="s">
        <v>768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 x14ac:dyDescent="0.25">
      <c r="A517" s="3"/>
      <c r="B517" s="3"/>
      <c r="C517" s="3"/>
      <c r="D517" s="3"/>
      <c r="E517" s="3"/>
      <c r="F517" s="3"/>
      <c r="G517" s="3"/>
      <c r="H517" s="3" t="s">
        <v>433</v>
      </c>
      <c r="I517" s="3" t="s">
        <v>430</v>
      </c>
      <c r="J517" s="2" t="s">
        <v>431</v>
      </c>
      <c r="K517" s="3" t="s">
        <v>768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 x14ac:dyDescent="0.25">
      <c r="A519" s="3"/>
      <c r="B519" s="3"/>
      <c r="C519" s="3"/>
      <c r="D519" s="3"/>
      <c r="E519" s="3"/>
      <c r="F519" s="3" t="s">
        <v>421</v>
      </c>
      <c r="G519" s="3" t="s">
        <v>422</v>
      </c>
      <c r="H519" s="3" t="s">
        <v>52</v>
      </c>
      <c r="I519" s="3" t="s">
        <v>258</v>
      </c>
      <c r="J519" s="3" t="s">
        <v>156</v>
      </c>
      <c r="K519" s="3" t="s">
        <v>2644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 x14ac:dyDescent="0.25">
      <c r="A520" s="3"/>
      <c r="B520" s="3"/>
      <c r="C520" s="3"/>
      <c r="D520" s="3"/>
      <c r="E520" s="3"/>
      <c r="F520" s="3"/>
      <c r="G520" s="3"/>
      <c r="H520" s="3" t="s">
        <v>372</v>
      </c>
      <c r="I520" s="3" t="s">
        <v>381</v>
      </c>
      <c r="J520" s="3" t="s">
        <v>109</v>
      </c>
      <c r="K520" s="3" t="s">
        <v>2644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 x14ac:dyDescent="0.25">
      <c r="A521" s="3"/>
      <c r="B521" s="3"/>
      <c r="C521" s="3"/>
      <c r="D521" s="3"/>
      <c r="E521" s="3"/>
      <c r="F521" s="3"/>
      <c r="G521" s="3"/>
      <c r="H521" s="3" t="s">
        <v>93</v>
      </c>
      <c r="I521" s="3" t="s">
        <v>349</v>
      </c>
      <c r="J521" s="3" t="s">
        <v>94</v>
      </c>
      <c r="K521" s="3" t="s">
        <v>771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 x14ac:dyDescent="0.25">
      <c r="A522" s="3"/>
      <c r="B522" s="3"/>
      <c r="C522" s="3"/>
      <c r="D522" s="3"/>
      <c r="E522" s="3"/>
      <c r="F522" s="3"/>
      <c r="G522" s="3"/>
      <c r="H522" s="3" t="s">
        <v>423</v>
      </c>
      <c r="I522" s="3" t="s">
        <v>268</v>
      </c>
      <c r="J522" s="3" t="s">
        <v>424</v>
      </c>
      <c r="K522" s="3" t="s">
        <v>774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 x14ac:dyDescent="0.25">
      <c r="A524" s="3"/>
      <c r="B524" s="3"/>
      <c r="C524" s="3"/>
      <c r="D524" s="3"/>
      <c r="E524" s="3"/>
      <c r="F524" s="3" t="s">
        <v>425</v>
      </c>
      <c r="G524" s="3" t="s">
        <v>361</v>
      </c>
      <c r="H524" s="3" t="s">
        <v>52</v>
      </c>
      <c r="I524" s="3" t="s">
        <v>258</v>
      </c>
      <c r="J524" s="3" t="s">
        <v>156</v>
      </c>
      <c r="K524" s="3" t="s">
        <v>2644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 x14ac:dyDescent="0.25">
      <c r="A525" s="3"/>
      <c r="B525" s="3"/>
      <c r="C525" s="3"/>
      <c r="D525" s="3"/>
      <c r="E525" s="3"/>
      <c r="F525" s="3"/>
      <c r="G525" s="3"/>
      <c r="H525" s="3" t="s">
        <v>58</v>
      </c>
      <c r="I525" s="3" t="s">
        <v>258</v>
      </c>
      <c r="J525" s="3" t="s">
        <v>156</v>
      </c>
      <c r="K525" s="3" t="s">
        <v>2644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 x14ac:dyDescent="0.25">
      <c r="A526" s="3"/>
      <c r="B526" s="3"/>
      <c r="C526" s="3"/>
      <c r="D526" s="3"/>
      <c r="E526" s="3"/>
      <c r="F526" s="3"/>
      <c r="G526" s="3"/>
      <c r="H526" s="3" t="s">
        <v>426</v>
      </c>
      <c r="I526" s="3" t="s">
        <v>427</v>
      </c>
      <c r="J526" s="2" t="s">
        <v>121</v>
      </c>
      <c r="K526" s="3" t="s">
        <v>773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 x14ac:dyDescent="0.25">
      <c r="A528" s="3"/>
      <c r="B528" s="3"/>
      <c r="C528" s="3"/>
      <c r="D528" s="3"/>
      <c r="E528" s="3"/>
      <c r="F528" s="3" t="s">
        <v>428</v>
      </c>
      <c r="G528" s="3" t="s">
        <v>210</v>
      </c>
      <c r="H528" s="3" t="s">
        <v>49</v>
      </c>
      <c r="I528" s="3" t="s">
        <v>255</v>
      </c>
      <c r="J528" s="3" t="s">
        <v>109</v>
      </c>
      <c r="K528" s="3" t="s">
        <v>2644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 x14ac:dyDescent="0.25">
      <c r="A529" s="3"/>
      <c r="B529" s="3"/>
      <c r="C529" s="3"/>
      <c r="D529" s="3"/>
      <c r="E529" s="3"/>
      <c r="F529" s="3"/>
      <c r="G529" s="3"/>
      <c r="H529" s="3" t="s">
        <v>52</v>
      </c>
      <c r="I529" s="3" t="s">
        <v>258</v>
      </c>
      <c r="J529" s="3" t="s">
        <v>156</v>
      </c>
      <c r="K529" s="3" t="s">
        <v>2644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 x14ac:dyDescent="0.25">
      <c r="A531" s="3"/>
      <c r="B531" s="3"/>
      <c r="C531" s="2"/>
      <c r="D531" s="3"/>
      <c r="E531" s="2"/>
      <c r="F531" s="3" t="s">
        <v>434</v>
      </c>
      <c r="G531" s="3" t="s">
        <v>212</v>
      </c>
      <c r="H531" s="3" t="s">
        <v>49</v>
      </c>
      <c r="I531" s="3" t="s">
        <v>255</v>
      </c>
      <c r="J531" s="3" t="s">
        <v>109</v>
      </c>
      <c r="K531" s="3" t="s">
        <v>2644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 x14ac:dyDescent="0.25">
      <c r="A532" s="2"/>
      <c r="B532" s="3"/>
      <c r="C532" s="2"/>
      <c r="D532" s="3"/>
      <c r="E532" s="2"/>
      <c r="F532" s="3"/>
      <c r="G532" s="3"/>
      <c r="H532" s="3" t="s">
        <v>52</v>
      </c>
      <c r="I532" s="3" t="s">
        <v>258</v>
      </c>
      <c r="J532" s="3" t="s">
        <v>156</v>
      </c>
      <c r="K532" s="3" t="s">
        <v>2644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 x14ac:dyDescent="0.25">
      <c r="A533" s="2"/>
      <c r="B533" s="3"/>
      <c r="C533" s="2"/>
      <c r="D533" s="2"/>
      <c r="E533" s="2"/>
      <c r="F533" s="3"/>
      <c r="G533" s="3"/>
      <c r="H533" s="3" t="s">
        <v>435</v>
      </c>
      <c r="I533" s="3" t="s">
        <v>140</v>
      </c>
      <c r="J533" s="2" t="s">
        <v>121</v>
      </c>
      <c r="K533" s="3" t="s">
        <v>773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 x14ac:dyDescent="0.25">
      <c r="A535" s="3"/>
      <c r="B535" s="3"/>
      <c r="C535" s="3"/>
      <c r="D535" s="3"/>
      <c r="E535" s="3"/>
      <c r="F535" s="3" t="s">
        <v>436</v>
      </c>
      <c r="G535" s="3" t="s">
        <v>437</v>
      </c>
      <c r="H535" s="3" t="s">
        <v>220</v>
      </c>
      <c r="I535" s="3" t="s">
        <v>281</v>
      </c>
      <c r="J535" s="3" t="s">
        <v>109</v>
      </c>
      <c r="K535" s="3" t="s">
        <v>2644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 x14ac:dyDescent="0.25">
      <c r="A537" s="3"/>
      <c r="B537" s="3"/>
      <c r="C537" s="3"/>
      <c r="D537" s="3"/>
      <c r="E537" s="3"/>
      <c r="F537" s="3" t="s">
        <v>438</v>
      </c>
      <c r="G537" s="3" t="s">
        <v>439</v>
      </c>
      <c r="H537" s="3" t="s">
        <v>53</v>
      </c>
      <c r="I537" s="3" t="s">
        <v>440</v>
      </c>
      <c r="J537" s="3" t="s">
        <v>109</v>
      </c>
      <c r="K537" s="3" t="s">
        <v>2644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 x14ac:dyDescent="0.25">
      <c r="A539" s="3"/>
      <c r="B539" s="3"/>
      <c r="C539" s="3"/>
      <c r="D539" s="3"/>
      <c r="E539" s="3"/>
      <c r="F539" s="3" t="s">
        <v>441</v>
      </c>
      <c r="G539" s="3" t="s">
        <v>247</v>
      </c>
      <c r="H539" s="3" t="s">
        <v>52</v>
      </c>
      <c r="I539" s="3" t="s">
        <v>442</v>
      </c>
      <c r="J539" s="3" t="s">
        <v>156</v>
      </c>
      <c r="K539" s="3" t="s">
        <v>2644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 x14ac:dyDescent="0.25">
      <c r="A540" s="3"/>
      <c r="B540" s="3"/>
      <c r="C540" s="3"/>
      <c r="D540" s="3"/>
      <c r="E540" s="3"/>
      <c r="F540" s="3"/>
      <c r="G540" s="3"/>
      <c r="H540" s="3" t="s">
        <v>48</v>
      </c>
      <c r="I540" s="3" t="s">
        <v>443</v>
      </c>
      <c r="J540" s="3" t="s">
        <v>110</v>
      </c>
      <c r="K540" s="3" t="s">
        <v>2644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 x14ac:dyDescent="0.25">
      <c r="A541" s="3"/>
      <c r="B541" s="3"/>
      <c r="C541" s="3"/>
      <c r="D541" s="3"/>
      <c r="E541" s="3"/>
      <c r="F541" s="3"/>
      <c r="G541" s="3"/>
      <c r="H541" s="3" t="s">
        <v>62</v>
      </c>
      <c r="I541" s="3" t="s">
        <v>443</v>
      </c>
      <c r="J541" s="3" t="s">
        <v>156</v>
      </c>
      <c r="K541" s="3" t="s">
        <v>2644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 x14ac:dyDescent="0.25">
      <c r="A542" s="3"/>
      <c r="B542" s="3"/>
      <c r="C542" s="3"/>
      <c r="D542" s="3"/>
      <c r="E542" s="3"/>
      <c r="F542" s="3"/>
      <c r="G542" s="3"/>
      <c r="H542" s="3" t="s">
        <v>52</v>
      </c>
      <c r="I542" s="3" t="s">
        <v>442</v>
      </c>
      <c r="J542" s="3" t="s">
        <v>156</v>
      </c>
      <c r="K542" s="3" t="s">
        <v>2644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 x14ac:dyDescent="0.25">
      <c r="A543" s="3"/>
      <c r="B543" s="3"/>
      <c r="C543" s="3"/>
      <c r="D543" s="3"/>
      <c r="E543" s="3"/>
      <c r="F543" s="3"/>
      <c r="G543" s="3"/>
      <c r="H543" s="3" t="s">
        <v>52</v>
      </c>
      <c r="I543" s="3" t="s">
        <v>442</v>
      </c>
      <c r="J543" s="3" t="s">
        <v>156</v>
      </c>
      <c r="K543" s="3" t="s">
        <v>2644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 x14ac:dyDescent="0.25">
      <c r="A544" s="3"/>
      <c r="B544" s="3"/>
      <c r="C544" s="3"/>
      <c r="D544" s="3"/>
      <c r="E544" s="3"/>
      <c r="F544" s="3"/>
      <c r="G544" s="3"/>
      <c r="H544" s="3" t="s">
        <v>54</v>
      </c>
      <c r="I544" s="3" t="s">
        <v>443</v>
      </c>
      <c r="J544" s="3" t="s">
        <v>110</v>
      </c>
      <c r="K544" s="3" t="s">
        <v>2644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 x14ac:dyDescent="0.25">
      <c r="A545" s="3"/>
      <c r="B545" s="3"/>
      <c r="C545" s="3"/>
      <c r="D545" s="3"/>
      <c r="E545" s="3"/>
      <c r="F545" s="3"/>
      <c r="G545" s="3"/>
      <c r="H545" s="3" t="s">
        <v>52</v>
      </c>
      <c r="I545" s="3" t="s">
        <v>442</v>
      </c>
      <c r="J545" s="3" t="s">
        <v>156</v>
      </c>
      <c r="K545" s="3" t="s">
        <v>2644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 x14ac:dyDescent="0.25">
      <c r="A546" s="3"/>
      <c r="B546" s="3"/>
      <c r="C546" s="3"/>
      <c r="D546" s="3"/>
      <c r="E546" s="3"/>
      <c r="F546" s="3"/>
      <c r="G546" s="3"/>
      <c r="H546" s="3" t="s">
        <v>93</v>
      </c>
      <c r="I546" s="3" t="s">
        <v>349</v>
      </c>
      <c r="J546" s="3" t="s">
        <v>94</v>
      </c>
      <c r="K546" s="3" t="s">
        <v>771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 x14ac:dyDescent="0.25">
      <c r="A548" s="3"/>
      <c r="B548" s="3"/>
      <c r="C548" s="3"/>
      <c r="D548" s="3"/>
      <c r="E548" s="3"/>
      <c r="F548" s="3" t="s">
        <v>444</v>
      </c>
      <c r="G548" s="3" t="s">
        <v>445</v>
      </c>
      <c r="H548" s="3" t="s">
        <v>52</v>
      </c>
      <c r="I548" s="3" t="s">
        <v>258</v>
      </c>
      <c r="J548" s="3" t="s">
        <v>108</v>
      </c>
      <c r="K548" s="3" t="s">
        <v>2644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 x14ac:dyDescent="0.25">
      <c r="A549" s="3"/>
      <c r="B549" s="3"/>
      <c r="C549" s="3"/>
      <c r="D549" s="3"/>
      <c r="E549" s="3"/>
      <c r="F549" s="3"/>
      <c r="G549" s="3"/>
      <c r="H549" s="3" t="s">
        <v>52</v>
      </c>
      <c r="I549" s="3" t="s">
        <v>258</v>
      </c>
      <c r="J549" s="3" t="s">
        <v>108</v>
      </c>
      <c r="K549" s="3" t="s">
        <v>2644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 x14ac:dyDescent="0.25">
      <c r="A550" s="3"/>
      <c r="B550" s="3"/>
      <c r="C550" s="3"/>
      <c r="D550" s="3"/>
      <c r="E550" s="3"/>
      <c r="F550" s="3"/>
      <c r="G550" s="3"/>
      <c r="H550" s="3" t="s">
        <v>49</v>
      </c>
      <c r="I550" s="3" t="s">
        <v>255</v>
      </c>
      <c r="J550" s="3" t="s">
        <v>111</v>
      </c>
      <c r="K550" s="3" t="s">
        <v>2644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 x14ac:dyDescent="0.25">
      <c r="A551" s="3"/>
      <c r="B551" s="3"/>
      <c r="C551" s="3"/>
      <c r="D551" s="3"/>
      <c r="E551" s="3"/>
      <c r="F551" s="3"/>
      <c r="G551" s="3"/>
      <c r="H551" s="3" t="s">
        <v>93</v>
      </c>
      <c r="I551" s="3" t="s">
        <v>447</v>
      </c>
      <c r="J551" s="3" t="s">
        <v>94</v>
      </c>
      <c r="K551" s="3" t="s">
        <v>771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 x14ac:dyDescent="0.25">
      <c r="A552" s="3"/>
      <c r="B552" s="3"/>
      <c r="C552" s="3"/>
      <c r="D552" s="3"/>
      <c r="E552" s="3"/>
      <c r="F552" s="3"/>
      <c r="G552" s="3"/>
      <c r="H552" s="3" t="s">
        <v>93</v>
      </c>
      <c r="I552" s="3" t="s">
        <v>447</v>
      </c>
      <c r="J552" s="3" t="s">
        <v>94</v>
      </c>
      <c r="K552" s="3" t="s">
        <v>771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 x14ac:dyDescent="0.25">
      <c r="A553" s="3"/>
      <c r="B553" s="3"/>
      <c r="C553" s="3"/>
      <c r="D553" s="3"/>
      <c r="E553" s="3"/>
      <c r="F553" s="3"/>
      <c r="G553" s="3"/>
      <c r="H553" s="3" t="s">
        <v>446</v>
      </c>
      <c r="I553" s="3" t="s">
        <v>208</v>
      </c>
      <c r="J553" s="2" t="s">
        <v>121</v>
      </c>
      <c r="K553" s="3" t="s">
        <v>773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 x14ac:dyDescent="0.25">
      <c r="A554" s="3"/>
      <c r="B554" s="3"/>
      <c r="C554" s="3"/>
      <c r="D554" s="3"/>
      <c r="E554" s="3"/>
      <c r="F554" s="3"/>
      <c r="G554" s="3"/>
      <c r="H554" s="3" t="s">
        <v>1792</v>
      </c>
      <c r="I554" s="3"/>
      <c r="J554" s="3" t="s">
        <v>2129</v>
      </c>
      <c r="K554" s="3" t="s">
        <v>768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 x14ac:dyDescent="0.25">
      <c r="A555" s="3"/>
      <c r="B555" s="3"/>
      <c r="C555" s="3"/>
      <c r="D555" s="3"/>
      <c r="E555" s="3"/>
      <c r="F555" s="3"/>
      <c r="G555" s="3"/>
      <c r="H555" s="3" t="s">
        <v>1793</v>
      </c>
      <c r="I555" s="3"/>
      <c r="J555" s="3" t="s">
        <v>2128</v>
      </c>
      <c r="K555" s="3" t="s">
        <v>768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 x14ac:dyDescent="0.25">
      <c r="A557" s="3"/>
      <c r="B557" s="3"/>
      <c r="C557" s="3"/>
      <c r="D557" s="3"/>
      <c r="E557" s="3"/>
      <c r="F557" s="3" t="s">
        <v>448</v>
      </c>
      <c r="G557" s="3" t="s">
        <v>449</v>
      </c>
      <c r="H557" s="3" t="s">
        <v>52</v>
      </c>
      <c r="I557" s="3" t="s">
        <v>1553</v>
      </c>
      <c r="J557" s="3" t="s">
        <v>108</v>
      </c>
      <c r="K557" s="3" t="s">
        <v>2644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 x14ac:dyDescent="0.25">
      <c r="A558" s="3"/>
      <c r="B558" s="3"/>
      <c r="C558" s="3"/>
      <c r="D558" s="3"/>
      <c r="E558" s="3"/>
      <c r="F558" s="3"/>
      <c r="G558" s="3"/>
      <c r="H558" s="3" t="s">
        <v>58</v>
      </c>
      <c r="I558" s="3" t="s">
        <v>1553</v>
      </c>
      <c r="J558" s="3" t="s">
        <v>108</v>
      </c>
      <c r="K558" s="3" t="s">
        <v>2644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 x14ac:dyDescent="0.25">
      <c r="A560" s="3"/>
      <c r="B560" s="3"/>
      <c r="C560" s="3"/>
      <c r="D560" s="3"/>
      <c r="E560" s="3"/>
      <c r="F560" s="3" t="s">
        <v>450</v>
      </c>
      <c r="G560" s="3" t="s">
        <v>399</v>
      </c>
      <c r="H560" s="3" t="s">
        <v>52</v>
      </c>
      <c r="I560" s="3" t="s">
        <v>1553</v>
      </c>
      <c r="J560" s="3" t="s">
        <v>108</v>
      </c>
      <c r="K560" s="3" t="s">
        <v>2644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 x14ac:dyDescent="0.25">
      <c r="A561" s="3"/>
      <c r="B561" s="3"/>
      <c r="C561" s="3"/>
      <c r="D561" s="3"/>
      <c r="E561" s="3"/>
      <c r="F561" s="3"/>
      <c r="G561" s="3"/>
      <c r="H561" s="3" t="s">
        <v>58</v>
      </c>
      <c r="I561" s="3" t="s">
        <v>1553</v>
      </c>
      <c r="J561" s="3" t="s">
        <v>108</v>
      </c>
      <c r="K561" s="3" t="s">
        <v>2644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 x14ac:dyDescent="0.25">
      <c r="A563" s="3"/>
      <c r="B563" s="3"/>
      <c r="C563" s="3"/>
      <c r="D563" s="3"/>
      <c r="E563" s="3"/>
      <c r="F563" s="3" t="s">
        <v>451</v>
      </c>
      <c r="G563" s="3" t="s">
        <v>445</v>
      </c>
      <c r="H563" s="3" t="s">
        <v>52</v>
      </c>
      <c r="I563" s="3" t="s">
        <v>1553</v>
      </c>
      <c r="J563" s="3" t="s">
        <v>108</v>
      </c>
      <c r="K563" s="3" t="s">
        <v>2644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 x14ac:dyDescent="0.25">
      <c r="A564" s="3"/>
      <c r="B564" s="3"/>
      <c r="C564" s="3"/>
      <c r="D564" s="3"/>
      <c r="E564" s="3"/>
      <c r="F564" s="3"/>
      <c r="G564" s="3"/>
      <c r="H564" s="3" t="s">
        <v>49</v>
      </c>
      <c r="I564" s="3" t="s">
        <v>255</v>
      </c>
      <c r="J564" s="3" t="s">
        <v>111</v>
      </c>
      <c r="K564" s="3" t="s">
        <v>2644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 x14ac:dyDescent="0.25">
      <c r="A565" s="3"/>
      <c r="B565" s="3"/>
      <c r="C565" s="3"/>
      <c r="D565" s="3"/>
      <c r="E565" s="3"/>
      <c r="F565" s="3"/>
      <c r="G565" s="3"/>
      <c r="H565" s="3" t="s">
        <v>62</v>
      </c>
      <c r="I565" s="3" t="s">
        <v>443</v>
      </c>
      <c r="J565" s="3" t="s">
        <v>156</v>
      </c>
      <c r="K565" s="3" t="s">
        <v>2644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 x14ac:dyDescent="0.25">
      <c r="A566" s="3"/>
      <c r="B566" s="3"/>
      <c r="C566" s="3"/>
      <c r="D566" s="3"/>
      <c r="E566" s="3"/>
      <c r="F566" s="3"/>
      <c r="G566" s="3"/>
      <c r="H566" s="3" t="s">
        <v>452</v>
      </c>
      <c r="I566" s="3" t="s">
        <v>208</v>
      </c>
      <c r="J566" s="2" t="s">
        <v>121</v>
      </c>
      <c r="K566" s="3" t="s">
        <v>773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 x14ac:dyDescent="0.25">
      <c r="A567" s="3"/>
      <c r="B567" s="3"/>
      <c r="C567" s="3"/>
      <c r="D567" s="3"/>
      <c r="E567" s="3"/>
      <c r="F567" s="3"/>
      <c r="G567" s="3"/>
      <c r="H567" s="3" t="s">
        <v>1792</v>
      </c>
      <c r="I567" s="3"/>
      <c r="J567" s="3" t="s">
        <v>2129</v>
      </c>
      <c r="K567" s="3" t="s">
        <v>768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 x14ac:dyDescent="0.25">
      <c r="A568" s="3"/>
      <c r="B568" s="3"/>
      <c r="C568" s="3"/>
      <c r="D568" s="3"/>
      <c r="E568" s="3"/>
      <c r="F568" s="3"/>
      <c r="G568" s="3"/>
      <c r="H568" s="3" t="s">
        <v>1793</v>
      </c>
      <c r="I568" s="3"/>
      <c r="J568" s="3" t="s">
        <v>2128</v>
      </c>
      <c r="K568" s="3" t="s">
        <v>768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 x14ac:dyDescent="0.25">
      <c r="A570" s="3"/>
      <c r="B570" s="3"/>
      <c r="C570" s="3"/>
      <c r="D570" s="3"/>
      <c r="E570" s="3"/>
      <c r="F570" s="3" t="s">
        <v>453</v>
      </c>
      <c r="G570" s="3" t="s">
        <v>379</v>
      </c>
      <c r="H570" s="3" t="s">
        <v>49</v>
      </c>
      <c r="I570" s="3" t="s">
        <v>255</v>
      </c>
      <c r="J570" s="3" t="s">
        <v>111</v>
      </c>
      <c r="K570" s="3" t="s">
        <v>2644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 x14ac:dyDescent="0.25">
      <c r="A571" s="3"/>
      <c r="B571" s="3"/>
      <c r="C571" s="3"/>
      <c r="D571" s="3"/>
      <c r="E571" s="3"/>
      <c r="F571" s="3"/>
      <c r="G571" s="3"/>
      <c r="H571" s="3" t="s">
        <v>1792</v>
      </c>
      <c r="I571" s="3"/>
      <c r="J571" s="3" t="s">
        <v>2129</v>
      </c>
      <c r="K571" s="3" t="s">
        <v>768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 x14ac:dyDescent="0.25">
      <c r="A572" s="3"/>
      <c r="B572" s="3"/>
      <c r="C572" s="3"/>
      <c r="D572" s="3"/>
      <c r="E572" s="3"/>
      <c r="F572" s="3"/>
      <c r="G572" s="3"/>
      <c r="H572" s="3" t="s">
        <v>1793</v>
      </c>
      <c r="I572" s="3"/>
      <c r="J572" s="3" t="s">
        <v>2128</v>
      </c>
      <c r="K572" s="3" t="s">
        <v>768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 x14ac:dyDescent="0.25">
      <c r="A574" s="3"/>
      <c r="B574" s="3"/>
      <c r="C574" s="3"/>
      <c r="D574" s="3"/>
      <c r="E574" s="3"/>
      <c r="F574" s="3" t="s">
        <v>454</v>
      </c>
      <c r="G574" s="3" t="s">
        <v>379</v>
      </c>
      <c r="H574" s="3" t="s">
        <v>49</v>
      </c>
      <c r="I574" s="3" t="s">
        <v>255</v>
      </c>
      <c r="J574" s="3" t="s">
        <v>111</v>
      </c>
      <c r="K574" s="3" t="s">
        <v>2644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 x14ac:dyDescent="0.25">
      <c r="A575" s="3"/>
      <c r="B575" s="3"/>
      <c r="C575" s="3"/>
      <c r="D575" s="3"/>
      <c r="E575" s="3"/>
      <c r="F575" s="3"/>
      <c r="G575" s="3"/>
      <c r="H575" s="3" t="s">
        <v>1792</v>
      </c>
      <c r="I575" s="3"/>
      <c r="J575" s="3" t="s">
        <v>2129</v>
      </c>
      <c r="K575" s="3" t="s">
        <v>768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 x14ac:dyDescent="0.25">
      <c r="A576" s="3"/>
      <c r="B576" s="3"/>
      <c r="C576" s="3"/>
      <c r="D576" s="3"/>
      <c r="E576" s="3"/>
      <c r="F576" s="3"/>
      <c r="G576" s="3"/>
      <c r="H576" s="3" t="s">
        <v>1793</v>
      </c>
      <c r="I576" s="3"/>
      <c r="J576" s="3" t="s">
        <v>2128</v>
      </c>
      <c r="K576" s="3" t="s">
        <v>768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 x14ac:dyDescent="0.25">
      <c r="A578" s="3"/>
      <c r="B578" s="3"/>
      <c r="C578" s="3"/>
      <c r="D578" s="3"/>
      <c r="E578" s="3"/>
      <c r="F578" s="3" t="s">
        <v>455</v>
      </c>
      <c r="G578" s="3" t="s">
        <v>303</v>
      </c>
      <c r="H578" s="3" t="s">
        <v>57</v>
      </c>
      <c r="I578" s="3" t="s">
        <v>259</v>
      </c>
      <c r="J578" s="3" t="s">
        <v>156</v>
      </c>
      <c r="K578" s="3" t="s">
        <v>2644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 x14ac:dyDescent="0.25">
      <c r="A580" s="3"/>
      <c r="B580" s="3"/>
      <c r="C580" s="3"/>
      <c r="D580" s="3"/>
      <c r="E580" s="3"/>
      <c r="F580" s="3" t="s">
        <v>456</v>
      </c>
      <c r="G580" s="3" t="s">
        <v>457</v>
      </c>
      <c r="H580" s="3" t="s">
        <v>58</v>
      </c>
      <c r="I580" s="3" t="s">
        <v>258</v>
      </c>
      <c r="J580" s="3" t="s">
        <v>1567</v>
      </c>
      <c r="K580" s="3" t="s">
        <v>2644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 x14ac:dyDescent="0.25">
      <c r="A582" s="3"/>
      <c r="B582" s="3"/>
      <c r="C582" s="3"/>
      <c r="D582" s="3"/>
      <c r="E582" s="3"/>
      <c r="F582" s="3" t="s">
        <v>99</v>
      </c>
      <c r="G582" s="3"/>
      <c r="H582" s="3"/>
      <c r="I582" s="3"/>
      <c r="J582" s="3" t="s">
        <v>41</v>
      </c>
      <c r="K582" s="3" t="s">
        <v>766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 t="s">
        <v>159</v>
      </c>
      <c r="K583" s="3" t="s">
        <v>767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 t="s">
        <v>886</v>
      </c>
      <c r="K584" s="3" t="s">
        <v>2658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 t="s">
        <v>891</v>
      </c>
      <c r="K585" s="3" t="s">
        <v>2658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 t="s">
        <v>892</v>
      </c>
      <c r="K586" s="3" t="s">
        <v>2656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 t="s">
        <v>458</v>
      </c>
      <c r="K587" s="3" t="s">
        <v>811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 t="s">
        <v>310</v>
      </c>
      <c r="K588" s="3" t="s">
        <v>811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 x14ac:dyDescent="0.25">
      <c r="A589" s="3"/>
      <c r="B589" s="3"/>
      <c r="C589" s="3"/>
      <c r="D589" s="3"/>
      <c r="E589" s="3"/>
      <c r="F589" s="3"/>
      <c r="G589" s="3"/>
      <c r="H589" s="3" t="s">
        <v>202</v>
      </c>
      <c r="I589" s="3"/>
      <c r="J589" s="3" t="s">
        <v>531</v>
      </c>
      <c r="K589" s="3" t="s">
        <v>768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 x14ac:dyDescent="0.25">
      <c r="A590" s="3"/>
      <c r="B590" s="3"/>
      <c r="C590" s="3"/>
      <c r="D590" s="3"/>
      <c r="E590" s="3"/>
      <c r="F590" s="3"/>
      <c r="G590" s="3"/>
      <c r="H590" s="3" t="s">
        <v>315</v>
      </c>
      <c r="I590" s="3"/>
      <c r="J590" s="3" t="s">
        <v>459</v>
      </c>
      <c r="K590" s="3" t="s">
        <v>768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 x14ac:dyDescent="0.25">
      <c r="A591" s="3"/>
      <c r="B591" s="3"/>
      <c r="C591" s="3"/>
      <c r="D591" s="3"/>
      <c r="E591" s="3"/>
      <c r="F591" s="3"/>
      <c r="G591" s="3"/>
      <c r="H591" s="3" t="s">
        <v>199</v>
      </c>
      <c r="I591" s="3"/>
      <c r="J591" s="3" t="s">
        <v>460</v>
      </c>
      <c r="K591" s="3" t="s">
        <v>768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 x14ac:dyDescent="0.25">
      <c r="A592" s="3"/>
      <c r="B592" s="3"/>
      <c r="C592" s="3"/>
      <c r="D592" s="3"/>
      <c r="E592" s="3"/>
      <c r="F592" s="3"/>
      <c r="G592" s="3"/>
      <c r="H592" s="3" t="s">
        <v>198</v>
      </c>
      <c r="I592" s="3"/>
      <c r="J592" s="3" t="s">
        <v>461</v>
      </c>
      <c r="K592" s="3" t="s">
        <v>768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 x14ac:dyDescent="0.25">
      <c r="A593" s="3"/>
      <c r="B593" s="3"/>
      <c r="C593" s="3"/>
      <c r="D593" s="3"/>
      <c r="E593" s="3"/>
      <c r="F593" s="3"/>
      <c r="G593" s="3"/>
      <c r="H593" s="3" t="s">
        <v>314</v>
      </c>
      <c r="I593" s="3"/>
      <c r="J593" s="3" t="s">
        <v>532</v>
      </c>
      <c r="K593" s="3" t="s">
        <v>768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 x14ac:dyDescent="0.25">
      <c r="A595" s="3"/>
      <c r="B595" s="3"/>
      <c r="C595" s="3"/>
      <c r="D595" s="2" t="s">
        <v>17</v>
      </c>
      <c r="E595" s="3" t="s">
        <v>462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 x14ac:dyDescent="0.25">
      <c r="A596" s="3"/>
      <c r="B596" s="3"/>
      <c r="C596" s="3"/>
      <c r="D596" s="3"/>
      <c r="E596" s="3" t="s">
        <v>535</v>
      </c>
      <c r="F596" s="3" t="s">
        <v>465</v>
      </c>
      <c r="G596" s="3" t="s">
        <v>71</v>
      </c>
      <c r="H596" s="3" t="s">
        <v>467</v>
      </c>
      <c r="I596" s="3" t="s">
        <v>258</v>
      </c>
      <c r="J596" s="3" t="s">
        <v>110</v>
      </c>
      <c r="K596" s="3" t="s">
        <v>2644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 x14ac:dyDescent="0.25">
      <c r="A597" s="3"/>
      <c r="B597" s="3"/>
      <c r="C597" s="3"/>
      <c r="D597" s="3"/>
      <c r="E597" s="3" t="s">
        <v>536</v>
      </c>
      <c r="F597" s="3"/>
      <c r="G597" s="3"/>
      <c r="H597" s="3" t="s">
        <v>62</v>
      </c>
      <c r="I597" s="3" t="s">
        <v>254</v>
      </c>
      <c r="J597" s="3" t="s">
        <v>156</v>
      </c>
      <c r="K597" s="3" t="s">
        <v>2644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 x14ac:dyDescent="0.25">
      <c r="A598" s="3"/>
      <c r="B598" s="3"/>
      <c r="C598" s="3"/>
      <c r="D598" s="3"/>
      <c r="E598" s="3"/>
      <c r="F598" s="3"/>
      <c r="G598" s="3"/>
      <c r="H598" s="3" t="s">
        <v>468</v>
      </c>
      <c r="I598" s="3" t="s">
        <v>430</v>
      </c>
      <c r="J598" s="3" t="s">
        <v>431</v>
      </c>
      <c r="K598" s="3" t="s">
        <v>768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 x14ac:dyDescent="0.25">
      <c r="A600" s="3"/>
      <c r="B600" s="3"/>
      <c r="C600" s="3"/>
      <c r="D600" s="3"/>
      <c r="E600" s="3"/>
      <c r="F600" s="3" t="s">
        <v>469</v>
      </c>
      <c r="G600" s="3" t="s">
        <v>470</v>
      </c>
      <c r="H600" s="3" t="s">
        <v>338</v>
      </c>
      <c r="I600" s="3" t="s">
        <v>340</v>
      </c>
      <c r="J600" s="3" t="s">
        <v>341</v>
      </c>
      <c r="K600" s="3" t="s">
        <v>2644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 x14ac:dyDescent="0.25">
      <c r="A601" s="3"/>
      <c r="B601" s="3"/>
      <c r="C601" s="3"/>
      <c r="D601" s="3"/>
      <c r="E601" s="3"/>
      <c r="F601" s="3"/>
      <c r="G601" s="3"/>
      <c r="H601" s="3" t="s">
        <v>58</v>
      </c>
      <c r="I601" s="3" t="s">
        <v>258</v>
      </c>
      <c r="J601" s="3" t="s">
        <v>108</v>
      </c>
      <c r="K601" s="3" t="s">
        <v>2644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 x14ac:dyDescent="0.25">
      <c r="A603" s="3"/>
      <c r="B603" s="3"/>
      <c r="C603" s="3"/>
      <c r="D603" s="3"/>
      <c r="E603" s="3"/>
      <c r="F603" s="3" t="s">
        <v>471</v>
      </c>
      <c r="G603" s="3" t="s">
        <v>472</v>
      </c>
      <c r="H603" s="3" t="s">
        <v>473</v>
      </c>
      <c r="I603" s="3" t="s">
        <v>476</v>
      </c>
      <c r="J603" s="3" t="s">
        <v>177</v>
      </c>
      <c r="K603" s="3" t="s">
        <v>777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 x14ac:dyDescent="0.25">
      <c r="A604" s="3"/>
      <c r="B604" s="3"/>
      <c r="C604" s="3"/>
      <c r="D604" s="3"/>
      <c r="E604" s="3"/>
      <c r="F604" s="3"/>
      <c r="G604" s="3"/>
      <c r="H604" s="3" t="s">
        <v>155</v>
      </c>
      <c r="I604" s="3" t="s">
        <v>475</v>
      </c>
      <c r="J604" s="3" t="s">
        <v>156</v>
      </c>
      <c r="K604" s="3" t="s">
        <v>2644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 x14ac:dyDescent="0.25">
      <c r="A605" s="3"/>
      <c r="B605" s="3"/>
      <c r="C605" s="3"/>
      <c r="D605" s="3"/>
      <c r="E605" s="3"/>
      <c r="F605" s="3"/>
      <c r="G605" s="3"/>
      <c r="H605" s="3" t="s">
        <v>138</v>
      </c>
      <c r="I605" s="3" t="s">
        <v>474</v>
      </c>
      <c r="J605" s="3" t="s">
        <v>180</v>
      </c>
      <c r="K605" s="3" t="s">
        <v>775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 x14ac:dyDescent="0.25">
      <c r="A606" s="3"/>
      <c r="B606" s="3"/>
      <c r="C606" s="3"/>
      <c r="D606" s="3"/>
      <c r="E606" s="3"/>
      <c r="F606" s="3"/>
      <c r="G606" s="3"/>
      <c r="H606" s="3" t="s">
        <v>93</v>
      </c>
      <c r="I606" s="3" t="s">
        <v>447</v>
      </c>
      <c r="J606" s="3" t="s">
        <v>237</v>
      </c>
      <c r="K606" s="3" t="s">
        <v>771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 x14ac:dyDescent="0.25">
      <c r="A607" s="3"/>
      <c r="B607" s="3"/>
      <c r="C607" s="3"/>
      <c r="D607" s="3"/>
      <c r="E607" s="3"/>
      <c r="F607" s="3"/>
      <c r="G607" s="3"/>
      <c r="H607" s="3" t="s">
        <v>138</v>
      </c>
      <c r="I607" s="3" t="s">
        <v>348</v>
      </c>
      <c r="J607" s="3" t="s">
        <v>139</v>
      </c>
      <c r="K607" s="3" t="s">
        <v>775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 x14ac:dyDescent="0.25">
      <c r="A608" s="3"/>
      <c r="B608" s="3"/>
      <c r="C608" s="3"/>
      <c r="D608" s="3"/>
      <c r="E608" s="3"/>
      <c r="F608" s="3"/>
      <c r="G608" s="3"/>
      <c r="H608" s="3" t="s">
        <v>93</v>
      </c>
      <c r="I608" s="3" t="s">
        <v>349</v>
      </c>
      <c r="J608" s="3" t="s">
        <v>237</v>
      </c>
      <c r="K608" s="3" t="s">
        <v>771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 x14ac:dyDescent="0.25">
      <c r="A610" s="3"/>
      <c r="B610" s="3"/>
      <c r="C610" s="3"/>
      <c r="D610" s="3"/>
      <c r="E610" s="3"/>
      <c r="F610" s="3" t="s">
        <v>477</v>
      </c>
      <c r="G610" s="3" t="s">
        <v>478</v>
      </c>
      <c r="H610" s="3" t="s">
        <v>58</v>
      </c>
      <c r="I610" s="3" t="s">
        <v>258</v>
      </c>
      <c r="J610" s="3" t="s">
        <v>108</v>
      </c>
      <c r="K610" s="3" t="s">
        <v>2644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 x14ac:dyDescent="0.25">
      <c r="A611" s="3"/>
      <c r="B611" s="3"/>
      <c r="C611" s="3"/>
      <c r="D611" s="3"/>
      <c r="E611" s="3"/>
      <c r="F611" s="3"/>
      <c r="G611" s="3"/>
      <c r="H611" s="3" t="s">
        <v>52</v>
      </c>
      <c r="I611" s="3" t="s">
        <v>258</v>
      </c>
      <c r="J611" s="3" t="s">
        <v>108</v>
      </c>
      <c r="K611" s="3" t="s">
        <v>2644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 x14ac:dyDescent="0.25">
      <c r="A613" s="3"/>
      <c r="B613" s="3"/>
      <c r="C613" s="3"/>
      <c r="D613" s="3"/>
      <c r="E613" s="3"/>
      <c r="F613" s="3" t="s">
        <v>479</v>
      </c>
      <c r="G613" s="3" t="s">
        <v>75</v>
      </c>
      <c r="H613" s="3" t="s">
        <v>58</v>
      </c>
      <c r="I613" s="3" t="s">
        <v>258</v>
      </c>
      <c r="J613" s="3" t="s">
        <v>108</v>
      </c>
      <c r="K613" s="3" t="s">
        <v>2644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 x14ac:dyDescent="0.25">
      <c r="A614" s="3"/>
      <c r="B614" s="3"/>
      <c r="C614" s="3"/>
      <c r="D614" s="3"/>
      <c r="E614" s="3"/>
      <c r="F614" s="3"/>
      <c r="G614" s="3"/>
      <c r="H614" s="3" t="s">
        <v>138</v>
      </c>
      <c r="I614" s="3" t="s">
        <v>474</v>
      </c>
      <c r="J614" s="3" t="s">
        <v>180</v>
      </c>
      <c r="K614" s="3" t="s">
        <v>775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 x14ac:dyDescent="0.25">
      <c r="A615" s="3"/>
      <c r="B615" s="3"/>
      <c r="C615" s="3"/>
      <c r="D615" s="3"/>
      <c r="E615" s="3"/>
      <c r="F615" s="3"/>
      <c r="G615" s="3"/>
      <c r="H615" s="3" t="s">
        <v>93</v>
      </c>
      <c r="I615" s="3" t="s">
        <v>447</v>
      </c>
      <c r="J615" s="3" t="s">
        <v>237</v>
      </c>
      <c r="K615" s="3" t="s">
        <v>771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 x14ac:dyDescent="0.25">
      <c r="A617" s="3"/>
      <c r="B617" s="3"/>
      <c r="C617" s="3"/>
      <c r="D617" s="3"/>
      <c r="E617" s="3"/>
      <c r="F617" s="3" t="s">
        <v>480</v>
      </c>
      <c r="G617" s="3" t="s">
        <v>71</v>
      </c>
      <c r="H617" s="3" t="s">
        <v>52</v>
      </c>
      <c r="I617" s="3" t="s">
        <v>258</v>
      </c>
      <c r="J617" s="3" t="s">
        <v>108</v>
      </c>
      <c r="K617" s="3" t="s">
        <v>2644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 x14ac:dyDescent="0.25">
      <c r="A618" s="3"/>
      <c r="B618" s="3"/>
      <c r="C618" s="3"/>
      <c r="D618" s="3"/>
      <c r="E618" s="3"/>
      <c r="F618" s="3"/>
      <c r="G618" s="3"/>
      <c r="H618" s="3" t="s">
        <v>57</v>
      </c>
      <c r="I618" s="3" t="s">
        <v>259</v>
      </c>
      <c r="J618" s="3" t="s">
        <v>108</v>
      </c>
      <c r="K618" s="3" t="s">
        <v>2644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 x14ac:dyDescent="0.25">
      <c r="A620" s="3"/>
      <c r="B620" s="3"/>
      <c r="C620" s="3"/>
      <c r="D620" s="3"/>
      <c r="E620" s="3"/>
      <c r="F620" s="3" t="s">
        <v>481</v>
      </c>
      <c r="G620" s="3" t="s">
        <v>482</v>
      </c>
      <c r="H620" s="3" t="s">
        <v>124</v>
      </c>
      <c r="I620" s="3" t="s">
        <v>255</v>
      </c>
      <c r="J620" s="3" t="s">
        <v>109</v>
      </c>
      <c r="K620" s="3" t="s">
        <v>2644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 x14ac:dyDescent="0.25">
      <c r="A622" s="3"/>
      <c r="B622" s="3"/>
      <c r="C622" s="3"/>
      <c r="D622" s="3"/>
      <c r="E622" s="3"/>
      <c r="F622" s="3" t="s">
        <v>483</v>
      </c>
      <c r="G622" s="3" t="s">
        <v>484</v>
      </c>
      <c r="H622" s="3" t="s">
        <v>338</v>
      </c>
      <c r="I622" s="3" t="s">
        <v>340</v>
      </c>
      <c r="J622" s="3" t="s">
        <v>485</v>
      </c>
      <c r="K622" s="3" t="s">
        <v>2644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 x14ac:dyDescent="0.25">
      <c r="A623" s="3"/>
      <c r="B623" s="3"/>
      <c r="C623" s="3"/>
      <c r="D623" s="3"/>
      <c r="E623" s="3"/>
      <c r="F623" s="3"/>
      <c r="G623" s="3"/>
      <c r="H623" s="3" t="s">
        <v>514</v>
      </c>
      <c r="I623" s="2" t="s">
        <v>2317</v>
      </c>
      <c r="J623" s="3" t="s">
        <v>2650</v>
      </c>
      <c r="K623" s="3" t="s">
        <v>763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 x14ac:dyDescent="0.25">
      <c r="A625" s="3"/>
      <c r="B625" s="3"/>
      <c r="C625" s="3"/>
      <c r="D625" s="3"/>
      <c r="E625" s="3"/>
      <c r="F625" s="3" t="s">
        <v>486</v>
      </c>
      <c r="G625" s="3" t="s">
        <v>478</v>
      </c>
      <c r="H625" s="3" t="s">
        <v>53</v>
      </c>
      <c r="I625" s="3" t="s">
        <v>440</v>
      </c>
      <c r="J625" s="3" t="s">
        <v>109</v>
      </c>
      <c r="K625" s="3" t="s">
        <v>2644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 x14ac:dyDescent="0.25">
      <c r="A626" s="3"/>
      <c r="B626" s="3"/>
      <c r="C626" s="3"/>
      <c r="D626" s="3"/>
      <c r="E626" s="3"/>
      <c r="F626" s="3"/>
      <c r="G626" s="3"/>
      <c r="H626" s="3" t="s">
        <v>138</v>
      </c>
      <c r="I626" s="3" t="s">
        <v>298</v>
      </c>
      <c r="J626" s="3" t="s">
        <v>139</v>
      </c>
      <c r="K626" s="3" t="s">
        <v>775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 x14ac:dyDescent="0.25">
      <c r="A627" s="2"/>
      <c r="B627" s="3"/>
      <c r="C627" s="3"/>
      <c r="D627" s="3"/>
      <c r="E627" s="3"/>
      <c r="F627" s="3"/>
      <c r="G627" s="3"/>
      <c r="H627" s="3" t="s">
        <v>93</v>
      </c>
      <c r="I627" s="3" t="s">
        <v>357</v>
      </c>
      <c r="J627" s="3" t="s">
        <v>237</v>
      </c>
      <c r="K627" s="3" t="s">
        <v>771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 x14ac:dyDescent="0.25">
      <c r="A629" s="3"/>
      <c r="B629" s="3"/>
      <c r="C629" s="3"/>
      <c r="D629" s="3"/>
      <c r="E629" s="3"/>
      <c r="F629" s="3" t="s">
        <v>487</v>
      </c>
      <c r="G629" s="3" t="s">
        <v>488</v>
      </c>
      <c r="H629" s="3" t="s">
        <v>124</v>
      </c>
      <c r="I629" s="3" t="s">
        <v>489</v>
      </c>
      <c r="J629" s="3" t="s">
        <v>109</v>
      </c>
      <c r="K629" s="3" t="s">
        <v>2644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 x14ac:dyDescent="0.25">
      <c r="A631" s="3"/>
      <c r="B631" s="3"/>
      <c r="C631" s="3"/>
      <c r="D631" s="3"/>
      <c r="E631" s="3"/>
      <c r="F631" s="3" t="s">
        <v>490</v>
      </c>
      <c r="G631" s="3" t="s">
        <v>491</v>
      </c>
      <c r="H631" s="3" t="s">
        <v>492</v>
      </c>
      <c r="I631" s="3" t="s">
        <v>520</v>
      </c>
      <c r="J631" s="3" t="s">
        <v>521</v>
      </c>
      <c r="K631" s="3" t="s">
        <v>812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 x14ac:dyDescent="0.25">
      <c r="A632" s="3"/>
      <c r="B632" s="3"/>
      <c r="C632" s="3"/>
      <c r="D632" s="3"/>
      <c r="E632" s="3"/>
      <c r="F632" s="3"/>
      <c r="G632" s="3"/>
      <c r="H632" s="3" t="s">
        <v>493</v>
      </c>
      <c r="I632" s="3" t="s">
        <v>522</v>
      </c>
      <c r="J632" s="3" t="s">
        <v>523</v>
      </c>
      <c r="K632" s="3" t="s">
        <v>813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 x14ac:dyDescent="0.25">
      <c r="A633" s="3"/>
      <c r="B633" s="3"/>
      <c r="C633" s="3"/>
      <c r="D633" s="3"/>
      <c r="E633" s="3"/>
      <c r="F633" s="3"/>
      <c r="G633" s="3"/>
      <c r="H633" s="3" t="s">
        <v>494</v>
      </c>
      <c r="I633" s="3" t="s">
        <v>507</v>
      </c>
      <c r="J633" s="3" t="s">
        <v>510</v>
      </c>
      <c r="K633" s="3" t="s">
        <v>813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x14ac:dyDescent="0.25">
      <c r="A634" s="3"/>
      <c r="B634" s="3"/>
      <c r="C634" s="3"/>
      <c r="D634" s="3"/>
      <c r="E634" s="3"/>
      <c r="F634" s="3"/>
      <c r="G634" s="3"/>
      <c r="H634" s="3" t="s">
        <v>515</v>
      </c>
      <c r="I634" s="8" t="s">
        <v>524</v>
      </c>
      <c r="J634" s="3" t="s">
        <v>525</v>
      </c>
      <c r="K634" s="3" t="s">
        <v>768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31.5" x14ac:dyDescent="0.25">
      <c r="A635" s="3"/>
      <c r="B635" s="3"/>
      <c r="C635" s="3"/>
      <c r="D635" s="3"/>
      <c r="E635" s="3"/>
      <c r="F635" s="3"/>
      <c r="G635" s="3"/>
      <c r="H635" s="9" t="s">
        <v>516</v>
      </c>
      <c r="I635" s="8" t="s">
        <v>529</v>
      </c>
      <c r="J635" s="9" t="s">
        <v>533</v>
      </c>
      <c r="K635" s="9" t="s">
        <v>815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 x14ac:dyDescent="0.25">
      <c r="A636" s="3"/>
      <c r="B636" s="3"/>
      <c r="C636" s="3"/>
      <c r="D636" s="3"/>
      <c r="E636" s="3"/>
      <c r="F636" s="3"/>
      <c r="G636" s="3"/>
      <c r="H636" s="3" t="s">
        <v>517</v>
      </c>
      <c r="I636" s="3" t="s">
        <v>526</v>
      </c>
      <c r="J636" s="3" t="s">
        <v>528</v>
      </c>
      <c r="K636" s="3" t="s">
        <v>768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 x14ac:dyDescent="0.25">
      <c r="A637" s="3"/>
      <c r="B637" s="3"/>
      <c r="C637" s="3"/>
      <c r="D637" s="3"/>
      <c r="E637" s="3"/>
      <c r="F637" s="3"/>
      <c r="G637" s="3"/>
      <c r="H637" s="3" t="s">
        <v>518</v>
      </c>
      <c r="I637" s="3" t="s">
        <v>526</v>
      </c>
      <c r="J637" s="3" t="s">
        <v>527</v>
      </c>
      <c r="K637" s="3" t="s">
        <v>768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 x14ac:dyDescent="0.25">
      <c r="A638" s="3"/>
      <c r="B638" s="3"/>
      <c r="C638" s="3"/>
      <c r="D638" s="3"/>
      <c r="E638" s="3"/>
      <c r="F638" s="3"/>
      <c r="G638" s="3"/>
      <c r="H638" s="3" t="s">
        <v>2836</v>
      </c>
      <c r="I638" s="3" t="s">
        <v>2837</v>
      </c>
      <c r="J638" s="3" t="s">
        <v>2838</v>
      </c>
      <c r="K638" s="3" t="str">
        <f>att</f>
        <v xml:space="preserve">Attenuator QA Checklist 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 x14ac:dyDescent="0.25">
      <c r="A639" s="3"/>
      <c r="B639" s="3"/>
      <c r="C639" s="3"/>
      <c r="D639" s="3"/>
      <c r="E639" s="3"/>
      <c r="F639" s="3"/>
      <c r="G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 x14ac:dyDescent="0.25">
      <c r="A640" s="3"/>
      <c r="B640" s="3"/>
      <c r="C640" s="3"/>
      <c r="D640" s="3"/>
      <c r="E640" s="3"/>
      <c r="F640" s="3" t="s">
        <v>495</v>
      </c>
      <c r="G640" s="3" t="s">
        <v>496</v>
      </c>
      <c r="H640" s="3" t="s">
        <v>138</v>
      </c>
      <c r="I640" s="3" t="s">
        <v>502</v>
      </c>
      <c r="J640" s="3" t="s">
        <v>180</v>
      </c>
      <c r="K640" s="3" t="s">
        <v>775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 x14ac:dyDescent="0.25">
      <c r="A641" s="3"/>
      <c r="B641" s="3"/>
      <c r="C641" s="3"/>
      <c r="D641" s="3"/>
      <c r="E641" s="3"/>
      <c r="F641" s="3"/>
      <c r="G641" s="3"/>
      <c r="H641" s="3" t="s">
        <v>93</v>
      </c>
      <c r="I641" s="3" t="s">
        <v>503</v>
      </c>
      <c r="J641" s="3" t="s">
        <v>94</v>
      </c>
      <c r="K641" s="3" t="s">
        <v>771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 x14ac:dyDescent="0.25">
      <c r="A642" s="3"/>
      <c r="B642" s="3"/>
      <c r="C642" s="3"/>
      <c r="D642" s="3"/>
      <c r="E642" s="3"/>
      <c r="F642" s="3"/>
      <c r="G642" s="3"/>
      <c r="H642" s="3" t="s">
        <v>138</v>
      </c>
      <c r="I642" s="3" t="s">
        <v>180</v>
      </c>
      <c r="J642" s="3" t="s">
        <v>180</v>
      </c>
      <c r="K642" s="3" t="s">
        <v>775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 x14ac:dyDescent="0.25">
      <c r="A643" s="3"/>
      <c r="B643" s="3"/>
      <c r="C643" s="3"/>
      <c r="D643" s="3"/>
      <c r="E643" s="3"/>
      <c r="F643" s="3"/>
      <c r="G643" s="3"/>
      <c r="H643" s="3" t="s">
        <v>93</v>
      </c>
      <c r="I643" s="3" t="s">
        <v>94</v>
      </c>
      <c r="J643" s="3" t="s">
        <v>94</v>
      </c>
      <c r="K643" s="3" t="s">
        <v>771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 x14ac:dyDescent="0.25">
      <c r="A644" s="3"/>
      <c r="B644" s="3"/>
      <c r="C644" s="3"/>
      <c r="D644" s="3"/>
      <c r="E644" s="3"/>
      <c r="F644" s="3"/>
      <c r="G644" s="3"/>
      <c r="H644" s="3" t="s">
        <v>497</v>
      </c>
      <c r="I644" s="3" t="s">
        <v>505</v>
      </c>
      <c r="J644" s="3" t="s">
        <v>506</v>
      </c>
      <c r="K644" s="3" t="s">
        <v>812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 x14ac:dyDescent="0.25">
      <c r="A645" s="3"/>
      <c r="B645" s="3"/>
      <c r="C645" s="3"/>
      <c r="D645" s="3"/>
      <c r="E645" s="3"/>
      <c r="F645" s="3"/>
      <c r="G645" s="3"/>
      <c r="H645" s="3" t="s">
        <v>498</v>
      </c>
      <c r="I645" s="3" t="s">
        <v>508</v>
      </c>
      <c r="J645" s="3" t="s">
        <v>509</v>
      </c>
      <c r="K645" s="3" t="s">
        <v>813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 x14ac:dyDescent="0.25">
      <c r="A646" s="3"/>
      <c r="B646" s="3"/>
      <c r="C646" s="3"/>
      <c r="D646" s="3"/>
      <c r="E646" s="3"/>
      <c r="F646" s="3"/>
      <c r="G646" s="3"/>
      <c r="H646" s="3" t="s">
        <v>499</v>
      </c>
      <c r="I646" s="3" t="s">
        <v>82</v>
      </c>
      <c r="J646" s="3" t="s">
        <v>511</v>
      </c>
      <c r="K646" s="3" t="s">
        <v>777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 x14ac:dyDescent="0.25">
      <c r="A647" s="3"/>
      <c r="B647" s="3"/>
      <c r="C647" s="3"/>
      <c r="D647" s="3"/>
      <c r="E647" s="3"/>
      <c r="F647" s="3"/>
      <c r="G647" s="3"/>
      <c r="H647" s="3" t="s">
        <v>500</v>
      </c>
      <c r="I647" s="3" t="s">
        <v>507</v>
      </c>
      <c r="J647" s="3" t="s">
        <v>510</v>
      </c>
      <c r="K647" s="3" t="s">
        <v>813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 x14ac:dyDescent="0.25">
      <c r="A648" s="3"/>
      <c r="B648" s="3"/>
      <c r="C648" s="3"/>
      <c r="D648" s="3"/>
      <c r="E648" s="3"/>
      <c r="F648" s="3"/>
      <c r="G648" s="3"/>
      <c r="H648" s="3" t="s">
        <v>501</v>
      </c>
      <c r="I648" s="3" t="s">
        <v>512</v>
      </c>
      <c r="J648" s="3" t="s">
        <v>513</v>
      </c>
      <c r="K648" s="3" t="s">
        <v>817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 x14ac:dyDescent="0.25">
      <c r="A649" s="3"/>
      <c r="B649" s="3"/>
      <c r="C649" s="3"/>
      <c r="D649" s="3"/>
      <c r="E649" s="3"/>
      <c r="F649" s="3"/>
      <c r="G649" s="3"/>
      <c r="H649" s="3" t="s">
        <v>504</v>
      </c>
      <c r="I649" s="2" t="s">
        <v>2648</v>
      </c>
      <c r="J649" s="3" t="s">
        <v>2649</v>
      </c>
      <c r="K649" s="3" t="s">
        <v>763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 x14ac:dyDescent="0.25">
      <c r="A650" s="3"/>
      <c r="B650" s="3"/>
      <c r="C650" s="3"/>
      <c r="D650" s="3"/>
      <c r="E650" s="3"/>
      <c r="F650" s="3"/>
      <c r="G650" s="3"/>
      <c r="H650" s="3" t="s">
        <v>2839</v>
      </c>
      <c r="I650" s="2" t="s">
        <v>2099</v>
      </c>
      <c r="J650" s="3" t="s">
        <v>1805</v>
      </c>
      <c r="K650" s="3" t="str">
        <f>att</f>
        <v xml:space="preserve">Attenuator QA Checklist 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 x14ac:dyDescent="0.25">
      <c r="A652" s="3"/>
      <c r="B652" s="3"/>
      <c r="C652" s="3"/>
      <c r="D652" s="3"/>
      <c r="E652" s="3"/>
      <c r="F652" s="3" t="s">
        <v>99</v>
      </c>
      <c r="G652" s="3"/>
      <c r="H652" s="3"/>
      <c r="I652" s="3"/>
      <c r="J652" s="3" t="s">
        <v>41</v>
      </c>
      <c r="K652" s="3" t="s">
        <v>766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 t="s">
        <v>159</v>
      </c>
      <c r="K653" s="3" t="s">
        <v>767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 t="s">
        <v>886</v>
      </c>
      <c r="K654" s="3" t="s">
        <v>2658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 t="s">
        <v>891</v>
      </c>
      <c r="K655" s="3" t="s">
        <v>2658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 t="s">
        <v>888</v>
      </c>
      <c r="K656" s="3" t="s">
        <v>2656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 x14ac:dyDescent="0.25">
      <c r="A657" s="3"/>
      <c r="B657" s="3"/>
      <c r="C657" s="3"/>
      <c r="D657" s="3"/>
      <c r="E657" s="3"/>
      <c r="F657" s="3"/>
      <c r="G657" s="3"/>
      <c r="H657" s="3" t="s">
        <v>202</v>
      </c>
      <c r="I657" s="3"/>
      <c r="J657" s="3" t="s">
        <v>531</v>
      </c>
      <c r="K657" s="3" t="s">
        <v>768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 x14ac:dyDescent="0.25">
      <c r="A658" s="3"/>
      <c r="B658" s="3"/>
      <c r="C658" s="3"/>
      <c r="D658" s="3"/>
      <c r="E658" s="3"/>
      <c r="F658" s="3"/>
      <c r="G658" s="3"/>
      <c r="H658" s="3" t="s">
        <v>315</v>
      </c>
      <c r="I658" s="3"/>
      <c r="J658" s="3" t="s">
        <v>459</v>
      </c>
      <c r="K658" s="3" t="s">
        <v>768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 x14ac:dyDescent="0.25">
      <c r="A659" s="3"/>
      <c r="B659" s="3"/>
      <c r="C659" s="3"/>
      <c r="D659" s="3"/>
      <c r="E659" s="3"/>
      <c r="F659" s="3"/>
      <c r="G659" s="3"/>
      <c r="H659" s="3" t="s">
        <v>199</v>
      </c>
      <c r="I659" s="3"/>
      <c r="J659" s="3" t="s">
        <v>460</v>
      </c>
      <c r="K659" s="3" t="s">
        <v>768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 x14ac:dyDescent="0.25">
      <c r="A660" s="3"/>
      <c r="B660" s="3"/>
      <c r="C660" s="3"/>
      <c r="D660" s="3"/>
      <c r="E660" s="3"/>
      <c r="F660" s="3"/>
      <c r="G660" s="3"/>
      <c r="H660" s="3" t="s">
        <v>198</v>
      </c>
      <c r="I660" s="3"/>
      <c r="J660" s="3" t="s">
        <v>461</v>
      </c>
      <c r="K660" s="3" t="s">
        <v>768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 x14ac:dyDescent="0.25">
      <c r="A661" s="3"/>
      <c r="B661" s="3"/>
      <c r="C661" s="3"/>
      <c r="D661" s="3"/>
      <c r="E661" s="3"/>
      <c r="F661" s="3"/>
      <c r="G661" s="3"/>
      <c r="H661" s="3" t="s">
        <v>314</v>
      </c>
      <c r="I661" s="3"/>
      <c r="J661" s="3" t="s">
        <v>532</v>
      </c>
      <c r="K661" s="3" t="s">
        <v>768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 x14ac:dyDescent="0.25">
      <c r="A662" s="3"/>
      <c r="B662" s="3"/>
      <c r="C662" s="3"/>
      <c r="D662" s="3"/>
      <c r="E662" s="3"/>
      <c r="F662" s="3"/>
      <c r="G662" s="3"/>
      <c r="H662" s="3" t="s">
        <v>201</v>
      </c>
      <c r="I662" s="3"/>
      <c r="J662" s="3" t="s">
        <v>534</v>
      </c>
      <c r="K662" s="3" t="s">
        <v>768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 x14ac:dyDescent="0.25">
      <c r="A664" s="3"/>
      <c r="B664" s="3"/>
      <c r="C664" s="3"/>
      <c r="D664" s="2" t="s">
        <v>18</v>
      </c>
      <c r="E664" s="3" t="s">
        <v>605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 x14ac:dyDescent="0.25">
      <c r="A665" s="3"/>
      <c r="B665" s="3"/>
      <c r="C665" s="3"/>
      <c r="D665" s="3"/>
      <c r="E665" s="3" t="s">
        <v>462</v>
      </c>
      <c r="F665" s="3" t="s">
        <v>537</v>
      </c>
      <c r="G665" s="3" t="s">
        <v>538</v>
      </c>
      <c r="H665" s="3" t="s">
        <v>124</v>
      </c>
      <c r="I665" s="3" t="s">
        <v>255</v>
      </c>
      <c r="J665" s="3" t="s">
        <v>111</v>
      </c>
      <c r="K665" s="3" t="s">
        <v>2644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 x14ac:dyDescent="0.25">
      <c r="A666" s="3"/>
      <c r="B666" s="3"/>
      <c r="C666" s="3"/>
      <c r="D666" s="3"/>
      <c r="E666" s="3" t="s">
        <v>606</v>
      </c>
      <c r="F666" s="3"/>
      <c r="G666" s="3"/>
      <c r="H666" s="3" t="s">
        <v>124</v>
      </c>
      <c r="I666" s="3" t="s">
        <v>255</v>
      </c>
      <c r="J666" s="3" t="s">
        <v>111</v>
      </c>
      <c r="K666" s="3" t="s">
        <v>2644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 x14ac:dyDescent="0.25">
      <c r="A667" s="3"/>
      <c r="B667" s="3"/>
      <c r="C667" s="3"/>
      <c r="D667" s="3"/>
      <c r="E667" s="3"/>
      <c r="F667" s="3"/>
      <c r="G667" s="3"/>
      <c r="H667" s="3" t="s">
        <v>63</v>
      </c>
      <c r="I667" s="3" t="s">
        <v>254</v>
      </c>
      <c r="J667" s="3" t="s">
        <v>156</v>
      </c>
      <c r="K667" s="3" t="s">
        <v>2644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 x14ac:dyDescent="0.25">
      <c r="A668" s="3"/>
      <c r="B668" s="3"/>
      <c r="C668" s="3"/>
      <c r="D668" s="3"/>
      <c r="E668" s="3"/>
      <c r="F668" s="3"/>
      <c r="G668" s="3"/>
      <c r="H668" s="3" t="s">
        <v>546</v>
      </c>
      <c r="I668" s="3" t="s">
        <v>208</v>
      </c>
      <c r="J668" s="2" t="s">
        <v>121</v>
      </c>
      <c r="K668" s="3" t="s">
        <v>773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 x14ac:dyDescent="0.25">
      <c r="A669" s="3"/>
      <c r="B669" s="3"/>
      <c r="C669" s="3"/>
      <c r="D669" s="3"/>
      <c r="E669" s="3"/>
      <c r="F669" s="3"/>
      <c r="G669" s="3"/>
      <c r="H669" s="3" t="s">
        <v>547</v>
      </c>
      <c r="I669" s="3" t="s">
        <v>548</v>
      </c>
      <c r="J669" s="2" t="s">
        <v>549</v>
      </c>
      <c r="K669" s="3" t="s">
        <v>813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 x14ac:dyDescent="0.25">
      <c r="A670" s="3"/>
      <c r="B670" s="3"/>
      <c r="C670" s="3"/>
      <c r="D670" s="3"/>
      <c r="E670" s="3"/>
      <c r="F670" s="3"/>
      <c r="G670" s="3"/>
      <c r="H670" s="3" t="s">
        <v>1791</v>
      </c>
      <c r="I670" s="3"/>
      <c r="J670" s="2" t="s">
        <v>1794</v>
      </c>
      <c r="K670" s="3" t="s">
        <v>768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 x14ac:dyDescent="0.25">
      <c r="A671" s="3"/>
      <c r="B671" s="3"/>
      <c r="C671" s="3"/>
      <c r="D671" s="3"/>
      <c r="E671" s="3"/>
      <c r="F671" s="3"/>
      <c r="G671" s="3"/>
      <c r="H671" s="3" t="s">
        <v>1792</v>
      </c>
      <c r="I671" s="3"/>
      <c r="J671" s="2" t="s">
        <v>1795</v>
      </c>
      <c r="K671" s="3" t="s">
        <v>768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 x14ac:dyDescent="0.25">
      <c r="A672" s="3"/>
      <c r="B672" s="3"/>
      <c r="C672" s="3"/>
      <c r="D672" s="3"/>
      <c r="E672" s="3"/>
      <c r="F672" s="3"/>
      <c r="G672" s="3"/>
      <c r="H672" s="3" t="s">
        <v>1793</v>
      </c>
      <c r="I672" s="3"/>
      <c r="J672" s="2" t="s">
        <v>2128</v>
      </c>
      <c r="K672" s="3" t="s">
        <v>768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 x14ac:dyDescent="0.25">
      <c r="A674" s="3"/>
      <c r="B674" s="3"/>
      <c r="C674" s="3"/>
      <c r="D674" s="3"/>
      <c r="E674" s="3"/>
      <c r="F674" s="3" t="s">
        <v>539</v>
      </c>
      <c r="G674" s="3" t="s">
        <v>682</v>
      </c>
      <c r="H674" s="3" t="s">
        <v>52</v>
      </c>
      <c r="I674" s="3" t="s">
        <v>1553</v>
      </c>
      <c r="J674" s="3" t="s">
        <v>540</v>
      </c>
      <c r="K674" s="3" t="s">
        <v>2644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 x14ac:dyDescent="0.25">
      <c r="A675" s="3"/>
      <c r="B675" s="3"/>
      <c r="C675" s="3"/>
      <c r="D675" s="3"/>
      <c r="E675" s="3"/>
      <c r="F675" s="3"/>
      <c r="G675" s="3"/>
      <c r="H675" s="3" t="s">
        <v>58</v>
      </c>
      <c r="I675" s="3" t="s">
        <v>1553</v>
      </c>
      <c r="J675" s="3" t="s">
        <v>540</v>
      </c>
      <c r="K675" s="3" t="s">
        <v>2644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 x14ac:dyDescent="0.25">
      <c r="A676" s="3"/>
      <c r="B676" s="3"/>
      <c r="C676" s="3"/>
      <c r="D676" s="3"/>
      <c r="E676" s="3"/>
      <c r="F676" s="3"/>
      <c r="G676" s="3"/>
      <c r="H676" s="3" t="s">
        <v>93</v>
      </c>
      <c r="I676" s="3" t="s">
        <v>541</v>
      </c>
      <c r="J676" s="3" t="s">
        <v>94</v>
      </c>
      <c r="K676" s="3" t="s">
        <v>771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 x14ac:dyDescent="0.25">
      <c r="A678" s="3"/>
      <c r="B678" s="3"/>
      <c r="C678" s="3"/>
      <c r="D678" s="3"/>
      <c r="E678" s="3"/>
      <c r="F678" s="3" t="s">
        <v>542</v>
      </c>
      <c r="G678" s="3" t="s">
        <v>543</v>
      </c>
      <c r="H678" s="3" t="s">
        <v>58</v>
      </c>
      <c r="I678" s="3" t="s">
        <v>1553</v>
      </c>
      <c r="J678" s="3" t="s">
        <v>540</v>
      </c>
      <c r="K678" s="3" t="s">
        <v>2644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 x14ac:dyDescent="0.25">
      <c r="A679" s="3"/>
      <c r="B679" s="3"/>
      <c r="C679" s="3"/>
      <c r="D679" s="3"/>
      <c r="E679" s="3"/>
      <c r="F679" s="3"/>
      <c r="G679" s="3"/>
      <c r="H679" s="3" t="s">
        <v>52</v>
      </c>
      <c r="I679" s="3" t="s">
        <v>1553</v>
      </c>
      <c r="J679" s="3" t="s">
        <v>540</v>
      </c>
      <c r="K679" s="3" t="s">
        <v>2644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 x14ac:dyDescent="0.25">
      <c r="A681" s="3"/>
      <c r="B681" s="3"/>
      <c r="C681" s="3"/>
      <c r="D681" s="3"/>
      <c r="E681" s="3"/>
      <c r="F681" s="3" t="s">
        <v>544</v>
      </c>
      <c r="G681" s="3" t="s">
        <v>545</v>
      </c>
      <c r="H681" s="3" t="s">
        <v>51</v>
      </c>
      <c r="I681" s="2" t="s">
        <v>257</v>
      </c>
      <c r="J681" s="3" t="s">
        <v>111</v>
      </c>
      <c r="K681" s="3" t="s">
        <v>2644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 x14ac:dyDescent="0.25">
      <c r="A682" s="3"/>
      <c r="B682" s="3"/>
      <c r="C682" s="3"/>
      <c r="D682" s="3"/>
      <c r="E682" s="3"/>
      <c r="F682" s="3"/>
      <c r="G682" s="3"/>
      <c r="H682" s="3" t="s">
        <v>58</v>
      </c>
      <c r="I682" s="3" t="s">
        <v>1553</v>
      </c>
      <c r="J682" s="3" t="s">
        <v>540</v>
      </c>
      <c r="K682" s="3" t="s">
        <v>2644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 x14ac:dyDescent="0.25">
      <c r="A683" s="3"/>
      <c r="B683" s="3"/>
      <c r="C683" s="3"/>
      <c r="D683" s="3"/>
      <c r="E683" s="3"/>
      <c r="F683" s="3"/>
      <c r="G683" s="3"/>
      <c r="H683" s="3" t="s">
        <v>48</v>
      </c>
      <c r="I683" s="2" t="s">
        <v>254</v>
      </c>
      <c r="J683" s="3" t="s">
        <v>110</v>
      </c>
      <c r="K683" s="3" t="s">
        <v>2644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 x14ac:dyDescent="0.25">
      <c r="A684" s="3"/>
      <c r="B684" s="3"/>
      <c r="C684" s="3"/>
      <c r="D684" s="3"/>
      <c r="E684" s="3"/>
      <c r="F684" s="3"/>
      <c r="G684" s="3"/>
      <c r="H684" s="3" t="s">
        <v>550</v>
      </c>
      <c r="I684" s="3" t="s">
        <v>120</v>
      </c>
      <c r="J684" s="2" t="s">
        <v>121</v>
      </c>
      <c r="K684" s="3" t="s">
        <v>773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 x14ac:dyDescent="0.25">
      <c r="A686" s="3"/>
      <c r="B686" s="3"/>
      <c r="C686" s="3"/>
      <c r="D686" s="3"/>
      <c r="E686" s="3"/>
      <c r="F686" s="3" t="s">
        <v>551</v>
      </c>
      <c r="G686" s="3" t="s">
        <v>552</v>
      </c>
      <c r="H686" s="3" t="s">
        <v>124</v>
      </c>
      <c r="I686" s="3" t="s">
        <v>255</v>
      </c>
      <c r="J686" s="3" t="s">
        <v>111</v>
      </c>
      <c r="K686" s="3" t="s">
        <v>2644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 x14ac:dyDescent="0.25">
      <c r="A687" s="3"/>
      <c r="B687" s="3"/>
      <c r="C687" s="3"/>
      <c r="D687" s="3"/>
      <c r="E687" s="3"/>
      <c r="F687" s="3"/>
      <c r="G687" s="3"/>
      <c r="H687" s="3" t="s">
        <v>52</v>
      </c>
      <c r="I687" s="3" t="s">
        <v>1553</v>
      </c>
      <c r="J687" s="3" t="s">
        <v>540</v>
      </c>
      <c r="K687" s="3" t="s">
        <v>2644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 x14ac:dyDescent="0.25">
      <c r="A689" s="3"/>
      <c r="B689" s="3"/>
      <c r="C689" s="3"/>
      <c r="D689" s="3"/>
      <c r="E689" s="3"/>
      <c r="F689" s="3" t="s">
        <v>553</v>
      </c>
      <c r="G689" s="3" t="s">
        <v>552</v>
      </c>
      <c r="H689" s="3" t="s">
        <v>372</v>
      </c>
      <c r="I689" s="3" t="s">
        <v>381</v>
      </c>
      <c r="J689" s="3" t="s">
        <v>109</v>
      </c>
      <c r="K689" s="3" t="s">
        <v>2644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 x14ac:dyDescent="0.25">
      <c r="A690" s="3"/>
      <c r="B690" s="3"/>
      <c r="C690" s="3"/>
      <c r="D690" s="3"/>
      <c r="E690" s="3"/>
      <c r="F690" s="3"/>
      <c r="G690" s="3"/>
      <c r="H690" s="3" t="s">
        <v>52</v>
      </c>
      <c r="I690" s="3" t="s">
        <v>1553</v>
      </c>
      <c r="J690" s="3" t="s">
        <v>540</v>
      </c>
      <c r="K690" s="3" t="s">
        <v>2644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 x14ac:dyDescent="0.25">
      <c r="A692" s="3"/>
      <c r="B692" s="3"/>
      <c r="C692" s="3"/>
      <c r="D692" s="3"/>
      <c r="E692" s="3"/>
      <c r="F692" s="3" t="s">
        <v>554</v>
      </c>
      <c r="G692" s="3" t="s">
        <v>552</v>
      </c>
      <c r="H692" s="3" t="s">
        <v>372</v>
      </c>
      <c r="I692" s="3" t="s">
        <v>381</v>
      </c>
      <c r="J692" s="3" t="s">
        <v>109</v>
      </c>
      <c r="K692" s="3" t="s">
        <v>2644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 x14ac:dyDescent="0.25">
      <c r="A693" s="3"/>
      <c r="B693" s="3"/>
      <c r="C693" s="3"/>
      <c r="D693" s="3"/>
      <c r="E693" s="3"/>
      <c r="F693" s="3"/>
      <c r="G693" s="3"/>
      <c r="H693" s="3" t="s">
        <v>52</v>
      </c>
      <c r="I693" s="3" t="s">
        <v>1553</v>
      </c>
      <c r="J693" s="3" t="s">
        <v>540</v>
      </c>
      <c r="K693" s="3" t="s">
        <v>2644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 x14ac:dyDescent="0.25">
      <c r="A695" s="3"/>
      <c r="B695" s="3"/>
      <c r="C695" s="3"/>
      <c r="D695" s="3"/>
      <c r="E695" s="3"/>
      <c r="F695" s="3" t="s">
        <v>555</v>
      </c>
      <c r="G695" s="3" t="s">
        <v>552</v>
      </c>
      <c r="H695" s="3" t="s">
        <v>372</v>
      </c>
      <c r="I695" s="3" t="s">
        <v>381</v>
      </c>
      <c r="J695" s="3" t="s">
        <v>109</v>
      </c>
      <c r="K695" s="3" t="s">
        <v>2644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 x14ac:dyDescent="0.25">
      <c r="A696" s="3"/>
      <c r="B696" s="3"/>
      <c r="C696" s="3"/>
      <c r="D696" s="3"/>
      <c r="E696" s="3"/>
      <c r="F696" s="3"/>
      <c r="G696" s="3"/>
      <c r="H696" s="3" t="s">
        <v>52</v>
      </c>
      <c r="I696" s="3" t="s">
        <v>1553</v>
      </c>
      <c r="J696" s="3" t="s">
        <v>540</v>
      </c>
      <c r="K696" s="3" t="s">
        <v>2644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 x14ac:dyDescent="0.25">
      <c r="A698" s="3"/>
      <c r="B698" s="3"/>
      <c r="C698" s="3"/>
      <c r="D698" s="3"/>
      <c r="E698" s="3"/>
      <c r="F698" s="3" t="s">
        <v>556</v>
      </c>
      <c r="G698" s="3" t="s">
        <v>71</v>
      </c>
      <c r="H698" s="3" t="s">
        <v>52</v>
      </c>
      <c r="I698" s="3" t="s">
        <v>1553</v>
      </c>
      <c r="J698" s="3" t="s">
        <v>540</v>
      </c>
      <c r="K698" s="3" t="s">
        <v>2644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 x14ac:dyDescent="0.25">
      <c r="A699" s="3"/>
      <c r="B699" s="3"/>
      <c r="C699" s="3"/>
      <c r="D699" s="3"/>
      <c r="E699" s="3"/>
      <c r="F699" s="3"/>
      <c r="G699" s="3"/>
      <c r="H699" s="3" t="s">
        <v>52</v>
      </c>
      <c r="I699" s="3" t="s">
        <v>1553</v>
      </c>
      <c r="J699" s="3" t="s">
        <v>540</v>
      </c>
      <c r="K699" s="3" t="s">
        <v>2644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 x14ac:dyDescent="0.25">
      <c r="A700" s="3"/>
      <c r="B700" s="3"/>
      <c r="C700" s="3"/>
      <c r="D700" s="3"/>
      <c r="E700" s="3"/>
      <c r="F700" s="3"/>
      <c r="G700" s="3"/>
      <c r="H700" s="3" t="s">
        <v>52</v>
      </c>
      <c r="I700" s="3" t="s">
        <v>1553</v>
      </c>
      <c r="J700" s="3" t="s">
        <v>540</v>
      </c>
      <c r="K700" s="3" t="s">
        <v>2644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 x14ac:dyDescent="0.25">
      <c r="A701" s="3"/>
      <c r="B701" s="3"/>
      <c r="C701" s="3"/>
      <c r="D701" s="3"/>
      <c r="E701" s="3"/>
      <c r="F701" s="3"/>
      <c r="G701" s="3"/>
      <c r="H701" s="3" t="s">
        <v>52</v>
      </c>
      <c r="I701" s="3" t="s">
        <v>1553</v>
      </c>
      <c r="J701" s="3" t="s">
        <v>540</v>
      </c>
      <c r="K701" s="3" t="s">
        <v>2644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 x14ac:dyDescent="0.25">
      <c r="A702" s="3"/>
      <c r="B702" s="3"/>
      <c r="C702" s="3"/>
      <c r="D702" s="3"/>
      <c r="E702" s="3"/>
      <c r="F702" s="3"/>
      <c r="G702" s="3"/>
      <c r="H702" s="3" t="s">
        <v>557</v>
      </c>
      <c r="I702" s="3" t="s">
        <v>132</v>
      </c>
      <c r="J702" s="2" t="s">
        <v>121</v>
      </c>
      <c r="K702" s="3" t="s">
        <v>773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 x14ac:dyDescent="0.25">
      <c r="A703" s="3"/>
      <c r="B703" s="3"/>
      <c r="C703" s="3"/>
      <c r="D703" s="3"/>
      <c r="E703" s="3"/>
      <c r="F703" s="3"/>
      <c r="G703" s="3"/>
      <c r="H703" s="3" t="s">
        <v>52</v>
      </c>
      <c r="I703" s="3" t="s">
        <v>1553</v>
      </c>
      <c r="J703" s="3" t="s">
        <v>540</v>
      </c>
      <c r="K703" s="3" t="s">
        <v>2644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 x14ac:dyDescent="0.25">
      <c r="A704" s="3"/>
      <c r="B704" s="3"/>
      <c r="C704" s="3"/>
      <c r="D704" s="3"/>
      <c r="E704" s="3"/>
      <c r="F704" s="3"/>
      <c r="G704" s="3"/>
      <c r="H704" s="3" t="s">
        <v>301</v>
      </c>
      <c r="I704" s="3" t="s">
        <v>1553</v>
      </c>
      <c r="J704" s="3" t="s">
        <v>540</v>
      </c>
      <c r="K704" s="3" t="s">
        <v>2644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 x14ac:dyDescent="0.25">
      <c r="A705" s="3"/>
      <c r="B705" s="3"/>
      <c r="C705" s="3"/>
      <c r="D705" s="3"/>
      <c r="E705" s="3"/>
      <c r="F705" s="3"/>
      <c r="G705" s="3"/>
      <c r="H705" s="3" t="s">
        <v>52</v>
      </c>
      <c r="I705" s="3" t="s">
        <v>1553</v>
      </c>
      <c r="J705" s="3" t="s">
        <v>540</v>
      </c>
      <c r="K705" s="3" t="s">
        <v>2644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 x14ac:dyDescent="0.25">
      <c r="B706" s="3"/>
      <c r="C706" s="3"/>
      <c r="D706" s="3"/>
      <c r="E706" s="3"/>
      <c r="F706" s="3"/>
      <c r="G706" s="3"/>
      <c r="H706" s="3" t="s">
        <v>558</v>
      </c>
      <c r="I706" s="3" t="s">
        <v>256</v>
      </c>
      <c r="J706" s="3" t="s">
        <v>540</v>
      </c>
      <c r="K706" s="3" t="s">
        <v>2644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 x14ac:dyDescent="0.25">
      <c r="B707" s="3"/>
      <c r="C707" s="3"/>
      <c r="D707" s="3"/>
      <c r="E707" s="3"/>
      <c r="F707" s="3"/>
      <c r="G707" s="3"/>
      <c r="H707" s="3" t="s">
        <v>570</v>
      </c>
      <c r="I707" s="3" t="s">
        <v>571</v>
      </c>
      <c r="J707" s="2" t="s">
        <v>121</v>
      </c>
      <c r="K707" s="3" t="s">
        <v>773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 x14ac:dyDescent="0.25">
      <c r="B708" s="3"/>
      <c r="C708" s="3"/>
      <c r="D708" s="3"/>
      <c r="E708" s="3"/>
      <c r="F708" s="3"/>
      <c r="G708" s="3"/>
      <c r="H708" s="3" t="s">
        <v>52</v>
      </c>
      <c r="I708" s="3" t="s">
        <v>258</v>
      </c>
      <c r="J708" s="2" t="s">
        <v>540</v>
      </c>
      <c r="K708" s="3" t="s">
        <v>2644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 x14ac:dyDescent="0.25">
      <c r="B709" s="3"/>
      <c r="C709" s="3"/>
      <c r="D709" s="3"/>
      <c r="E709" s="3"/>
      <c r="F709" s="3"/>
      <c r="G709" s="3"/>
      <c r="H709" s="3" t="s">
        <v>52</v>
      </c>
      <c r="I709" s="3" t="s">
        <v>258</v>
      </c>
      <c r="J709" s="2" t="s">
        <v>540</v>
      </c>
      <c r="K709" s="3" t="s">
        <v>2644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 x14ac:dyDescent="0.25">
      <c r="B710" s="3"/>
      <c r="C710" s="3"/>
      <c r="D710" s="3"/>
      <c r="E710" s="3"/>
      <c r="F710" s="3"/>
      <c r="G710" s="3"/>
      <c r="H710" s="3" t="s">
        <v>138</v>
      </c>
      <c r="I710" s="3" t="s">
        <v>573</v>
      </c>
      <c r="J710" s="2" t="s">
        <v>180</v>
      </c>
      <c r="K710" s="3" t="s">
        <v>775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 x14ac:dyDescent="0.25">
      <c r="B711" s="3"/>
      <c r="C711" s="3"/>
      <c r="D711" s="3"/>
      <c r="E711" s="3"/>
      <c r="F711" s="3"/>
      <c r="G711" s="3"/>
      <c r="H711" s="3" t="s">
        <v>138</v>
      </c>
      <c r="I711" s="3" t="s">
        <v>574</v>
      </c>
      <c r="J711" s="2" t="s">
        <v>180</v>
      </c>
      <c r="K711" s="3" t="s">
        <v>775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 x14ac:dyDescent="0.25">
      <c r="B712" s="3"/>
      <c r="C712" s="3"/>
      <c r="D712" s="3"/>
      <c r="E712" s="3"/>
      <c r="F712" s="3"/>
      <c r="G712" s="3"/>
      <c r="H712" s="3" t="s">
        <v>138</v>
      </c>
      <c r="I712" s="3" t="s">
        <v>474</v>
      </c>
      <c r="J712" s="2" t="s">
        <v>180</v>
      </c>
      <c r="K712" s="3" t="s">
        <v>775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 x14ac:dyDescent="0.25">
      <c r="B713" s="3"/>
      <c r="C713" s="3"/>
      <c r="D713" s="3"/>
      <c r="E713" s="3"/>
      <c r="F713" s="3"/>
      <c r="G713" s="3"/>
      <c r="H713" s="3" t="s">
        <v>138</v>
      </c>
      <c r="I713" s="3" t="s">
        <v>575</v>
      </c>
      <c r="J713" s="2" t="s">
        <v>180</v>
      </c>
      <c r="K713" s="3" t="s">
        <v>775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 x14ac:dyDescent="0.25">
      <c r="B714" s="3"/>
      <c r="C714" s="3"/>
      <c r="D714" s="3"/>
      <c r="E714" s="3"/>
      <c r="F714" s="3"/>
      <c r="G714" s="3"/>
      <c r="H714" s="3" t="s">
        <v>48</v>
      </c>
      <c r="I714" s="2" t="s">
        <v>254</v>
      </c>
      <c r="J714" s="3" t="s">
        <v>110</v>
      </c>
      <c r="K714" s="3" t="s">
        <v>2644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 x14ac:dyDescent="0.25">
      <c r="B715" s="3"/>
      <c r="C715" s="3"/>
      <c r="D715" s="3"/>
      <c r="E715" s="3"/>
      <c r="F715" s="3"/>
      <c r="G715" s="3"/>
      <c r="H715" s="3" t="s">
        <v>51</v>
      </c>
      <c r="I715" s="2" t="s">
        <v>257</v>
      </c>
      <c r="J715" s="3" t="s">
        <v>111</v>
      </c>
      <c r="K715" s="3" t="s">
        <v>2644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 x14ac:dyDescent="0.25">
      <c r="B716" s="3"/>
      <c r="C716" s="3"/>
      <c r="D716" s="3"/>
      <c r="E716" s="3"/>
      <c r="F716" s="3"/>
      <c r="G716" s="3"/>
      <c r="H716" s="3" t="s">
        <v>572</v>
      </c>
      <c r="I716" s="3" t="s">
        <v>1554</v>
      </c>
      <c r="J716" s="2" t="s">
        <v>121</v>
      </c>
      <c r="K716" s="3" t="s">
        <v>773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 x14ac:dyDescent="0.25">
      <c r="B717" s="3"/>
      <c r="C717" s="3"/>
      <c r="D717" s="3"/>
      <c r="E717" s="3"/>
      <c r="F717" s="3"/>
      <c r="G717" s="3"/>
      <c r="H717" s="3" t="s">
        <v>52</v>
      </c>
      <c r="I717" s="3" t="s">
        <v>258</v>
      </c>
      <c r="J717" s="2" t="s">
        <v>540</v>
      </c>
      <c r="K717" s="3" t="s">
        <v>2644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 x14ac:dyDescent="0.25">
      <c r="B718" s="3"/>
      <c r="C718" s="3"/>
      <c r="D718" s="3"/>
      <c r="E718" s="3"/>
      <c r="F718" s="3"/>
      <c r="G718" s="3"/>
      <c r="H718" s="3" t="s">
        <v>301</v>
      </c>
      <c r="I718" s="3" t="s">
        <v>258</v>
      </c>
      <c r="J718" s="2" t="s">
        <v>540</v>
      </c>
      <c r="K718" s="3" t="s">
        <v>2644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 x14ac:dyDescent="0.25">
      <c r="B720" s="3"/>
      <c r="C720" s="3"/>
      <c r="D720" s="3"/>
      <c r="E720" s="3"/>
      <c r="F720" s="3" t="s">
        <v>559</v>
      </c>
      <c r="G720" s="3" t="s">
        <v>552</v>
      </c>
      <c r="H720" s="3" t="s">
        <v>372</v>
      </c>
      <c r="I720" s="3" t="s">
        <v>381</v>
      </c>
      <c r="J720" s="3" t="s">
        <v>109</v>
      </c>
      <c r="K720" s="3" t="s">
        <v>2644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2:41" ht="15.75" customHeight="1" x14ac:dyDescent="0.25">
      <c r="B721" s="3"/>
      <c r="C721" s="3"/>
      <c r="D721" s="3"/>
      <c r="E721" s="3"/>
      <c r="F721" s="3"/>
      <c r="G721" s="3"/>
      <c r="H721" s="3" t="s">
        <v>558</v>
      </c>
      <c r="I721" s="3" t="s">
        <v>1776</v>
      </c>
      <c r="J721" s="3" t="s">
        <v>540</v>
      </c>
      <c r="K721" s="3" t="s">
        <v>2644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2:41" ht="15.75" customHeight="1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2:41" ht="15.75" customHeight="1" x14ac:dyDescent="0.25">
      <c r="B723" s="3"/>
      <c r="C723" s="3"/>
      <c r="D723" s="3"/>
      <c r="E723" s="3"/>
      <c r="F723" s="3" t="s">
        <v>560</v>
      </c>
      <c r="G723" s="3" t="s">
        <v>552</v>
      </c>
      <c r="H723" s="3" t="s">
        <v>372</v>
      </c>
      <c r="I723" s="3" t="s">
        <v>381</v>
      </c>
      <c r="J723" s="3" t="s">
        <v>109</v>
      </c>
      <c r="K723" s="3" t="s">
        <v>2644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2:41" ht="15.75" customHeight="1" x14ac:dyDescent="0.25">
      <c r="B724" s="3"/>
      <c r="C724" s="3"/>
      <c r="D724" s="3"/>
      <c r="E724" s="3"/>
      <c r="F724" s="3"/>
      <c r="G724" s="3"/>
      <c r="H724" s="3" t="s">
        <v>558</v>
      </c>
      <c r="I724" s="3" t="s">
        <v>1776</v>
      </c>
      <c r="J724" s="3" t="s">
        <v>540</v>
      </c>
      <c r="K724" s="3" t="s">
        <v>2644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2:41" ht="15.75" customHeight="1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2:41" ht="15.75" customHeight="1" x14ac:dyDescent="0.25">
      <c r="B726" s="3"/>
      <c r="C726" s="3"/>
      <c r="D726" s="3"/>
      <c r="E726" s="3"/>
      <c r="F726" s="3" t="s">
        <v>561</v>
      </c>
      <c r="G726" s="3" t="s">
        <v>552</v>
      </c>
      <c r="H726" s="3" t="s">
        <v>372</v>
      </c>
      <c r="I726" s="3" t="s">
        <v>381</v>
      </c>
      <c r="J726" s="3" t="s">
        <v>109</v>
      </c>
      <c r="K726" s="3" t="s">
        <v>2644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2:41" ht="15.75" customHeight="1" x14ac:dyDescent="0.25">
      <c r="B727" s="3"/>
      <c r="C727" s="3"/>
      <c r="D727" s="3"/>
      <c r="E727" s="3"/>
      <c r="F727" s="3"/>
      <c r="G727" s="3"/>
      <c r="H727" s="3" t="s">
        <v>558</v>
      </c>
      <c r="I727" s="3" t="s">
        <v>1776</v>
      </c>
      <c r="J727" s="3" t="s">
        <v>540</v>
      </c>
      <c r="K727" s="3" t="s">
        <v>2644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2:41" ht="15.75" customHeight="1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2:41" ht="15.75" customHeight="1" x14ac:dyDescent="0.25">
      <c r="B729" s="3"/>
      <c r="C729" s="3"/>
      <c r="D729" s="3"/>
      <c r="E729" s="3"/>
      <c r="F729" s="3" t="s">
        <v>562</v>
      </c>
      <c r="G729" s="3" t="s">
        <v>563</v>
      </c>
      <c r="H729" s="3" t="s">
        <v>53</v>
      </c>
      <c r="I729" s="3" t="s">
        <v>440</v>
      </c>
      <c r="J729" s="3" t="s">
        <v>109</v>
      </c>
      <c r="K729" s="3" t="s">
        <v>2644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2:41" ht="15.75" customHeight="1" x14ac:dyDescent="0.25">
      <c r="B730" s="3"/>
      <c r="C730" s="3"/>
      <c r="D730" s="3"/>
      <c r="E730" s="3"/>
      <c r="F730" s="3"/>
      <c r="G730" s="3"/>
      <c r="H730" s="3" t="s">
        <v>53</v>
      </c>
      <c r="I730" s="3" t="s">
        <v>440</v>
      </c>
      <c r="J730" s="3" t="s">
        <v>109</v>
      </c>
      <c r="K730" s="3" t="s">
        <v>2644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2:41" ht="15.75" customHeight="1" x14ac:dyDescent="0.25">
      <c r="B731" s="3"/>
      <c r="C731" s="3"/>
      <c r="D731" s="3"/>
      <c r="E731" s="3"/>
      <c r="F731" s="3"/>
      <c r="G731" s="3"/>
      <c r="H731" s="3" t="s">
        <v>48</v>
      </c>
      <c r="I731" s="2" t="s">
        <v>254</v>
      </c>
      <c r="J731" s="3" t="s">
        <v>110</v>
      </c>
      <c r="K731" s="3" t="s">
        <v>2644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2:41" ht="15.75" customHeight="1" x14ac:dyDescent="0.25">
      <c r="B732" s="3"/>
      <c r="C732" s="3"/>
      <c r="D732" s="3"/>
      <c r="E732" s="3"/>
      <c r="F732" s="3"/>
      <c r="G732" s="3"/>
      <c r="H732" s="3" t="s">
        <v>53</v>
      </c>
      <c r="I732" s="3" t="s">
        <v>440</v>
      </c>
      <c r="J732" s="3" t="s">
        <v>109</v>
      </c>
      <c r="K732" s="3" t="s">
        <v>2644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2:41" ht="15.75" customHeight="1" x14ac:dyDescent="0.25">
      <c r="B733" s="3"/>
      <c r="C733" s="3"/>
      <c r="D733" s="3"/>
      <c r="E733" s="3"/>
      <c r="F733" s="3"/>
      <c r="G733" s="3"/>
      <c r="H733" s="3" t="s">
        <v>51</v>
      </c>
      <c r="I733" s="2" t="s">
        <v>257</v>
      </c>
      <c r="J733" s="3" t="s">
        <v>111</v>
      </c>
      <c r="K733" s="3" t="s">
        <v>2644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2:41" ht="15.75" customHeight="1" x14ac:dyDescent="0.25">
      <c r="B734" s="3"/>
      <c r="C734" s="3"/>
      <c r="D734" s="3"/>
      <c r="E734" s="3"/>
      <c r="F734" s="3"/>
      <c r="G734" s="3"/>
      <c r="H734" s="3" t="s">
        <v>53</v>
      </c>
      <c r="I734" s="3" t="s">
        <v>440</v>
      </c>
      <c r="J734" s="3" t="s">
        <v>109</v>
      </c>
      <c r="K734" s="3" t="s">
        <v>2644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2:41" ht="15.75" customHeight="1" x14ac:dyDescent="0.25">
      <c r="B735" s="3"/>
      <c r="C735" s="3"/>
      <c r="D735" s="3"/>
      <c r="E735" s="3"/>
      <c r="F735" s="3"/>
      <c r="G735" s="3"/>
      <c r="H735" s="3" t="s">
        <v>48</v>
      </c>
      <c r="I735" s="2" t="s">
        <v>254</v>
      </c>
      <c r="J735" s="3" t="s">
        <v>110</v>
      </c>
      <c r="K735" s="3" t="s">
        <v>2644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2:41" ht="15.75" customHeight="1" x14ac:dyDescent="0.25">
      <c r="B736" s="3"/>
      <c r="C736" s="3"/>
      <c r="D736" s="3"/>
      <c r="E736" s="3"/>
      <c r="F736" s="3"/>
      <c r="G736" s="3"/>
      <c r="H736" s="3" t="s">
        <v>53</v>
      </c>
      <c r="I736" s="3" t="s">
        <v>440</v>
      </c>
      <c r="J736" s="3" t="s">
        <v>109</v>
      </c>
      <c r="K736" s="3" t="s">
        <v>2644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2:41" ht="15.75" customHeight="1" x14ac:dyDescent="0.25">
      <c r="B737" s="3"/>
      <c r="C737" s="3"/>
      <c r="D737" s="3"/>
      <c r="E737" s="3"/>
      <c r="F737" s="3"/>
      <c r="G737" s="3"/>
      <c r="H737" s="3" t="s">
        <v>2864</v>
      </c>
      <c r="I737" s="3" t="s">
        <v>1390</v>
      </c>
      <c r="J737" s="3" t="str">
        <f>VAV</f>
        <v xml:space="preserve">Variable Air Volume Terminal w/ 200mm spacer and access panel between VAV assembly and reheat coil </v>
      </c>
      <c r="K737" s="3" t="str">
        <f>V</f>
        <v xml:space="preserve">VAV QA Checklist 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2:41" ht="15.75" customHeight="1" x14ac:dyDescent="0.25">
      <c r="B738" s="3"/>
      <c r="C738" s="3"/>
      <c r="D738" s="3"/>
      <c r="E738" s="3"/>
      <c r="F738" s="3"/>
      <c r="G738" s="3"/>
      <c r="H738" s="3" t="s">
        <v>2865</v>
      </c>
      <c r="I738" s="3" t="s">
        <v>119</v>
      </c>
      <c r="J738" s="3" t="str">
        <f>VAV</f>
        <v xml:space="preserve">Variable Air Volume Terminal w/ 200mm spacer and access panel between VAV assembly and reheat coil </v>
      </c>
      <c r="K738" s="3" t="str">
        <f>V</f>
        <v xml:space="preserve">VAV QA Checklist 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2:41" ht="15.75" customHeight="1" x14ac:dyDescent="0.25">
      <c r="B739" s="3"/>
      <c r="C739" s="3"/>
      <c r="D739" s="3"/>
      <c r="E739" s="3"/>
      <c r="F739" s="3"/>
      <c r="G739" s="3"/>
      <c r="H739" s="3" t="s">
        <v>2866</v>
      </c>
      <c r="I739" s="3" t="s">
        <v>1390</v>
      </c>
      <c r="J739" s="3" t="str">
        <f>VAV</f>
        <v xml:space="preserve">Variable Air Volume Terminal w/ 200mm spacer and access panel between VAV assembly and reheat coil </v>
      </c>
      <c r="K739" s="3" t="str">
        <f>V</f>
        <v xml:space="preserve">VAV QA Checklist 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2:41" ht="15.75" customHeight="1" x14ac:dyDescent="0.25">
      <c r="B740" s="3"/>
      <c r="C740" s="3"/>
      <c r="D740" s="3"/>
      <c r="E740" s="3"/>
      <c r="F740" s="3"/>
      <c r="G740" s="3"/>
      <c r="H740" s="3" t="s">
        <v>2867</v>
      </c>
      <c r="I740" s="3" t="s">
        <v>132</v>
      </c>
      <c r="J740" s="3" t="str">
        <f>VAV</f>
        <v xml:space="preserve">Variable Air Volume Terminal w/ 200mm spacer and access panel between VAV assembly and reheat coil </v>
      </c>
      <c r="K740" s="3" t="str">
        <f>V</f>
        <v xml:space="preserve">VAV QA Checklist 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2:41" ht="15.75" customHeight="1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2:41" ht="15.75" customHeight="1" x14ac:dyDescent="0.25">
      <c r="B742" s="3"/>
      <c r="C742" s="3"/>
      <c r="D742" s="3"/>
      <c r="E742" s="3"/>
      <c r="F742" s="3" t="s">
        <v>564</v>
      </c>
      <c r="G742" s="3" t="s">
        <v>565</v>
      </c>
      <c r="H742" s="3" t="s">
        <v>48</v>
      </c>
      <c r="I742" s="2" t="s">
        <v>254</v>
      </c>
      <c r="J742" s="3" t="s">
        <v>110</v>
      </c>
      <c r="K742" s="3" t="s">
        <v>2644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2:41" ht="15.75" customHeight="1" x14ac:dyDescent="0.25">
      <c r="B743" s="3"/>
      <c r="C743" s="3"/>
      <c r="D743" s="3"/>
      <c r="E743" s="3"/>
      <c r="F743" s="3"/>
      <c r="G743" s="3"/>
      <c r="H743" s="3" t="s">
        <v>58</v>
      </c>
      <c r="I743" s="3" t="s">
        <v>258</v>
      </c>
      <c r="J743" s="3" t="s">
        <v>108</v>
      </c>
      <c r="K743" s="3" t="s">
        <v>2644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2:41" ht="15.75" customHeight="1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2:41" ht="15.75" customHeight="1" x14ac:dyDescent="0.25">
      <c r="B745" s="3"/>
      <c r="C745" s="3"/>
      <c r="D745" s="3"/>
      <c r="E745" s="3"/>
      <c r="F745" s="3" t="s">
        <v>566</v>
      </c>
      <c r="G745" s="3" t="s">
        <v>134</v>
      </c>
      <c r="H745" s="3" t="s">
        <v>48</v>
      </c>
      <c r="I745" s="2" t="s">
        <v>254</v>
      </c>
      <c r="J745" s="3" t="s">
        <v>110</v>
      </c>
      <c r="K745" s="3" t="s">
        <v>2644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2:41" ht="15.75" customHeight="1" x14ac:dyDescent="0.25">
      <c r="B746" s="3"/>
      <c r="C746" s="3"/>
      <c r="D746" s="3"/>
      <c r="E746" s="3"/>
      <c r="F746" s="3"/>
      <c r="G746" s="3"/>
      <c r="H746" s="3" t="s">
        <v>51</v>
      </c>
      <c r="I746" s="2" t="s">
        <v>257</v>
      </c>
      <c r="J746" s="3" t="s">
        <v>111</v>
      </c>
      <c r="K746" s="3" t="s">
        <v>2644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2:41" ht="15.75" customHeight="1" x14ac:dyDescent="0.25">
      <c r="B747" s="3"/>
      <c r="C747" s="3"/>
      <c r="D747" s="3"/>
      <c r="E747" s="3"/>
      <c r="F747" s="3"/>
      <c r="G747" s="3"/>
      <c r="H747" s="3" t="s">
        <v>51</v>
      </c>
      <c r="I747" s="2" t="s">
        <v>257</v>
      </c>
      <c r="J747" s="3" t="s">
        <v>111</v>
      </c>
      <c r="K747" s="3" t="s">
        <v>2644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2:41" ht="15.75" customHeight="1" x14ac:dyDescent="0.25">
      <c r="B748" s="3"/>
      <c r="C748" s="3"/>
      <c r="D748" s="3"/>
      <c r="E748" s="3"/>
      <c r="F748" s="3"/>
      <c r="G748" s="3"/>
      <c r="H748" s="3" t="s">
        <v>2832</v>
      </c>
      <c r="I748" s="2" t="s">
        <v>667</v>
      </c>
      <c r="J748" s="3" t="str">
        <f>VAV</f>
        <v xml:space="preserve">Variable Air Volume Terminal w/ 200mm spacer and access panel between VAV assembly and reheat coil </v>
      </c>
      <c r="K748" s="3" t="str">
        <f>V</f>
        <v xml:space="preserve">VAV QA Checklist 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2:41" ht="15.75" customHeight="1" x14ac:dyDescent="0.25">
      <c r="B749" s="3"/>
      <c r="C749" s="3"/>
      <c r="D749" s="3"/>
      <c r="E749" s="3"/>
      <c r="F749" s="3"/>
      <c r="G749" s="3"/>
      <c r="H749" s="3" t="s">
        <v>2833</v>
      </c>
      <c r="I749" s="3" t="s">
        <v>548</v>
      </c>
      <c r="J749" s="3" t="s">
        <v>2834</v>
      </c>
      <c r="K749" s="3" t="str">
        <f>att</f>
        <v xml:space="preserve">Attenuator QA Checklist 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2:41" ht="15.75" customHeight="1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2:41" ht="15.75" customHeight="1" x14ac:dyDescent="0.25">
      <c r="B751" s="3"/>
      <c r="C751" s="3"/>
      <c r="D751" s="3"/>
      <c r="E751" s="3"/>
      <c r="F751" s="3" t="s">
        <v>567</v>
      </c>
      <c r="G751" s="3" t="s">
        <v>205</v>
      </c>
      <c r="H751" s="3" t="s">
        <v>49</v>
      </c>
      <c r="I751" s="3" t="s">
        <v>255</v>
      </c>
      <c r="J751" s="3" t="s">
        <v>111</v>
      </c>
      <c r="K751" s="3" t="s">
        <v>2644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2:41" ht="15.75" customHeight="1" x14ac:dyDescent="0.25">
      <c r="B752" s="3"/>
      <c r="C752" s="3"/>
      <c r="D752" s="3"/>
      <c r="E752" s="3"/>
      <c r="F752" s="3"/>
      <c r="G752" s="3"/>
      <c r="H752" s="3" t="s">
        <v>63</v>
      </c>
      <c r="I752" s="3" t="s">
        <v>263</v>
      </c>
      <c r="J752" s="3" t="s">
        <v>156</v>
      </c>
      <c r="K752" s="3" t="s">
        <v>2644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2:41" ht="15.75" customHeight="1" x14ac:dyDescent="0.25">
      <c r="B753" s="3"/>
      <c r="C753" s="3"/>
      <c r="D753" s="3"/>
      <c r="E753" s="3"/>
      <c r="F753" s="3"/>
      <c r="G753" s="3"/>
      <c r="H753" s="3" t="s">
        <v>568</v>
      </c>
      <c r="I753" s="3" t="s">
        <v>548</v>
      </c>
      <c r="J753" s="3" t="s">
        <v>569</v>
      </c>
      <c r="K753" s="3" t="s">
        <v>813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2:41" ht="15.75" customHeight="1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2:41" ht="15.75" customHeight="1" x14ac:dyDescent="0.25">
      <c r="B755" s="3"/>
      <c r="C755" s="3"/>
      <c r="D755" s="3"/>
      <c r="E755" s="3"/>
      <c r="F755" s="3" t="s">
        <v>576</v>
      </c>
      <c r="G755" s="3" t="s">
        <v>577</v>
      </c>
      <c r="H755" s="3" t="s">
        <v>52</v>
      </c>
      <c r="I755" s="3" t="s">
        <v>258</v>
      </c>
      <c r="J755" s="2" t="s">
        <v>540</v>
      </c>
      <c r="K755" s="3" t="s">
        <v>2644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2:41" ht="15.75" customHeight="1" x14ac:dyDescent="0.25">
      <c r="B756" s="3"/>
      <c r="C756" s="3"/>
      <c r="D756" s="3"/>
      <c r="E756" s="3"/>
      <c r="F756" s="3"/>
      <c r="G756" s="3"/>
      <c r="H756" s="3" t="s">
        <v>372</v>
      </c>
      <c r="I756" s="3" t="s">
        <v>381</v>
      </c>
      <c r="J756" s="3" t="s">
        <v>109</v>
      </c>
      <c r="K756" s="3" t="s">
        <v>2644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2:41" ht="15.75" customHeight="1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2:41" ht="15.75" customHeight="1" x14ac:dyDescent="0.25">
      <c r="B758" s="3"/>
      <c r="C758" s="3"/>
      <c r="D758" s="3"/>
      <c r="E758" s="3"/>
      <c r="F758" s="3" t="s">
        <v>578</v>
      </c>
      <c r="G758" s="3" t="s">
        <v>205</v>
      </c>
      <c r="H758" s="3" t="s">
        <v>52</v>
      </c>
      <c r="I758" s="3" t="s">
        <v>258</v>
      </c>
      <c r="J758" s="2" t="s">
        <v>540</v>
      </c>
      <c r="K758" s="3" t="s">
        <v>2644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2:41" ht="15.75" customHeight="1" x14ac:dyDescent="0.25">
      <c r="B759" s="3"/>
      <c r="C759" s="3"/>
      <c r="D759" s="3"/>
      <c r="E759" s="3"/>
      <c r="F759" s="3"/>
      <c r="G759" s="3"/>
      <c r="H759" s="3" t="s">
        <v>124</v>
      </c>
      <c r="I759" s="3" t="s">
        <v>255</v>
      </c>
      <c r="J759" s="3" t="s">
        <v>111</v>
      </c>
      <c r="K759" s="3" t="s">
        <v>2644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2:41" ht="15.75" customHeight="1" x14ac:dyDescent="0.25">
      <c r="B760" s="3"/>
      <c r="C760" s="3"/>
      <c r="D760" s="3"/>
      <c r="E760" s="3"/>
      <c r="F760" s="3"/>
      <c r="G760" s="3"/>
      <c r="H760" s="3" t="s">
        <v>579</v>
      </c>
      <c r="I760" s="3" t="s">
        <v>571</v>
      </c>
      <c r="J760" s="2" t="s">
        <v>121</v>
      </c>
      <c r="K760" s="3" t="s">
        <v>773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2:41" ht="15.75" customHeight="1" x14ac:dyDescent="0.25">
      <c r="B761" s="3"/>
      <c r="C761" s="3"/>
      <c r="D761" s="3"/>
      <c r="E761" s="3"/>
      <c r="F761" s="3"/>
      <c r="G761" s="3"/>
      <c r="H761" s="3" t="s">
        <v>580</v>
      </c>
      <c r="I761" s="3" t="s">
        <v>548</v>
      </c>
      <c r="J761" s="3" t="s">
        <v>581</v>
      </c>
      <c r="K761" s="3" t="s">
        <v>813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2:41" ht="15.75" customHeight="1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2:41" ht="15.75" customHeight="1" x14ac:dyDescent="0.25">
      <c r="B763" s="3"/>
      <c r="C763" s="3"/>
      <c r="D763" s="3"/>
      <c r="E763" s="3"/>
      <c r="F763" s="3" t="s">
        <v>582</v>
      </c>
      <c r="G763" s="3" t="s">
        <v>366</v>
      </c>
      <c r="H763" s="3" t="s">
        <v>148</v>
      </c>
      <c r="I763" s="3" t="s">
        <v>259</v>
      </c>
      <c r="J763" s="3" t="s">
        <v>108</v>
      </c>
      <c r="K763" s="3" t="s">
        <v>2644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2:41" ht="15.75" customHeight="1" x14ac:dyDescent="0.25">
      <c r="B764" s="3"/>
      <c r="C764" s="3"/>
      <c r="D764" s="3"/>
      <c r="E764" s="3"/>
      <c r="F764" s="3"/>
      <c r="G764" s="3"/>
      <c r="H764" s="3" t="s">
        <v>57</v>
      </c>
      <c r="I764" s="3" t="s">
        <v>259</v>
      </c>
      <c r="J764" s="3" t="s">
        <v>108</v>
      </c>
      <c r="K764" s="3" t="s">
        <v>2644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2:41" ht="15.75" customHeight="1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2:41" ht="15.75" customHeight="1" x14ac:dyDescent="0.25">
      <c r="B766" s="3"/>
      <c r="C766" s="3"/>
      <c r="D766" s="3"/>
      <c r="E766" s="3"/>
      <c r="F766" s="3" t="s">
        <v>583</v>
      </c>
      <c r="G766" s="3" t="s">
        <v>584</v>
      </c>
      <c r="H766" s="3" t="s">
        <v>148</v>
      </c>
      <c r="I766" s="3" t="s">
        <v>259</v>
      </c>
      <c r="J766" s="3" t="s">
        <v>108</v>
      </c>
      <c r="K766" s="3" t="s">
        <v>2644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2:41" ht="15.75" customHeight="1" x14ac:dyDescent="0.25">
      <c r="B767" s="3"/>
      <c r="C767" s="3"/>
      <c r="D767" s="3"/>
      <c r="E767" s="3"/>
      <c r="F767" s="3"/>
      <c r="G767" s="3"/>
      <c r="H767" s="3" t="s">
        <v>57</v>
      </c>
      <c r="I767" s="3" t="s">
        <v>259</v>
      </c>
      <c r="J767" s="3" t="s">
        <v>108</v>
      </c>
      <c r="K767" s="3" t="s">
        <v>2644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2:41" ht="15.75" customHeight="1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2:41" ht="15.75" customHeight="1" x14ac:dyDescent="0.25">
      <c r="B769" s="3"/>
      <c r="C769" s="3"/>
      <c r="D769" s="3"/>
      <c r="E769" s="3"/>
      <c r="F769" s="3" t="s">
        <v>585</v>
      </c>
      <c r="G769" s="3" t="s">
        <v>586</v>
      </c>
      <c r="H769" s="3" t="s">
        <v>57</v>
      </c>
      <c r="I769" s="3" t="s">
        <v>259</v>
      </c>
      <c r="J769" s="3" t="s">
        <v>108</v>
      </c>
      <c r="K769" s="3" t="s">
        <v>2644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2:41" ht="15.75" customHeight="1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2:41" ht="15.75" customHeight="1" x14ac:dyDescent="0.25">
      <c r="B771" s="3"/>
      <c r="C771" s="3"/>
      <c r="D771" s="3"/>
      <c r="E771" s="3"/>
      <c r="F771" s="3" t="s">
        <v>587</v>
      </c>
      <c r="G771" s="3" t="s">
        <v>588</v>
      </c>
      <c r="H771" s="3" t="s">
        <v>58</v>
      </c>
      <c r="I771" s="3" t="s">
        <v>258</v>
      </c>
      <c r="J771" s="3" t="s">
        <v>108</v>
      </c>
      <c r="K771" s="3" t="s">
        <v>2644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2:41" ht="15.75" customHeight="1" x14ac:dyDescent="0.25">
      <c r="B772" s="3"/>
      <c r="C772" s="3"/>
      <c r="D772" s="3"/>
      <c r="E772" s="3"/>
      <c r="F772" s="3"/>
      <c r="G772" s="3"/>
      <c r="H772" s="3" t="s">
        <v>52</v>
      </c>
      <c r="I772" s="3" t="s">
        <v>258</v>
      </c>
      <c r="J772" s="3" t="s">
        <v>108</v>
      </c>
      <c r="K772" s="3" t="s">
        <v>2644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2:41" ht="15.75" customHeight="1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2:41" ht="15.75" customHeight="1" x14ac:dyDescent="0.25">
      <c r="B774" s="3"/>
      <c r="C774" s="3"/>
      <c r="D774" s="3"/>
      <c r="E774" s="3"/>
      <c r="F774" s="3" t="s">
        <v>589</v>
      </c>
      <c r="G774" s="3" t="s">
        <v>590</v>
      </c>
      <c r="H774" s="3" t="s">
        <v>62</v>
      </c>
      <c r="I774" s="3" t="s">
        <v>593</v>
      </c>
      <c r="J774" s="3" t="s">
        <v>108</v>
      </c>
      <c r="K774" s="3" t="s">
        <v>2644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2:41" ht="15.75" customHeight="1" x14ac:dyDescent="0.25">
      <c r="B775" s="3"/>
      <c r="C775" s="3"/>
      <c r="D775" s="3"/>
      <c r="E775" s="3"/>
      <c r="F775" s="3"/>
      <c r="G775" s="3"/>
      <c r="H775" s="3" t="s">
        <v>51</v>
      </c>
      <c r="I775" s="3" t="s">
        <v>257</v>
      </c>
      <c r="J775" s="3" t="s">
        <v>111</v>
      </c>
      <c r="K775" s="3" t="s">
        <v>2644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2:41" ht="15.75" customHeight="1" x14ac:dyDescent="0.25">
      <c r="B776" s="3"/>
      <c r="C776" s="3"/>
      <c r="D776" s="3"/>
      <c r="E776" s="3"/>
      <c r="F776" s="3"/>
      <c r="G776" s="3"/>
      <c r="H776" s="3" t="s">
        <v>93</v>
      </c>
      <c r="I776" s="3" t="s">
        <v>592</v>
      </c>
      <c r="J776" s="3" t="s">
        <v>94</v>
      </c>
      <c r="K776" s="3" t="s">
        <v>771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2:41" ht="15.75" customHeight="1" x14ac:dyDescent="0.25">
      <c r="B777" s="3"/>
      <c r="C777" s="3"/>
      <c r="D777" s="3"/>
      <c r="E777" s="3"/>
      <c r="F777" s="3"/>
      <c r="G777" s="3"/>
      <c r="H777" s="3" t="s">
        <v>93</v>
      </c>
      <c r="I777" s="3" t="s">
        <v>290</v>
      </c>
      <c r="J777" s="3" t="s">
        <v>94</v>
      </c>
      <c r="K777" s="3" t="s">
        <v>771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2:41" ht="15.75" customHeight="1" x14ac:dyDescent="0.25">
      <c r="B778" s="3"/>
      <c r="C778" s="3"/>
      <c r="D778" s="3"/>
      <c r="E778" s="3"/>
      <c r="F778" s="3"/>
      <c r="G778" s="3"/>
      <c r="H778" s="3" t="s">
        <v>93</v>
      </c>
      <c r="I778" s="3" t="s">
        <v>447</v>
      </c>
      <c r="J778" s="3" t="s">
        <v>94</v>
      </c>
      <c r="K778" s="3" t="s">
        <v>771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2:41" ht="15.75" customHeight="1" x14ac:dyDescent="0.25">
      <c r="B779" s="3"/>
      <c r="C779" s="3"/>
      <c r="D779" s="3"/>
      <c r="E779" s="3"/>
      <c r="F779" s="3"/>
      <c r="G779" s="3"/>
      <c r="H779" s="3" t="s">
        <v>138</v>
      </c>
      <c r="I779" s="3" t="s">
        <v>287</v>
      </c>
      <c r="J779" s="3" t="s">
        <v>180</v>
      </c>
      <c r="K779" s="3" t="s">
        <v>775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2:41" ht="15.75" customHeight="1" x14ac:dyDescent="0.25">
      <c r="B780" s="3"/>
      <c r="C780" s="3"/>
      <c r="D780" s="3"/>
      <c r="E780" s="3"/>
      <c r="F780" s="3"/>
      <c r="G780" s="3"/>
      <c r="H780" s="3" t="s">
        <v>138</v>
      </c>
      <c r="I780" s="3" t="s">
        <v>474</v>
      </c>
      <c r="J780" s="3" t="s">
        <v>180</v>
      </c>
      <c r="K780" s="3" t="s">
        <v>775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2:41" ht="15.75" customHeight="1" x14ac:dyDescent="0.25">
      <c r="B781" s="3"/>
      <c r="C781" s="3"/>
      <c r="D781" s="3"/>
      <c r="E781" s="3"/>
      <c r="F781" s="3"/>
      <c r="G781" s="3"/>
      <c r="H781" s="3" t="s">
        <v>591</v>
      </c>
      <c r="I781" s="3" t="s">
        <v>208</v>
      </c>
      <c r="J781" s="2" t="s">
        <v>121</v>
      </c>
      <c r="K781" s="3" t="s">
        <v>773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2:41" ht="15.75" customHeight="1" x14ac:dyDescent="0.25">
      <c r="B782" s="3"/>
      <c r="C782" s="3"/>
      <c r="D782" s="3"/>
      <c r="E782" s="3"/>
      <c r="F782" s="3"/>
      <c r="G782" s="3"/>
      <c r="H782" s="3" t="s">
        <v>594</v>
      </c>
      <c r="I782" s="3" t="s">
        <v>548</v>
      </c>
      <c r="J782" s="3" t="s">
        <v>241</v>
      </c>
      <c r="K782" s="3" t="s">
        <v>813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2:41" ht="15.75" customHeight="1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2:41" ht="15.75" customHeight="1" x14ac:dyDescent="0.25">
      <c r="B784" s="3"/>
      <c r="C784" s="3"/>
      <c r="D784" s="3"/>
      <c r="E784" s="3"/>
      <c r="F784" s="3" t="s">
        <v>595</v>
      </c>
      <c r="G784" s="3" t="s">
        <v>359</v>
      </c>
      <c r="H784" s="3" t="s">
        <v>58</v>
      </c>
      <c r="I784" s="3" t="s">
        <v>258</v>
      </c>
      <c r="J784" s="3" t="s">
        <v>156</v>
      </c>
      <c r="K784" s="3" t="s">
        <v>2644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2:41" ht="15.75" customHeight="1" x14ac:dyDescent="0.25">
      <c r="B785" s="3"/>
      <c r="C785" s="3"/>
      <c r="D785" s="3"/>
      <c r="E785" s="3"/>
      <c r="F785" s="3"/>
      <c r="G785" s="3"/>
      <c r="H785" s="3" t="s">
        <v>59</v>
      </c>
      <c r="I785" s="3" t="s">
        <v>261</v>
      </c>
      <c r="J785" s="3" t="s">
        <v>111</v>
      </c>
      <c r="K785" s="3" t="s">
        <v>2644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2:41" ht="15.75" customHeight="1" x14ac:dyDescent="0.25">
      <c r="B786" s="3"/>
      <c r="C786" s="3"/>
      <c r="D786" s="3"/>
      <c r="E786" s="3"/>
      <c r="F786" s="3"/>
      <c r="G786" s="3"/>
      <c r="H786" s="3"/>
      <c r="I786" s="3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2:41" ht="15.75" customHeight="1" x14ac:dyDescent="0.25">
      <c r="B787" s="3"/>
      <c r="C787" s="3"/>
      <c r="D787" s="3"/>
      <c r="E787" s="3"/>
      <c r="F787" s="3" t="s">
        <v>596</v>
      </c>
      <c r="G787" s="3" t="s">
        <v>597</v>
      </c>
      <c r="H787" s="3" t="s">
        <v>52</v>
      </c>
      <c r="I787" s="3" t="s">
        <v>258</v>
      </c>
      <c r="J787" s="2" t="s">
        <v>156</v>
      </c>
      <c r="K787" s="3" t="s">
        <v>2644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2:41" ht="15.75" customHeight="1" x14ac:dyDescent="0.25">
      <c r="B788" s="3"/>
      <c r="C788" s="3"/>
      <c r="D788" s="3"/>
      <c r="E788" s="3"/>
      <c r="F788" s="3"/>
      <c r="G788" s="3"/>
      <c r="H788" s="3" t="s">
        <v>59</v>
      </c>
      <c r="I788" s="3" t="s">
        <v>599</v>
      </c>
      <c r="J788" s="2" t="s">
        <v>111</v>
      </c>
      <c r="K788" s="3" t="s">
        <v>2644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2:41" ht="15.75" customHeight="1" x14ac:dyDescent="0.25">
      <c r="B789" s="3"/>
      <c r="C789" s="3"/>
      <c r="D789" s="3"/>
      <c r="E789" s="3"/>
      <c r="F789" s="3"/>
      <c r="G789" s="3"/>
      <c r="H789" s="3" t="s">
        <v>598</v>
      </c>
      <c r="I789" s="3" t="s">
        <v>427</v>
      </c>
      <c r="J789" s="2" t="s">
        <v>121</v>
      </c>
      <c r="K789" s="3" t="s">
        <v>773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2:41" ht="15.75" customHeight="1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2:41" ht="15.75" customHeight="1" x14ac:dyDescent="0.25">
      <c r="B791" s="3"/>
      <c r="C791" s="3"/>
      <c r="D791" s="3"/>
      <c r="E791" s="3"/>
      <c r="F791" s="3" t="s">
        <v>600</v>
      </c>
      <c r="G791" s="3" t="s">
        <v>73</v>
      </c>
      <c r="H791" s="3" t="s">
        <v>601</v>
      </c>
      <c r="I791" s="3" t="s">
        <v>256</v>
      </c>
      <c r="J791" s="3" t="s">
        <v>156</v>
      </c>
      <c r="K791" s="3" t="s">
        <v>2644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2:41" ht="15.75" customHeight="1" x14ac:dyDescent="0.25">
      <c r="B792" s="3"/>
      <c r="C792" s="3"/>
      <c r="D792" s="3"/>
      <c r="E792" s="3"/>
      <c r="F792" s="3"/>
      <c r="G792" s="3"/>
      <c r="H792" s="3" t="s">
        <v>602</v>
      </c>
      <c r="I792" s="3" t="s">
        <v>256</v>
      </c>
      <c r="J792" s="3" t="s">
        <v>156</v>
      </c>
      <c r="K792" s="3" t="s">
        <v>2644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2:41" ht="15.75" customHeight="1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2:41" ht="15.75" customHeight="1" x14ac:dyDescent="0.25">
      <c r="B794" s="3"/>
      <c r="C794" s="3"/>
      <c r="D794" s="3"/>
      <c r="E794" s="3"/>
      <c r="F794" s="3" t="s">
        <v>603</v>
      </c>
      <c r="G794" s="3" t="s">
        <v>75</v>
      </c>
      <c r="H794" s="3" t="s">
        <v>58</v>
      </c>
      <c r="I794" s="3" t="s">
        <v>604</v>
      </c>
      <c r="J794" s="3" t="s">
        <v>108</v>
      </c>
      <c r="K794" s="3" t="s">
        <v>2644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2:41" ht="15.75" customHeight="1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2:41" ht="15.75" customHeight="1" x14ac:dyDescent="0.25">
      <c r="B796" s="3"/>
      <c r="C796" s="3"/>
      <c r="D796" s="3"/>
      <c r="E796" s="3"/>
      <c r="F796" s="3" t="s">
        <v>99</v>
      </c>
      <c r="G796" s="3"/>
      <c r="H796" s="3"/>
      <c r="I796" s="3"/>
      <c r="J796" s="3" t="s">
        <v>41</v>
      </c>
      <c r="K796" s="3" t="s">
        <v>766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2:41" ht="15.75" customHeight="1" x14ac:dyDescent="0.25">
      <c r="B797" s="3"/>
      <c r="C797" s="3"/>
      <c r="D797" s="3"/>
      <c r="E797" s="3"/>
      <c r="F797" s="3"/>
      <c r="G797" s="3"/>
      <c r="H797" s="3"/>
      <c r="I797" s="3"/>
      <c r="J797" s="3" t="s">
        <v>159</v>
      </c>
      <c r="K797" s="3" t="s">
        <v>767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2:41" ht="15.75" customHeight="1" x14ac:dyDescent="0.25">
      <c r="B798" s="3"/>
      <c r="C798" s="3"/>
      <c r="D798" s="3"/>
      <c r="E798" s="3"/>
      <c r="F798" s="3"/>
      <c r="G798" s="3"/>
      <c r="H798" s="3"/>
      <c r="I798" s="3"/>
      <c r="J798" s="3" t="s">
        <v>886</v>
      </c>
      <c r="K798" s="3" t="s">
        <v>2658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2:41" ht="15.75" customHeight="1" x14ac:dyDescent="0.25">
      <c r="B799" s="3"/>
      <c r="C799" s="3"/>
      <c r="D799" s="3"/>
      <c r="E799" s="3"/>
      <c r="F799" s="3"/>
      <c r="G799" s="3"/>
      <c r="H799" s="3"/>
      <c r="I799" s="3"/>
      <c r="J799" s="3" t="s">
        <v>891</v>
      </c>
      <c r="K799" s="3" t="s">
        <v>2658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2:41" ht="15.75" customHeight="1" x14ac:dyDescent="0.25">
      <c r="B800" s="3"/>
      <c r="C800" s="3"/>
      <c r="D800" s="3"/>
      <c r="E800" s="3"/>
      <c r="F800" s="3"/>
      <c r="G800" s="3"/>
      <c r="H800" s="3" t="s">
        <v>202</v>
      </c>
      <c r="I800" s="3"/>
      <c r="J800" s="3" t="s">
        <v>531</v>
      </c>
      <c r="K800" s="3" t="s">
        <v>768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2:41" ht="15.75" customHeight="1" x14ac:dyDescent="0.25">
      <c r="B801" s="3"/>
      <c r="C801" s="3"/>
      <c r="D801" s="3"/>
      <c r="E801" s="3"/>
      <c r="F801" s="3"/>
      <c r="G801" s="3"/>
      <c r="H801" s="3" t="s">
        <v>315</v>
      </c>
      <c r="I801" s="3"/>
      <c r="J801" s="3" t="s">
        <v>459</v>
      </c>
      <c r="K801" s="3" t="s">
        <v>768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2:41" ht="15.75" customHeight="1" x14ac:dyDescent="0.25">
      <c r="B802" s="3"/>
      <c r="C802" s="3"/>
      <c r="D802" s="3"/>
      <c r="E802" s="3"/>
      <c r="F802" s="3"/>
      <c r="G802" s="3"/>
      <c r="H802" s="3" t="s">
        <v>199</v>
      </c>
      <c r="I802" s="3"/>
      <c r="J802" s="3" t="s">
        <v>460</v>
      </c>
      <c r="K802" s="3" t="s">
        <v>768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2:41" ht="15.75" customHeight="1" x14ac:dyDescent="0.25">
      <c r="B803" s="3"/>
      <c r="C803" s="3"/>
      <c r="D803" s="3"/>
      <c r="E803" s="3"/>
      <c r="F803" s="3"/>
      <c r="G803" s="3"/>
      <c r="H803" s="3"/>
      <c r="I803" s="3"/>
      <c r="J803" s="3" t="s">
        <v>312</v>
      </c>
      <c r="K803" s="3" t="s">
        <v>778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2:41" ht="15.75" customHeight="1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2:41" ht="15.75" customHeight="1" x14ac:dyDescent="0.25">
      <c r="B805" s="3"/>
      <c r="C805" s="3"/>
      <c r="D805" s="2" t="s">
        <v>19</v>
      </c>
      <c r="E805" s="3" t="s">
        <v>634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2:41" ht="15.75" customHeight="1" x14ac:dyDescent="0.25">
      <c r="B806" s="3"/>
      <c r="C806" s="3"/>
      <c r="D806" s="3"/>
      <c r="E806" s="3" t="s">
        <v>635</v>
      </c>
      <c r="F806" s="3" t="s">
        <v>465</v>
      </c>
      <c r="G806" s="3" t="s">
        <v>71</v>
      </c>
      <c r="H806" s="3" t="s">
        <v>63</v>
      </c>
      <c r="I806" s="3" t="s">
        <v>254</v>
      </c>
      <c r="J806" s="3" t="s">
        <v>156</v>
      </c>
      <c r="K806" s="3" t="s">
        <v>2644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2:41" ht="15.75" customHeight="1" x14ac:dyDescent="0.25">
      <c r="B807" s="3"/>
      <c r="C807" s="3"/>
      <c r="D807" s="3"/>
      <c r="E807" s="3" t="s">
        <v>462</v>
      </c>
      <c r="F807" s="3"/>
      <c r="G807" s="3"/>
      <c r="H807" s="3" t="s">
        <v>63</v>
      </c>
      <c r="I807" s="3" t="s">
        <v>254</v>
      </c>
      <c r="J807" s="3" t="s">
        <v>156</v>
      </c>
      <c r="K807" s="3" t="s">
        <v>2644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2:41" ht="15.75" customHeight="1" x14ac:dyDescent="0.25">
      <c r="B808" s="3"/>
      <c r="C808" s="3"/>
      <c r="D808" s="3"/>
      <c r="E808" s="3"/>
      <c r="F808" s="3"/>
      <c r="G808" s="3"/>
      <c r="H808" s="3" t="s">
        <v>345</v>
      </c>
      <c r="I808" s="3" t="s">
        <v>298</v>
      </c>
      <c r="J808" s="3" t="s">
        <v>139</v>
      </c>
      <c r="K808" s="3" t="s">
        <v>775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2:41" ht="15.75" customHeight="1" x14ac:dyDescent="0.25">
      <c r="B809" s="3"/>
      <c r="C809" s="3"/>
      <c r="D809" s="3"/>
      <c r="E809" s="3"/>
      <c r="F809" s="3"/>
      <c r="G809" s="3"/>
      <c r="H809" s="3" t="s">
        <v>93</v>
      </c>
      <c r="I809" s="3" t="s">
        <v>357</v>
      </c>
      <c r="J809" s="3" t="s">
        <v>94</v>
      </c>
      <c r="K809" s="3" t="s">
        <v>771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2:41" ht="15.75" customHeight="1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2:41" ht="15.75" customHeight="1" x14ac:dyDescent="0.25">
      <c r="B811" s="3"/>
      <c r="C811" s="3"/>
      <c r="D811" s="3"/>
      <c r="E811" s="3"/>
      <c r="F811" s="3" t="s">
        <v>607</v>
      </c>
      <c r="G811" s="3" t="s">
        <v>71</v>
      </c>
      <c r="H811" s="3" t="s">
        <v>56</v>
      </c>
      <c r="I811" s="2" t="s">
        <v>254</v>
      </c>
      <c r="J811" s="3" t="s">
        <v>116</v>
      </c>
      <c r="K811" s="3" t="s">
        <v>2644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2:41" ht="15.75" customHeight="1" x14ac:dyDescent="0.25">
      <c r="B812" s="3"/>
      <c r="C812" s="3"/>
      <c r="D812" s="3"/>
      <c r="E812" s="3"/>
      <c r="F812" s="3"/>
      <c r="G812" s="3"/>
      <c r="H812" s="3" t="s">
        <v>53</v>
      </c>
      <c r="I812" s="2" t="s">
        <v>257</v>
      </c>
      <c r="J812" s="3" t="s">
        <v>112</v>
      </c>
      <c r="K812" s="3" t="s">
        <v>2644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2:41" ht="15.75" customHeight="1" x14ac:dyDescent="0.25">
      <c r="B813" s="3"/>
      <c r="C813" s="3"/>
      <c r="D813" s="3"/>
      <c r="E813" s="3"/>
      <c r="F813" s="3"/>
      <c r="G813" s="3"/>
      <c r="H813" s="3" t="s">
        <v>608</v>
      </c>
      <c r="I813" s="3" t="s">
        <v>610</v>
      </c>
      <c r="J813" s="3" t="s">
        <v>609</v>
      </c>
      <c r="K813" s="3" t="s">
        <v>777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2:41" ht="15.75" customHeight="1" x14ac:dyDescent="0.25">
      <c r="B814" s="3"/>
      <c r="C814" s="3"/>
      <c r="D814" s="3"/>
      <c r="E814" s="3"/>
      <c r="F814" s="3"/>
      <c r="G814" s="3"/>
      <c r="H814" s="3" t="s">
        <v>138</v>
      </c>
      <c r="I814" s="3" t="s">
        <v>348</v>
      </c>
      <c r="J814" s="3" t="s">
        <v>180</v>
      </c>
      <c r="K814" s="3" t="s">
        <v>775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2:41" ht="15.75" customHeight="1" x14ac:dyDescent="0.25">
      <c r="B815" s="3"/>
      <c r="C815" s="3"/>
      <c r="D815" s="3"/>
      <c r="E815" s="3"/>
      <c r="F815" s="3"/>
      <c r="G815" s="3"/>
      <c r="H815" s="3" t="s">
        <v>93</v>
      </c>
      <c r="I815" s="3" t="s">
        <v>349</v>
      </c>
      <c r="J815" s="3" t="s">
        <v>94</v>
      </c>
      <c r="K815" s="3" t="s">
        <v>771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2:41" ht="15.75" customHeight="1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 x14ac:dyDescent="0.25">
      <c r="B817" s="3"/>
      <c r="C817" s="3"/>
      <c r="D817" s="3"/>
      <c r="E817" s="3"/>
      <c r="F817" s="3" t="s">
        <v>611</v>
      </c>
      <c r="G817" s="3" t="s">
        <v>366</v>
      </c>
      <c r="H817" s="3" t="s">
        <v>57</v>
      </c>
      <c r="I817" s="3" t="s">
        <v>259</v>
      </c>
      <c r="J817" s="3" t="s">
        <v>108</v>
      </c>
      <c r="K817" s="3" t="s">
        <v>2644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 x14ac:dyDescent="0.25">
      <c r="B818" s="3"/>
      <c r="C818" s="3"/>
      <c r="D818" s="3"/>
      <c r="E818" s="3"/>
      <c r="F818" s="3"/>
      <c r="G818" s="3"/>
      <c r="H818" s="3" t="s">
        <v>148</v>
      </c>
      <c r="I818" s="3" t="s">
        <v>259</v>
      </c>
      <c r="J818" s="3" t="s">
        <v>108</v>
      </c>
      <c r="K818" s="3" t="s">
        <v>2644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 x14ac:dyDescent="0.25">
      <c r="B820" s="3"/>
      <c r="C820" s="3"/>
      <c r="D820" s="3"/>
      <c r="E820" s="3"/>
      <c r="F820" s="3" t="s">
        <v>612</v>
      </c>
      <c r="G820" s="3" t="s">
        <v>584</v>
      </c>
      <c r="H820" s="3" t="s">
        <v>57</v>
      </c>
      <c r="I820" s="3" t="s">
        <v>259</v>
      </c>
      <c r="J820" s="3" t="s">
        <v>108</v>
      </c>
      <c r="K820" s="3" t="s">
        <v>2644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 x14ac:dyDescent="0.25">
      <c r="B821" s="3"/>
      <c r="C821" s="3"/>
      <c r="D821" s="3"/>
      <c r="E821" s="3"/>
      <c r="F821" s="3"/>
      <c r="G821" s="3"/>
      <c r="H821" s="3" t="s">
        <v>148</v>
      </c>
      <c r="I821" s="3" t="s">
        <v>259</v>
      </c>
      <c r="J821" s="3" t="s">
        <v>108</v>
      </c>
      <c r="K821" s="3" t="s">
        <v>2644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 x14ac:dyDescent="0.25">
      <c r="A823" s="3"/>
      <c r="B823" s="3"/>
      <c r="C823" s="3"/>
      <c r="D823" s="3"/>
      <c r="E823" s="3"/>
      <c r="F823" s="3" t="s">
        <v>613</v>
      </c>
      <c r="G823" s="3" t="s">
        <v>614</v>
      </c>
      <c r="H823" s="3" t="s">
        <v>52</v>
      </c>
      <c r="I823" s="3" t="s">
        <v>258</v>
      </c>
      <c r="J823" s="3" t="s">
        <v>108</v>
      </c>
      <c r="K823" s="3" t="s">
        <v>2644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 x14ac:dyDescent="0.25">
      <c r="A825" s="3"/>
      <c r="B825" s="3"/>
      <c r="C825" s="3"/>
      <c r="D825" s="3"/>
      <c r="E825" s="3"/>
      <c r="F825" s="3" t="s">
        <v>615</v>
      </c>
      <c r="G825" s="3" t="s">
        <v>616</v>
      </c>
      <c r="H825" s="3" t="s">
        <v>58</v>
      </c>
      <c r="I825" s="3" t="s">
        <v>258</v>
      </c>
      <c r="J825" s="3" t="s">
        <v>108</v>
      </c>
      <c r="K825" s="3" t="s">
        <v>2644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 x14ac:dyDescent="0.25">
      <c r="A826" s="3"/>
      <c r="B826" s="3"/>
      <c r="C826" s="3"/>
      <c r="D826" s="3"/>
      <c r="E826" s="3"/>
      <c r="F826" s="3"/>
      <c r="G826" s="3"/>
      <c r="H826" s="3" t="s">
        <v>338</v>
      </c>
      <c r="I826" s="3" t="s">
        <v>340</v>
      </c>
      <c r="J826" s="3" t="s">
        <v>485</v>
      </c>
      <c r="K826" s="3" t="s">
        <v>2644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 x14ac:dyDescent="0.25">
      <c r="A828" s="3"/>
      <c r="B828" s="3"/>
      <c r="C828" s="3"/>
      <c r="D828" s="3"/>
      <c r="E828" s="3"/>
      <c r="F828" s="3" t="s">
        <v>617</v>
      </c>
      <c r="G828" s="3" t="s">
        <v>71</v>
      </c>
      <c r="H828" s="3" t="s">
        <v>138</v>
      </c>
      <c r="I828" s="3" t="s">
        <v>502</v>
      </c>
      <c r="J828" s="3" t="s">
        <v>180</v>
      </c>
      <c r="K828" s="3" t="s">
        <v>775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 x14ac:dyDescent="0.25">
      <c r="A829" s="3"/>
      <c r="B829" s="3"/>
      <c r="C829" s="3"/>
      <c r="D829" s="3"/>
      <c r="E829" s="3"/>
      <c r="F829" s="3"/>
      <c r="G829" s="3"/>
      <c r="H829" s="3" t="s">
        <v>51</v>
      </c>
      <c r="I829" s="3" t="s">
        <v>257</v>
      </c>
      <c r="J829" s="3" t="s">
        <v>109</v>
      </c>
      <c r="K829" s="3" t="s">
        <v>2644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 x14ac:dyDescent="0.25">
      <c r="A830" s="3"/>
      <c r="B830" s="3"/>
      <c r="C830" s="3"/>
      <c r="D830" s="3"/>
      <c r="E830" s="3"/>
      <c r="F830" s="3"/>
      <c r="G830" s="3"/>
      <c r="H830" s="3" t="s">
        <v>618</v>
      </c>
      <c r="I830" s="3" t="s">
        <v>619</v>
      </c>
      <c r="J830" s="3" t="s">
        <v>620</v>
      </c>
      <c r="K830" s="3" t="s">
        <v>813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 x14ac:dyDescent="0.25">
      <c r="A832" s="3"/>
      <c r="B832" s="3"/>
      <c r="C832" s="3"/>
      <c r="D832" s="3"/>
      <c r="E832" s="3"/>
      <c r="F832" s="3" t="s">
        <v>621</v>
      </c>
      <c r="G832" s="3" t="s">
        <v>622</v>
      </c>
      <c r="H832" s="3" t="s">
        <v>58</v>
      </c>
      <c r="I832" s="3" t="s">
        <v>258</v>
      </c>
      <c r="J832" s="3" t="s">
        <v>108</v>
      </c>
      <c r="K832" s="3" t="s">
        <v>2644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ht="15.75" customHeight="1" x14ac:dyDescent="0.25">
      <c r="A833" s="3"/>
      <c r="B833" s="3"/>
      <c r="C833" s="3"/>
      <c r="D833" s="3"/>
      <c r="E833" s="3"/>
      <c r="F833" s="3"/>
      <c r="G833" s="3"/>
      <c r="H833" s="3" t="s">
        <v>58</v>
      </c>
      <c r="I833" s="3" t="s">
        <v>258</v>
      </c>
      <c r="J833" s="3" t="s">
        <v>108</v>
      </c>
      <c r="K833" s="3" t="s">
        <v>2644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 x14ac:dyDescent="0.25">
      <c r="A834" s="3"/>
      <c r="B834" s="3"/>
      <c r="C834" s="3"/>
      <c r="D834" s="3"/>
      <c r="E834" s="3"/>
      <c r="F834" s="3"/>
      <c r="G834" s="3"/>
      <c r="H834" s="3" t="s">
        <v>51</v>
      </c>
      <c r="I834" s="3" t="s">
        <v>257</v>
      </c>
      <c r="J834" s="3" t="s">
        <v>109</v>
      </c>
      <c r="K834" s="3" t="s">
        <v>2644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 x14ac:dyDescent="0.25">
      <c r="A835" s="3"/>
      <c r="B835" s="3"/>
      <c r="C835" s="3"/>
      <c r="D835" s="3"/>
      <c r="E835" s="3"/>
      <c r="F835" s="3"/>
      <c r="G835" s="3"/>
      <c r="H835" s="3" t="s">
        <v>623</v>
      </c>
      <c r="I835" s="3" t="s">
        <v>519</v>
      </c>
      <c r="J835" s="3" t="s">
        <v>626</v>
      </c>
      <c r="K835" s="3" t="s">
        <v>812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 x14ac:dyDescent="0.25">
      <c r="A836" s="3"/>
      <c r="B836" s="3"/>
      <c r="C836" s="3"/>
      <c r="D836" s="3"/>
      <c r="E836" s="3"/>
      <c r="F836" s="3"/>
      <c r="G836" s="3"/>
      <c r="H836" s="3" t="s">
        <v>624</v>
      </c>
      <c r="I836" s="3" t="s">
        <v>625</v>
      </c>
      <c r="J836" s="3" t="s">
        <v>620</v>
      </c>
      <c r="K836" s="3" t="s">
        <v>813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 x14ac:dyDescent="0.25">
      <c r="A838" s="3"/>
      <c r="B838" s="3"/>
      <c r="C838" s="3"/>
      <c r="D838" s="3"/>
      <c r="E838" s="3"/>
      <c r="F838" s="3" t="s">
        <v>627</v>
      </c>
      <c r="G838" s="3" t="s">
        <v>189</v>
      </c>
      <c r="H838" s="3" t="s">
        <v>138</v>
      </c>
      <c r="I838" s="3" t="s">
        <v>502</v>
      </c>
      <c r="J838" s="3" t="s">
        <v>180</v>
      </c>
      <c r="K838" s="3" t="s">
        <v>775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 x14ac:dyDescent="0.25">
      <c r="A839" s="3"/>
      <c r="B839" s="3"/>
      <c r="C839" s="3"/>
      <c r="D839" s="3"/>
      <c r="E839" s="3"/>
      <c r="F839" s="3"/>
      <c r="G839" s="3"/>
      <c r="H839" s="3" t="s">
        <v>138</v>
      </c>
      <c r="I839" s="3" t="s">
        <v>286</v>
      </c>
      <c r="J839" s="3" t="s">
        <v>180</v>
      </c>
      <c r="K839" s="3" t="s">
        <v>775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 x14ac:dyDescent="0.25">
      <c r="A840" s="3"/>
      <c r="B840" s="3"/>
      <c r="C840" s="3"/>
      <c r="D840" s="3"/>
      <c r="E840" s="3"/>
      <c r="F840" s="3"/>
      <c r="G840" s="3"/>
      <c r="H840" s="3" t="s">
        <v>138</v>
      </c>
      <c r="I840" s="3" t="s">
        <v>350</v>
      </c>
      <c r="J840" s="3" t="s">
        <v>180</v>
      </c>
      <c r="K840" s="3" t="s">
        <v>775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 x14ac:dyDescent="0.25">
      <c r="A841" s="3"/>
      <c r="B841" s="3"/>
      <c r="C841" s="3"/>
      <c r="D841" s="3"/>
      <c r="E841" s="3"/>
      <c r="F841" s="3"/>
      <c r="G841" s="3"/>
      <c r="H841" s="3" t="s">
        <v>138</v>
      </c>
      <c r="I841" s="3" t="s">
        <v>630</v>
      </c>
      <c r="J841" s="3" t="s">
        <v>180</v>
      </c>
      <c r="K841" s="3" t="s">
        <v>775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 x14ac:dyDescent="0.25">
      <c r="A842" s="3"/>
      <c r="B842" s="3"/>
      <c r="C842" s="3"/>
      <c r="D842" s="3"/>
      <c r="E842" s="3"/>
      <c r="F842" s="3"/>
      <c r="G842" s="3"/>
      <c r="H842" s="3" t="s">
        <v>628</v>
      </c>
      <c r="I842" s="3" t="s">
        <v>82</v>
      </c>
      <c r="J842" s="3" t="s">
        <v>629</v>
      </c>
      <c r="K842" s="3" t="s">
        <v>762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 x14ac:dyDescent="0.25">
      <c r="A844" s="3"/>
      <c r="B844" s="3"/>
      <c r="C844" s="3"/>
      <c r="D844" s="3"/>
      <c r="E844" s="3"/>
      <c r="F844" s="3" t="s">
        <v>631</v>
      </c>
      <c r="G844" s="3" t="s">
        <v>632</v>
      </c>
      <c r="H844" s="3" t="s">
        <v>633</v>
      </c>
      <c r="I844" s="2" t="s">
        <v>266</v>
      </c>
      <c r="J844" s="2" t="s">
        <v>97</v>
      </c>
      <c r="K844" s="3" t="s">
        <v>824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 x14ac:dyDescent="0.25">
      <c r="A846" s="3"/>
      <c r="B846" s="3"/>
      <c r="C846" s="3"/>
      <c r="D846" s="3"/>
      <c r="E846" s="3"/>
      <c r="F846" s="3" t="s">
        <v>99</v>
      </c>
      <c r="G846" s="3"/>
      <c r="H846" s="3"/>
      <c r="I846" s="3"/>
      <c r="J846" s="3" t="s">
        <v>41</v>
      </c>
      <c r="K846" s="3" t="s">
        <v>766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 t="s">
        <v>159</v>
      </c>
      <c r="K847" s="3" t="s">
        <v>767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 t="s">
        <v>886</v>
      </c>
      <c r="K848" s="3" t="s">
        <v>2658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 t="s">
        <v>891</v>
      </c>
      <c r="K849" s="3" t="s">
        <v>2658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 t="s">
        <v>313</v>
      </c>
      <c r="K850" s="3" t="s">
        <v>770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 x14ac:dyDescent="0.25">
      <c r="A852" s="3"/>
      <c r="B852" s="3"/>
      <c r="C852" s="3"/>
      <c r="D852" s="3" t="s">
        <v>20</v>
      </c>
      <c r="E852" s="3" t="s">
        <v>653</v>
      </c>
      <c r="F852" s="3" t="s">
        <v>636</v>
      </c>
      <c r="G852" s="3" t="s">
        <v>637</v>
      </c>
      <c r="H852" s="3" t="s">
        <v>638</v>
      </c>
      <c r="I852" s="3" t="s">
        <v>643</v>
      </c>
      <c r="J852" s="3" t="s">
        <v>644</v>
      </c>
      <c r="K852" s="3" t="s">
        <v>826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 x14ac:dyDescent="0.25">
      <c r="A853" s="3"/>
      <c r="B853" s="3"/>
      <c r="C853" s="3"/>
      <c r="D853" s="3"/>
      <c r="E853" s="3" t="s">
        <v>654</v>
      </c>
      <c r="F853" s="3"/>
      <c r="G853" s="3"/>
      <c r="H853" s="3" t="s">
        <v>639</v>
      </c>
      <c r="I853" s="3" t="s">
        <v>646</v>
      </c>
      <c r="J853" s="3" t="s">
        <v>645</v>
      </c>
      <c r="K853" s="3" t="s">
        <v>813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 x14ac:dyDescent="0.25">
      <c r="A854" s="3"/>
      <c r="B854" s="3"/>
      <c r="C854" s="3"/>
      <c r="D854" s="3"/>
      <c r="E854" s="3" t="s">
        <v>462</v>
      </c>
      <c r="F854" s="3"/>
      <c r="G854" s="3"/>
      <c r="H854" s="3" t="s">
        <v>640</v>
      </c>
      <c r="I854" s="3" t="s">
        <v>650</v>
      </c>
      <c r="J854" s="3" t="s">
        <v>651</v>
      </c>
      <c r="K854" s="3" t="s">
        <v>827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 x14ac:dyDescent="0.25">
      <c r="A855" s="3"/>
      <c r="B855" s="3"/>
      <c r="C855" s="3"/>
      <c r="D855" s="3"/>
      <c r="E855" s="3"/>
      <c r="F855" s="3"/>
      <c r="G855" s="3"/>
      <c r="H855" s="3" t="s">
        <v>641</v>
      </c>
      <c r="I855" s="3" t="s">
        <v>648</v>
      </c>
      <c r="J855" s="3" t="s">
        <v>649</v>
      </c>
      <c r="K855" s="3" t="s">
        <v>812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 x14ac:dyDescent="0.25">
      <c r="A856" s="3"/>
      <c r="B856" s="3"/>
      <c r="C856" s="3"/>
      <c r="D856" s="3"/>
      <c r="E856" s="3"/>
      <c r="F856" s="3"/>
      <c r="G856" s="3"/>
      <c r="H856" s="3" t="s">
        <v>642</v>
      </c>
      <c r="I856" s="3" t="s">
        <v>647</v>
      </c>
      <c r="J856" s="3" t="s">
        <v>645</v>
      </c>
      <c r="K856" s="3" t="s">
        <v>813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 x14ac:dyDescent="0.25">
      <c r="A858" s="3"/>
      <c r="B858" s="3"/>
      <c r="C858" s="3"/>
      <c r="D858" s="3"/>
      <c r="E858" s="3"/>
      <c r="F858" s="3" t="s">
        <v>99</v>
      </c>
      <c r="G858" s="3"/>
      <c r="H858" s="3"/>
      <c r="I858" s="3"/>
      <c r="J858" s="3" t="s">
        <v>652</v>
      </c>
      <c r="K858" s="3" t="s">
        <v>766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 x14ac:dyDescent="0.25">
      <c r="A860" s="3"/>
      <c r="B860" s="3"/>
      <c r="C860" s="3" t="s">
        <v>6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 x14ac:dyDescent="0.25">
      <c r="A861" s="3"/>
      <c r="B861" s="3"/>
      <c r="C861" s="3"/>
      <c r="D861" s="3" t="s">
        <v>21</v>
      </c>
      <c r="E861" s="3" t="s">
        <v>688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 x14ac:dyDescent="0.25">
      <c r="A862" s="3"/>
      <c r="B862" s="3"/>
      <c r="C862" s="3"/>
      <c r="D862" s="3"/>
      <c r="E862" s="3" t="s">
        <v>686</v>
      </c>
      <c r="F862" s="3" t="s">
        <v>655</v>
      </c>
      <c r="G862" s="3" t="s">
        <v>656</v>
      </c>
      <c r="H862" s="3" t="s">
        <v>51</v>
      </c>
      <c r="I862" s="3" t="s">
        <v>257</v>
      </c>
      <c r="J862" s="3" t="s">
        <v>111</v>
      </c>
      <c r="K862" s="3" t="s">
        <v>2644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 x14ac:dyDescent="0.25">
      <c r="A863" s="3"/>
      <c r="B863" s="3"/>
      <c r="C863" s="3"/>
      <c r="D863" s="3"/>
      <c r="E863" s="3" t="s">
        <v>687</v>
      </c>
      <c r="F863" s="3"/>
      <c r="G863" s="3"/>
      <c r="H863" s="3" t="s">
        <v>51</v>
      </c>
      <c r="I863" s="3" t="s">
        <v>257</v>
      </c>
      <c r="J863" s="3" t="s">
        <v>111</v>
      </c>
      <c r="K863" s="3" t="s">
        <v>2644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 x14ac:dyDescent="0.25">
      <c r="A864" s="3"/>
      <c r="B864" s="3"/>
      <c r="C864" s="3"/>
      <c r="D864" s="3"/>
      <c r="E864" s="3"/>
      <c r="F864" s="3"/>
      <c r="G864" s="3"/>
      <c r="H864" s="3" t="s">
        <v>54</v>
      </c>
      <c r="I864" s="3" t="s">
        <v>254</v>
      </c>
      <c r="J864" s="3" t="s">
        <v>117</v>
      </c>
      <c r="K864" s="3" t="s">
        <v>2644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 x14ac:dyDescent="0.25">
      <c r="A865" s="3"/>
      <c r="B865" s="3"/>
      <c r="C865" s="3"/>
      <c r="D865" s="3"/>
      <c r="E865" s="3"/>
      <c r="F865" s="3"/>
      <c r="G865" s="3"/>
      <c r="H865" s="3" t="s">
        <v>52</v>
      </c>
      <c r="I865" s="3" t="s">
        <v>258</v>
      </c>
      <c r="J865" s="3" t="s">
        <v>156</v>
      </c>
      <c r="K865" s="3" t="s">
        <v>2644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 x14ac:dyDescent="0.25">
      <c r="A866" s="3"/>
      <c r="B866" s="3"/>
      <c r="C866" s="3"/>
      <c r="D866" s="3"/>
      <c r="E866" s="3"/>
      <c r="F866" s="3"/>
      <c r="G866" s="3"/>
      <c r="H866" s="3" t="s">
        <v>657</v>
      </c>
      <c r="I866" s="3" t="s">
        <v>658</v>
      </c>
      <c r="J866" s="3" t="s">
        <v>175</v>
      </c>
      <c r="K866" s="3" t="s">
        <v>777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 x14ac:dyDescent="0.25">
      <c r="A868" s="3"/>
      <c r="B868" s="3"/>
      <c r="C868" s="3"/>
      <c r="D868" s="3"/>
      <c r="E868" s="3"/>
      <c r="F868" s="3" t="s">
        <v>659</v>
      </c>
      <c r="G868" s="3" t="s">
        <v>210</v>
      </c>
      <c r="H868" s="3" t="s">
        <v>49</v>
      </c>
      <c r="I868" s="3" t="s">
        <v>257</v>
      </c>
      <c r="J868" s="3" t="s">
        <v>111</v>
      </c>
      <c r="K868" s="3" t="s">
        <v>2644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 x14ac:dyDescent="0.25">
      <c r="A869" s="3"/>
      <c r="B869" s="3"/>
      <c r="C869" s="3"/>
      <c r="D869" s="3"/>
      <c r="E869" s="3"/>
      <c r="F869" s="3"/>
      <c r="G869" s="3"/>
      <c r="H869" s="3" t="s">
        <v>602</v>
      </c>
      <c r="I869" s="3" t="s">
        <v>256</v>
      </c>
      <c r="J869" s="3" t="s">
        <v>108</v>
      </c>
      <c r="K869" s="3" t="s">
        <v>2644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 x14ac:dyDescent="0.25">
      <c r="A871" s="3"/>
      <c r="B871" s="3"/>
      <c r="C871" s="3"/>
      <c r="D871" s="3"/>
      <c r="E871" s="3"/>
      <c r="F871" s="3" t="s">
        <v>660</v>
      </c>
      <c r="G871" s="3" t="s">
        <v>359</v>
      </c>
      <c r="H871" s="3" t="s">
        <v>57</v>
      </c>
      <c r="I871" s="3" t="s">
        <v>1555</v>
      </c>
      <c r="J871" s="3" t="s">
        <v>156</v>
      </c>
      <c r="K871" s="3" t="s">
        <v>2644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 x14ac:dyDescent="0.25">
      <c r="A872" s="3"/>
      <c r="B872" s="3"/>
      <c r="C872" s="3"/>
      <c r="D872" s="3"/>
      <c r="E872" s="3"/>
      <c r="F872" s="3"/>
      <c r="G872" s="3"/>
      <c r="H872" s="3" t="s">
        <v>148</v>
      </c>
      <c r="I872" s="3" t="s">
        <v>1555</v>
      </c>
      <c r="J872" s="3" t="s">
        <v>156</v>
      </c>
      <c r="K872" s="3" t="s">
        <v>2644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 x14ac:dyDescent="0.25">
      <c r="A873" s="3"/>
      <c r="B873" s="3"/>
      <c r="C873" s="3"/>
      <c r="D873" s="3"/>
      <c r="E873" s="3"/>
      <c r="F873" s="3"/>
      <c r="G873" s="3"/>
      <c r="H873" s="3" t="s">
        <v>62</v>
      </c>
      <c r="I873" s="3" t="s">
        <v>254</v>
      </c>
      <c r="J873" s="3" t="s">
        <v>156</v>
      </c>
      <c r="K873" s="3" t="s">
        <v>2644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 x14ac:dyDescent="0.25">
      <c r="A875" s="3"/>
      <c r="B875" s="3"/>
      <c r="C875" s="3"/>
      <c r="D875" s="3"/>
      <c r="E875" s="3"/>
      <c r="F875" s="3" t="s">
        <v>661</v>
      </c>
      <c r="G875" s="3" t="s">
        <v>71</v>
      </c>
      <c r="H875" s="3" t="s">
        <v>52</v>
      </c>
      <c r="I875" s="3" t="s">
        <v>258</v>
      </c>
      <c r="J875" s="3" t="s">
        <v>156</v>
      </c>
      <c r="K875" s="3" t="s">
        <v>2644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 x14ac:dyDescent="0.25">
      <c r="A876" s="3"/>
      <c r="B876" s="3"/>
      <c r="C876" s="3"/>
      <c r="D876" s="3"/>
      <c r="E876" s="3"/>
      <c r="F876" s="3"/>
      <c r="G876" s="3"/>
      <c r="H876" s="3" t="s">
        <v>48</v>
      </c>
      <c r="I876" s="2" t="s">
        <v>254</v>
      </c>
      <c r="J876" s="3" t="s">
        <v>110</v>
      </c>
      <c r="K876" s="3" t="s">
        <v>2644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 x14ac:dyDescent="0.25">
      <c r="A877" s="3"/>
      <c r="B877" s="3"/>
      <c r="C877" s="3"/>
      <c r="D877" s="3"/>
      <c r="E877" s="3"/>
      <c r="F877" s="3"/>
      <c r="G877" s="3"/>
      <c r="H877" s="3" t="s">
        <v>52</v>
      </c>
      <c r="I877" s="3" t="s">
        <v>258</v>
      </c>
      <c r="J877" s="3" t="s">
        <v>156</v>
      </c>
      <c r="K877" s="3" t="s">
        <v>2644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 x14ac:dyDescent="0.25">
      <c r="A878" s="3"/>
      <c r="B878" s="3"/>
      <c r="C878" s="3"/>
      <c r="D878" s="3"/>
      <c r="E878" s="3"/>
      <c r="F878" s="3"/>
      <c r="G878" s="3"/>
      <c r="H878" s="3" t="s">
        <v>48</v>
      </c>
      <c r="I878" s="2" t="s">
        <v>254</v>
      </c>
      <c r="J878" s="3" t="s">
        <v>110</v>
      </c>
      <c r="K878" s="3" t="s">
        <v>2644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 x14ac:dyDescent="0.25">
      <c r="A879" s="3"/>
      <c r="B879" s="3"/>
      <c r="C879" s="3"/>
      <c r="D879" s="3"/>
      <c r="E879" s="3"/>
      <c r="F879" s="3"/>
      <c r="G879" s="3"/>
      <c r="H879" s="3" t="s">
        <v>62</v>
      </c>
      <c r="I879" s="3" t="s">
        <v>593</v>
      </c>
      <c r="J879" s="3" t="s">
        <v>108</v>
      </c>
      <c r="K879" s="3" t="s">
        <v>2644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 x14ac:dyDescent="0.25">
      <c r="A880" s="3"/>
      <c r="B880" s="3"/>
      <c r="C880" s="3"/>
      <c r="D880" s="3"/>
      <c r="E880" s="3"/>
      <c r="F880" s="3"/>
      <c r="G880" s="3"/>
      <c r="H880" s="3" t="s">
        <v>148</v>
      </c>
      <c r="I880" s="3" t="s">
        <v>259</v>
      </c>
      <c r="J880" s="3" t="s">
        <v>156</v>
      </c>
      <c r="K880" s="3" t="s">
        <v>2644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 x14ac:dyDescent="0.25">
      <c r="A881" s="3"/>
      <c r="B881" s="3"/>
      <c r="C881" s="3"/>
      <c r="D881" s="3"/>
      <c r="E881" s="3"/>
      <c r="F881" s="3"/>
      <c r="G881" s="3"/>
      <c r="H881" s="3" t="s">
        <v>48</v>
      </c>
      <c r="I881" s="2" t="s">
        <v>254</v>
      </c>
      <c r="J881" s="3" t="s">
        <v>110</v>
      </c>
      <c r="K881" s="3" t="s">
        <v>2644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 x14ac:dyDescent="0.25">
      <c r="A882" s="3"/>
      <c r="B882" s="3"/>
      <c r="C882" s="3"/>
      <c r="D882" s="3"/>
      <c r="E882" s="3"/>
      <c r="F882" s="3"/>
      <c r="G882" s="3"/>
      <c r="H882" s="3" t="s">
        <v>664</v>
      </c>
      <c r="I882" s="2" t="s">
        <v>208</v>
      </c>
      <c r="J882" s="2" t="s">
        <v>121</v>
      </c>
      <c r="K882" s="3" t="s">
        <v>773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 x14ac:dyDescent="0.25">
      <c r="A883" s="3"/>
      <c r="B883" s="3"/>
      <c r="C883" s="3"/>
      <c r="D883" s="3"/>
      <c r="E883" s="3"/>
      <c r="F883" s="3"/>
      <c r="G883" s="3"/>
      <c r="H883" s="3" t="s">
        <v>684</v>
      </c>
      <c r="I883" s="2" t="s">
        <v>132</v>
      </c>
      <c r="J883" s="2" t="s">
        <v>121</v>
      </c>
      <c r="K883" s="3" t="s">
        <v>773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 x14ac:dyDescent="0.25">
      <c r="A885" s="3"/>
      <c r="B885" s="3"/>
      <c r="C885" s="3"/>
      <c r="D885" s="3"/>
      <c r="E885" s="3"/>
      <c r="F885" s="3" t="s">
        <v>662</v>
      </c>
      <c r="G885" s="3" t="s">
        <v>663</v>
      </c>
      <c r="H885" s="3" t="s">
        <v>54</v>
      </c>
      <c r="I885" s="3" t="s">
        <v>254</v>
      </c>
      <c r="J885" s="3" t="s">
        <v>117</v>
      </c>
      <c r="K885" s="3" t="s">
        <v>2644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 x14ac:dyDescent="0.25">
      <c r="A886" s="3"/>
      <c r="B886" s="3"/>
      <c r="C886" s="3"/>
      <c r="D886" s="3"/>
      <c r="E886" s="3"/>
      <c r="F886" s="3"/>
      <c r="G886" s="3"/>
      <c r="H886" s="3" t="s">
        <v>49</v>
      </c>
      <c r="I886" s="3" t="s">
        <v>257</v>
      </c>
      <c r="J886" s="3" t="s">
        <v>111</v>
      </c>
      <c r="K886" s="3" t="s">
        <v>2644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 x14ac:dyDescent="0.25">
      <c r="A887" s="3"/>
      <c r="B887" s="3"/>
      <c r="C887" s="3"/>
      <c r="D887" s="3"/>
      <c r="E887" s="3"/>
      <c r="F887" s="3"/>
      <c r="G887" s="3"/>
      <c r="H887" s="3" t="s">
        <v>49</v>
      </c>
      <c r="I887" s="3" t="s">
        <v>257</v>
      </c>
      <c r="J887" s="3" t="s">
        <v>111</v>
      </c>
      <c r="K887" s="3" t="s">
        <v>2644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 x14ac:dyDescent="0.25">
      <c r="A888" s="3"/>
      <c r="B888" s="3"/>
      <c r="C888" s="3"/>
      <c r="D888" s="3"/>
      <c r="E888" s="3"/>
      <c r="F888" s="3"/>
      <c r="G888" s="3"/>
      <c r="H888" s="3" t="s">
        <v>53</v>
      </c>
      <c r="I888" s="2" t="s">
        <v>257</v>
      </c>
      <c r="J888" s="3" t="s">
        <v>112</v>
      </c>
      <c r="K888" s="3" t="s">
        <v>2644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 x14ac:dyDescent="0.25">
      <c r="A889" s="3"/>
      <c r="B889" s="3"/>
      <c r="C889" s="3"/>
      <c r="D889" s="3"/>
      <c r="E889" s="3"/>
      <c r="F889" s="3"/>
      <c r="G889" s="3"/>
      <c r="H889" s="3" t="s">
        <v>54</v>
      </c>
      <c r="I889" s="3" t="s">
        <v>254</v>
      </c>
      <c r="J889" s="3" t="s">
        <v>117</v>
      </c>
      <c r="K889" s="3" t="s">
        <v>2644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 x14ac:dyDescent="0.25">
      <c r="A890" s="3"/>
      <c r="B890" s="3"/>
      <c r="C890" s="3"/>
      <c r="D890" s="3"/>
      <c r="E890" s="3"/>
      <c r="F890" s="3"/>
      <c r="G890" s="3"/>
      <c r="H890" s="3" t="s">
        <v>53</v>
      </c>
      <c r="I890" s="2" t="s">
        <v>257</v>
      </c>
      <c r="J890" s="3" t="s">
        <v>112</v>
      </c>
      <c r="K890" s="3" t="s">
        <v>2644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 x14ac:dyDescent="0.25">
      <c r="A891" s="3"/>
      <c r="B891" s="3"/>
      <c r="C891" s="3"/>
      <c r="D891" s="3"/>
      <c r="E891" s="3"/>
      <c r="F891" s="3"/>
      <c r="G891" s="3"/>
      <c r="H891" s="3" t="s">
        <v>49</v>
      </c>
      <c r="I891" s="3" t="s">
        <v>257</v>
      </c>
      <c r="J891" s="3" t="s">
        <v>111</v>
      </c>
      <c r="K891" s="3" t="s">
        <v>2644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 x14ac:dyDescent="0.25">
      <c r="A892" s="3"/>
      <c r="B892" s="3"/>
      <c r="C892" s="3"/>
      <c r="D892" s="3"/>
      <c r="E892" s="3"/>
      <c r="F892" s="3"/>
      <c r="G892" s="3"/>
      <c r="H892" s="3" t="s">
        <v>49</v>
      </c>
      <c r="I892" s="3" t="s">
        <v>257</v>
      </c>
      <c r="J892" s="3" t="s">
        <v>111</v>
      </c>
      <c r="K892" s="3" t="s">
        <v>2644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 x14ac:dyDescent="0.25">
      <c r="A893" s="3"/>
      <c r="B893" s="3"/>
      <c r="C893" s="3"/>
      <c r="D893" s="3"/>
      <c r="E893" s="3"/>
      <c r="F893" s="3"/>
      <c r="G893" s="3"/>
      <c r="H893" s="3" t="s">
        <v>665</v>
      </c>
      <c r="I893" s="3" t="s">
        <v>667</v>
      </c>
      <c r="J893" s="2" t="s">
        <v>121</v>
      </c>
      <c r="K893" s="3" t="s">
        <v>2644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 x14ac:dyDescent="0.25">
      <c r="A894" s="3"/>
      <c r="B894" s="3"/>
      <c r="C894" s="3"/>
      <c r="D894" s="3"/>
      <c r="E894" s="3"/>
      <c r="F894" s="3"/>
      <c r="G894" s="3"/>
      <c r="H894" s="3" t="s">
        <v>666</v>
      </c>
      <c r="I894" s="3" t="s">
        <v>667</v>
      </c>
      <c r="J894" s="2" t="s">
        <v>121</v>
      </c>
      <c r="K894" s="3" t="s">
        <v>773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 x14ac:dyDescent="0.25">
      <c r="A896" s="3"/>
      <c r="B896" s="3"/>
      <c r="C896" s="3"/>
      <c r="D896" s="3"/>
      <c r="E896" s="3"/>
      <c r="F896" s="3" t="s">
        <v>668</v>
      </c>
      <c r="G896" s="3" t="s">
        <v>669</v>
      </c>
      <c r="H896" s="3" t="s">
        <v>58</v>
      </c>
      <c r="I896" s="3" t="s">
        <v>258</v>
      </c>
      <c r="J896" s="3" t="s">
        <v>156</v>
      </c>
      <c r="K896" s="3" t="s">
        <v>2644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 x14ac:dyDescent="0.25">
      <c r="A897" s="3"/>
      <c r="B897" s="3"/>
      <c r="C897" s="3"/>
      <c r="D897" s="3"/>
      <c r="E897" s="3"/>
      <c r="F897" s="3"/>
      <c r="G897" s="3"/>
      <c r="H897" s="3" t="s">
        <v>53</v>
      </c>
      <c r="I897" s="2" t="s">
        <v>257</v>
      </c>
      <c r="J897" s="3" t="s">
        <v>112</v>
      </c>
      <c r="K897" s="3" t="s">
        <v>2644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 x14ac:dyDescent="0.25">
      <c r="A898" s="3"/>
      <c r="B898" s="3"/>
      <c r="C898" s="3"/>
      <c r="D898" s="3"/>
      <c r="E898" s="3"/>
      <c r="F898" s="3"/>
      <c r="G898" s="3"/>
      <c r="H898" s="3" t="s">
        <v>53</v>
      </c>
      <c r="I898" s="2" t="s">
        <v>257</v>
      </c>
      <c r="J898" s="3" t="s">
        <v>112</v>
      </c>
      <c r="K898" s="3" t="s">
        <v>2644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 x14ac:dyDescent="0.25">
      <c r="A900" s="3"/>
      <c r="B900" s="3"/>
      <c r="C900" s="3"/>
      <c r="D900" s="3"/>
      <c r="E900" s="3"/>
      <c r="F900" s="3" t="s">
        <v>670</v>
      </c>
      <c r="G900" s="3" t="s">
        <v>663</v>
      </c>
      <c r="H900" s="3" t="s">
        <v>59</v>
      </c>
      <c r="I900" s="2" t="s">
        <v>261</v>
      </c>
      <c r="J900" s="3" t="s">
        <v>112</v>
      </c>
      <c r="K900" s="3" t="s">
        <v>2644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 x14ac:dyDescent="0.25">
      <c r="A901" s="3"/>
      <c r="B901" s="3"/>
      <c r="C901" s="3"/>
      <c r="D901" s="3"/>
      <c r="E901" s="3"/>
      <c r="F901" s="3"/>
      <c r="G901" s="3"/>
      <c r="H901" s="3" t="s">
        <v>59</v>
      </c>
      <c r="I901" s="2" t="s">
        <v>261</v>
      </c>
      <c r="J901" s="3" t="s">
        <v>112</v>
      </c>
      <c r="K901" s="3" t="s">
        <v>2644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 x14ac:dyDescent="0.25">
      <c r="A902" s="3"/>
      <c r="B902" s="3"/>
      <c r="C902" s="3"/>
      <c r="D902" s="3"/>
      <c r="E902" s="3"/>
      <c r="F902" s="3"/>
      <c r="G902" s="3"/>
      <c r="H902" s="3" t="s">
        <v>49</v>
      </c>
      <c r="I902" s="3" t="s">
        <v>257</v>
      </c>
      <c r="J902" s="3" t="s">
        <v>111</v>
      </c>
      <c r="K902" s="3" t="s">
        <v>2644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 x14ac:dyDescent="0.25">
      <c r="A903" s="3"/>
      <c r="B903" s="3"/>
      <c r="C903" s="3"/>
      <c r="D903" s="3"/>
      <c r="E903" s="3"/>
      <c r="F903" s="3"/>
      <c r="G903" s="3"/>
      <c r="H903" s="3" t="s">
        <v>48</v>
      </c>
      <c r="I903" s="2" t="s">
        <v>254</v>
      </c>
      <c r="J903" s="3" t="s">
        <v>110</v>
      </c>
      <c r="K903" s="3" t="s">
        <v>2644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 x14ac:dyDescent="0.25">
      <c r="A904" s="3"/>
      <c r="B904" s="3"/>
      <c r="C904" s="3"/>
      <c r="D904" s="3"/>
      <c r="E904" s="3"/>
      <c r="F904" s="3"/>
      <c r="G904" s="3"/>
      <c r="H904" s="3" t="s">
        <v>51</v>
      </c>
      <c r="I904" s="3" t="s">
        <v>257</v>
      </c>
      <c r="J904" s="3" t="s">
        <v>111</v>
      </c>
      <c r="K904" s="3" t="s">
        <v>2644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 x14ac:dyDescent="0.25">
      <c r="A905" s="3"/>
      <c r="B905" s="3"/>
      <c r="C905" s="3"/>
      <c r="D905" s="3"/>
      <c r="E905" s="3"/>
      <c r="F905" s="3"/>
      <c r="G905" s="3"/>
      <c r="H905" s="3" t="s">
        <v>51</v>
      </c>
      <c r="I905" s="3" t="s">
        <v>257</v>
      </c>
      <c r="J905" s="3" t="s">
        <v>111</v>
      </c>
      <c r="K905" s="3" t="s">
        <v>2644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 x14ac:dyDescent="0.25">
      <c r="A906" s="3"/>
      <c r="B906" s="3"/>
      <c r="C906" s="3"/>
      <c r="D906" s="3"/>
      <c r="E906" s="3"/>
      <c r="F906" s="3"/>
      <c r="G906" s="3"/>
      <c r="H906" s="3" t="s">
        <v>49</v>
      </c>
      <c r="I906" s="3" t="s">
        <v>257</v>
      </c>
      <c r="J906" s="3" t="s">
        <v>111</v>
      </c>
      <c r="K906" s="3" t="s">
        <v>2644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 x14ac:dyDescent="0.25">
      <c r="A907" s="3"/>
      <c r="B907" s="3"/>
      <c r="C907" s="3"/>
      <c r="D907" s="3"/>
      <c r="E907" s="3"/>
      <c r="F907" s="3"/>
      <c r="G907" s="3"/>
      <c r="H907" s="3" t="s">
        <v>49</v>
      </c>
      <c r="I907" s="3" t="s">
        <v>257</v>
      </c>
      <c r="J907" s="3" t="s">
        <v>111</v>
      </c>
      <c r="K907" s="3" t="s">
        <v>2644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 x14ac:dyDescent="0.25">
      <c r="A908" s="3"/>
      <c r="B908" s="3"/>
      <c r="C908" s="3"/>
      <c r="D908" s="3"/>
      <c r="E908" s="3"/>
      <c r="F908" s="3"/>
      <c r="G908" s="3"/>
      <c r="H908" s="3" t="s">
        <v>49</v>
      </c>
      <c r="I908" s="3" t="s">
        <v>257</v>
      </c>
      <c r="J908" s="3" t="s">
        <v>111</v>
      </c>
      <c r="K908" s="3" t="s">
        <v>2644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 x14ac:dyDescent="0.25">
      <c r="A909" s="3"/>
      <c r="B909" s="3"/>
      <c r="C909" s="3"/>
      <c r="D909" s="3"/>
      <c r="E909" s="3"/>
      <c r="F909" s="3"/>
      <c r="G909" s="3"/>
      <c r="H909" s="3" t="s">
        <v>674</v>
      </c>
      <c r="I909" s="3" t="s">
        <v>140</v>
      </c>
      <c r="J909" s="2" t="s">
        <v>121</v>
      </c>
      <c r="K909" s="3" t="s">
        <v>773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 x14ac:dyDescent="0.25">
      <c r="A910" s="3"/>
      <c r="B910" s="3"/>
      <c r="C910" s="3"/>
      <c r="D910" s="3"/>
      <c r="E910" s="3"/>
      <c r="F910" s="3"/>
      <c r="G910" s="3"/>
      <c r="H910" s="3" t="s">
        <v>671</v>
      </c>
      <c r="I910" s="3" t="s">
        <v>667</v>
      </c>
      <c r="J910" s="2" t="s">
        <v>121</v>
      </c>
      <c r="K910" s="3" t="s">
        <v>773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 x14ac:dyDescent="0.25">
      <c r="A911" s="3"/>
      <c r="B911" s="3"/>
      <c r="C911" s="3"/>
      <c r="D911" s="3"/>
      <c r="E911" s="3"/>
      <c r="F911" s="3"/>
      <c r="G911" s="3"/>
      <c r="H911" s="3" t="s">
        <v>672</v>
      </c>
      <c r="I911" s="3" t="s">
        <v>119</v>
      </c>
      <c r="J911" s="2" t="s">
        <v>121</v>
      </c>
      <c r="K911" s="3" t="s">
        <v>773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 x14ac:dyDescent="0.25">
      <c r="A912" s="3"/>
      <c r="B912" s="3"/>
      <c r="C912" s="3"/>
      <c r="D912" s="3"/>
      <c r="E912" s="3"/>
      <c r="F912" s="3"/>
      <c r="G912" s="3"/>
      <c r="H912" s="3" t="s">
        <v>673</v>
      </c>
      <c r="I912" s="3" t="s">
        <v>132</v>
      </c>
      <c r="J912" s="2" t="s">
        <v>121</v>
      </c>
      <c r="K912" s="3" t="s">
        <v>773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 x14ac:dyDescent="0.25">
      <c r="A914" s="3"/>
      <c r="B914" s="3"/>
      <c r="C914" s="3"/>
      <c r="D914" s="3"/>
      <c r="E914" s="3"/>
      <c r="F914" s="3" t="s">
        <v>675</v>
      </c>
      <c r="G914" s="3" t="s">
        <v>359</v>
      </c>
      <c r="H914" s="3" t="s">
        <v>57</v>
      </c>
      <c r="I914" s="3" t="s">
        <v>259</v>
      </c>
      <c r="J914" s="3" t="s">
        <v>156</v>
      </c>
      <c r="K914" s="3" t="s">
        <v>2644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 x14ac:dyDescent="0.25">
      <c r="A915" s="3"/>
      <c r="B915" s="3"/>
      <c r="C915" s="3"/>
      <c r="D915" s="3"/>
      <c r="E915" s="3"/>
      <c r="F915" s="3"/>
      <c r="G915" s="3"/>
      <c r="H915" s="3" t="s">
        <v>148</v>
      </c>
      <c r="I915" s="3" t="s">
        <v>676</v>
      </c>
      <c r="J915" s="3" t="s">
        <v>156</v>
      </c>
      <c r="K915" s="3" t="s">
        <v>2644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 x14ac:dyDescent="0.25">
      <c r="A917" s="3"/>
      <c r="B917" s="3"/>
      <c r="C917" s="3"/>
      <c r="D917" s="3"/>
      <c r="E917" s="3"/>
      <c r="F917" s="3" t="s">
        <v>677</v>
      </c>
      <c r="G917" s="3" t="s">
        <v>210</v>
      </c>
      <c r="H917" s="3" t="s">
        <v>62</v>
      </c>
      <c r="I917" s="3" t="s">
        <v>593</v>
      </c>
      <c r="J917" s="3" t="s">
        <v>108</v>
      </c>
      <c r="K917" s="3" t="s">
        <v>2644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 x14ac:dyDescent="0.25">
      <c r="A918" s="3"/>
      <c r="B918" s="3"/>
      <c r="C918" s="3"/>
      <c r="D918" s="3"/>
      <c r="E918" s="3"/>
      <c r="F918" s="3"/>
      <c r="G918" s="3"/>
      <c r="H918" s="3" t="s">
        <v>51</v>
      </c>
      <c r="I918" s="3" t="s">
        <v>257</v>
      </c>
      <c r="J918" s="3" t="s">
        <v>111</v>
      </c>
      <c r="K918" s="3" t="s">
        <v>2644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 x14ac:dyDescent="0.25">
      <c r="A919" s="2"/>
      <c r="B919" s="3"/>
      <c r="C919" s="2"/>
      <c r="D919" s="3"/>
      <c r="E919" s="2"/>
      <c r="F919" s="3"/>
      <c r="G919" s="3"/>
      <c r="H919" s="3" t="s">
        <v>2868</v>
      </c>
      <c r="I919" s="3" t="s">
        <v>208</v>
      </c>
      <c r="J919" s="2" t="s">
        <v>121</v>
      </c>
      <c r="K919" s="3" t="s">
        <v>773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 x14ac:dyDescent="0.25">
      <c r="A920" s="2"/>
      <c r="B920" s="3"/>
      <c r="C920" s="2"/>
      <c r="D920" s="3"/>
      <c r="E920" s="2"/>
      <c r="F920" s="3"/>
      <c r="G920" s="3"/>
      <c r="H920" s="3" t="s">
        <v>93</v>
      </c>
      <c r="I920" s="3" t="s">
        <v>679</v>
      </c>
      <c r="J920" s="2" t="s">
        <v>94</v>
      </c>
      <c r="K920" s="3" t="s">
        <v>771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 x14ac:dyDescent="0.25">
      <c r="A921" s="2"/>
      <c r="B921" s="3"/>
      <c r="C921" s="2"/>
      <c r="D921" s="3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 x14ac:dyDescent="0.25">
      <c r="A922" s="2"/>
      <c r="B922" s="3"/>
      <c r="C922" s="2"/>
      <c r="D922" s="2"/>
      <c r="E922" s="2"/>
      <c r="F922" s="3" t="s">
        <v>678</v>
      </c>
      <c r="G922" s="3" t="s">
        <v>70</v>
      </c>
      <c r="H922" s="3" t="s">
        <v>57</v>
      </c>
      <c r="I922" s="3" t="s">
        <v>259</v>
      </c>
      <c r="J922" s="3" t="s">
        <v>156</v>
      </c>
      <c r="K922" s="3" t="s">
        <v>2644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 x14ac:dyDescent="0.2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 x14ac:dyDescent="0.25">
      <c r="A924" s="2"/>
      <c r="B924" s="3"/>
      <c r="C924" s="3"/>
      <c r="D924" s="3"/>
      <c r="E924" s="3"/>
      <c r="F924" s="3" t="s">
        <v>680</v>
      </c>
      <c r="G924" s="3" t="s">
        <v>590</v>
      </c>
      <c r="H924" s="3" t="s">
        <v>124</v>
      </c>
      <c r="I924" s="3" t="s">
        <v>255</v>
      </c>
      <c r="J924" s="3" t="s">
        <v>111</v>
      </c>
      <c r="K924" s="3" t="s">
        <v>2644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 x14ac:dyDescent="0.25">
      <c r="A925" s="2"/>
      <c r="B925" s="3"/>
      <c r="C925" s="3"/>
      <c r="D925" s="3"/>
      <c r="E925" s="3"/>
      <c r="F925" s="3"/>
      <c r="G925" s="3"/>
      <c r="H925" s="3" t="s">
        <v>124</v>
      </c>
      <c r="I925" s="3" t="s">
        <v>255</v>
      </c>
      <c r="J925" s="3" t="s">
        <v>111</v>
      </c>
      <c r="K925" s="3" t="s">
        <v>2644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 x14ac:dyDescent="0.25">
      <c r="A926" s="2"/>
      <c r="B926" s="3"/>
      <c r="C926" s="3"/>
      <c r="D926" s="3"/>
      <c r="E926" s="3"/>
      <c r="F926" s="3"/>
      <c r="G926" s="3"/>
      <c r="H926" s="3" t="s">
        <v>62</v>
      </c>
      <c r="I926" s="3" t="s">
        <v>593</v>
      </c>
      <c r="J926" s="3" t="s">
        <v>108</v>
      </c>
      <c r="K926" s="3" t="s">
        <v>2644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 x14ac:dyDescent="0.25">
      <c r="A927" s="2"/>
      <c r="B927" s="3"/>
      <c r="C927" s="3"/>
      <c r="D927" s="3"/>
      <c r="E927" s="3"/>
      <c r="F927" s="3"/>
      <c r="G927" s="3"/>
      <c r="H927" s="3" t="s">
        <v>685</v>
      </c>
      <c r="I927" s="3" t="s">
        <v>140</v>
      </c>
      <c r="J927" s="2" t="s">
        <v>121</v>
      </c>
      <c r="K927" s="3" t="s">
        <v>773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 x14ac:dyDescent="0.25">
      <c r="A928" s="2"/>
      <c r="B928" s="3"/>
      <c r="C928" s="3"/>
      <c r="D928" s="3"/>
      <c r="E928" s="3"/>
      <c r="F928" s="3"/>
      <c r="G928" s="3"/>
      <c r="H928" s="3" t="s">
        <v>2827</v>
      </c>
      <c r="I928" s="3" t="s">
        <v>2828</v>
      </c>
      <c r="J928" s="2" t="s">
        <v>2829</v>
      </c>
      <c r="K928" s="3" t="str">
        <f>att</f>
        <v xml:space="preserve">Attenuator QA Checklist 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 x14ac:dyDescent="0.2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 x14ac:dyDescent="0.25">
      <c r="A930" s="2"/>
      <c r="B930" s="3"/>
      <c r="C930" s="3"/>
      <c r="D930" s="3"/>
      <c r="E930" s="3"/>
      <c r="F930" s="3" t="s">
        <v>681</v>
      </c>
      <c r="G930" s="3" t="s">
        <v>682</v>
      </c>
      <c r="H930" s="3" t="s">
        <v>58</v>
      </c>
      <c r="I930" s="3" t="s">
        <v>258</v>
      </c>
      <c r="J930" s="3" t="s">
        <v>156</v>
      </c>
      <c r="K930" s="3" t="s">
        <v>2644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 x14ac:dyDescent="0.25">
      <c r="A931" s="2"/>
      <c r="B931" s="3"/>
      <c r="C931" s="3"/>
      <c r="D931" s="3"/>
      <c r="E931" s="3"/>
      <c r="F931" s="3"/>
      <c r="G931" s="3"/>
      <c r="H931" s="3" t="s">
        <v>52</v>
      </c>
      <c r="I931" s="3" t="s">
        <v>258</v>
      </c>
      <c r="J931" s="3" t="s">
        <v>156</v>
      </c>
      <c r="K931" s="3" t="s">
        <v>2644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 x14ac:dyDescent="0.25">
      <c r="A933" s="2"/>
      <c r="B933" s="3"/>
      <c r="C933" s="3"/>
      <c r="D933" s="3"/>
      <c r="E933" s="3"/>
      <c r="F933" s="3" t="s">
        <v>683</v>
      </c>
      <c r="G933" s="3" t="s">
        <v>129</v>
      </c>
      <c r="H933" s="3" t="s">
        <v>130</v>
      </c>
      <c r="I933" s="3" t="s">
        <v>281</v>
      </c>
      <c r="J933" s="3" t="s">
        <v>109</v>
      </c>
      <c r="K933" s="3" t="s">
        <v>2644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 x14ac:dyDescent="0.2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 x14ac:dyDescent="0.25">
      <c r="A935" s="2"/>
      <c r="B935" s="3"/>
      <c r="C935" s="3"/>
      <c r="D935" s="3"/>
      <c r="E935" s="3"/>
      <c r="F935" s="3" t="s">
        <v>99</v>
      </c>
      <c r="G935" s="3"/>
      <c r="H935" s="3"/>
      <c r="I935" s="3"/>
      <c r="J935" s="3" t="s">
        <v>41</v>
      </c>
      <c r="K935" s="3" t="s">
        <v>766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 t="s">
        <v>87</v>
      </c>
      <c r="K936" s="3" t="s">
        <v>767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 x14ac:dyDescent="0.25">
      <c r="A937" s="2"/>
      <c r="B937" s="3"/>
      <c r="C937" s="3"/>
      <c r="I937" s="3"/>
      <c r="J937" s="3" t="s">
        <v>886</v>
      </c>
      <c r="K937" s="3" t="s">
        <v>2658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 x14ac:dyDescent="0.25">
      <c r="A938" s="2"/>
      <c r="B938" s="3"/>
      <c r="C938" s="3"/>
      <c r="I938" s="3"/>
      <c r="J938" s="3" t="s">
        <v>893</v>
      </c>
      <c r="K938" s="3" t="s">
        <v>2658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 x14ac:dyDescent="0.25">
      <c r="A939" s="2"/>
      <c r="B939" s="3"/>
      <c r="C939" s="3"/>
      <c r="D939" s="3"/>
      <c r="E939" s="3"/>
      <c r="F939" s="3"/>
      <c r="G939" s="3"/>
      <c r="H939" s="3"/>
      <c r="I939" s="3"/>
      <c r="J939" s="3" t="s">
        <v>888</v>
      </c>
      <c r="K939" s="3" t="s">
        <v>2656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 x14ac:dyDescent="0.25">
      <c r="A940" s="2"/>
      <c r="B940" s="3"/>
      <c r="C940" s="3"/>
      <c r="D940" s="3"/>
      <c r="E940" s="3"/>
      <c r="F940" s="3"/>
      <c r="G940" s="3"/>
      <c r="H940" s="3"/>
      <c r="I940" s="3"/>
      <c r="J940" s="3" t="s">
        <v>308</v>
      </c>
      <c r="K940" s="3" t="s">
        <v>770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 x14ac:dyDescent="0.2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 x14ac:dyDescent="0.25">
      <c r="A942" s="2"/>
      <c r="B942" s="3"/>
      <c r="C942" s="3"/>
      <c r="D942" s="3" t="s">
        <v>689</v>
      </c>
      <c r="E942" s="3" t="s">
        <v>688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 x14ac:dyDescent="0.25">
      <c r="A943" s="2"/>
      <c r="B943" s="3"/>
      <c r="C943" s="3"/>
      <c r="D943" s="3"/>
      <c r="E943" s="3" t="s">
        <v>694</v>
      </c>
      <c r="F943" s="3" t="s">
        <v>690</v>
      </c>
      <c r="G943" s="3" t="s">
        <v>71</v>
      </c>
      <c r="H943" s="3" t="s">
        <v>52</v>
      </c>
      <c r="I943" s="3" t="s">
        <v>258</v>
      </c>
      <c r="J943" s="3" t="s">
        <v>156</v>
      </c>
      <c r="K943" s="3" t="s">
        <v>2644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 x14ac:dyDescent="0.25">
      <c r="A944" s="2"/>
      <c r="B944" s="3"/>
      <c r="C944" s="3"/>
      <c r="D944" s="3"/>
      <c r="E944" s="3" t="s">
        <v>695</v>
      </c>
      <c r="F944" s="3"/>
      <c r="G944" s="3"/>
      <c r="H944" s="3" t="s">
        <v>52</v>
      </c>
      <c r="I944" s="3" t="s">
        <v>258</v>
      </c>
      <c r="J944" s="3" t="s">
        <v>156</v>
      </c>
      <c r="K944" s="3" t="s">
        <v>2644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 x14ac:dyDescent="0.2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 x14ac:dyDescent="0.25">
      <c r="A946" s="2"/>
      <c r="B946" s="3"/>
      <c r="C946" s="3"/>
      <c r="D946" s="3"/>
      <c r="E946" s="3"/>
      <c r="F946" s="3" t="s">
        <v>691</v>
      </c>
      <c r="G946" s="3" t="s">
        <v>692</v>
      </c>
      <c r="H946" s="3" t="s">
        <v>138</v>
      </c>
      <c r="I946" s="3" t="s">
        <v>348</v>
      </c>
      <c r="J946" s="3" t="s">
        <v>180</v>
      </c>
      <c r="K946" s="3" t="s">
        <v>775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 x14ac:dyDescent="0.25">
      <c r="A947" s="2"/>
      <c r="B947" s="3"/>
      <c r="C947" s="3"/>
      <c r="D947" s="3"/>
      <c r="E947" s="3"/>
      <c r="F947" s="3"/>
      <c r="G947" s="3"/>
      <c r="H947" s="3" t="s">
        <v>93</v>
      </c>
      <c r="I947" s="3" t="s">
        <v>349</v>
      </c>
      <c r="J947" s="3" t="s">
        <v>94</v>
      </c>
      <c r="K947" s="3" t="s">
        <v>771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 x14ac:dyDescent="0.25">
      <c r="A948" s="2"/>
      <c r="B948" s="3"/>
      <c r="C948" s="3"/>
      <c r="D948" s="3"/>
      <c r="E948" s="3"/>
      <c r="F948" s="3"/>
      <c r="G948" s="3"/>
      <c r="H948" s="3" t="s">
        <v>52</v>
      </c>
      <c r="I948" s="3" t="s">
        <v>258</v>
      </c>
      <c r="J948" s="3" t="s">
        <v>156</v>
      </c>
      <c r="K948" s="3" t="s">
        <v>2644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 x14ac:dyDescent="0.2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 x14ac:dyDescent="0.25">
      <c r="A950" s="2"/>
      <c r="B950" s="3"/>
      <c r="C950" s="3"/>
      <c r="D950" s="3"/>
      <c r="E950" s="3"/>
      <c r="F950" s="3" t="s">
        <v>99</v>
      </c>
      <c r="G950" s="3"/>
      <c r="H950" s="3"/>
      <c r="I950" s="3"/>
      <c r="J950" s="3" t="s">
        <v>41</v>
      </c>
      <c r="K950" s="3" t="s">
        <v>766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 x14ac:dyDescent="0.25">
      <c r="A951" s="2"/>
      <c r="B951" s="3"/>
      <c r="C951" s="3"/>
      <c r="D951" s="3"/>
      <c r="E951" s="3"/>
      <c r="F951" s="3"/>
      <c r="G951" s="3"/>
      <c r="H951" s="3"/>
      <c r="I951" s="3"/>
      <c r="J951" s="3" t="s">
        <v>87</v>
      </c>
      <c r="K951" s="3" t="s">
        <v>767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 t="s">
        <v>894</v>
      </c>
      <c r="K952" s="3" t="s">
        <v>2658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 x14ac:dyDescent="0.25">
      <c r="A953" s="2"/>
      <c r="B953" s="3"/>
      <c r="C953" s="3"/>
      <c r="D953" s="3"/>
      <c r="E953" s="3"/>
      <c r="F953" s="3"/>
      <c r="G953" s="3"/>
      <c r="H953" s="3"/>
      <c r="I953" s="3"/>
      <c r="J953" s="3" t="s">
        <v>888</v>
      </c>
      <c r="K953" s="3" t="s">
        <v>2657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 x14ac:dyDescent="0.2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 x14ac:dyDescent="0.25">
      <c r="A955" s="2"/>
      <c r="B955" s="3"/>
      <c r="C955" s="3"/>
      <c r="D955" s="3" t="s">
        <v>693</v>
      </c>
      <c r="E955" s="3" t="s">
        <v>688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 x14ac:dyDescent="0.25">
      <c r="A956" s="2"/>
      <c r="B956" s="3"/>
      <c r="C956" s="3"/>
      <c r="D956" s="3"/>
      <c r="E956" s="3" t="s">
        <v>738</v>
      </c>
      <c r="F956" s="3" t="s">
        <v>696</v>
      </c>
      <c r="G956" s="3" t="s">
        <v>697</v>
      </c>
      <c r="H956" s="3" t="s">
        <v>467</v>
      </c>
      <c r="I956" s="3" t="s">
        <v>258</v>
      </c>
      <c r="J956" s="3" t="s">
        <v>110</v>
      </c>
      <c r="K956" s="3" t="s">
        <v>2644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 x14ac:dyDescent="0.25">
      <c r="A957" s="2"/>
      <c r="B957" s="3"/>
      <c r="C957" s="3"/>
      <c r="D957" s="3"/>
      <c r="E957" s="3" t="s">
        <v>739</v>
      </c>
      <c r="F957" s="3"/>
      <c r="G957" s="3"/>
      <c r="H957" s="3" t="s">
        <v>124</v>
      </c>
      <c r="I957" s="3" t="s">
        <v>255</v>
      </c>
      <c r="J957" s="3" t="s">
        <v>111</v>
      </c>
      <c r="K957" s="3" t="s">
        <v>2644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 x14ac:dyDescent="0.25">
      <c r="A958" s="2"/>
      <c r="B958" s="3"/>
      <c r="C958" s="3"/>
      <c r="D958" s="3"/>
      <c r="E958" s="3"/>
      <c r="F958" s="3"/>
      <c r="G958" s="3"/>
      <c r="H958" s="3" t="s">
        <v>52</v>
      </c>
      <c r="I958" s="3" t="s">
        <v>258</v>
      </c>
      <c r="J958" s="3" t="s">
        <v>156</v>
      </c>
      <c r="K958" s="3" t="s">
        <v>2644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 x14ac:dyDescent="0.2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 x14ac:dyDescent="0.25">
      <c r="A960" s="2"/>
      <c r="B960" s="3"/>
      <c r="C960" s="3"/>
      <c r="D960" s="3"/>
      <c r="E960" s="3"/>
      <c r="F960" s="3" t="s">
        <v>698</v>
      </c>
      <c r="G960" s="3" t="s">
        <v>697</v>
      </c>
      <c r="H960" s="3" t="s">
        <v>467</v>
      </c>
      <c r="I960" s="3" t="s">
        <v>258</v>
      </c>
      <c r="J960" s="3" t="s">
        <v>110</v>
      </c>
      <c r="K960" s="3" t="s">
        <v>2644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 x14ac:dyDescent="0.25">
      <c r="A961" s="2"/>
      <c r="B961" s="3"/>
      <c r="C961" s="3"/>
      <c r="D961" s="3"/>
      <c r="E961" s="3"/>
      <c r="F961" s="3"/>
      <c r="G961" s="3"/>
      <c r="H961" s="3" t="s">
        <v>124</v>
      </c>
      <c r="I961" s="3" t="s">
        <v>255</v>
      </c>
      <c r="J961" s="3" t="s">
        <v>111</v>
      </c>
      <c r="K961" s="3" t="s">
        <v>2644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 x14ac:dyDescent="0.25">
      <c r="A962" s="2"/>
      <c r="B962" s="3"/>
      <c r="C962" s="3"/>
      <c r="D962" s="3"/>
      <c r="E962" s="3"/>
      <c r="F962" s="3"/>
      <c r="G962" s="3"/>
      <c r="H962" s="3" t="s">
        <v>52</v>
      </c>
      <c r="I962" s="3" t="s">
        <v>258</v>
      </c>
      <c r="J962" s="3" t="s">
        <v>156</v>
      </c>
      <c r="K962" s="3" t="s">
        <v>2644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 x14ac:dyDescent="0.25">
      <c r="A963" s="2"/>
      <c r="B963" s="3"/>
      <c r="C963" s="3"/>
      <c r="D963" s="3"/>
      <c r="E963" s="3"/>
      <c r="F963" s="3"/>
      <c r="G963" s="3"/>
      <c r="H963" s="3" t="s">
        <v>701</v>
      </c>
      <c r="I963" s="3" t="s">
        <v>658</v>
      </c>
      <c r="J963" s="3" t="s">
        <v>175</v>
      </c>
      <c r="K963" s="3" t="s">
        <v>777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 x14ac:dyDescent="0.25">
      <c r="A965" s="2"/>
      <c r="B965" s="3"/>
      <c r="C965" s="3"/>
      <c r="D965" s="3"/>
      <c r="E965" s="3"/>
      <c r="F965" s="3" t="s">
        <v>699</v>
      </c>
      <c r="G965" s="3" t="s">
        <v>697</v>
      </c>
      <c r="H965" s="3" t="s">
        <v>467</v>
      </c>
      <c r="I965" s="3" t="s">
        <v>258</v>
      </c>
      <c r="J965" s="3" t="s">
        <v>110</v>
      </c>
      <c r="K965" s="3" t="s">
        <v>2644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 x14ac:dyDescent="0.25">
      <c r="A966" s="2"/>
      <c r="B966" s="3"/>
      <c r="C966" s="3"/>
      <c r="D966" s="3"/>
      <c r="E966" s="3"/>
      <c r="F966" s="3"/>
      <c r="G966" s="3"/>
      <c r="H966" s="3" t="s">
        <v>124</v>
      </c>
      <c r="I966" s="3" t="s">
        <v>255</v>
      </c>
      <c r="J966" s="3" t="s">
        <v>111</v>
      </c>
      <c r="K966" s="3" t="s">
        <v>2644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 x14ac:dyDescent="0.25">
      <c r="A967" s="2"/>
      <c r="B967" s="3"/>
      <c r="C967" s="3"/>
      <c r="D967" s="3"/>
      <c r="E967" s="3"/>
      <c r="F967" s="3"/>
      <c r="G967" s="3"/>
      <c r="H967" s="3" t="s">
        <v>52</v>
      </c>
      <c r="I967" s="3" t="s">
        <v>258</v>
      </c>
      <c r="J967" s="3" t="s">
        <v>156</v>
      </c>
      <c r="K967" s="3" t="s">
        <v>2644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 x14ac:dyDescent="0.2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 x14ac:dyDescent="0.25">
      <c r="A969" s="2"/>
      <c r="B969" s="3"/>
      <c r="C969" s="3"/>
      <c r="D969" s="3"/>
      <c r="E969" s="3"/>
      <c r="F969" s="3" t="s">
        <v>700</v>
      </c>
      <c r="G969" s="3" t="s">
        <v>697</v>
      </c>
      <c r="H969" s="3" t="s">
        <v>467</v>
      </c>
      <c r="I969" s="3" t="s">
        <v>258</v>
      </c>
      <c r="J969" s="3" t="s">
        <v>110</v>
      </c>
      <c r="K969" s="3" t="s">
        <v>2644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 x14ac:dyDescent="0.25">
      <c r="A970" s="2"/>
      <c r="B970" s="3"/>
      <c r="C970" s="3"/>
      <c r="D970" s="3"/>
      <c r="E970" s="3"/>
      <c r="F970" s="3"/>
      <c r="G970" s="3"/>
      <c r="H970" s="3" t="s">
        <v>124</v>
      </c>
      <c r="I970" s="3" t="s">
        <v>255</v>
      </c>
      <c r="J970" s="3" t="s">
        <v>111</v>
      </c>
      <c r="K970" s="3" t="s">
        <v>2644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 x14ac:dyDescent="0.25">
      <c r="A971" s="2"/>
      <c r="B971" s="3"/>
      <c r="C971" s="3"/>
      <c r="D971" s="3"/>
      <c r="E971" s="3"/>
      <c r="F971" s="3"/>
      <c r="G971" s="3"/>
      <c r="H971" s="3" t="s">
        <v>52</v>
      </c>
      <c r="I971" s="3" t="s">
        <v>258</v>
      </c>
      <c r="J971" s="3" t="s">
        <v>156</v>
      </c>
      <c r="K971" s="3" t="s">
        <v>2644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 x14ac:dyDescent="0.25">
      <c r="A973" s="2"/>
      <c r="B973" s="3"/>
      <c r="C973" s="3"/>
      <c r="D973" s="3"/>
      <c r="E973" s="3"/>
      <c r="F973" s="3" t="s">
        <v>702</v>
      </c>
      <c r="G973" s="3" t="s">
        <v>71</v>
      </c>
      <c r="H973" s="3" t="s">
        <v>52</v>
      </c>
      <c r="I973" s="3" t="s">
        <v>258</v>
      </c>
      <c r="J973" s="3" t="s">
        <v>108</v>
      </c>
      <c r="K973" s="3" t="s">
        <v>2644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 x14ac:dyDescent="0.25">
      <c r="A974" s="2"/>
      <c r="B974" s="3"/>
      <c r="C974" s="3"/>
      <c r="D974" s="3"/>
      <c r="E974" s="3"/>
      <c r="F974" s="3"/>
      <c r="G974" s="3"/>
      <c r="H974" s="3" t="s">
        <v>62</v>
      </c>
      <c r="I974" s="3" t="s">
        <v>254</v>
      </c>
      <c r="J974" s="3" t="s">
        <v>108</v>
      </c>
      <c r="K974" s="3" t="s">
        <v>2644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 x14ac:dyDescent="0.25">
      <c r="A975" s="2"/>
      <c r="B975" s="3"/>
      <c r="C975" s="3"/>
      <c r="D975" s="3"/>
      <c r="E975" s="3"/>
      <c r="F975" s="3"/>
      <c r="G975" s="3"/>
      <c r="H975" s="3" t="s">
        <v>54</v>
      </c>
      <c r="I975" s="3" t="s">
        <v>254</v>
      </c>
      <c r="J975" s="3" t="s">
        <v>117</v>
      </c>
      <c r="K975" s="3" t="s">
        <v>2644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 x14ac:dyDescent="0.25">
      <c r="A976" s="2"/>
      <c r="B976" s="3"/>
      <c r="C976" s="3"/>
      <c r="D976" s="3"/>
      <c r="E976" s="3"/>
      <c r="F976" s="3"/>
      <c r="G976" s="3"/>
      <c r="H976" s="3" t="s">
        <v>54</v>
      </c>
      <c r="I976" s="3" t="s">
        <v>254</v>
      </c>
      <c r="J976" s="3" t="s">
        <v>117</v>
      </c>
      <c r="K976" s="3" t="s">
        <v>2644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 x14ac:dyDescent="0.25">
      <c r="A977" s="2"/>
      <c r="B977" s="3"/>
      <c r="C977" s="3"/>
      <c r="D977" s="3"/>
      <c r="E977" s="3"/>
      <c r="F977" s="3"/>
      <c r="G977" s="3"/>
      <c r="H977" s="3" t="s">
        <v>62</v>
      </c>
      <c r="I977" s="3" t="s">
        <v>254</v>
      </c>
      <c r="J977" s="3" t="s">
        <v>108</v>
      </c>
      <c r="K977" s="3" t="s">
        <v>2644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 x14ac:dyDescent="0.25">
      <c r="A978" s="2"/>
      <c r="B978" s="3"/>
      <c r="C978" s="3"/>
      <c r="D978" s="3"/>
      <c r="E978" s="3"/>
      <c r="F978" s="3"/>
      <c r="G978" s="3"/>
      <c r="H978" s="3" t="s">
        <v>62</v>
      </c>
      <c r="I978" s="3" t="s">
        <v>254</v>
      </c>
      <c r="J978" s="3" t="s">
        <v>108</v>
      </c>
      <c r="K978" s="3" t="s">
        <v>2644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 x14ac:dyDescent="0.25">
      <c r="A979" s="2"/>
      <c r="B979" s="3"/>
      <c r="C979" s="3"/>
      <c r="D979" s="3"/>
      <c r="E979" s="3"/>
      <c r="F979" s="3"/>
      <c r="G979" s="3"/>
      <c r="H979" s="3" t="s">
        <v>52</v>
      </c>
      <c r="I979" s="3" t="s">
        <v>258</v>
      </c>
      <c r="J979" s="3" t="s">
        <v>108</v>
      </c>
      <c r="K979" s="3" t="s">
        <v>2644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 x14ac:dyDescent="0.2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 x14ac:dyDescent="0.25">
      <c r="F981" s="3" t="s">
        <v>703</v>
      </c>
      <c r="G981" s="3" t="s">
        <v>590</v>
      </c>
      <c r="H981" s="3" t="s">
        <v>54</v>
      </c>
      <c r="I981" s="3" t="s">
        <v>254</v>
      </c>
      <c r="J981" s="3" t="s">
        <v>117</v>
      </c>
      <c r="K981" s="3" t="s">
        <v>2644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 x14ac:dyDescent="0.25">
      <c r="F982" s="3"/>
      <c r="G982" s="3"/>
      <c r="H982" s="3" t="s">
        <v>51</v>
      </c>
      <c r="I982" s="3" t="s">
        <v>257</v>
      </c>
      <c r="J982" s="3" t="s">
        <v>111</v>
      </c>
      <c r="K982" s="3" t="s">
        <v>2644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 x14ac:dyDescent="0.25"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 x14ac:dyDescent="0.25">
      <c r="F984" s="3" t="s">
        <v>706</v>
      </c>
      <c r="G984" s="3" t="s">
        <v>709</v>
      </c>
      <c r="H984" s="3" t="s">
        <v>49</v>
      </c>
      <c r="I984" s="3" t="s">
        <v>257</v>
      </c>
      <c r="J984" s="3" t="s">
        <v>111</v>
      </c>
      <c r="K984" s="3" t="s">
        <v>2644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 x14ac:dyDescent="0.25">
      <c r="F985" s="3"/>
      <c r="G985" s="3"/>
      <c r="H985" s="3" t="s">
        <v>710</v>
      </c>
      <c r="I985" s="3" t="s">
        <v>711</v>
      </c>
      <c r="J985" s="3" t="s">
        <v>175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 x14ac:dyDescent="0.25"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 x14ac:dyDescent="0.25">
      <c r="F987" s="3" t="s">
        <v>704</v>
      </c>
      <c r="G987" s="3" t="s">
        <v>712</v>
      </c>
      <c r="H987" s="3" t="s">
        <v>124</v>
      </c>
      <c r="I987" s="3" t="s">
        <v>255</v>
      </c>
      <c r="J987" s="3" t="s">
        <v>111</v>
      </c>
      <c r="K987" s="3" t="s">
        <v>2644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 x14ac:dyDescent="0.25">
      <c r="F988" s="3"/>
      <c r="G988" s="3"/>
      <c r="H988" s="3" t="s">
        <v>713</v>
      </c>
      <c r="I988" s="3" t="s">
        <v>714</v>
      </c>
      <c r="J988" s="3" t="s">
        <v>717</v>
      </c>
      <c r="K988" s="3" t="s">
        <v>777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 x14ac:dyDescent="0.25"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 x14ac:dyDescent="0.25">
      <c r="F990" s="3" t="s">
        <v>705</v>
      </c>
      <c r="G990" s="3" t="s">
        <v>715</v>
      </c>
      <c r="H990" s="3" t="s">
        <v>58</v>
      </c>
      <c r="I990" s="3" t="s">
        <v>258</v>
      </c>
      <c r="J990" s="3" t="s">
        <v>156</v>
      </c>
      <c r="K990" s="3" t="s">
        <v>2644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 x14ac:dyDescent="0.25">
      <c r="F991" s="3"/>
      <c r="G991" s="3"/>
      <c r="H991" s="3" t="s">
        <v>716</v>
      </c>
      <c r="I991" s="3" t="s">
        <v>711</v>
      </c>
      <c r="J991" s="3" t="s">
        <v>718</v>
      </c>
      <c r="K991" s="3" t="s">
        <v>777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 x14ac:dyDescent="0.25"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6:41" ht="15.75" customHeight="1" x14ac:dyDescent="0.25">
      <c r="F993" s="3" t="s">
        <v>707</v>
      </c>
      <c r="G993" s="3" t="s">
        <v>719</v>
      </c>
      <c r="H993" s="3" t="s">
        <v>52</v>
      </c>
      <c r="I993" s="3" t="s">
        <v>258</v>
      </c>
      <c r="J993" s="3" t="s">
        <v>156</v>
      </c>
      <c r="K993" s="3" t="s">
        <v>2644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6:41" ht="15.75" customHeight="1" x14ac:dyDescent="0.25">
      <c r="F994" s="3"/>
      <c r="G994" s="3"/>
      <c r="H994" s="3" t="s">
        <v>58</v>
      </c>
      <c r="I994" s="3" t="s">
        <v>258</v>
      </c>
      <c r="J994" s="3" t="s">
        <v>156</v>
      </c>
      <c r="K994" s="3" t="s">
        <v>2644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6:41" ht="15.75" customHeight="1" x14ac:dyDescent="0.25">
      <c r="F995" s="3"/>
      <c r="G995" s="3"/>
      <c r="H995" s="3" t="s">
        <v>93</v>
      </c>
      <c r="I995" s="3" t="s">
        <v>720</v>
      </c>
      <c r="J995" s="3" t="s">
        <v>94</v>
      </c>
      <c r="K995" s="3" t="s">
        <v>771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6:41" ht="15.75" customHeight="1" x14ac:dyDescent="0.25"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6:41" ht="15.75" customHeight="1" x14ac:dyDescent="0.25">
      <c r="F997" s="3" t="s">
        <v>708</v>
      </c>
      <c r="G997" s="3" t="s">
        <v>721</v>
      </c>
      <c r="H997" s="3" t="s">
        <v>124</v>
      </c>
      <c r="I997" s="3" t="s">
        <v>255</v>
      </c>
      <c r="J997" s="3" t="s">
        <v>111</v>
      </c>
      <c r="K997" s="3" t="s">
        <v>2644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6:41" ht="15.75" customHeight="1" x14ac:dyDescent="0.25">
      <c r="F998" s="3"/>
      <c r="G998" s="3"/>
      <c r="H998" s="3" t="s">
        <v>58</v>
      </c>
      <c r="I998" s="3" t="s">
        <v>258</v>
      </c>
      <c r="J998" s="3" t="s">
        <v>156</v>
      </c>
      <c r="K998" s="3" t="s">
        <v>2644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6:41" ht="15.75" customHeight="1" x14ac:dyDescent="0.25">
      <c r="F999" s="3"/>
      <c r="G999" s="3"/>
      <c r="H999" s="3" t="s">
        <v>93</v>
      </c>
      <c r="I999" s="3" t="s">
        <v>272</v>
      </c>
      <c r="J999" s="3" t="s">
        <v>94</v>
      </c>
      <c r="K999" s="3" t="s">
        <v>771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6:41" ht="15.75" customHeight="1" x14ac:dyDescent="0.25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6:41" ht="15.75" customHeight="1" x14ac:dyDescent="0.25">
      <c r="F1001" s="3" t="s">
        <v>722</v>
      </c>
      <c r="G1001" s="3" t="s">
        <v>723</v>
      </c>
      <c r="H1001" s="3" t="s">
        <v>51</v>
      </c>
      <c r="I1001" s="3" t="s">
        <v>257</v>
      </c>
      <c r="J1001" s="3" t="s">
        <v>111</v>
      </c>
      <c r="K1001" s="3" t="s">
        <v>2644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6:41" ht="15.75" customHeight="1" x14ac:dyDescent="0.25">
      <c r="F1002" s="3"/>
      <c r="G1002" s="3"/>
      <c r="H1002" s="3" t="s">
        <v>58</v>
      </c>
      <c r="I1002" s="3" t="s">
        <v>258</v>
      </c>
      <c r="J1002" s="3" t="s">
        <v>156</v>
      </c>
      <c r="K1002" s="3" t="s">
        <v>2644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</row>
    <row r="1003" spans="6:41" ht="15.75" customHeight="1" x14ac:dyDescent="0.25"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6:41" ht="15.75" customHeight="1" x14ac:dyDescent="0.25">
      <c r="F1004" s="3" t="s">
        <v>724</v>
      </c>
      <c r="G1004" s="3" t="s">
        <v>71</v>
      </c>
      <c r="H1004" s="3" t="s">
        <v>51</v>
      </c>
      <c r="I1004" s="3" t="s">
        <v>257</v>
      </c>
      <c r="J1004" s="3" t="s">
        <v>111</v>
      </c>
      <c r="K1004" s="3" t="s">
        <v>2644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6:41" ht="15.75" customHeight="1" x14ac:dyDescent="0.25">
      <c r="F1005" s="3"/>
      <c r="G1005" s="3"/>
      <c r="H1005" s="3" t="s">
        <v>54</v>
      </c>
      <c r="I1005" s="3" t="s">
        <v>254</v>
      </c>
      <c r="J1005" s="3" t="s">
        <v>117</v>
      </c>
      <c r="K1005" s="3" t="s">
        <v>2644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6:41" ht="15.75" customHeight="1" x14ac:dyDescent="0.25">
      <c r="F1006" s="3"/>
      <c r="G1006" s="3"/>
      <c r="H1006" s="3" t="s">
        <v>49</v>
      </c>
      <c r="I1006" s="3" t="s">
        <v>257</v>
      </c>
      <c r="J1006" s="3" t="s">
        <v>111</v>
      </c>
      <c r="K1006" s="3" t="s">
        <v>2644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6:41" ht="15.75" customHeight="1" x14ac:dyDescent="0.25">
      <c r="F1007" s="3"/>
      <c r="G1007" s="3"/>
      <c r="H1007" s="3" t="s">
        <v>49</v>
      </c>
      <c r="I1007" s="3" t="s">
        <v>257</v>
      </c>
      <c r="J1007" s="3" t="s">
        <v>111</v>
      </c>
      <c r="K1007" s="3" t="s">
        <v>2644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6:41" ht="15.75" customHeight="1" x14ac:dyDescent="0.25">
      <c r="G1008" s="3"/>
      <c r="H1008" s="3" t="s">
        <v>54</v>
      </c>
      <c r="I1008" s="3" t="s">
        <v>254</v>
      </c>
      <c r="J1008" s="3" t="s">
        <v>117</v>
      </c>
      <c r="K1008" s="3" t="s">
        <v>2644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</row>
    <row r="1009" spans="5:41" ht="15.75" customHeight="1" x14ac:dyDescent="0.25">
      <c r="G1009" s="3"/>
      <c r="H1009" s="3" t="s">
        <v>49</v>
      </c>
      <c r="I1009" s="3" t="s">
        <v>257</v>
      </c>
      <c r="J1009" s="3" t="s">
        <v>111</v>
      </c>
      <c r="K1009" s="3" t="s">
        <v>2644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5:41" ht="15.75" customHeight="1" x14ac:dyDescent="0.25">
      <c r="G1010" s="3"/>
      <c r="H1010" s="3" t="s">
        <v>725</v>
      </c>
      <c r="I1010" s="3" t="s">
        <v>658</v>
      </c>
      <c r="J1010" s="3" t="s">
        <v>718</v>
      </c>
      <c r="K1010" s="3" t="s">
        <v>777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5:41" ht="15.75" customHeight="1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5:41" ht="15.75" customHeight="1" x14ac:dyDescent="0.25">
      <c r="E1012" s="3"/>
      <c r="F1012" s="3" t="s">
        <v>726</v>
      </c>
      <c r="G1012" s="3" t="s">
        <v>205</v>
      </c>
      <c r="H1012" s="3" t="s">
        <v>467</v>
      </c>
      <c r="I1012" s="3" t="s">
        <v>258</v>
      </c>
      <c r="J1012" s="3" t="s">
        <v>110</v>
      </c>
      <c r="K1012" s="3" t="s">
        <v>2644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</row>
    <row r="1013" spans="5:41" ht="15.75" customHeight="1" x14ac:dyDescent="0.25">
      <c r="E1013" s="3"/>
      <c r="F1013" s="3"/>
      <c r="G1013" s="3"/>
      <c r="H1013" s="3" t="s">
        <v>52</v>
      </c>
      <c r="I1013" s="3" t="s">
        <v>258</v>
      </c>
      <c r="J1013" s="3" t="s">
        <v>108</v>
      </c>
      <c r="K1013" s="3" t="s">
        <v>2644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5:41" ht="15.75" customHeight="1" x14ac:dyDescent="0.25">
      <c r="E1014" s="3"/>
      <c r="F1014" s="3"/>
      <c r="G1014" s="3"/>
      <c r="H1014" s="3" t="s">
        <v>49</v>
      </c>
      <c r="I1014" s="3" t="s">
        <v>257</v>
      </c>
      <c r="J1014" s="3" t="s">
        <v>111</v>
      </c>
      <c r="K1014" s="3" t="s">
        <v>2644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5:41" ht="15.75" customHeight="1" x14ac:dyDescent="0.25">
      <c r="E1015" s="3"/>
      <c r="F1015" s="3"/>
      <c r="G1015" s="3"/>
      <c r="H1015" s="3" t="s">
        <v>727</v>
      </c>
      <c r="I1015" s="3" t="s">
        <v>729</v>
      </c>
      <c r="J1015" s="2" t="s">
        <v>121</v>
      </c>
      <c r="K1015" s="3" t="s">
        <v>773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</row>
    <row r="1016" spans="5:41" ht="15.75" customHeight="1" x14ac:dyDescent="0.25">
      <c r="E1016" s="3"/>
      <c r="F1016" s="3"/>
      <c r="G1016" s="3"/>
      <c r="H1016" s="3" t="s">
        <v>728</v>
      </c>
      <c r="I1016" s="3" t="s">
        <v>548</v>
      </c>
      <c r="J1016" s="3" t="s">
        <v>730</v>
      </c>
      <c r="K1016" s="3" t="s">
        <v>813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5:41" ht="15.75" customHeight="1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5:41" ht="15.75" customHeight="1" x14ac:dyDescent="0.25">
      <c r="E1018" s="3"/>
      <c r="F1018" s="3" t="s">
        <v>731</v>
      </c>
      <c r="G1018" s="3" t="s">
        <v>723</v>
      </c>
      <c r="H1018" s="3" t="s">
        <v>51</v>
      </c>
      <c r="I1018" s="3" t="s">
        <v>257</v>
      </c>
      <c r="J1018" s="3" t="s">
        <v>109</v>
      </c>
      <c r="K1018" s="3" t="s">
        <v>2644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</row>
    <row r="1019" spans="5:41" ht="15.75" customHeight="1" x14ac:dyDescent="0.25">
      <c r="E1019" s="3"/>
      <c r="F1019" s="3"/>
      <c r="G1019" s="3"/>
      <c r="H1019" s="3" t="s">
        <v>155</v>
      </c>
      <c r="I1019" s="3" t="s">
        <v>254</v>
      </c>
      <c r="J1019" s="3" t="s">
        <v>108</v>
      </c>
      <c r="K1019" s="3" t="s">
        <v>2644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5:41" ht="15.75" customHeight="1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5:41" ht="15.75" customHeight="1" x14ac:dyDescent="0.25">
      <c r="E1021" s="3"/>
      <c r="F1021" s="3" t="s">
        <v>661</v>
      </c>
      <c r="G1021" s="3" t="s">
        <v>71</v>
      </c>
      <c r="H1021" s="3" t="s">
        <v>93</v>
      </c>
      <c r="I1021" s="3" t="s">
        <v>265</v>
      </c>
      <c r="J1021" s="3" t="s">
        <v>237</v>
      </c>
      <c r="K1021" s="3" t="s">
        <v>771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5:41" ht="15.75" customHeight="1" x14ac:dyDescent="0.25">
      <c r="E1022" s="3"/>
      <c r="F1022" s="3"/>
      <c r="G1022" s="3"/>
      <c r="H1022" s="3" t="s">
        <v>49</v>
      </c>
      <c r="I1022" s="3" t="s">
        <v>257</v>
      </c>
      <c r="J1022" s="3" t="s">
        <v>111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5:41" ht="15.75" customHeight="1" x14ac:dyDescent="0.25">
      <c r="E1023" s="3"/>
      <c r="F1023" s="3"/>
      <c r="G1023" s="3"/>
      <c r="H1023" s="3" t="s">
        <v>138</v>
      </c>
      <c r="I1023" s="3" t="s">
        <v>288</v>
      </c>
      <c r="J1023" s="3" t="s">
        <v>180</v>
      </c>
      <c r="K1023" s="3" t="s">
        <v>775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5:41" ht="15.75" customHeight="1" x14ac:dyDescent="0.25">
      <c r="E1024" s="3"/>
      <c r="F1024" s="3"/>
      <c r="G1024" s="3"/>
      <c r="H1024" s="3" t="s">
        <v>138</v>
      </c>
      <c r="I1024" s="3" t="s">
        <v>734</v>
      </c>
      <c r="J1024" s="3" t="s">
        <v>180</v>
      </c>
      <c r="K1024" s="3" t="s">
        <v>775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</row>
    <row r="1025" spans="5:41" ht="15.75" customHeight="1" x14ac:dyDescent="0.25">
      <c r="E1025" s="3"/>
      <c r="F1025" s="3"/>
      <c r="G1025" s="3"/>
      <c r="H1025" s="3" t="s">
        <v>138</v>
      </c>
      <c r="I1025" s="3" t="s">
        <v>735</v>
      </c>
      <c r="J1025" s="3" t="s">
        <v>180</v>
      </c>
      <c r="K1025" s="3" t="s">
        <v>775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5:41" ht="15.75" customHeight="1" x14ac:dyDescent="0.25">
      <c r="E1026" s="3"/>
      <c r="F1026" s="3"/>
      <c r="G1026" s="3"/>
      <c r="H1026" s="3" t="s">
        <v>138</v>
      </c>
      <c r="I1026" s="3" t="s">
        <v>736</v>
      </c>
      <c r="J1026" s="3" t="s">
        <v>180</v>
      </c>
      <c r="K1026" s="3" t="s">
        <v>775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5:41" ht="15.75" customHeight="1" x14ac:dyDescent="0.25">
      <c r="E1027" s="3"/>
      <c r="F1027" s="3"/>
      <c r="G1027" s="3"/>
      <c r="H1027" s="3" t="s">
        <v>49</v>
      </c>
      <c r="I1027" s="3" t="s">
        <v>257</v>
      </c>
      <c r="J1027" s="3" t="s">
        <v>111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</row>
    <row r="1028" spans="5:41" ht="15.75" customHeight="1" x14ac:dyDescent="0.25">
      <c r="E1028" s="3"/>
      <c r="F1028" s="3"/>
      <c r="G1028" s="3"/>
      <c r="H1028" s="3" t="s">
        <v>54</v>
      </c>
      <c r="I1028" s="3" t="s">
        <v>254</v>
      </c>
      <c r="J1028" s="3" t="s">
        <v>117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5:41" ht="15.75" customHeight="1" x14ac:dyDescent="0.25">
      <c r="E1029" s="3"/>
      <c r="F1029" s="3"/>
      <c r="G1029" s="3"/>
      <c r="H1029" s="3" t="s">
        <v>732</v>
      </c>
      <c r="I1029" s="3" t="s">
        <v>733</v>
      </c>
      <c r="J1029" s="3" t="s">
        <v>816</v>
      </c>
      <c r="K1029" s="3" t="s">
        <v>777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5:41" ht="15.75" customHeight="1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5:41" ht="15.75" customHeight="1" x14ac:dyDescent="0.25">
      <c r="E1031" s="3"/>
      <c r="F1031" s="3" t="s">
        <v>2879</v>
      </c>
      <c r="G1031" s="3" t="s">
        <v>2066</v>
      </c>
      <c r="H1031" s="3" t="s">
        <v>2880</v>
      </c>
      <c r="I1031" s="3" t="s">
        <v>266</v>
      </c>
      <c r="J1031" s="3" t="s">
        <v>2881</v>
      </c>
      <c r="K1031" s="3" t="str">
        <f>ACU</f>
        <v xml:space="preserve">Heat Pump Install Template 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5:41" ht="15.75" customHeight="1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5:41" ht="15.75" customHeight="1" x14ac:dyDescent="0.25">
      <c r="E1033" s="3"/>
      <c r="F1033" s="3" t="s">
        <v>99</v>
      </c>
      <c r="G1033" s="3"/>
      <c r="H1033" s="3"/>
      <c r="I1033" s="3"/>
      <c r="J1033" s="3" t="s">
        <v>41</v>
      </c>
      <c r="K1033" s="3" t="s">
        <v>766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5:41" ht="15.75" customHeight="1" x14ac:dyDescent="0.25">
      <c r="E1034" s="3"/>
      <c r="F1034" s="3"/>
      <c r="G1034" s="3"/>
      <c r="H1034" s="3"/>
      <c r="I1034" s="3"/>
      <c r="J1034" s="3" t="s">
        <v>159</v>
      </c>
      <c r="K1034" s="3" t="s">
        <v>767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5:41" ht="15.75" customHeight="1" x14ac:dyDescent="0.25">
      <c r="E1035" s="3"/>
      <c r="F1035" s="3"/>
      <c r="G1035" s="3"/>
      <c r="H1035" s="3"/>
      <c r="I1035" s="3"/>
      <c r="J1035" s="3" t="s">
        <v>886</v>
      </c>
      <c r="K1035" s="3" t="s">
        <v>2527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5:41" ht="15.75" customHeight="1" x14ac:dyDescent="0.25">
      <c r="E1036" s="3"/>
      <c r="F1036" s="3"/>
      <c r="G1036" s="3"/>
      <c r="H1036" s="3"/>
      <c r="I1036" s="3"/>
      <c r="J1036" s="3" t="s">
        <v>891</v>
      </c>
      <c r="K1036" s="3" t="s">
        <v>2527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5:41" ht="15.75" customHeight="1" x14ac:dyDescent="0.25">
      <c r="E1037" s="3"/>
      <c r="F1037" s="3"/>
      <c r="G1037" s="3"/>
      <c r="H1037" s="3"/>
      <c r="I1037" s="3"/>
      <c r="J1037" s="3" t="s">
        <v>888</v>
      </c>
      <c r="K1037" s="3" t="s">
        <v>2525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5:41" ht="15.75" customHeight="1" x14ac:dyDescent="0.25">
      <c r="E1038" s="3"/>
      <c r="F1038" s="3"/>
      <c r="G1038" s="3"/>
      <c r="H1038" s="3"/>
      <c r="I1038" s="3"/>
      <c r="J1038" s="3" t="s">
        <v>310</v>
      </c>
      <c r="K1038" s="3" t="s">
        <v>770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5:41" ht="15.75" customHeight="1" x14ac:dyDescent="0.25">
      <c r="E1039" s="3"/>
      <c r="F1039" s="3"/>
      <c r="G1039" s="3"/>
      <c r="H1039" s="3"/>
      <c r="I1039" s="3" t="s">
        <v>314</v>
      </c>
      <c r="J1039" s="3" t="s">
        <v>532</v>
      </c>
      <c r="K1039" s="3" t="s">
        <v>768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5:41" ht="15.75" customHeight="1" x14ac:dyDescent="0.25">
      <c r="E1040" s="3"/>
      <c r="F1040" s="3"/>
      <c r="G1040" s="3"/>
      <c r="H1040" s="3"/>
      <c r="I1040" s="3" t="s">
        <v>740</v>
      </c>
      <c r="J1040" s="3" t="s">
        <v>737</v>
      </c>
      <c r="K1040" s="3" t="s">
        <v>2704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4:41" ht="15.75" customHeight="1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4:41" ht="15.75" customHeight="1" x14ac:dyDescent="0.25">
      <c r="D1042" s="3" t="s">
        <v>13</v>
      </c>
      <c r="E1042" s="3" t="s">
        <v>787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4:41" ht="15.75" customHeight="1" x14ac:dyDescent="0.25">
      <c r="E1043" s="3" t="s">
        <v>788</v>
      </c>
      <c r="F1043" s="3" t="s">
        <v>741</v>
      </c>
      <c r="G1043" s="3" t="s">
        <v>742</v>
      </c>
      <c r="H1043" s="3" t="s">
        <v>52</v>
      </c>
      <c r="I1043" s="3" t="s">
        <v>258</v>
      </c>
      <c r="J1043" s="3" t="s">
        <v>108</v>
      </c>
      <c r="K1043" s="3" t="s">
        <v>2644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4:41" ht="15.75" customHeight="1" x14ac:dyDescent="0.25">
      <c r="E1044" s="3" t="s">
        <v>688</v>
      </c>
      <c r="F1044" s="3"/>
      <c r="G1044" s="3"/>
      <c r="H1044" s="3" t="s">
        <v>58</v>
      </c>
      <c r="I1044" s="3" t="s">
        <v>258</v>
      </c>
      <c r="J1044" s="3" t="s">
        <v>108</v>
      </c>
      <c r="K1044" s="3" t="s">
        <v>2644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4:41" ht="15.75" customHeight="1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4:41" ht="15.75" customHeight="1" x14ac:dyDescent="0.25">
      <c r="E1046" s="3"/>
      <c r="F1046" s="3" t="s">
        <v>744</v>
      </c>
      <c r="G1046" s="3" t="s">
        <v>72</v>
      </c>
      <c r="H1046" s="3" t="s">
        <v>57</v>
      </c>
      <c r="I1046" s="3" t="s">
        <v>1555</v>
      </c>
      <c r="J1046" s="3" t="s">
        <v>156</v>
      </c>
      <c r="K1046" s="3" t="s">
        <v>2644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4:41" ht="15.75" customHeight="1" x14ac:dyDescent="0.25">
      <c r="E1047" s="3"/>
      <c r="F1047" s="3"/>
      <c r="G1047" s="3"/>
      <c r="H1047" s="3" t="s">
        <v>93</v>
      </c>
      <c r="I1047" s="3" t="s">
        <v>720</v>
      </c>
      <c r="J1047" s="3" t="s">
        <v>180</v>
      </c>
      <c r="K1047" s="3" t="s">
        <v>775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4:41" ht="15.75" customHeight="1" x14ac:dyDescent="0.25">
      <c r="E1048" s="3"/>
      <c r="F1048" s="3"/>
      <c r="G1048" s="3"/>
      <c r="H1048" s="3" t="s">
        <v>138</v>
      </c>
      <c r="I1048" s="3" t="s">
        <v>736</v>
      </c>
      <c r="J1048" s="3" t="s">
        <v>180</v>
      </c>
      <c r="K1048" s="3" t="s">
        <v>775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4:41" ht="15.75" customHeight="1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4:41" ht="15.75" customHeight="1" x14ac:dyDescent="0.25">
      <c r="E1050" s="3"/>
      <c r="F1050" s="3" t="s">
        <v>745</v>
      </c>
      <c r="G1050" s="3" t="s">
        <v>74</v>
      </c>
      <c r="H1050" s="3" t="s">
        <v>57</v>
      </c>
      <c r="I1050" s="3" t="s">
        <v>259</v>
      </c>
      <c r="J1050" s="3" t="s">
        <v>156</v>
      </c>
      <c r="K1050" s="3" t="s">
        <v>2644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4:41" ht="15.75" customHeight="1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4:41" ht="15.75" customHeight="1" x14ac:dyDescent="0.25">
      <c r="E1052" s="3"/>
      <c r="F1052" s="3" t="s">
        <v>746</v>
      </c>
      <c r="G1052" s="3" t="s">
        <v>747</v>
      </c>
      <c r="H1052" s="3" t="s">
        <v>138</v>
      </c>
      <c r="I1052" s="3" t="s">
        <v>294</v>
      </c>
      <c r="J1052" s="3" t="s">
        <v>138</v>
      </c>
      <c r="K1052" s="3" t="s">
        <v>775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4:41" ht="15.75" customHeight="1" x14ac:dyDescent="0.25">
      <c r="E1053" s="3"/>
      <c r="F1053" s="3"/>
      <c r="G1053" s="3"/>
      <c r="H1053" s="3" t="s">
        <v>138</v>
      </c>
      <c r="I1053" s="3" t="s">
        <v>748</v>
      </c>
      <c r="J1053" s="3" t="s">
        <v>138</v>
      </c>
      <c r="K1053" s="3" t="s">
        <v>775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4:41" ht="15.75" customHeight="1" x14ac:dyDescent="0.25">
      <c r="E1054" s="3"/>
      <c r="F1054" s="3"/>
      <c r="G1054" s="3"/>
      <c r="H1054" s="3" t="s">
        <v>138</v>
      </c>
      <c r="I1054" s="3" t="s">
        <v>749</v>
      </c>
      <c r="J1054" s="3" t="s">
        <v>138</v>
      </c>
      <c r="K1054" s="3" t="s">
        <v>775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4:41" ht="15.75" customHeight="1" x14ac:dyDescent="0.25">
      <c r="E1055" s="3"/>
      <c r="F1055" s="3"/>
      <c r="G1055" s="3"/>
      <c r="H1055" s="3" t="s">
        <v>138</v>
      </c>
      <c r="I1055" s="3" t="s">
        <v>502</v>
      </c>
      <c r="J1055" s="3" t="s">
        <v>138</v>
      </c>
      <c r="K1055" s="3" t="s">
        <v>775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4:41" ht="15.75" customHeight="1" x14ac:dyDescent="0.25">
      <c r="E1056" s="3"/>
      <c r="F1056" s="3"/>
      <c r="G1056" s="3"/>
      <c r="H1056" s="3" t="s">
        <v>138</v>
      </c>
      <c r="I1056" s="3" t="s">
        <v>286</v>
      </c>
      <c r="J1056" s="3" t="s">
        <v>138</v>
      </c>
      <c r="K1056" s="3" t="s">
        <v>775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5:41" ht="15.75" customHeight="1" x14ac:dyDescent="0.25">
      <c r="E1057" s="3"/>
      <c r="F1057" s="3"/>
      <c r="G1057" s="3"/>
      <c r="H1057" s="3" t="s">
        <v>138</v>
      </c>
      <c r="I1057" s="3" t="s">
        <v>750</v>
      </c>
      <c r="J1057" s="3" t="s">
        <v>138</v>
      </c>
      <c r="K1057" s="3" t="s">
        <v>775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5:41" ht="15.75" customHeight="1" x14ac:dyDescent="0.25">
      <c r="E1058" s="3"/>
      <c r="F1058" s="3"/>
      <c r="G1058" s="3"/>
      <c r="H1058" s="3" t="s">
        <v>138</v>
      </c>
      <c r="I1058" s="3" t="s">
        <v>751</v>
      </c>
      <c r="J1058" s="3" t="s">
        <v>138</v>
      </c>
      <c r="K1058" s="3" t="s">
        <v>775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5:41" ht="15.75" customHeight="1" x14ac:dyDescent="0.25">
      <c r="E1059" s="3"/>
      <c r="F1059" s="3"/>
      <c r="G1059" s="3"/>
      <c r="H1059" s="3" t="s">
        <v>138</v>
      </c>
      <c r="I1059" s="3" t="s">
        <v>752</v>
      </c>
      <c r="J1059" s="3" t="s">
        <v>138</v>
      </c>
      <c r="K1059" s="3" t="s">
        <v>775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</row>
    <row r="1060" spans="5:41" ht="15.75" customHeight="1" x14ac:dyDescent="0.25">
      <c r="E1060" s="3"/>
      <c r="F1060" s="3"/>
      <c r="G1060" s="3"/>
      <c r="H1060" s="3" t="s">
        <v>93</v>
      </c>
      <c r="I1060" s="3" t="s">
        <v>753</v>
      </c>
      <c r="J1060" s="3" t="s">
        <v>93</v>
      </c>
      <c r="K1060" s="3" t="s">
        <v>771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5:41" ht="15.75" customHeight="1" x14ac:dyDescent="0.25">
      <c r="E1061" s="3"/>
      <c r="F1061" s="3"/>
      <c r="G1061" s="3"/>
      <c r="H1061" s="3" t="s">
        <v>93</v>
      </c>
      <c r="I1061" s="3" t="s">
        <v>754</v>
      </c>
      <c r="J1061" s="3" t="s">
        <v>93</v>
      </c>
      <c r="K1061" s="3" t="s">
        <v>771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5:41" ht="15.75" customHeight="1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5:41" ht="15.75" customHeight="1" x14ac:dyDescent="0.25">
      <c r="E1063" s="3"/>
      <c r="F1063" s="3" t="s">
        <v>755</v>
      </c>
      <c r="G1063" s="3" t="s">
        <v>205</v>
      </c>
      <c r="H1063" s="3" t="s">
        <v>49</v>
      </c>
      <c r="I1063" s="3" t="s">
        <v>257</v>
      </c>
      <c r="J1063" s="3" t="s">
        <v>111</v>
      </c>
      <c r="K1063" s="3" t="s">
        <v>2644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5:41" ht="15.75" customHeight="1" x14ac:dyDescent="0.25">
      <c r="E1064" s="3"/>
      <c r="F1064" s="3"/>
      <c r="G1064" s="3"/>
      <c r="H1064" s="3" t="s">
        <v>148</v>
      </c>
      <c r="I1064" s="3" t="s">
        <v>1555</v>
      </c>
      <c r="J1064" s="3" t="s">
        <v>156</v>
      </c>
      <c r="K1064" s="3" t="s">
        <v>2644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5:41" ht="15.75" customHeight="1" x14ac:dyDescent="0.25">
      <c r="E1065" s="3"/>
      <c r="F1065" s="3"/>
      <c r="G1065" s="3"/>
      <c r="H1065" s="3" t="s">
        <v>467</v>
      </c>
      <c r="I1065" s="3" t="s">
        <v>258</v>
      </c>
      <c r="J1065" s="3" t="s">
        <v>110</v>
      </c>
      <c r="K1065" s="3" t="s">
        <v>2644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5:41" ht="15.75" customHeight="1" x14ac:dyDescent="0.25">
      <c r="E1066" s="3"/>
      <c r="F1066" s="3"/>
      <c r="G1066" s="3"/>
      <c r="H1066" s="3" t="s">
        <v>756</v>
      </c>
      <c r="I1066" s="3" t="s">
        <v>714</v>
      </c>
      <c r="J1066" s="3" t="s">
        <v>881</v>
      </c>
      <c r="K1066" s="3" t="s">
        <v>777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5:41" ht="15.75" customHeight="1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5:41" ht="15.75" customHeight="1" x14ac:dyDescent="0.25">
      <c r="E1068" s="3"/>
      <c r="F1068" s="3" t="s">
        <v>757</v>
      </c>
      <c r="G1068" s="3" t="s">
        <v>71</v>
      </c>
      <c r="H1068" s="3" t="s">
        <v>758</v>
      </c>
      <c r="I1068" s="3" t="s">
        <v>82</v>
      </c>
      <c r="J1068" s="3" t="s">
        <v>175</v>
      </c>
      <c r="K1068" s="3" t="s">
        <v>777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</row>
    <row r="1069" spans="5:41" ht="15.75" customHeight="1" x14ac:dyDescent="0.25">
      <c r="E1069" s="3"/>
      <c r="F1069" s="3"/>
      <c r="G1069" s="3"/>
      <c r="H1069" s="3" t="s">
        <v>759</v>
      </c>
      <c r="I1069" s="3" t="s">
        <v>779</v>
      </c>
      <c r="J1069" s="3" t="s">
        <v>882</v>
      </c>
      <c r="K1069" s="3" t="s">
        <v>777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5:41" ht="15.75" customHeight="1" x14ac:dyDescent="0.25">
      <c r="E1070" s="3"/>
      <c r="F1070" s="3"/>
      <c r="G1070" s="3"/>
      <c r="H1070" s="3" t="s">
        <v>124</v>
      </c>
      <c r="I1070" s="3" t="s">
        <v>255</v>
      </c>
      <c r="J1070" s="3" t="s">
        <v>111</v>
      </c>
      <c r="K1070" s="3" t="s">
        <v>2644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5:41" ht="15.75" customHeight="1" x14ac:dyDescent="0.25">
      <c r="E1071" s="3"/>
      <c r="F1071" s="3"/>
      <c r="G1071" s="3"/>
      <c r="H1071" s="3" t="s">
        <v>51</v>
      </c>
      <c r="I1071" s="3" t="s">
        <v>257</v>
      </c>
      <c r="J1071" s="3" t="s">
        <v>109</v>
      </c>
      <c r="K1071" s="3" t="s">
        <v>2644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5:41" ht="15.75" customHeight="1" x14ac:dyDescent="0.25">
      <c r="E1072" s="3"/>
      <c r="F1072" s="3"/>
      <c r="G1072" s="3"/>
      <c r="H1072" s="3" t="s">
        <v>760</v>
      </c>
      <c r="I1072" s="3" t="s">
        <v>780</v>
      </c>
      <c r="J1072" s="3" t="s">
        <v>110</v>
      </c>
      <c r="K1072" s="3" t="s">
        <v>2644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5:41" ht="15.75" customHeight="1" x14ac:dyDescent="0.25">
      <c r="E1073" s="3"/>
      <c r="F1073" s="3"/>
      <c r="G1073" s="3"/>
      <c r="H1073" s="3" t="s">
        <v>760</v>
      </c>
      <c r="I1073" s="3" t="s">
        <v>781</v>
      </c>
      <c r="J1073" s="3" t="s">
        <v>110</v>
      </c>
      <c r="K1073" s="3" t="s">
        <v>2644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</row>
    <row r="1074" spans="5:41" ht="15.75" customHeight="1" x14ac:dyDescent="0.25">
      <c r="E1074" s="3"/>
      <c r="F1074" s="3"/>
      <c r="G1074" s="3"/>
      <c r="H1074" s="3" t="s">
        <v>761</v>
      </c>
      <c r="I1074" s="3" t="s">
        <v>782</v>
      </c>
      <c r="J1074" s="3" t="s">
        <v>783</v>
      </c>
      <c r="K1074" s="3" t="s">
        <v>2644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5:41" ht="15.75" customHeight="1" x14ac:dyDescent="0.25">
      <c r="E1075" s="3"/>
      <c r="F1075" s="3"/>
      <c r="G1075" s="3"/>
      <c r="H1075" s="3" t="s">
        <v>761</v>
      </c>
      <c r="I1075" s="3" t="s">
        <v>782</v>
      </c>
      <c r="J1075" s="3" t="s">
        <v>783</v>
      </c>
      <c r="K1075" s="3" t="s">
        <v>2644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5:41" ht="15.75" customHeight="1" x14ac:dyDescent="0.25">
      <c r="E1076" s="3"/>
      <c r="F1076" s="3"/>
      <c r="G1076" s="3"/>
      <c r="H1076" s="3" t="s">
        <v>761</v>
      </c>
      <c r="I1076" s="3" t="s">
        <v>782</v>
      </c>
      <c r="J1076" s="3" t="s">
        <v>783</v>
      </c>
      <c r="K1076" s="3" t="s">
        <v>2644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5:41" ht="15.75" customHeight="1" x14ac:dyDescent="0.25">
      <c r="E1077" s="3"/>
      <c r="F1077" s="3"/>
      <c r="G1077" s="3"/>
      <c r="H1077" s="3" t="s">
        <v>51</v>
      </c>
      <c r="I1077" s="3" t="s">
        <v>257</v>
      </c>
      <c r="J1077" s="3" t="s">
        <v>109</v>
      </c>
      <c r="K1077" s="3" t="s">
        <v>2644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</row>
    <row r="1078" spans="5:41" ht="15.75" customHeight="1" x14ac:dyDescent="0.25">
      <c r="E1078" s="3"/>
      <c r="F1078" s="3"/>
      <c r="G1078" s="3"/>
      <c r="H1078" s="3" t="s">
        <v>51</v>
      </c>
      <c r="I1078" s="3" t="s">
        <v>257</v>
      </c>
      <c r="J1078" s="3" t="s">
        <v>109</v>
      </c>
      <c r="K1078" s="3" t="s">
        <v>2644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5:41" ht="15.75" customHeight="1" x14ac:dyDescent="0.25">
      <c r="E1079" s="3"/>
      <c r="F1079" s="3"/>
      <c r="G1079" s="3"/>
      <c r="H1079" s="3" t="s">
        <v>124</v>
      </c>
      <c r="I1079" s="3" t="s">
        <v>255</v>
      </c>
      <c r="J1079" s="3" t="s">
        <v>111</v>
      </c>
      <c r="K1079" s="3" t="s">
        <v>2644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5:41" ht="15.75" customHeight="1" x14ac:dyDescent="0.25">
      <c r="E1080" s="3"/>
      <c r="F1080" s="3"/>
      <c r="G1080" s="3"/>
      <c r="H1080" s="3" t="s">
        <v>105</v>
      </c>
      <c r="I1080" s="3" t="s">
        <v>254</v>
      </c>
      <c r="J1080" s="3" t="s">
        <v>110</v>
      </c>
      <c r="K1080" s="3" t="s">
        <v>2644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</row>
    <row r="1081" spans="5:41" ht="15.75" customHeight="1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5:41" ht="15.75" customHeight="1" x14ac:dyDescent="0.25">
      <c r="E1082" s="3"/>
      <c r="F1082" s="3" t="s">
        <v>99</v>
      </c>
      <c r="G1082" s="3"/>
      <c r="H1082" s="3"/>
      <c r="I1082" s="3"/>
      <c r="J1082" s="3" t="s">
        <v>41</v>
      </c>
      <c r="K1082" s="3" t="s">
        <v>766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5:41" ht="15.75" customHeight="1" x14ac:dyDescent="0.25">
      <c r="E1083" s="3"/>
      <c r="F1083" s="3"/>
      <c r="G1083" s="3"/>
      <c r="H1083" s="3"/>
      <c r="I1083" s="3"/>
      <c r="J1083" s="3" t="s">
        <v>87</v>
      </c>
      <c r="K1083" s="3" t="s">
        <v>767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5:41" ht="15.75" customHeight="1" x14ac:dyDescent="0.25">
      <c r="E1084" s="3"/>
      <c r="F1084" s="3"/>
      <c r="G1084" s="3"/>
      <c r="H1084" s="3"/>
      <c r="I1084" s="3"/>
      <c r="J1084" s="3" t="s">
        <v>895</v>
      </c>
      <c r="K1084" s="3" t="s">
        <v>2527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5:41" ht="15.75" customHeight="1" x14ac:dyDescent="0.25">
      <c r="E1085" s="3"/>
      <c r="F1085" s="3"/>
      <c r="G1085" s="3"/>
      <c r="H1085" s="3"/>
      <c r="I1085" s="3"/>
      <c r="J1085" s="3" t="s">
        <v>886</v>
      </c>
      <c r="K1085" s="3" t="s">
        <v>2527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</row>
    <row r="1086" spans="5:41" ht="15.75" customHeight="1" x14ac:dyDescent="0.25">
      <c r="E1086" s="3"/>
      <c r="F1086" s="3"/>
      <c r="G1086" s="3"/>
      <c r="H1086" s="3"/>
      <c r="I1086" s="3"/>
      <c r="J1086" s="3" t="s">
        <v>888</v>
      </c>
      <c r="K1086" s="3" t="s">
        <v>2525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5:41" ht="15.75" customHeight="1" x14ac:dyDescent="0.25">
      <c r="E1087" s="3"/>
      <c r="F1087" s="3"/>
      <c r="G1087" s="3"/>
      <c r="H1087" s="3"/>
      <c r="I1087" s="3"/>
      <c r="J1087" s="3" t="s">
        <v>310</v>
      </c>
      <c r="K1087" s="3" t="s">
        <v>883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5:41" ht="15.75" customHeight="1" x14ac:dyDescent="0.25">
      <c r="E1088" s="3"/>
      <c r="F1088" s="3"/>
      <c r="G1088" s="3"/>
      <c r="H1088" s="3" t="s">
        <v>198</v>
      </c>
      <c r="I1088" s="3"/>
      <c r="J1088" s="3" t="s">
        <v>461</v>
      </c>
      <c r="K1088" s="3" t="s">
        <v>768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</row>
    <row r="1089" spans="4:41" ht="15.75" customHeight="1" x14ac:dyDescent="0.25">
      <c r="E1089" s="3"/>
      <c r="F1089" s="3"/>
      <c r="G1089" s="3"/>
      <c r="H1089" s="3" t="s">
        <v>202</v>
      </c>
      <c r="I1089" s="3"/>
      <c r="J1089" s="3" t="s">
        <v>784</v>
      </c>
      <c r="K1089" s="3" t="s">
        <v>768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4:41" ht="15.75" customHeight="1" x14ac:dyDescent="0.25">
      <c r="E1090" s="3"/>
      <c r="F1090" s="3"/>
      <c r="G1090" s="3"/>
      <c r="H1090" s="3" t="s">
        <v>199</v>
      </c>
      <c r="I1090" s="3"/>
      <c r="J1090" s="3" t="s">
        <v>387</v>
      </c>
      <c r="K1090" s="3" t="s">
        <v>768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4:41" ht="15.75" customHeight="1" x14ac:dyDescent="0.25">
      <c r="E1091" s="3"/>
      <c r="F1091" s="3"/>
      <c r="G1091" s="3"/>
      <c r="H1091" s="3" t="s">
        <v>315</v>
      </c>
      <c r="I1091" s="3"/>
      <c r="J1091" s="3" t="s">
        <v>317</v>
      </c>
      <c r="K1091" s="3" t="s">
        <v>768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4:41" ht="15.75" customHeight="1" x14ac:dyDescent="0.25">
      <c r="E1092" s="3"/>
      <c r="F1092" s="3"/>
      <c r="G1092" s="3"/>
      <c r="H1092" s="3" t="s">
        <v>740</v>
      </c>
      <c r="I1092" s="3"/>
      <c r="J1092" s="3" t="s">
        <v>785</v>
      </c>
      <c r="K1092" s="3" t="str">
        <f>CA</f>
        <v xml:space="preserve">Testing QA Checklist 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4:41" ht="15.75" customHeight="1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4:41" ht="15.75" customHeight="1" x14ac:dyDescent="0.25">
      <c r="D1094" s="3" t="s">
        <v>786</v>
      </c>
      <c r="E1094" s="3" t="s">
        <v>860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4:41" ht="15.75" customHeight="1" x14ac:dyDescent="0.25">
      <c r="E1095" s="3" t="s">
        <v>861</v>
      </c>
      <c r="F1095" s="3" t="s">
        <v>789</v>
      </c>
      <c r="G1095" s="3" t="s">
        <v>790</v>
      </c>
      <c r="H1095" s="3" t="s">
        <v>372</v>
      </c>
      <c r="I1095" s="3" t="s">
        <v>791</v>
      </c>
      <c r="J1095" s="3" t="s">
        <v>111</v>
      </c>
      <c r="K1095" s="3" t="s">
        <v>2644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4:41" ht="15.75" customHeight="1" x14ac:dyDescent="0.25">
      <c r="E1096" s="3" t="s">
        <v>862</v>
      </c>
      <c r="F1096" s="3"/>
      <c r="G1096" s="3"/>
      <c r="H1096" s="3" t="s">
        <v>372</v>
      </c>
      <c r="I1096" s="3" t="s">
        <v>792</v>
      </c>
      <c r="J1096" s="3" t="s">
        <v>111</v>
      </c>
      <c r="K1096" s="3" t="s">
        <v>2644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4:41" ht="15.75" customHeight="1" x14ac:dyDescent="0.25">
      <c r="E1097" s="3" t="s">
        <v>688</v>
      </c>
      <c r="F1097" s="3"/>
      <c r="G1097" s="3"/>
      <c r="H1097" s="3" t="s">
        <v>52</v>
      </c>
      <c r="I1097" s="3" t="s">
        <v>258</v>
      </c>
      <c r="J1097" s="3" t="s">
        <v>108</v>
      </c>
      <c r="K1097" s="3" t="s">
        <v>2644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4:41" ht="15.75" customHeight="1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4:41" ht="15.75" customHeight="1" x14ac:dyDescent="0.25">
      <c r="E1099" s="3"/>
      <c r="F1099" s="3" t="s">
        <v>793</v>
      </c>
      <c r="G1099" s="3" t="s">
        <v>794</v>
      </c>
      <c r="H1099" s="3" t="s">
        <v>62</v>
      </c>
      <c r="I1099" s="3" t="s">
        <v>254</v>
      </c>
      <c r="J1099" s="3" t="s">
        <v>156</v>
      </c>
      <c r="K1099" s="3" t="s">
        <v>2644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4:41" ht="15.75" customHeight="1" x14ac:dyDescent="0.25">
      <c r="E1100" s="3"/>
      <c r="F1100" s="3"/>
      <c r="G1100" s="3"/>
      <c r="H1100" s="3" t="s">
        <v>52</v>
      </c>
      <c r="I1100" s="3" t="s">
        <v>258</v>
      </c>
      <c r="J1100" s="3" t="s">
        <v>156</v>
      </c>
      <c r="K1100" s="3" t="s">
        <v>2644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4:41" ht="15.75" customHeight="1" x14ac:dyDescent="0.25">
      <c r="E1101" s="3"/>
      <c r="F1101" s="3"/>
      <c r="G1101" s="3"/>
      <c r="H1101" s="3" t="s">
        <v>51</v>
      </c>
      <c r="I1101" s="3" t="s">
        <v>257</v>
      </c>
      <c r="J1101" s="3" t="s">
        <v>109</v>
      </c>
      <c r="K1101" s="3" t="s">
        <v>2644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4:41" ht="15.75" customHeight="1" x14ac:dyDescent="0.25">
      <c r="E1102" s="3"/>
      <c r="F1102" s="3"/>
      <c r="G1102" s="3"/>
      <c r="H1102" s="3" t="s">
        <v>56</v>
      </c>
      <c r="I1102" s="3" t="s">
        <v>256</v>
      </c>
      <c r="J1102" s="3" t="s">
        <v>110</v>
      </c>
      <c r="K1102" s="3" t="s">
        <v>2644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4:41" ht="15.75" customHeight="1" x14ac:dyDescent="0.25">
      <c r="E1103" s="3"/>
      <c r="F1103" s="3"/>
      <c r="G1103" s="3"/>
      <c r="H1103" s="3" t="s">
        <v>52</v>
      </c>
      <c r="I1103" s="3" t="s">
        <v>258</v>
      </c>
      <c r="J1103" s="3" t="s">
        <v>156</v>
      </c>
      <c r="K1103" s="3" t="s">
        <v>2644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4:41" ht="15.75" customHeight="1" x14ac:dyDescent="0.25">
      <c r="E1104" s="3"/>
      <c r="F1104" s="3"/>
      <c r="G1104" s="3"/>
      <c r="H1104" s="3" t="s">
        <v>795</v>
      </c>
      <c r="I1104" s="3" t="s">
        <v>140</v>
      </c>
      <c r="J1104" s="2" t="s">
        <v>121</v>
      </c>
      <c r="K1104" s="3" t="s">
        <v>773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</row>
    <row r="1105" spans="5:41" ht="15.75" customHeight="1" x14ac:dyDescent="0.25">
      <c r="E1105" s="3"/>
      <c r="F1105" s="3"/>
      <c r="G1105" s="3"/>
      <c r="H1105" s="3" t="s">
        <v>796</v>
      </c>
      <c r="I1105" s="3" t="s">
        <v>325</v>
      </c>
      <c r="J1105" s="2" t="s">
        <v>121</v>
      </c>
      <c r="K1105" s="3" t="s">
        <v>773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5:41" ht="15.75" customHeight="1" x14ac:dyDescent="0.25">
      <c r="E1106" s="3"/>
      <c r="F1106" s="3"/>
      <c r="G1106" s="3"/>
      <c r="H1106" s="3" t="s">
        <v>138</v>
      </c>
      <c r="I1106" s="3" t="s">
        <v>797</v>
      </c>
      <c r="J1106" s="3" t="s">
        <v>180</v>
      </c>
      <c r="K1106" s="3" t="s">
        <v>775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5:41" ht="15.75" customHeight="1" x14ac:dyDescent="0.25">
      <c r="E1107" s="3"/>
      <c r="F1107" s="3"/>
      <c r="G1107" s="3"/>
      <c r="H1107" s="3" t="s">
        <v>801</v>
      </c>
      <c r="I1107" s="3" t="s">
        <v>208</v>
      </c>
      <c r="J1107" s="2" t="s">
        <v>121</v>
      </c>
      <c r="K1107" s="3" t="s">
        <v>773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5:41" ht="15.75" customHeight="1" x14ac:dyDescent="0.25">
      <c r="E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5:41" ht="15.75" customHeight="1" x14ac:dyDescent="0.25">
      <c r="E1109" s="3"/>
      <c r="F1109" s="3" t="s">
        <v>798</v>
      </c>
      <c r="G1109" s="3" t="s">
        <v>901</v>
      </c>
      <c r="H1109" s="3" t="s">
        <v>124</v>
      </c>
      <c r="I1109" s="3" t="s">
        <v>255</v>
      </c>
      <c r="J1109" s="3" t="s">
        <v>111</v>
      </c>
      <c r="K1109" s="3" t="s">
        <v>2644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5:41" ht="15.75" customHeight="1" x14ac:dyDescent="0.25">
      <c r="E1110" s="3"/>
      <c r="F1110" s="3"/>
      <c r="G1110" s="3"/>
      <c r="H1110" s="3" t="s">
        <v>52</v>
      </c>
      <c r="I1110" s="3" t="s">
        <v>258</v>
      </c>
      <c r="J1110" s="3" t="s">
        <v>108</v>
      </c>
      <c r="K1110" s="3" t="s">
        <v>2644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5:41" ht="15.75" customHeight="1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5:41" ht="15.75" customHeight="1" x14ac:dyDescent="0.25">
      <c r="E1112" s="3"/>
      <c r="F1112" s="3" t="s">
        <v>799</v>
      </c>
      <c r="G1112" s="3" t="s">
        <v>800</v>
      </c>
      <c r="H1112" s="3" t="s">
        <v>49</v>
      </c>
      <c r="I1112" s="3" t="s">
        <v>257</v>
      </c>
      <c r="J1112" s="3" t="s">
        <v>111</v>
      </c>
      <c r="K1112" s="3" t="s">
        <v>2644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5:41" ht="15.75" customHeight="1" x14ac:dyDescent="0.25">
      <c r="E1113" s="3"/>
      <c r="F1113" s="3"/>
      <c r="G1113" s="3"/>
      <c r="H1113" s="3" t="s">
        <v>52</v>
      </c>
      <c r="I1113" s="3" t="s">
        <v>258</v>
      </c>
      <c r="J1113" s="3" t="s">
        <v>108</v>
      </c>
      <c r="K1113" s="3" t="s">
        <v>2644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</row>
    <row r="1114" spans="5:41" ht="15.75" customHeight="1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5:41" ht="15.75" customHeight="1" x14ac:dyDescent="0.25">
      <c r="E1115" s="3"/>
      <c r="F1115" s="3" t="s">
        <v>802</v>
      </c>
      <c r="G1115" s="3" t="s">
        <v>71</v>
      </c>
      <c r="H1115" s="3" t="s">
        <v>62</v>
      </c>
      <c r="I1115" s="3" t="s">
        <v>254</v>
      </c>
      <c r="J1115" s="3" t="s">
        <v>156</v>
      </c>
      <c r="K1115" s="3" t="s">
        <v>2644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5:41" ht="15.75" customHeight="1" x14ac:dyDescent="0.25">
      <c r="E1116" s="3"/>
      <c r="F1116" s="3"/>
      <c r="G1116" s="3"/>
      <c r="H1116" s="3" t="s">
        <v>124</v>
      </c>
      <c r="I1116" s="3" t="s">
        <v>255</v>
      </c>
      <c r="J1116" s="3" t="s">
        <v>111</v>
      </c>
      <c r="K1116" s="3" t="s">
        <v>2644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5:41" ht="15.75" customHeight="1" x14ac:dyDescent="0.25">
      <c r="E1117" s="3"/>
      <c r="F1117" s="3"/>
      <c r="G1117" s="3"/>
      <c r="H1117" s="3" t="s">
        <v>52</v>
      </c>
      <c r="I1117" s="3" t="s">
        <v>258</v>
      </c>
      <c r="J1117" s="3" t="s">
        <v>108</v>
      </c>
      <c r="K1117" s="3" t="s">
        <v>2644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</row>
    <row r="1118" spans="5:41" ht="15.75" customHeight="1" x14ac:dyDescent="0.25">
      <c r="E1118" s="3"/>
      <c r="F1118" s="3"/>
      <c r="G1118" s="3"/>
      <c r="H1118" s="3" t="s">
        <v>62</v>
      </c>
      <c r="I1118" s="3" t="s">
        <v>254</v>
      </c>
      <c r="J1118" s="3" t="s">
        <v>156</v>
      </c>
      <c r="K1118" s="3" t="s">
        <v>2644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5:41" ht="15.75" customHeight="1" x14ac:dyDescent="0.25">
      <c r="E1119" s="3"/>
      <c r="F1119" s="3"/>
      <c r="G1119" s="3"/>
      <c r="H1119" s="3" t="s">
        <v>62</v>
      </c>
      <c r="I1119" s="3" t="s">
        <v>254</v>
      </c>
      <c r="J1119" s="3" t="s">
        <v>156</v>
      </c>
      <c r="K1119" s="3" t="s">
        <v>2644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5:41" ht="15.75" customHeight="1" x14ac:dyDescent="0.25">
      <c r="E1120" s="3"/>
      <c r="F1120" s="3"/>
      <c r="G1120" s="3"/>
      <c r="H1120" s="3" t="s">
        <v>52</v>
      </c>
      <c r="I1120" s="3" t="s">
        <v>258</v>
      </c>
      <c r="J1120" s="3" t="s">
        <v>108</v>
      </c>
      <c r="K1120" s="3" t="s">
        <v>2644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5:41" ht="15.75" customHeight="1" x14ac:dyDescent="0.25">
      <c r="E1121" s="3"/>
      <c r="F1121" s="3"/>
      <c r="G1121" s="3"/>
      <c r="H1121" s="3" t="s">
        <v>62</v>
      </c>
      <c r="I1121" s="3" t="s">
        <v>254</v>
      </c>
      <c r="J1121" s="3" t="s">
        <v>156</v>
      </c>
      <c r="K1121" s="3" t="s">
        <v>2644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5:41" ht="15.75" customHeight="1" x14ac:dyDescent="0.25">
      <c r="E1122" s="3"/>
      <c r="F1122" s="3"/>
      <c r="G1122" s="3"/>
      <c r="H1122" s="3" t="s">
        <v>52</v>
      </c>
      <c r="I1122" s="3" t="s">
        <v>258</v>
      </c>
      <c r="J1122" s="3" t="s">
        <v>108</v>
      </c>
      <c r="K1122" s="3" t="s">
        <v>2644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</row>
    <row r="1123" spans="5:41" ht="15.75" customHeight="1" x14ac:dyDescent="0.25">
      <c r="E1123" s="3"/>
      <c r="F1123" s="3"/>
      <c r="G1123" s="3"/>
      <c r="H1123" s="3" t="s">
        <v>63</v>
      </c>
      <c r="I1123" s="3" t="s">
        <v>263</v>
      </c>
      <c r="J1123" s="3" t="s">
        <v>156</v>
      </c>
      <c r="K1123" s="3" t="s">
        <v>2644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5:41" ht="15.75" customHeight="1" x14ac:dyDescent="0.25">
      <c r="E1124" s="3"/>
      <c r="F1124" s="3"/>
      <c r="G1124" s="3"/>
      <c r="H1124" s="3" t="s">
        <v>58</v>
      </c>
      <c r="I1124" s="3" t="s">
        <v>258</v>
      </c>
      <c r="J1124" s="3" t="s">
        <v>108</v>
      </c>
      <c r="K1124" s="3" t="s">
        <v>2644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5:41" ht="15.75" customHeight="1" x14ac:dyDescent="0.25">
      <c r="E1125" s="3"/>
      <c r="F1125" s="3"/>
      <c r="G1125" s="3"/>
      <c r="H1125" s="3" t="s">
        <v>856</v>
      </c>
      <c r="I1125" s="3" t="s">
        <v>430</v>
      </c>
      <c r="J1125" s="2" t="s">
        <v>431</v>
      </c>
      <c r="K1125" s="3" t="s">
        <v>768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</row>
    <row r="1126" spans="5:41" ht="15.75" customHeight="1" x14ac:dyDescent="0.25">
      <c r="E1126" s="3"/>
      <c r="H1126" s="3" t="s">
        <v>857</v>
      </c>
      <c r="I1126" s="3" t="s">
        <v>430</v>
      </c>
      <c r="J1126" s="2" t="s">
        <v>431</v>
      </c>
      <c r="K1126" s="3" t="s">
        <v>768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5:41" ht="15.75" customHeight="1" x14ac:dyDescent="0.25">
      <c r="E1127" s="3"/>
      <c r="H1127" s="3" t="s">
        <v>858</v>
      </c>
      <c r="I1127" s="3" t="s">
        <v>430</v>
      </c>
      <c r="J1127" s="2" t="s">
        <v>431</v>
      </c>
      <c r="K1127" s="3" t="s">
        <v>768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5:41" ht="15.75" customHeight="1" x14ac:dyDescent="0.25">
      <c r="E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</row>
    <row r="1129" spans="5:41" ht="15.75" customHeight="1" x14ac:dyDescent="0.25">
      <c r="E1129" s="3"/>
      <c r="F1129" s="3" t="s">
        <v>803</v>
      </c>
      <c r="G1129" s="3" t="s">
        <v>804</v>
      </c>
      <c r="H1129" s="3" t="s">
        <v>138</v>
      </c>
      <c r="I1129" s="3" t="s">
        <v>805</v>
      </c>
      <c r="J1129" s="3" t="s">
        <v>180</v>
      </c>
      <c r="K1129" s="3" t="s">
        <v>775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5:41" ht="15.75" customHeight="1" x14ac:dyDescent="0.25">
      <c r="E1130" s="3"/>
      <c r="F1130" s="3"/>
      <c r="G1130" s="3"/>
      <c r="H1130" s="3" t="s">
        <v>138</v>
      </c>
      <c r="I1130" s="3" t="s">
        <v>278</v>
      </c>
      <c r="J1130" s="3" t="s">
        <v>180</v>
      </c>
      <c r="K1130" s="3" t="s">
        <v>775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5:41" ht="15.75" customHeight="1" x14ac:dyDescent="0.25">
      <c r="E1131" s="3"/>
      <c r="F1131" s="3"/>
      <c r="G1131" s="3"/>
      <c r="H1131" s="3" t="s">
        <v>138</v>
      </c>
      <c r="I1131" s="3" t="s">
        <v>270</v>
      </c>
      <c r="J1131" s="3" t="s">
        <v>180</v>
      </c>
      <c r="K1131" s="3" t="s">
        <v>775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5:41" ht="15.75" customHeight="1" x14ac:dyDescent="0.25">
      <c r="E1132" s="3"/>
      <c r="F1132" s="3"/>
      <c r="G1132" s="3"/>
      <c r="H1132" s="3" t="s">
        <v>138</v>
      </c>
      <c r="I1132" s="3" t="s">
        <v>279</v>
      </c>
      <c r="J1132" s="3" t="s">
        <v>180</v>
      </c>
      <c r="K1132" s="3" t="s">
        <v>775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5:41" ht="15.75" customHeight="1" x14ac:dyDescent="0.25">
      <c r="E1133" s="3"/>
      <c r="F1133" s="3"/>
      <c r="G1133" s="3"/>
      <c r="H1133" s="3" t="s">
        <v>138</v>
      </c>
      <c r="I1133" s="3" t="s">
        <v>806</v>
      </c>
      <c r="J1133" s="3" t="s">
        <v>180</v>
      </c>
      <c r="K1133" s="3" t="s">
        <v>775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5:41" ht="15.75" customHeight="1" x14ac:dyDescent="0.25">
      <c r="E1134" s="3"/>
      <c r="F1134" s="3"/>
      <c r="G1134" s="3"/>
      <c r="H1134" s="3" t="s">
        <v>138</v>
      </c>
      <c r="I1134" s="3" t="s">
        <v>807</v>
      </c>
      <c r="J1134" s="3" t="s">
        <v>180</v>
      </c>
      <c r="K1134" s="3" t="s">
        <v>775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</row>
    <row r="1135" spans="5:41" ht="15.75" customHeight="1" x14ac:dyDescent="0.25">
      <c r="E1135" s="3"/>
      <c r="F1135" s="3"/>
      <c r="G1135" s="3"/>
      <c r="H1135" s="3" t="s">
        <v>138</v>
      </c>
      <c r="I1135" s="3" t="s">
        <v>808</v>
      </c>
      <c r="J1135" s="3" t="s">
        <v>180</v>
      </c>
      <c r="K1135" s="3" t="s">
        <v>775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5:41" ht="15.75" customHeight="1" x14ac:dyDescent="0.25">
      <c r="E1136" s="3"/>
      <c r="F1136" s="3"/>
      <c r="G1136" s="3"/>
      <c r="H1136" s="3" t="s">
        <v>138</v>
      </c>
      <c r="I1136" s="3" t="s">
        <v>809</v>
      </c>
      <c r="J1136" s="3" t="s">
        <v>180</v>
      </c>
      <c r="K1136" s="3" t="s">
        <v>775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 x14ac:dyDescent="0.25">
      <c r="E1137" s="3"/>
      <c r="F1137" s="3"/>
      <c r="G1137" s="3"/>
      <c r="H1137" s="3" t="s">
        <v>138</v>
      </c>
      <c r="I1137" s="3" t="s">
        <v>287</v>
      </c>
      <c r="J1137" s="3" t="s">
        <v>180</v>
      </c>
      <c r="K1137" s="3" t="s">
        <v>775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 x14ac:dyDescent="0.25">
      <c r="E1138" s="3"/>
      <c r="F1138" s="3"/>
      <c r="G1138" s="3"/>
      <c r="H1138" s="3" t="s">
        <v>138</v>
      </c>
      <c r="I1138" s="3" t="s">
        <v>285</v>
      </c>
      <c r="J1138" s="3" t="s">
        <v>180</v>
      </c>
      <c r="K1138" s="3" t="s">
        <v>775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 x14ac:dyDescent="0.25">
      <c r="E1139" s="3"/>
      <c r="F1139" s="3"/>
      <c r="G1139" s="3"/>
      <c r="H1139" s="3" t="s">
        <v>138</v>
      </c>
      <c r="I1139" s="3" t="s">
        <v>286</v>
      </c>
      <c r="J1139" s="3" t="s">
        <v>180</v>
      </c>
      <c r="K1139" s="3" t="s">
        <v>775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 x14ac:dyDescent="0.25">
      <c r="E1140" s="3"/>
      <c r="F1140" s="3"/>
      <c r="G1140" s="3"/>
      <c r="H1140" s="3" t="s">
        <v>138</v>
      </c>
      <c r="I1140" s="3" t="s">
        <v>286</v>
      </c>
      <c r="J1140" s="3" t="s">
        <v>180</v>
      </c>
      <c r="K1140" s="3" t="s">
        <v>775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 x14ac:dyDescent="0.25">
      <c r="E1141" s="3"/>
      <c r="F1141" s="3"/>
      <c r="G1141" s="3"/>
      <c r="H1141" s="3" t="s">
        <v>138</v>
      </c>
      <c r="I1141" s="3" t="s">
        <v>797</v>
      </c>
      <c r="J1141" s="3" t="s">
        <v>180</v>
      </c>
      <c r="K1141" s="3" t="s">
        <v>775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 x14ac:dyDescent="0.25">
      <c r="E1142" s="3"/>
      <c r="F1142" s="3"/>
      <c r="G1142" s="3"/>
      <c r="H1142" s="3" t="s">
        <v>138</v>
      </c>
      <c r="I1142" s="3" t="s">
        <v>748</v>
      </c>
      <c r="J1142" s="3" t="s">
        <v>180</v>
      </c>
      <c r="K1142" s="3" t="s">
        <v>775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 x14ac:dyDescent="0.25">
      <c r="E1144" s="3"/>
      <c r="F1144" s="3" t="s">
        <v>810</v>
      </c>
      <c r="G1144" s="3" t="s">
        <v>129</v>
      </c>
      <c r="H1144" s="3" t="s">
        <v>130</v>
      </c>
      <c r="I1144" s="3" t="s">
        <v>281</v>
      </c>
      <c r="J1144" s="3" t="s">
        <v>109</v>
      </c>
      <c r="K1144" s="3" t="s">
        <v>2644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 x14ac:dyDescent="0.25">
      <c r="A1145" s="3"/>
      <c r="B1145" s="3"/>
      <c r="C1145" s="3"/>
      <c r="D1145" s="3"/>
      <c r="E1145" s="3"/>
      <c r="F1145" s="3"/>
      <c r="G1145" s="3"/>
      <c r="H1145" s="3" t="s">
        <v>58</v>
      </c>
      <c r="I1145" s="3" t="s">
        <v>258</v>
      </c>
      <c r="J1145" s="3" t="s">
        <v>108</v>
      </c>
      <c r="K1145" s="3" t="s">
        <v>2644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 x14ac:dyDescent="0.25">
      <c r="A1146" s="3"/>
      <c r="B1146" s="3"/>
      <c r="C1146" s="3"/>
      <c r="D1146" s="3"/>
      <c r="E1146" s="3"/>
      <c r="F1146" s="3"/>
      <c r="G1146" s="3"/>
      <c r="H1146" s="3" t="s">
        <v>814</v>
      </c>
      <c r="I1146" s="3" t="s">
        <v>733</v>
      </c>
      <c r="J1146" s="3" t="s">
        <v>816</v>
      </c>
      <c r="K1146" s="3" t="s">
        <v>777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 x14ac:dyDescent="0.25">
      <c r="A1148" s="3"/>
      <c r="B1148" s="3"/>
      <c r="C1148" s="3"/>
      <c r="D1148" s="3"/>
      <c r="E1148" s="3"/>
      <c r="F1148" s="3" t="s">
        <v>818</v>
      </c>
      <c r="G1148" s="3" t="s">
        <v>819</v>
      </c>
      <c r="H1148" s="3" t="s">
        <v>58</v>
      </c>
      <c r="I1148" s="3" t="s">
        <v>258</v>
      </c>
      <c r="J1148" s="3" t="s">
        <v>108</v>
      </c>
      <c r="K1148" s="3" t="s">
        <v>2644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 x14ac:dyDescent="0.25">
      <c r="A1149" s="3"/>
      <c r="B1149" s="3"/>
      <c r="C1149" s="3"/>
      <c r="D1149" s="3"/>
      <c r="E1149" s="3"/>
      <c r="F1149" s="3"/>
      <c r="G1149" s="3"/>
      <c r="H1149" s="3" t="s">
        <v>52</v>
      </c>
      <c r="I1149" s="3" t="s">
        <v>258</v>
      </c>
      <c r="J1149" s="3" t="s">
        <v>108</v>
      </c>
      <c r="K1149" s="3" t="s">
        <v>2644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 x14ac:dyDescent="0.25">
      <c r="A1151" s="3"/>
      <c r="B1151" s="3"/>
      <c r="C1151" s="3"/>
      <c r="D1151" s="3"/>
      <c r="E1151" s="3"/>
      <c r="F1151" s="3" t="s">
        <v>820</v>
      </c>
      <c r="G1151" s="3" t="s">
        <v>584</v>
      </c>
      <c r="H1151" s="3" t="s">
        <v>57</v>
      </c>
      <c r="I1151" s="3" t="s">
        <v>259</v>
      </c>
      <c r="J1151" s="3" t="s">
        <v>156</v>
      </c>
      <c r="K1151" s="3" t="s">
        <v>2644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 x14ac:dyDescent="0.25">
      <c r="A1152" s="3"/>
      <c r="B1152" s="3"/>
      <c r="C1152" s="3"/>
      <c r="D1152" s="3"/>
      <c r="E1152" s="3"/>
      <c r="F1152" s="3"/>
      <c r="G1152" s="3"/>
      <c r="H1152" s="3" t="s">
        <v>148</v>
      </c>
      <c r="I1152" s="3" t="s">
        <v>259</v>
      </c>
      <c r="J1152" s="3" t="s">
        <v>156</v>
      </c>
      <c r="K1152" s="3" t="s">
        <v>2644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 x14ac:dyDescent="0.25">
      <c r="A1154" s="3"/>
      <c r="B1154" s="3"/>
      <c r="C1154" s="3"/>
      <c r="D1154" s="3"/>
      <c r="E1154" s="3"/>
      <c r="F1154" s="3" t="s">
        <v>821</v>
      </c>
      <c r="G1154" s="3" t="s">
        <v>366</v>
      </c>
      <c r="H1154" s="3" t="s">
        <v>57</v>
      </c>
      <c r="I1154" s="3" t="s">
        <v>259</v>
      </c>
      <c r="J1154" s="3" t="s">
        <v>156</v>
      </c>
      <c r="K1154" s="3" t="s">
        <v>2644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 x14ac:dyDescent="0.25">
      <c r="A1155" s="3" t="s">
        <v>872</v>
      </c>
      <c r="B1155" s="3"/>
      <c r="C1155" s="3"/>
      <c r="D1155" s="3"/>
      <c r="E1155" s="3"/>
      <c r="F1155" s="3"/>
      <c r="G1155" s="3"/>
      <c r="H1155" s="3" t="s">
        <v>148</v>
      </c>
      <c r="I1155" s="3" t="s">
        <v>259</v>
      </c>
      <c r="J1155" s="3" t="s">
        <v>156</v>
      </c>
      <c r="K1155" s="3" t="s">
        <v>2644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 x14ac:dyDescent="0.25">
      <c r="A1157" s="3"/>
      <c r="B1157" s="3"/>
      <c r="C1157" s="3"/>
      <c r="D1157" s="3"/>
      <c r="E1157" s="3"/>
      <c r="F1157" s="3" t="s">
        <v>822</v>
      </c>
      <c r="G1157" s="3" t="s">
        <v>74</v>
      </c>
      <c r="H1157" s="3" t="s">
        <v>57</v>
      </c>
      <c r="I1157" s="3" t="s">
        <v>259</v>
      </c>
      <c r="J1157" s="3" t="s">
        <v>156</v>
      </c>
      <c r="K1157" s="3" t="s">
        <v>2644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 x14ac:dyDescent="0.25">
      <c r="A1158" s="3"/>
      <c r="B1158" s="3"/>
      <c r="C1158" s="3"/>
      <c r="D1158" s="3"/>
      <c r="E1158" s="3"/>
      <c r="F1158" s="3"/>
      <c r="G1158" s="3"/>
      <c r="H1158" s="3" t="s">
        <v>148</v>
      </c>
      <c r="I1158" s="3" t="s">
        <v>259</v>
      </c>
      <c r="J1158" s="3" t="s">
        <v>156</v>
      </c>
      <c r="K1158" s="3" t="s">
        <v>2644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 x14ac:dyDescent="0.25">
      <c r="A1160" s="3"/>
      <c r="B1160" s="3"/>
      <c r="C1160" s="3"/>
      <c r="D1160" s="3"/>
      <c r="E1160" s="3"/>
      <c r="F1160" s="3" t="s">
        <v>823</v>
      </c>
      <c r="G1160" s="3" t="s">
        <v>682</v>
      </c>
      <c r="H1160" s="3" t="s">
        <v>58</v>
      </c>
      <c r="I1160" s="3" t="s">
        <v>258</v>
      </c>
      <c r="J1160" s="3" t="s">
        <v>108</v>
      </c>
      <c r="K1160" s="3" t="s">
        <v>2644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 x14ac:dyDescent="0.25">
      <c r="A1161" s="3"/>
      <c r="B1161" s="3"/>
      <c r="C1161" s="3"/>
      <c r="D1161" s="3"/>
      <c r="E1161" s="3"/>
      <c r="F1161" s="3"/>
      <c r="G1161" s="3"/>
      <c r="H1161" s="3" t="s">
        <v>52</v>
      </c>
      <c r="I1161" s="3" t="s">
        <v>258</v>
      </c>
      <c r="J1161" s="3" t="s">
        <v>108</v>
      </c>
      <c r="K1161" s="3" t="s">
        <v>2644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 x14ac:dyDescent="0.25">
      <c r="A1162" s="3"/>
      <c r="B1162" s="3"/>
      <c r="C1162" s="3"/>
      <c r="D1162" s="3"/>
      <c r="E1162" s="3"/>
      <c r="F1162" s="3"/>
      <c r="G1162" s="3"/>
      <c r="H1162" s="3" t="s">
        <v>93</v>
      </c>
      <c r="I1162" s="3" t="s">
        <v>797</v>
      </c>
      <c r="J1162" s="3" t="s">
        <v>180</v>
      </c>
      <c r="K1162" s="3" t="s">
        <v>775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 x14ac:dyDescent="0.25">
      <c r="A1163" s="3"/>
      <c r="B1163" s="3"/>
      <c r="C1163" s="3"/>
      <c r="D1163" s="3"/>
      <c r="E1163" s="3"/>
      <c r="F1163" s="3"/>
      <c r="G1163" s="3"/>
      <c r="H1163" s="3" t="s">
        <v>138</v>
      </c>
      <c r="I1163" s="3" t="s">
        <v>825</v>
      </c>
      <c r="J1163" s="3" t="s">
        <v>94</v>
      </c>
      <c r="K1163" s="3" t="s">
        <v>771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 x14ac:dyDescent="0.25">
      <c r="A1165" s="3"/>
      <c r="B1165" s="3"/>
      <c r="C1165" s="3"/>
      <c r="D1165" s="3"/>
      <c r="E1165" s="3"/>
      <c r="F1165" s="3" t="s">
        <v>828</v>
      </c>
      <c r="G1165" s="3" t="s">
        <v>829</v>
      </c>
      <c r="H1165" s="3" t="s">
        <v>49</v>
      </c>
      <c r="I1165" s="3" t="s">
        <v>255</v>
      </c>
      <c r="J1165" s="3" t="s">
        <v>109</v>
      </c>
      <c r="K1165" s="3" t="s">
        <v>2644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 x14ac:dyDescent="0.25">
      <c r="A1166" s="3"/>
      <c r="B1166" s="3"/>
      <c r="C1166" s="3"/>
      <c r="D1166" s="3"/>
      <c r="E1166" s="3"/>
      <c r="F1166" s="3"/>
      <c r="G1166" s="3"/>
      <c r="H1166" s="3" t="s">
        <v>63</v>
      </c>
      <c r="I1166" s="3" t="s">
        <v>254</v>
      </c>
      <c r="J1166" s="3" t="s">
        <v>156</v>
      </c>
      <c r="K1166" s="3" t="s">
        <v>2644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 x14ac:dyDescent="0.25">
      <c r="A1167" s="3"/>
      <c r="B1167" s="3"/>
      <c r="C1167" s="3"/>
      <c r="D1167" s="3"/>
      <c r="E1167" s="3"/>
      <c r="F1167" s="3"/>
      <c r="G1167" s="3"/>
      <c r="H1167" s="3" t="s">
        <v>838</v>
      </c>
      <c r="I1167" s="3" t="s">
        <v>325</v>
      </c>
      <c r="J1167" s="2" t="s">
        <v>121</v>
      </c>
      <c r="K1167" s="3" t="s">
        <v>773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 x14ac:dyDescent="0.25">
      <c r="A1168" s="3"/>
      <c r="B1168" s="3"/>
      <c r="C1168" s="3"/>
      <c r="D1168" s="3"/>
      <c r="E1168" s="3"/>
      <c r="F1168" s="3"/>
      <c r="G1168" s="3"/>
      <c r="H1168" s="3" t="s">
        <v>1792</v>
      </c>
      <c r="I1168" s="3"/>
      <c r="J1168" s="2" t="s">
        <v>1795</v>
      </c>
      <c r="K1168" s="3" t="str">
        <f>Med</f>
        <v>HTM02 -01 B1 carcus test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 x14ac:dyDescent="0.25">
      <c r="A1169" s="3"/>
      <c r="B1169" s="3"/>
      <c r="C1169" s="3"/>
      <c r="D1169" s="3"/>
      <c r="E1169" s="3"/>
      <c r="F1169" s="3"/>
      <c r="G1169" s="3"/>
      <c r="H1169" s="3" t="s">
        <v>1793</v>
      </c>
      <c r="I1169" s="3"/>
      <c r="J1169" s="2" t="s">
        <v>2128</v>
      </c>
      <c r="K1169" s="3" t="str">
        <f>Med</f>
        <v>HTM02 -01 B1 carcus test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 x14ac:dyDescent="0.25">
      <c r="A1170" s="3"/>
      <c r="B1170" s="3"/>
      <c r="C1170" s="3"/>
      <c r="D1170" s="3"/>
      <c r="E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 x14ac:dyDescent="0.25">
      <c r="A1171" s="3"/>
      <c r="B1171" s="3"/>
      <c r="C1171" s="3"/>
      <c r="D1171" s="3"/>
      <c r="E1171" s="3"/>
      <c r="F1171" s="3" t="s">
        <v>830</v>
      </c>
      <c r="G1171" s="3" t="s">
        <v>831</v>
      </c>
      <c r="H1171" s="3" t="s">
        <v>57</v>
      </c>
      <c r="I1171" s="3" t="s">
        <v>259</v>
      </c>
      <c r="J1171" s="3" t="s">
        <v>156</v>
      </c>
      <c r="K1171" s="3" t="s">
        <v>2644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 x14ac:dyDescent="0.25">
      <c r="A1173" s="3"/>
      <c r="B1173" s="3"/>
      <c r="C1173" s="3"/>
      <c r="D1173" s="3"/>
      <c r="E1173" s="3"/>
      <c r="F1173" s="3" t="s">
        <v>832</v>
      </c>
      <c r="G1173" s="3" t="s">
        <v>303</v>
      </c>
      <c r="H1173" s="3" t="s">
        <v>58</v>
      </c>
      <c r="I1173" s="3" t="s">
        <v>258</v>
      </c>
      <c r="J1173" s="3" t="s">
        <v>108</v>
      </c>
      <c r="K1173" s="3" t="s">
        <v>2644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 x14ac:dyDescent="0.25">
      <c r="A1175" s="3"/>
      <c r="B1175" s="3"/>
      <c r="C1175" s="3"/>
      <c r="D1175" s="3"/>
      <c r="E1175" s="3"/>
      <c r="F1175" s="3" t="s">
        <v>833</v>
      </c>
      <c r="G1175" s="3" t="s">
        <v>303</v>
      </c>
      <c r="H1175" s="3" t="s">
        <v>58</v>
      </c>
      <c r="I1175" s="3" t="s">
        <v>258</v>
      </c>
      <c r="J1175" s="3" t="s">
        <v>108</v>
      </c>
      <c r="K1175" s="3" t="s">
        <v>2644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 x14ac:dyDescent="0.25">
      <c r="A1176" s="3"/>
      <c r="B1176" s="3"/>
      <c r="C1176" s="3"/>
      <c r="D1176" s="3"/>
      <c r="E1176" s="3"/>
      <c r="F1176" s="3"/>
      <c r="G1176" s="3"/>
      <c r="H1176" s="3" t="s">
        <v>920</v>
      </c>
      <c r="I1176" s="3" t="s">
        <v>325</v>
      </c>
      <c r="J1176" s="2" t="s">
        <v>121</v>
      </c>
      <c r="K1176" s="3" t="s">
        <v>773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 x14ac:dyDescent="0.25">
      <c r="A1177" s="3"/>
      <c r="B1177" s="3"/>
      <c r="C1177" s="3"/>
      <c r="D1177" s="3"/>
      <c r="E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 x14ac:dyDescent="0.25">
      <c r="A1178" s="3"/>
      <c r="B1178" s="3"/>
      <c r="C1178" s="3"/>
      <c r="D1178" s="3"/>
      <c r="E1178" s="3"/>
      <c r="F1178" s="3" t="s">
        <v>834</v>
      </c>
      <c r="G1178" s="3" t="s">
        <v>835</v>
      </c>
      <c r="H1178" s="3" t="s">
        <v>58</v>
      </c>
      <c r="I1178" s="3" t="s">
        <v>258</v>
      </c>
      <c r="J1178" s="3" t="s">
        <v>108</v>
      </c>
      <c r="K1178" s="3" t="s">
        <v>2644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 x14ac:dyDescent="0.25">
      <c r="A1179" s="3"/>
      <c r="B1179" s="3"/>
      <c r="C1179" s="3"/>
      <c r="D1179" s="3"/>
      <c r="E1179" s="3"/>
      <c r="F1179" s="3"/>
      <c r="G1179" s="3"/>
      <c r="H1179" s="3" t="s">
        <v>52</v>
      </c>
      <c r="I1179" s="3" t="s">
        <v>258</v>
      </c>
      <c r="J1179" s="3" t="s">
        <v>108</v>
      </c>
      <c r="K1179" s="3" t="s">
        <v>2644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 x14ac:dyDescent="0.25">
      <c r="A1181" s="3"/>
      <c r="B1181" s="3"/>
      <c r="C1181" s="3"/>
      <c r="D1181" s="3"/>
      <c r="E1181" s="3"/>
      <c r="F1181" s="3" t="s">
        <v>836</v>
      </c>
      <c r="G1181" s="3" t="s">
        <v>831</v>
      </c>
      <c r="H1181" s="3" t="s">
        <v>57</v>
      </c>
      <c r="I1181" s="3" t="s">
        <v>259</v>
      </c>
      <c r="J1181" s="3" t="s">
        <v>156</v>
      </c>
      <c r="K1181" s="3" t="s">
        <v>2644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 x14ac:dyDescent="0.25">
      <c r="A1183" s="3"/>
      <c r="B1183" s="3"/>
      <c r="C1183" s="3"/>
      <c r="D1183" s="3"/>
      <c r="E1183" s="3"/>
      <c r="F1183" s="3" t="s">
        <v>837</v>
      </c>
      <c r="G1183" s="3" t="s">
        <v>831</v>
      </c>
      <c r="H1183" s="3" t="s">
        <v>58</v>
      </c>
      <c r="I1183" s="3" t="s">
        <v>258</v>
      </c>
      <c r="J1183" s="3" t="s">
        <v>156</v>
      </c>
      <c r="K1183" s="3" t="s">
        <v>2644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 x14ac:dyDescent="0.25">
      <c r="A1185" s="3"/>
      <c r="B1185" s="3"/>
      <c r="C1185" s="3"/>
      <c r="D1185" s="3"/>
      <c r="E1185" s="3"/>
      <c r="F1185" s="3" t="s">
        <v>839</v>
      </c>
      <c r="G1185" s="3" t="s">
        <v>840</v>
      </c>
      <c r="H1185" s="3" t="s">
        <v>51</v>
      </c>
      <c r="I1185" s="3" t="s">
        <v>1556</v>
      </c>
      <c r="J1185" s="3" t="s">
        <v>109</v>
      </c>
      <c r="K1185" s="3" t="s">
        <v>2644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 x14ac:dyDescent="0.25">
      <c r="A1186" s="3"/>
      <c r="B1186" s="3"/>
      <c r="C1186" s="3"/>
      <c r="D1186" s="3"/>
      <c r="E1186" s="3"/>
      <c r="F1186" s="3"/>
      <c r="G1186" s="3"/>
      <c r="H1186" s="3" t="s">
        <v>51</v>
      </c>
      <c r="I1186" s="3" t="s">
        <v>1556</v>
      </c>
      <c r="J1186" s="3" t="s">
        <v>109</v>
      </c>
      <c r="K1186" s="3" t="s">
        <v>2644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 x14ac:dyDescent="0.25">
      <c r="A1187" s="3"/>
      <c r="B1187" s="3"/>
      <c r="C1187" s="3"/>
      <c r="D1187" s="3"/>
      <c r="E1187" s="3"/>
      <c r="F1187" s="3"/>
      <c r="G1187" s="3"/>
      <c r="H1187" s="3" t="s">
        <v>54</v>
      </c>
      <c r="I1187" s="3" t="s">
        <v>842</v>
      </c>
      <c r="J1187" s="3" t="s">
        <v>110</v>
      </c>
      <c r="K1187" s="3" t="s">
        <v>2644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 x14ac:dyDescent="0.25">
      <c r="A1188" s="3"/>
      <c r="B1188" s="3"/>
      <c r="C1188" s="3"/>
      <c r="D1188" s="3"/>
      <c r="E1188" s="3"/>
      <c r="F1188" s="3"/>
      <c r="G1188" s="3"/>
      <c r="H1188" s="3" t="s">
        <v>93</v>
      </c>
      <c r="I1188" s="3" t="s">
        <v>720</v>
      </c>
      <c r="J1188" s="3" t="s">
        <v>237</v>
      </c>
      <c r="K1188" s="3" t="s">
        <v>771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 x14ac:dyDescent="0.25">
      <c r="A1189" s="3"/>
      <c r="B1189" s="3"/>
      <c r="C1189" s="3"/>
      <c r="D1189" s="3"/>
      <c r="E1189" s="3"/>
      <c r="F1189" s="3"/>
      <c r="G1189" s="3"/>
      <c r="H1189" s="3" t="s">
        <v>93</v>
      </c>
      <c r="I1189" s="3" t="s">
        <v>843</v>
      </c>
      <c r="J1189" s="3" t="s">
        <v>237</v>
      </c>
      <c r="K1189" s="3" t="s">
        <v>771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 x14ac:dyDescent="0.25">
      <c r="A1190" s="3"/>
      <c r="B1190" s="3"/>
      <c r="C1190" s="3"/>
      <c r="D1190" s="3"/>
      <c r="E1190" s="3"/>
      <c r="F1190" s="3"/>
      <c r="G1190" s="3"/>
      <c r="H1190" s="3" t="s">
        <v>841</v>
      </c>
      <c r="I1190" s="3" t="s">
        <v>119</v>
      </c>
      <c r="J1190" s="2" t="s">
        <v>121</v>
      </c>
      <c r="K1190" s="3" t="s">
        <v>773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 x14ac:dyDescent="0.25">
      <c r="A1191" s="3"/>
      <c r="B1191" s="3"/>
      <c r="C1191" s="3"/>
      <c r="D1191" s="3"/>
      <c r="E1191" s="3"/>
      <c r="F1191" s="3"/>
      <c r="G1191" s="3"/>
      <c r="H1191" s="3" t="s">
        <v>1792</v>
      </c>
      <c r="I1191" s="3"/>
      <c r="J1191" s="2" t="s">
        <v>2129</v>
      </c>
      <c r="K1191" s="3" t="s">
        <v>768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 x14ac:dyDescent="0.25">
      <c r="A1192" s="3"/>
      <c r="B1192" s="3"/>
      <c r="C1192" s="3"/>
      <c r="D1192" s="3"/>
      <c r="E1192" s="3"/>
      <c r="F1192" s="3"/>
      <c r="G1192" s="3"/>
      <c r="H1192" s="3" t="s">
        <v>1793</v>
      </c>
      <c r="I1192" s="3"/>
      <c r="J1192" s="2" t="s">
        <v>2128</v>
      </c>
      <c r="K1192" s="3" t="s">
        <v>768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 x14ac:dyDescent="0.25">
      <c r="A1194" s="3"/>
      <c r="B1194" s="3"/>
      <c r="C1194" s="3"/>
      <c r="D1194" s="3"/>
      <c r="E1194" s="3"/>
      <c r="F1194" s="3" t="s">
        <v>844</v>
      </c>
      <c r="G1194" s="3" t="s">
        <v>845</v>
      </c>
      <c r="H1194" s="3" t="s">
        <v>51</v>
      </c>
      <c r="I1194" s="3" t="s">
        <v>1556</v>
      </c>
      <c r="J1194" s="3" t="s">
        <v>109</v>
      </c>
      <c r="K1194" s="3" t="s">
        <v>2644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 x14ac:dyDescent="0.25">
      <c r="A1195" s="3"/>
      <c r="B1195" s="3"/>
      <c r="C1195" s="3"/>
      <c r="D1195" s="3"/>
      <c r="E1195" s="3"/>
      <c r="F1195" s="3"/>
      <c r="G1195" s="3"/>
      <c r="H1195" s="3" t="s">
        <v>51</v>
      </c>
      <c r="I1195" s="3" t="s">
        <v>1556</v>
      </c>
      <c r="J1195" s="3" t="s">
        <v>109</v>
      </c>
      <c r="K1195" s="3" t="s">
        <v>2644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 x14ac:dyDescent="0.25">
      <c r="A1196" s="3"/>
      <c r="B1196" s="3"/>
      <c r="C1196" s="3"/>
      <c r="D1196" s="3"/>
      <c r="E1196" s="3"/>
      <c r="F1196" s="3"/>
      <c r="G1196" s="3"/>
      <c r="H1196" s="3" t="s">
        <v>54</v>
      </c>
      <c r="I1196" s="3" t="s">
        <v>842</v>
      </c>
      <c r="J1196" s="3" t="s">
        <v>110</v>
      </c>
      <c r="K1196" s="3" t="s">
        <v>2644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 x14ac:dyDescent="0.25">
      <c r="A1197" s="3"/>
      <c r="B1197" s="3"/>
      <c r="C1197" s="3"/>
      <c r="D1197" s="3"/>
      <c r="E1197" s="3"/>
      <c r="F1197" s="3"/>
      <c r="G1197" s="3"/>
      <c r="H1197" s="3" t="s">
        <v>846</v>
      </c>
      <c r="I1197" s="3" t="s">
        <v>119</v>
      </c>
      <c r="J1197" s="2" t="s">
        <v>121</v>
      </c>
      <c r="K1197" s="3" t="s">
        <v>773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 x14ac:dyDescent="0.25">
      <c r="A1198" s="3"/>
      <c r="B1198" s="3"/>
      <c r="C1198" s="3"/>
      <c r="D1198" s="3"/>
      <c r="E1198" s="3"/>
      <c r="F1198" s="3"/>
      <c r="G1198" s="3"/>
      <c r="H1198" s="3" t="s">
        <v>1792</v>
      </c>
      <c r="I1198" s="3"/>
      <c r="J1198" s="2" t="s">
        <v>1795</v>
      </c>
      <c r="K1198" s="3" t="s">
        <v>768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 x14ac:dyDescent="0.25">
      <c r="A1199" s="3"/>
      <c r="B1199" s="3"/>
      <c r="C1199" s="3"/>
      <c r="D1199" s="3"/>
      <c r="E1199" s="3"/>
      <c r="F1199" s="3"/>
      <c r="G1199" s="3"/>
      <c r="H1199" s="3" t="s">
        <v>1793</v>
      </c>
      <c r="I1199" s="3"/>
      <c r="J1199" s="2" t="s">
        <v>2128</v>
      </c>
      <c r="K1199" s="3" t="s">
        <v>768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 x14ac:dyDescent="0.25">
      <c r="A1201" s="3"/>
      <c r="B1201" s="3"/>
      <c r="C1201" s="3"/>
      <c r="D1201" s="3"/>
      <c r="E1201" s="3"/>
      <c r="F1201" s="3" t="s">
        <v>847</v>
      </c>
      <c r="G1201" s="3" t="s">
        <v>848</v>
      </c>
      <c r="H1201" s="3" t="s">
        <v>51</v>
      </c>
      <c r="I1201" s="3" t="s">
        <v>1556</v>
      </c>
      <c r="J1201" s="3" t="s">
        <v>109</v>
      </c>
      <c r="K1201" s="3" t="s">
        <v>2644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 x14ac:dyDescent="0.25">
      <c r="A1202" s="3"/>
      <c r="B1202" s="3"/>
      <c r="C1202" s="3"/>
      <c r="D1202" s="3"/>
      <c r="E1202" s="3"/>
      <c r="F1202" s="3"/>
      <c r="G1202" s="3"/>
      <c r="H1202" s="3" t="s">
        <v>51</v>
      </c>
      <c r="I1202" s="3" t="s">
        <v>1556</v>
      </c>
      <c r="J1202" s="3" t="s">
        <v>109</v>
      </c>
      <c r="K1202" s="3" t="s">
        <v>2644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 x14ac:dyDescent="0.25">
      <c r="A1203" s="3"/>
      <c r="B1203" s="3"/>
      <c r="C1203" s="3"/>
      <c r="D1203" s="3"/>
      <c r="E1203" s="3"/>
      <c r="F1203" s="3"/>
      <c r="G1203" s="3"/>
      <c r="H1203" s="3" t="s">
        <v>54</v>
      </c>
      <c r="I1203" s="3" t="s">
        <v>842</v>
      </c>
      <c r="J1203" s="3" t="s">
        <v>110</v>
      </c>
      <c r="K1203" s="3" t="s">
        <v>2644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 x14ac:dyDescent="0.25">
      <c r="A1204" s="3"/>
      <c r="B1204" s="3"/>
      <c r="C1204" s="3"/>
      <c r="D1204" s="3"/>
      <c r="E1204" s="3"/>
      <c r="F1204" s="3"/>
      <c r="G1204" s="3"/>
      <c r="H1204" s="3" t="s">
        <v>849</v>
      </c>
      <c r="I1204" s="3" t="s">
        <v>119</v>
      </c>
      <c r="J1204" s="2" t="s">
        <v>121</v>
      </c>
      <c r="K1204" s="3" t="s">
        <v>773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 x14ac:dyDescent="0.25">
      <c r="A1205" s="3"/>
      <c r="B1205" s="3"/>
      <c r="C1205" s="3"/>
      <c r="D1205" s="3"/>
      <c r="E1205" s="3"/>
      <c r="F1205" s="3"/>
      <c r="G1205" s="3"/>
      <c r="H1205" s="3" t="s">
        <v>1792</v>
      </c>
      <c r="I1205" s="3"/>
      <c r="J1205" s="2" t="s">
        <v>2129</v>
      </c>
      <c r="K1205" s="3" t="s">
        <v>768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 x14ac:dyDescent="0.25">
      <c r="A1206" s="3"/>
      <c r="B1206" s="3"/>
      <c r="C1206" s="3"/>
      <c r="D1206" s="3"/>
      <c r="E1206" s="3"/>
      <c r="F1206" s="3"/>
      <c r="G1206" s="3"/>
      <c r="H1206" s="3" t="s">
        <v>1793</v>
      </c>
      <c r="I1206" s="3"/>
      <c r="J1206" s="2" t="s">
        <v>2128</v>
      </c>
      <c r="K1206" s="3" t="s">
        <v>768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 x14ac:dyDescent="0.25">
      <c r="A1208" s="3"/>
      <c r="B1208" s="3"/>
      <c r="C1208" s="3"/>
      <c r="D1208" s="3"/>
      <c r="E1208" s="3"/>
      <c r="F1208" s="3" t="s">
        <v>850</v>
      </c>
      <c r="G1208" s="3" t="s">
        <v>851</v>
      </c>
      <c r="H1208" s="3" t="s">
        <v>57</v>
      </c>
      <c r="I1208" s="3" t="s">
        <v>259</v>
      </c>
      <c r="J1208" s="3" t="s">
        <v>156</v>
      </c>
      <c r="K1208" s="3" t="s">
        <v>2644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 x14ac:dyDescent="0.25">
      <c r="A1210" s="3"/>
      <c r="B1210" s="3"/>
      <c r="C1210" s="3"/>
      <c r="D1210" s="3"/>
      <c r="E1210" s="3"/>
      <c r="F1210" s="3" t="s">
        <v>852</v>
      </c>
      <c r="G1210" s="3" t="s">
        <v>851</v>
      </c>
      <c r="H1210" s="3" t="s">
        <v>57</v>
      </c>
      <c r="I1210" s="3" t="s">
        <v>259</v>
      </c>
      <c r="J1210" s="3" t="s">
        <v>156</v>
      </c>
      <c r="K1210" s="3" t="s">
        <v>2644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 x14ac:dyDescent="0.25">
      <c r="A1212" s="3"/>
      <c r="B1212" s="3"/>
      <c r="C1212" s="3"/>
      <c r="D1212" s="3"/>
      <c r="E1212" s="3"/>
      <c r="F1212" s="3" t="s">
        <v>853</v>
      </c>
      <c r="G1212" s="3" t="s">
        <v>851</v>
      </c>
      <c r="H1212" s="3" t="s">
        <v>57</v>
      </c>
      <c r="I1212" s="3" t="s">
        <v>259</v>
      </c>
      <c r="J1212" s="3" t="s">
        <v>156</v>
      </c>
      <c r="K1212" s="3" t="s">
        <v>2644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 x14ac:dyDescent="0.25">
      <c r="A1214" s="3"/>
      <c r="B1214" s="3"/>
      <c r="C1214" s="3"/>
      <c r="D1214" s="3"/>
      <c r="E1214" s="3"/>
      <c r="F1214" s="3" t="s">
        <v>854</v>
      </c>
      <c r="G1214" s="3" t="s">
        <v>851</v>
      </c>
      <c r="H1214" s="3" t="s">
        <v>57</v>
      </c>
      <c r="I1214" s="3" t="s">
        <v>259</v>
      </c>
      <c r="J1214" s="3" t="s">
        <v>156</v>
      </c>
      <c r="K1214" s="3" t="s">
        <v>2644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 x14ac:dyDescent="0.25">
      <c r="A1216" s="3"/>
      <c r="B1216" s="3"/>
      <c r="C1216" s="3"/>
      <c r="D1216" s="3"/>
      <c r="E1216" s="3"/>
      <c r="F1216" s="3" t="s">
        <v>855</v>
      </c>
      <c r="G1216" s="3" t="s">
        <v>851</v>
      </c>
      <c r="H1216" s="3" t="s">
        <v>57</v>
      </c>
      <c r="I1216" s="3" t="s">
        <v>259</v>
      </c>
      <c r="J1216" s="3" t="s">
        <v>156</v>
      </c>
      <c r="K1216" s="3" t="s">
        <v>2644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 x14ac:dyDescent="0.25">
      <c r="A1218" s="3"/>
      <c r="B1218" s="3"/>
      <c r="C1218" s="3"/>
      <c r="D1218" s="3"/>
      <c r="E1218" s="3"/>
      <c r="F1218" s="3" t="s">
        <v>99</v>
      </c>
      <c r="G1218" s="3"/>
      <c r="H1218" s="3"/>
      <c r="I1218" s="3"/>
      <c r="J1218" s="3" t="s">
        <v>41</v>
      </c>
      <c r="K1218" s="3" t="s">
        <v>766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 t="s">
        <v>87</v>
      </c>
      <c r="K1219" s="3" t="s">
        <v>767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 t="s">
        <v>895</v>
      </c>
      <c r="K1220" s="3" t="s">
        <v>2527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 t="s">
        <v>886</v>
      </c>
      <c r="K1221" s="3" t="s">
        <v>2527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 t="s">
        <v>888</v>
      </c>
      <c r="K1222" s="3" t="s">
        <v>2525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 t="s">
        <v>312</v>
      </c>
      <c r="K1223" s="3" t="s">
        <v>770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 x14ac:dyDescent="0.25">
      <c r="A1224" s="3"/>
      <c r="B1224" s="3"/>
      <c r="C1224" s="3"/>
      <c r="D1224" s="3"/>
      <c r="E1224" s="3"/>
      <c r="F1224" s="3"/>
      <c r="G1224" s="3"/>
      <c r="H1224" s="3" t="s">
        <v>314</v>
      </c>
      <c r="I1224" s="3"/>
      <c r="J1224" s="3" t="s">
        <v>532</v>
      </c>
      <c r="K1224" s="3" t="s">
        <v>768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 x14ac:dyDescent="0.25">
      <c r="A1225" s="3"/>
      <c r="B1225" s="3"/>
      <c r="C1225" s="3"/>
      <c r="D1225" s="3"/>
      <c r="E1225" s="3"/>
      <c r="F1225" s="3"/>
      <c r="G1225" s="3"/>
      <c r="H1225" s="3" t="s">
        <v>202</v>
      </c>
      <c r="I1225" s="3"/>
      <c r="J1225" s="3" t="s">
        <v>531</v>
      </c>
      <c r="K1225" s="3" t="s">
        <v>768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 x14ac:dyDescent="0.25">
      <c r="A1226" s="3"/>
      <c r="B1226" s="3"/>
      <c r="C1226" s="3"/>
      <c r="D1226" s="3"/>
      <c r="E1226" s="3"/>
      <c r="F1226" s="3"/>
      <c r="G1226" s="3"/>
      <c r="H1226" s="3" t="s">
        <v>315</v>
      </c>
      <c r="I1226" s="3"/>
      <c r="J1226" s="3" t="s">
        <v>317</v>
      </c>
      <c r="K1226" s="3" t="s">
        <v>768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 x14ac:dyDescent="0.25">
      <c r="A1227" s="3"/>
      <c r="B1227" s="3"/>
      <c r="C1227" s="3"/>
      <c r="D1227" s="3"/>
      <c r="E1227" s="3"/>
      <c r="F1227" s="3"/>
      <c r="G1227" s="3"/>
      <c r="H1227" s="3" t="s">
        <v>198</v>
      </c>
      <c r="I1227" s="3"/>
      <c r="J1227" s="3" t="s">
        <v>461</v>
      </c>
      <c r="K1227" s="3" t="s">
        <v>768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 x14ac:dyDescent="0.25">
      <c r="A1228" s="3"/>
      <c r="B1228" s="3"/>
      <c r="C1228" s="3"/>
      <c r="D1228" s="3"/>
      <c r="E1228" s="3"/>
      <c r="F1228" s="3"/>
      <c r="G1228" s="3"/>
      <c r="H1228" s="3" t="s">
        <v>199</v>
      </c>
      <c r="I1228" s="3"/>
      <c r="J1228" s="3" t="s">
        <v>460</v>
      </c>
      <c r="K1228" s="3" t="s">
        <v>768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 x14ac:dyDescent="0.25">
      <c r="A1229" s="3"/>
      <c r="B1229" s="3"/>
      <c r="C1229" s="3"/>
      <c r="D1229" s="3" t="s">
        <v>859</v>
      </c>
      <c r="E1229" s="3" t="s">
        <v>918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 x14ac:dyDescent="0.25">
      <c r="A1230" s="3"/>
      <c r="B1230" s="3"/>
      <c r="C1230" s="3"/>
      <c r="D1230" s="3"/>
      <c r="E1230" s="3" t="s">
        <v>919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 x14ac:dyDescent="0.25">
      <c r="A1231" s="3"/>
      <c r="B1231" s="3"/>
      <c r="C1231" s="3"/>
      <c r="D1231" s="3"/>
      <c r="E1231" s="3" t="s">
        <v>688</v>
      </c>
      <c r="F1231" s="3" t="s">
        <v>863</v>
      </c>
      <c r="G1231" s="3" t="s">
        <v>864</v>
      </c>
      <c r="H1231" s="3" t="s">
        <v>865</v>
      </c>
      <c r="I1231" s="3" t="s">
        <v>254</v>
      </c>
      <c r="J1231" s="3" t="s">
        <v>156</v>
      </c>
      <c r="K1231" s="3" t="s">
        <v>2644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 x14ac:dyDescent="0.25">
      <c r="A1232" s="3"/>
      <c r="B1232" s="3"/>
      <c r="C1232" s="3"/>
      <c r="D1232" s="3"/>
      <c r="E1232" s="3" t="s">
        <v>862</v>
      </c>
      <c r="F1232" s="3"/>
      <c r="G1232" s="3"/>
      <c r="H1232" s="3" t="s">
        <v>51</v>
      </c>
      <c r="I1232" s="3" t="s">
        <v>1556</v>
      </c>
      <c r="J1232" s="3" t="s">
        <v>109</v>
      </c>
      <c r="K1232" s="3" t="s">
        <v>2644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 x14ac:dyDescent="0.25">
      <c r="A1233" s="3"/>
      <c r="B1233" s="3"/>
      <c r="C1233" s="3"/>
      <c r="D1233" s="3"/>
      <c r="E1233" s="3"/>
      <c r="F1233" s="3"/>
      <c r="G1233" s="3"/>
      <c r="H1233" s="3" t="s">
        <v>51</v>
      </c>
      <c r="I1233" s="3" t="s">
        <v>1556</v>
      </c>
      <c r="J1233" s="3" t="s">
        <v>109</v>
      </c>
      <c r="K1233" s="3" t="s">
        <v>2644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 x14ac:dyDescent="0.25">
      <c r="A1234" s="3"/>
      <c r="B1234" s="3"/>
      <c r="C1234" s="3"/>
      <c r="D1234" s="3"/>
      <c r="E1234" s="3"/>
      <c r="F1234" s="3"/>
      <c r="G1234" s="3"/>
      <c r="H1234" s="3" t="s">
        <v>2871</v>
      </c>
      <c r="I1234" s="3" t="s">
        <v>667</v>
      </c>
      <c r="J1234" s="3" t="str">
        <f>VAV</f>
        <v xml:space="preserve">Variable Air Volume Terminal w/ 200mm spacer and access panel between VAV assembly and reheat coil </v>
      </c>
      <c r="K1234" s="3" t="str">
        <f>V</f>
        <v xml:space="preserve">VAV QA Checklist 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 x14ac:dyDescent="0.25">
      <c r="A1236" s="3"/>
      <c r="B1236" s="3"/>
      <c r="C1236" s="3"/>
      <c r="D1236" s="3"/>
      <c r="E1236" s="3"/>
      <c r="F1236" s="3" t="s">
        <v>866</v>
      </c>
      <c r="G1236" s="3" t="s">
        <v>247</v>
      </c>
      <c r="H1236" s="3" t="s">
        <v>62</v>
      </c>
      <c r="I1236" s="3" t="s">
        <v>254</v>
      </c>
      <c r="J1236" s="3" t="s">
        <v>156</v>
      </c>
      <c r="K1236" s="3" t="s">
        <v>2644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 x14ac:dyDescent="0.25">
      <c r="A1237" s="3"/>
      <c r="B1237" s="3"/>
      <c r="C1237" s="3"/>
      <c r="D1237" s="3"/>
      <c r="E1237" s="3"/>
      <c r="F1237" s="3"/>
      <c r="G1237" s="3"/>
      <c r="H1237" s="3" t="s">
        <v>105</v>
      </c>
      <c r="I1237" s="3" t="s">
        <v>254</v>
      </c>
      <c r="J1237" s="3" t="s">
        <v>110</v>
      </c>
      <c r="K1237" s="3" t="s">
        <v>2644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 x14ac:dyDescent="0.25">
      <c r="A1238" s="3"/>
      <c r="B1238" s="3"/>
      <c r="C1238" s="3"/>
      <c r="D1238" s="3"/>
      <c r="E1238" s="3"/>
      <c r="F1238" s="3"/>
      <c r="G1238" s="3"/>
      <c r="H1238" s="3" t="s">
        <v>138</v>
      </c>
      <c r="I1238" s="3" t="s">
        <v>348</v>
      </c>
      <c r="J1238" s="3" t="s">
        <v>180</v>
      </c>
      <c r="K1238" s="3" t="s">
        <v>775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 x14ac:dyDescent="0.25">
      <c r="A1239" s="3"/>
      <c r="B1239" s="3"/>
      <c r="C1239" s="3"/>
      <c r="D1239" s="3"/>
      <c r="E1239" s="3"/>
      <c r="F1239" s="3"/>
      <c r="G1239" s="3"/>
      <c r="H1239" s="3" t="s">
        <v>93</v>
      </c>
      <c r="I1239" s="3" t="s">
        <v>349</v>
      </c>
      <c r="J1239" s="3" t="s">
        <v>237</v>
      </c>
      <c r="K1239" s="3" t="s">
        <v>771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 x14ac:dyDescent="0.25">
      <c r="A1240" s="3"/>
      <c r="B1240" s="3"/>
      <c r="C1240" s="3"/>
      <c r="D1240" s="3"/>
      <c r="E1240" s="3"/>
      <c r="F1240" s="3"/>
      <c r="G1240" s="3"/>
      <c r="H1240" s="3" t="s">
        <v>52</v>
      </c>
      <c r="I1240" s="3" t="s">
        <v>258</v>
      </c>
      <c r="J1240" s="3" t="s">
        <v>108</v>
      </c>
      <c r="K1240" s="3" t="s">
        <v>2644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 x14ac:dyDescent="0.25">
      <c r="A1241" s="3"/>
      <c r="B1241" s="3"/>
      <c r="C1241" s="3"/>
      <c r="D1241" s="3"/>
      <c r="E1241" s="3"/>
      <c r="F1241" s="3"/>
      <c r="G1241" s="3"/>
      <c r="H1241" s="3" t="s">
        <v>62</v>
      </c>
      <c r="I1241" s="3" t="s">
        <v>254</v>
      </c>
      <c r="J1241" s="3" t="s">
        <v>156</v>
      </c>
      <c r="K1241" s="3" t="s">
        <v>2644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 x14ac:dyDescent="0.25">
      <c r="A1242" s="3"/>
      <c r="B1242" s="3"/>
      <c r="C1242" s="3"/>
      <c r="D1242" s="3"/>
      <c r="E1242" s="3"/>
      <c r="F1242" s="3"/>
      <c r="G1242" s="3"/>
      <c r="H1242" s="3" t="s">
        <v>62</v>
      </c>
      <c r="I1242" s="3" t="s">
        <v>254</v>
      </c>
      <c r="J1242" s="3" t="s">
        <v>156</v>
      </c>
      <c r="K1242" s="3" t="s">
        <v>2644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 x14ac:dyDescent="0.25">
      <c r="A1243" s="3"/>
      <c r="B1243" s="3"/>
      <c r="C1243" s="3"/>
      <c r="D1243" s="3"/>
      <c r="E1243" s="3"/>
      <c r="F1243" s="3"/>
      <c r="G1243" s="3"/>
      <c r="H1243" s="3" t="s">
        <v>62</v>
      </c>
      <c r="I1243" s="3" t="s">
        <v>254</v>
      </c>
      <c r="J1243" s="3" t="s">
        <v>156</v>
      </c>
      <c r="K1243" s="3" t="s">
        <v>2644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 x14ac:dyDescent="0.25">
      <c r="A1244" s="3"/>
      <c r="B1244" s="3"/>
      <c r="C1244" s="3"/>
      <c r="D1244" s="3"/>
      <c r="E1244" s="3"/>
      <c r="F1244" s="3"/>
      <c r="G1244" s="3"/>
      <c r="H1244" s="3" t="s">
        <v>62</v>
      </c>
      <c r="I1244" s="3" t="s">
        <v>254</v>
      </c>
      <c r="J1244" s="3" t="s">
        <v>156</v>
      </c>
      <c r="K1244" s="3" t="s">
        <v>2644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 x14ac:dyDescent="0.25">
      <c r="A1245" s="3"/>
      <c r="B1245" s="3"/>
      <c r="C1245" s="3"/>
      <c r="D1245" s="3"/>
      <c r="E1245" s="3"/>
      <c r="F1245" s="3"/>
      <c r="G1245" s="3"/>
      <c r="H1245" s="3" t="s">
        <v>105</v>
      </c>
      <c r="I1245" s="3" t="s">
        <v>254</v>
      </c>
      <c r="J1245" s="3" t="s">
        <v>156</v>
      </c>
      <c r="K1245" s="3" t="s">
        <v>2644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 x14ac:dyDescent="0.25">
      <c r="A1246" s="3"/>
      <c r="B1246" s="3"/>
      <c r="C1246" s="3"/>
      <c r="D1246" s="3"/>
      <c r="E1246" s="3"/>
      <c r="F1246" s="3"/>
      <c r="G1246" s="3"/>
      <c r="H1246" s="3" t="s">
        <v>62</v>
      </c>
      <c r="I1246" s="3" t="s">
        <v>254</v>
      </c>
      <c r="J1246" s="3" t="s">
        <v>156</v>
      </c>
      <c r="K1246" s="3" t="s">
        <v>2644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 x14ac:dyDescent="0.25">
      <c r="A1247" s="3"/>
      <c r="B1247" s="3"/>
      <c r="C1247" s="3"/>
      <c r="D1247" s="3"/>
      <c r="E1247" s="3"/>
      <c r="F1247" s="3"/>
      <c r="G1247" s="3"/>
      <c r="H1247" s="3" t="s">
        <v>58</v>
      </c>
      <c r="I1247" s="3" t="s">
        <v>258</v>
      </c>
      <c r="J1247" s="3" t="s">
        <v>108</v>
      </c>
      <c r="K1247" s="3" t="s">
        <v>2644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 x14ac:dyDescent="0.25">
      <c r="A1248" s="3"/>
      <c r="B1248" s="3"/>
      <c r="C1248" s="3"/>
      <c r="D1248" s="3"/>
      <c r="E1248" s="3"/>
      <c r="F1248" s="3"/>
      <c r="G1248" s="3"/>
      <c r="H1248" s="3" t="s">
        <v>138</v>
      </c>
      <c r="I1248" s="3" t="s">
        <v>474</v>
      </c>
      <c r="J1248" s="3" t="s">
        <v>180</v>
      </c>
      <c r="K1248" s="3" t="s">
        <v>775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 x14ac:dyDescent="0.25">
      <c r="A1249" s="3"/>
      <c r="B1249" s="3"/>
      <c r="C1249" s="3"/>
      <c r="D1249" s="3"/>
      <c r="E1249" s="3"/>
      <c r="H1249" s="3" t="s">
        <v>93</v>
      </c>
      <c r="I1249" s="3" t="s">
        <v>447</v>
      </c>
      <c r="J1249" s="3" t="s">
        <v>237</v>
      </c>
      <c r="K1249" s="3" t="s">
        <v>771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 x14ac:dyDescent="0.25">
      <c r="A1250" s="3"/>
      <c r="B1250" s="3"/>
      <c r="C1250" s="3"/>
      <c r="D1250" s="3"/>
      <c r="E1250" s="3"/>
      <c r="H1250" s="3" t="s">
        <v>897</v>
      </c>
      <c r="I1250" s="3" t="s">
        <v>120</v>
      </c>
      <c r="J1250" s="2" t="s">
        <v>121</v>
      </c>
      <c r="K1250" s="3" t="s">
        <v>2665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 x14ac:dyDescent="0.25">
      <c r="A1251" s="3"/>
      <c r="B1251" s="3"/>
      <c r="C1251" s="3"/>
      <c r="D1251" s="3"/>
      <c r="E1251" s="3"/>
      <c r="H1251" s="3" t="s">
        <v>917</v>
      </c>
      <c r="I1251" s="3" t="s">
        <v>430</v>
      </c>
      <c r="J1251" s="2" t="s">
        <v>431</v>
      </c>
      <c r="K1251" s="3" t="s">
        <v>768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 x14ac:dyDescent="0.25">
      <c r="A1252" s="3"/>
      <c r="B1252" s="3"/>
      <c r="C1252" s="3"/>
      <c r="D1252" s="3"/>
      <c r="E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 x14ac:dyDescent="0.25">
      <c r="A1253" s="3"/>
      <c r="B1253" s="3"/>
      <c r="C1253" s="3"/>
      <c r="D1253" s="3"/>
      <c r="E1253" s="3"/>
      <c r="F1253" s="3" t="s">
        <v>867</v>
      </c>
      <c r="G1253" s="3" t="s">
        <v>868</v>
      </c>
      <c r="H1253" s="3" t="s">
        <v>130</v>
      </c>
      <c r="I1253" s="3" t="s">
        <v>281</v>
      </c>
      <c r="J1253" s="3" t="s">
        <v>109</v>
      </c>
      <c r="K1253" s="3" t="s">
        <v>2644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 x14ac:dyDescent="0.25">
      <c r="A1254" s="3"/>
      <c r="B1254" s="3"/>
      <c r="C1254" s="3"/>
      <c r="D1254" s="3"/>
      <c r="E1254" s="3"/>
      <c r="F1254" s="3"/>
      <c r="G1254" s="3"/>
      <c r="H1254" s="3" t="s">
        <v>869</v>
      </c>
      <c r="I1254" s="3" t="s">
        <v>208</v>
      </c>
      <c r="J1254" s="2" t="s">
        <v>121</v>
      </c>
      <c r="K1254" s="3" t="s">
        <v>773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 x14ac:dyDescent="0.25">
      <c r="A1256" s="3"/>
      <c r="B1256" s="3"/>
      <c r="C1256" s="3"/>
      <c r="D1256" s="3"/>
      <c r="E1256" s="3"/>
      <c r="F1256" s="3" t="s">
        <v>870</v>
      </c>
      <c r="G1256" s="3" t="s">
        <v>864</v>
      </c>
      <c r="H1256" s="3" t="s">
        <v>601</v>
      </c>
      <c r="I1256" s="3" t="s">
        <v>256</v>
      </c>
      <c r="J1256" s="3" t="s">
        <v>156</v>
      </c>
      <c r="K1256" s="3" t="s">
        <v>2644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 x14ac:dyDescent="0.25">
      <c r="A1257" s="3"/>
      <c r="B1257" s="3"/>
      <c r="C1257" s="3"/>
      <c r="D1257" s="3"/>
      <c r="E1257" s="3"/>
      <c r="F1257" s="3"/>
      <c r="G1257" s="3"/>
      <c r="H1257" s="3" t="s">
        <v>49</v>
      </c>
      <c r="I1257" s="3" t="s">
        <v>255</v>
      </c>
      <c r="J1257" s="3" t="s">
        <v>109</v>
      </c>
      <c r="K1257" s="3" t="s">
        <v>2644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 x14ac:dyDescent="0.25">
      <c r="A1258" s="3"/>
      <c r="B1258" s="3"/>
      <c r="C1258" s="3"/>
      <c r="D1258" s="3"/>
      <c r="E1258" s="3"/>
      <c r="F1258" s="3"/>
      <c r="G1258" s="3"/>
      <c r="H1258" s="3" t="s">
        <v>49</v>
      </c>
      <c r="I1258" s="3" t="s">
        <v>255</v>
      </c>
      <c r="J1258" s="3" t="s">
        <v>109</v>
      </c>
      <c r="K1258" s="3" t="s">
        <v>2644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 x14ac:dyDescent="0.25">
      <c r="A1259" s="3"/>
      <c r="B1259" s="3"/>
      <c r="C1259" s="3"/>
      <c r="D1259" s="3"/>
      <c r="E1259" s="3"/>
      <c r="F1259" s="3"/>
      <c r="G1259" s="3"/>
      <c r="H1259" s="3" t="s">
        <v>871</v>
      </c>
      <c r="I1259" s="3" t="s">
        <v>140</v>
      </c>
      <c r="J1259" s="2" t="s">
        <v>121</v>
      </c>
      <c r="K1259" s="3" t="s">
        <v>773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 x14ac:dyDescent="0.25">
      <c r="A1260" s="3"/>
      <c r="B1260" s="3"/>
      <c r="C1260" s="3"/>
      <c r="D1260" s="3"/>
      <c r="E1260" s="3"/>
      <c r="F1260" s="3"/>
      <c r="G1260" s="3"/>
      <c r="H1260" s="3" t="s">
        <v>93</v>
      </c>
      <c r="I1260" s="3" t="s">
        <v>879</v>
      </c>
      <c r="J1260" s="3" t="s">
        <v>94</v>
      </c>
      <c r="K1260" s="3" t="s">
        <v>771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 x14ac:dyDescent="0.25">
      <c r="A1261" s="3"/>
      <c r="B1261" s="3"/>
      <c r="C1261" s="3"/>
      <c r="D1261" s="3"/>
      <c r="E1261" s="3"/>
      <c r="H1261" s="3" t="s">
        <v>138</v>
      </c>
      <c r="I1261" s="3" t="s">
        <v>880</v>
      </c>
      <c r="J1261" s="3" t="s">
        <v>180</v>
      </c>
      <c r="K1261" s="3" t="s">
        <v>775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 x14ac:dyDescent="0.25">
      <c r="A1262" s="3"/>
      <c r="B1262" s="3"/>
      <c r="C1262" s="3"/>
      <c r="D1262" s="3"/>
      <c r="E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 x14ac:dyDescent="0.25">
      <c r="A1263" s="3"/>
      <c r="B1263" s="3"/>
      <c r="C1263" s="3"/>
      <c r="D1263" s="3"/>
      <c r="E1263" s="3"/>
      <c r="F1263" s="3" t="s">
        <v>873</v>
      </c>
      <c r="G1263" s="3" t="s">
        <v>874</v>
      </c>
      <c r="H1263" s="3" t="s">
        <v>58</v>
      </c>
      <c r="I1263" s="3" t="s">
        <v>258</v>
      </c>
      <c r="J1263" s="3" t="s">
        <v>108</v>
      </c>
      <c r="K1263" s="3" t="s">
        <v>2644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 x14ac:dyDescent="0.25">
      <c r="A1264" s="3"/>
      <c r="B1264" s="3"/>
      <c r="C1264" s="3"/>
      <c r="D1264" s="3"/>
      <c r="E1264" s="3"/>
      <c r="F1264" s="3"/>
      <c r="G1264" s="3"/>
      <c r="H1264" s="3" t="s">
        <v>52</v>
      </c>
      <c r="I1264" s="3" t="s">
        <v>258</v>
      </c>
      <c r="J1264" s="3" t="s">
        <v>108</v>
      </c>
      <c r="K1264" s="3" t="s">
        <v>2644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 x14ac:dyDescent="0.25">
      <c r="A1266" s="3"/>
      <c r="B1266" s="3"/>
      <c r="C1266" s="3"/>
      <c r="D1266" s="3"/>
      <c r="E1266" s="3"/>
      <c r="F1266" s="3" t="s">
        <v>875</v>
      </c>
      <c r="G1266" s="3" t="s">
        <v>205</v>
      </c>
      <c r="H1266" s="3" t="s">
        <v>124</v>
      </c>
      <c r="I1266" s="3" t="s">
        <v>255</v>
      </c>
      <c r="J1266" s="3" t="s">
        <v>111</v>
      </c>
      <c r="K1266" s="3" t="s">
        <v>2644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 x14ac:dyDescent="0.25">
      <c r="A1267" s="3"/>
      <c r="B1267" s="3"/>
      <c r="C1267" s="3"/>
      <c r="D1267" s="3"/>
      <c r="E1267" s="3"/>
      <c r="F1267" s="3"/>
      <c r="G1267" s="3"/>
      <c r="H1267" s="3" t="s">
        <v>124</v>
      </c>
      <c r="I1267" s="3" t="s">
        <v>255</v>
      </c>
      <c r="J1267" s="3" t="s">
        <v>111</v>
      </c>
      <c r="K1267" s="3" t="s">
        <v>2644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 x14ac:dyDescent="0.25">
      <c r="A1268" s="3"/>
      <c r="B1268" s="3"/>
      <c r="C1268" s="3"/>
      <c r="D1268" s="3"/>
      <c r="E1268" s="3"/>
      <c r="F1268" s="3"/>
      <c r="G1268" s="3"/>
      <c r="H1268" s="3" t="s">
        <v>876</v>
      </c>
      <c r="I1268" s="3" t="s">
        <v>877</v>
      </c>
      <c r="J1268" s="3" t="s">
        <v>878</v>
      </c>
      <c r="K1268" s="3" t="s">
        <v>813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 x14ac:dyDescent="0.25">
      <c r="A1269" s="3" t="s">
        <v>872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 x14ac:dyDescent="0.25">
      <c r="A1270" s="3"/>
      <c r="B1270" s="3"/>
      <c r="C1270" s="3"/>
      <c r="D1270" s="3"/>
      <c r="E1270" s="3"/>
      <c r="F1270" s="3" t="s">
        <v>896</v>
      </c>
      <c r="G1270" s="3" t="s">
        <v>898</v>
      </c>
      <c r="H1270" s="3" t="s">
        <v>51</v>
      </c>
      <c r="I1270" s="3" t="s">
        <v>1556</v>
      </c>
      <c r="J1270" s="3" t="s">
        <v>109</v>
      </c>
      <c r="K1270" s="3" t="s">
        <v>2644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 x14ac:dyDescent="0.25">
      <c r="A1271" s="3"/>
      <c r="B1271" s="3"/>
      <c r="C1271" s="3"/>
      <c r="D1271" s="3"/>
      <c r="E1271" s="3"/>
      <c r="F1271" s="3"/>
      <c r="G1271" s="3"/>
      <c r="H1271" s="3" t="s">
        <v>62</v>
      </c>
      <c r="I1271" s="3" t="s">
        <v>254</v>
      </c>
      <c r="J1271" s="3" t="s">
        <v>156</v>
      </c>
      <c r="K1271" s="3" t="s">
        <v>2644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 x14ac:dyDescent="0.25">
      <c r="A1273" s="3"/>
      <c r="B1273" s="3"/>
      <c r="C1273" s="3"/>
      <c r="D1273" s="3"/>
      <c r="E1273" s="3"/>
      <c r="F1273" s="3" t="s">
        <v>899</v>
      </c>
      <c r="G1273" s="3" t="s">
        <v>210</v>
      </c>
      <c r="H1273" s="3" t="s">
        <v>62</v>
      </c>
      <c r="I1273" s="3" t="s">
        <v>254</v>
      </c>
      <c r="J1273" s="3" t="s">
        <v>156</v>
      </c>
      <c r="K1273" s="3" t="s">
        <v>2644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 x14ac:dyDescent="0.25">
      <c r="A1274" s="3"/>
      <c r="B1274" s="3"/>
      <c r="C1274" s="3"/>
      <c r="D1274" s="3"/>
      <c r="E1274" s="3"/>
      <c r="F1274" s="3"/>
      <c r="G1274" s="3"/>
      <c r="H1274" s="3" t="s">
        <v>51</v>
      </c>
      <c r="I1274" s="3" t="s">
        <v>1556</v>
      </c>
      <c r="J1274" s="3" t="s">
        <v>109</v>
      </c>
      <c r="K1274" s="3" t="s">
        <v>2644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 x14ac:dyDescent="0.25">
      <c r="A1275" s="3"/>
      <c r="B1275" s="3"/>
      <c r="C1275" s="3"/>
      <c r="D1275" s="3"/>
      <c r="E1275" s="3"/>
      <c r="F1275" s="3"/>
      <c r="G1275" s="3"/>
      <c r="H1275" s="3" t="s">
        <v>900</v>
      </c>
      <c r="I1275" s="3" t="s">
        <v>132</v>
      </c>
      <c r="J1275" s="2" t="s">
        <v>121</v>
      </c>
      <c r="K1275" s="3" t="s">
        <v>773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 x14ac:dyDescent="0.25">
      <c r="A1277" s="3"/>
      <c r="B1277" s="3"/>
      <c r="C1277" s="3"/>
      <c r="D1277" s="3"/>
      <c r="E1277" s="3"/>
      <c r="F1277" s="3" t="s">
        <v>902</v>
      </c>
      <c r="G1277" s="3" t="s">
        <v>903</v>
      </c>
      <c r="H1277" s="3" t="s">
        <v>52</v>
      </c>
      <c r="I1277" s="3" t="s">
        <v>258</v>
      </c>
      <c r="J1277" s="3" t="s">
        <v>156</v>
      </c>
      <c r="K1277" s="3" t="s">
        <v>2644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 x14ac:dyDescent="0.25">
      <c r="A1278" s="3"/>
      <c r="B1278" s="3"/>
      <c r="C1278" s="3"/>
      <c r="D1278" s="3"/>
      <c r="E1278" s="3"/>
      <c r="F1278" s="3"/>
      <c r="G1278" s="3"/>
      <c r="H1278" s="3" t="s">
        <v>155</v>
      </c>
      <c r="I1278" s="3" t="s">
        <v>254</v>
      </c>
      <c r="J1278" s="3" t="s">
        <v>156</v>
      </c>
      <c r="K1278" s="3" t="s">
        <v>2644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 x14ac:dyDescent="0.25">
      <c r="A1279" s="3"/>
      <c r="B1279" s="3"/>
      <c r="C1279" s="3"/>
      <c r="D1279" s="3"/>
      <c r="E1279" s="3"/>
      <c r="F1279" s="3"/>
      <c r="G1279" s="3"/>
      <c r="H1279" s="3" t="s">
        <v>51</v>
      </c>
      <c r="I1279" s="3" t="s">
        <v>257</v>
      </c>
      <c r="J1279" s="3" t="s">
        <v>111</v>
      </c>
      <c r="K1279" s="3" t="s">
        <v>2644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 x14ac:dyDescent="0.25">
      <c r="A1280" s="3"/>
      <c r="B1280" s="3"/>
      <c r="C1280" s="3"/>
      <c r="D1280" s="3"/>
      <c r="E1280" s="3"/>
      <c r="F1280" s="3"/>
      <c r="G1280" s="3"/>
      <c r="H1280" s="3" t="s">
        <v>904</v>
      </c>
      <c r="I1280" s="3" t="s">
        <v>140</v>
      </c>
      <c r="J1280" s="2" t="s">
        <v>121</v>
      </c>
      <c r="K1280" s="3" t="s">
        <v>773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 x14ac:dyDescent="0.25">
      <c r="A1281" s="3"/>
      <c r="B1281" s="3"/>
      <c r="C1281" s="3"/>
      <c r="D1281" s="3"/>
      <c r="E1281" s="3"/>
      <c r="F1281" s="3"/>
      <c r="G1281" s="3"/>
      <c r="H1281" s="3" t="s">
        <v>1792</v>
      </c>
      <c r="I1281" s="3"/>
      <c r="J1281" s="2" t="s">
        <v>1795</v>
      </c>
      <c r="K1281" s="3" t="s">
        <v>768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 x14ac:dyDescent="0.25">
      <c r="A1282" s="3"/>
      <c r="B1282" s="3"/>
      <c r="C1282" s="3"/>
      <c r="D1282" s="3"/>
      <c r="E1282" s="3"/>
      <c r="F1282" s="3"/>
      <c r="G1282" s="3"/>
      <c r="H1282" s="3" t="s">
        <v>1793</v>
      </c>
      <c r="I1282" s="3"/>
      <c r="J1282" s="2" t="s">
        <v>2128</v>
      </c>
      <c r="K1282" s="3" t="s">
        <v>768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 x14ac:dyDescent="0.25">
      <c r="A1284" s="3"/>
      <c r="B1284" s="3"/>
      <c r="C1284" s="3"/>
      <c r="D1284" s="3"/>
      <c r="E1284" s="3"/>
      <c r="F1284" s="3" t="s">
        <v>905</v>
      </c>
      <c r="G1284" s="3" t="s">
        <v>216</v>
      </c>
      <c r="H1284" s="3" t="s">
        <v>62</v>
      </c>
      <c r="I1284" s="3" t="s">
        <v>254</v>
      </c>
      <c r="J1284" s="3" t="s">
        <v>156</v>
      </c>
      <c r="K1284" s="3" t="s">
        <v>2644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 x14ac:dyDescent="0.25">
      <c r="A1285" s="3"/>
      <c r="B1285" s="3"/>
      <c r="C1285" s="3"/>
      <c r="D1285" s="3"/>
      <c r="E1285" s="3"/>
      <c r="F1285" s="3"/>
      <c r="G1285" s="3"/>
      <c r="H1285" s="3" t="s">
        <v>155</v>
      </c>
      <c r="I1285" s="3" t="s">
        <v>254</v>
      </c>
      <c r="J1285" s="3" t="s">
        <v>156</v>
      </c>
      <c r="K1285" s="3" t="s">
        <v>2644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 x14ac:dyDescent="0.25">
      <c r="A1286" s="3"/>
      <c r="B1286" s="3"/>
      <c r="C1286" s="3"/>
      <c r="D1286" s="3"/>
      <c r="E1286" s="3"/>
      <c r="F1286" s="3"/>
      <c r="G1286" s="3"/>
      <c r="H1286" s="3" t="s">
        <v>51</v>
      </c>
      <c r="I1286" s="3" t="s">
        <v>257</v>
      </c>
      <c r="J1286" s="3" t="s">
        <v>111</v>
      </c>
      <c r="K1286" s="3" t="s">
        <v>2644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 x14ac:dyDescent="0.25">
      <c r="A1287" s="3"/>
      <c r="B1287" s="3"/>
      <c r="C1287" s="3"/>
      <c r="D1287" s="3"/>
      <c r="E1287" s="3"/>
      <c r="F1287" s="3"/>
      <c r="G1287" s="3"/>
      <c r="H1287" s="3" t="s">
        <v>906</v>
      </c>
      <c r="I1287" s="3" t="s">
        <v>140</v>
      </c>
      <c r="J1287" s="2" t="s">
        <v>121</v>
      </c>
      <c r="K1287" s="3" t="s">
        <v>2666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 x14ac:dyDescent="0.25">
      <c r="A1288" s="3"/>
      <c r="B1288" s="3"/>
      <c r="C1288" s="3"/>
      <c r="D1288" s="3"/>
      <c r="E1288" s="3"/>
      <c r="F1288" s="3"/>
      <c r="G1288" s="3"/>
      <c r="H1288" s="3" t="s">
        <v>1792</v>
      </c>
      <c r="I1288" s="3"/>
      <c r="J1288" s="2" t="s">
        <v>2129</v>
      </c>
      <c r="K1288" s="3" t="s">
        <v>768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 x14ac:dyDescent="0.25">
      <c r="A1289" s="3"/>
      <c r="B1289" s="3"/>
      <c r="C1289" s="3"/>
      <c r="D1289" s="3"/>
      <c r="E1289" s="3"/>
      <c r="F1289" s="3"/>
      <c r="G1289" s="3"/>
      <c r="H1289" s="3" t="s">
        <v>1793</v>
      </c>
      <c r="I1289" s="3"/>
      <c r="J1289" s="2" t="s">
        <v>2128</v>
      </c>
      <c r="K1289" s="3" t="s">
        <v>768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 x14ac:dyDescent="0.25">
      <c r="A1291" s="3"/>
      <c r="B1291" s="3"/>
      <c r="C1291" s="3"/>
      <c r="D1291" s="3"/>
      <c r="E1291" s="3"/>
      <c r="F1291" s="3" t="s">
        <v>907</v>
      </c>
      <c r="G1291" s="3" t="s">
        <v>222</v>
      </c>
      <c r="H1291" s="3" t="s">
        <v>130</v>
      </c>
      <c r="I1291" s="3" t="s">
        <v>910</v>
      </c>
      <c r="J1291" s="3" t="s">
        <v>109</v>
      </c>
      <c r="K1291" s="3" t="s">
        <v>2644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 x14ac:dyDescent="0.25">
      <c r="A1292" s="3"/>
      <c r="B1292" s="3"/>
      <c r="C1292" s="3"/>
      <c r="D1292" s="3"/>
      <c r="E1292" s="3"/>
      <c r="F1292" s="3"/>
      <c r="G1292" s="3"/>
      <c r="H1292" s="3" t="s">
        <v>909</v>
      </c>
      <c r="I1292" s="3" t="s">
        <v>208</v>
      </c>
      <c r="J1292" s="2" t="s">
        <v>121</v>
      </c>
      <c r="K1292" s="3" t="s">
        <v>2666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 x14ac:dyDescent="0.25">
      <c r="A1294" s="3"/>
      <c r="B1294" s="3"/>
      <c r="C1294" s="3"/>
      <c r="D1294" s="3"/>
      <c r="E1294" s="3"/>
      <c r="F1294" s="3" t="s">
        <v>911</v>
      </c>
      <c r="G1294" s="3" t="s">
        <v>912</v>
      </c>
      <c r="H1294" s="3" t="s">
        <v>124</v>
      </c>
      <c r="I1294" s="3" t="s">
        <v>255</v>
      </c>
      <c r="J1294" s="3" t="s">
        <v>111</v>
      </c>
      <c r="K1294" s="3" t="s">
        <v>2644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 x14ac:dyDescent="0.25">
      <c r="A1295" s="3"/>
      <c r="B1295" s="3"/>
      <c r="C1295" s="3"/>
      <c r="D1295" s="3"/>
      <c r="E1295" s="3"/>
      <c r="F1295" s="3"/>
      <c r="G1295" s="3"/>
      <c r="H1295" s="3" t="s">
        <v>124</v>
      </c>
      <c r="I1295" s="3" t="s">
        <v>255</v>
      </c>
      <c r="J1295" s="3" t="s">
        <v>111</v>
      </c>
      <c r="K1295" s="3" t="s">
        <v>2644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 x14ac:dyDescent="0.25">
      <c r="A1296" s="3"/>
      <c r="B1296" s="3"/>
      <c r="C1296" s="3"/>
      <c r="D1296" s="3"/>
      <c r="E1296" s="3"/>
      <c r="F1296" s="3"/>
      <c r="G1296" s="3"/>
      <c r="H1296" s="3" t="s">
        <v>62</v>
      </c>
      <c r="I1296" s="3" t="s">
        <v>254</v>
      </c>
      <c r="J1296" s="3" t="s">
        <v>156</v>
      </c>
      <c r="K1296" s="3" t="s">
        <v>2644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 x14ac:dyDescent="0.25">
      <c r="A1297" s="3"/>
      <c r="B1297" s="3"/>
      <c r="C1297" s="3"/>
      <c r="D1297" s="3"/>
      <c r="E1297" s="3"/>
      <c r="F1297" s="3"/>
      <c r="G1297" s="3"/>
      <c r="H1297" s="3" t="s">
        <v>93</v>
      </c>
      <c r="I1297" s="3" t="s">
        <v>351</v>
      </c>
      <c r="J1297" s="3" t="s">
        <v>94</v>
      </c>
      <c r="K1297" s="3" t="s">
        <v>2667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 x14ac:dyDescent="0.25">
      <c r="A1298" s="3"/>
      <c r="B1298" s="3"/>
      <c r="C1298" s="3"/>
      <c r="D1298" s="3"/>
      <c r="E1298" s="3"/>
      <c r="F1298" s="3"/>
      <c r="G1298" s="3"/>
      <c r="H1298" s="3" t="s">
        <v>138</v>
      </c>
      <c r="I1298" s="3" t="s">
        <v>350</v>
      </c>
      <c r="J1298" s="3" t="s">
        <v>180</v>
      </c>
      <c r="K1298" s="3" t="s">
        <v>2668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 x14ac:dyDescent="0.25">
      <c r="A1299" s="3"/>
      <c r="B1299" s="3"/>
      <c r="C1299" s="3"/>
      <c r="D1299" s="3"/>
      <c r="E1299" s="3"/>
      <c r="F1299" s="3"/>
      <c r="G1299" s="3"/>
      <c r="H1299" s="3" t="s">
        <v>908</v>
      </c>
      <c r="I1299" s="3" t="s">
        <v>140</v>
      </c>
      <c r="J1299" s="2" t="s">
        <v>121</v>
      </c>
      <c r="K1299" s="3" t="s">
        <v>2666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 x14ac:dyDescent="0.25">
      <c r="A1300" s="3"/>
      <c r="B1300" s="3"/>
      <c r="C1300" s="3"/>
      <c r="D1300" s="3"/>
      <c r="E1300" s="3"/>
      <c r="F1300" s="3"/>
      <c r="G1300" s="3"/>
      <c r="H1300" s="3" t="s">
        <v>913</v>
      </c>
      <c r="I1300" s="3" t="s">
        <v>877</v>
      </c>
      <c r="J1300" s="3" t="s">
        <v>914</v>
      </c>
      <c r="K1300" s="3" t="s">
        <v>2669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 x14ac:dyDescent="0.25">
      <c r="A1302" s="3"/>
      <c r="B1302" s="3"/>
      <c r="C1302" s="3"/>
      <c r="D1302" s="3"/>
      <c r="E1302" s="3"/>
      <c r="F1302" s="3" t="s">
        <v>915</v>
      </c>
      <c r="G1302" s="3" t="s">
        <v>210</v>
      </c>
      <c r="H1302" s="3" t="s">
        <v>62</v>
      </c>
      <c r="I1302" s="3" t="s">
        <v>254</v>
      </c>
      <c r="J1302" s="3" t="s">
        <v>156</v>
      </c>
      <c r="K1302" s="3" t="s">
        <v>2644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 x14ac:dyDescent="0.25">
      <c r="A1303" s="3"/>
      <c r="B1303" s="3"/>
      <c r="C1303" s="3"/>
      <c r="D1303" s="3"/>
      <c r="E1303" s="3"/>
      <c r="F1303" s="3"/>
      <c r="G1303" s="3"/>
      <c r="H1303" s="3" t="s">
        <v>124</v>
      </c>
      <c r="I1303" s="3" t="s">
        <v>255</v>
      </c>
      <c r="J1303" s="3" t="s">
        <v>111</v>
      </c>
      <c r="K1303" s="3" t="s">
        <v>2644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 x14ac:dyDescent="0.25">
      <c r="A1304" s="3"/>
      <c r="B1304" s="3"/>
      <c r="C1304" s="3"/>
      <c r="D1304" s="3"/>
      <c r="E1304" s="3"/>
      <c r="F1304" s="3"/>
      <c r="G1304" s="3"/>
      <c r="H1304" s="3" t="s">
        <v>916</v>
      </c>
      <c r="I1304" s="3" t="s">
        <v>325</v>
      </c>
      <c r="J1304" s="2" t="s">
        <v>121</v>
      </c>
      <c r="K1304" s="3" t="s">
        <v>2666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 x14ac:dyDescent="0.25">
      <c r="A1306" s="3"/>
      <c r="B1306" s="3"/>
      <c r="C1306" s="3"/>
      <c r="D1306" s="3"/>
      <c r="E1306" s="3"/>
      <c r="F1306" s="3" t="s">
        <v>99</v>
      </c>
      <c r="G1306" s="3"/>
      <c r="H1306" s="3"/>
      <c r="I1306" s="3"/>
      <c r="J1306" s="3" t="s">
        <v>41</v>
      </c>
      <c r="K1306" s="3" t="s">
        <v>2670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 t="s">
        <v>87</v>
      </c>
      <c r="K1307" s="3" t="s">
        <v>2671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 t="s">
        <v>895</v>
      </c>
      <c r="K1308" s="3" t="s">
        <v>2527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 t="s">
        <v>886</v>
      </c>
      <c r="K1309" s="3" t="s">
        <v>2527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 t="s">
        <v>888</v>
      </c>
      <c r="K1310" s="3" t="s">
        <v>2525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 t="s">
        <v>308</v>
      </c>
      <c r="K1311" s="3" t="s">
        <v>770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 x14ac:dyDescent="0.25">
      <c r="A1312" s="3"/>
      <c r="B1312" s="3"/>
      <c r="C1312" s="3"/>
      <c r="D1312" s="3"/>
      <c r="E1312" s="3"/>
      <c r="F1312" s="3"/>
      <c r="G1312" s="3"/>
      <c r="H1312" s="3" t="s">
        <v>198</v>
      </c>
      <c r="I1312" s="3"/>
      <c r="J1312" s="3" t="s">
        <v>461</v>
      </c>
      <c r="K1312" s="3" t="s">
        <v>768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 x14ac:dyDescent="0.25">
      <c r="A1313" s="3"/>
      <c r="B1313" s="3"/>
      <c r="C1313" s="3"/>
      <c r="D1313" s="3"/>
      <c r="E1313" s="3"/>
      <c r="F1313" s="3"/>
      <c r="G1313" s="3"/>
      <c r="H1313" s="3" t="s">
        <v>202</v>
      </c>
      <c r="I1313" s="3"/>
      <c r="J1313" s="3" t="s">
        <v>531</v>
      </c>
      <c r="K1313" s="3" t="s">
        <v>768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 x14ac:dyDescent="0.25">
      <c r="A1314" s="3"/>
      <c r="B1314" s="3"/>
      <c r="C1314" s="3"/>
      <c r="D1314" s="3"/>
      <c r="E1314" s="3"/>
      <c r="F1314" s="3"/>
      <c r="G1314" s="3"/>
      <c r="H1314" s="3" t="s">
        <v>199</v>
      </c>
      <c r="I1314" s="3"/>
      <c r="J1314" s="3" t="s">
        <v>387</v>
      </c>
      <c r="K1314" s="3" t="s">
        <v>768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 x14ac:dyDescent="0.25">
      <c r="A1315" s="3"/>
      <c r="B1315" s="3"/>
      <c r="C1315" s="3"/>
      <c r="D1315" s="3"/>
      <c r="E1315" s="3"/>
      <c r="F1315" s="3"/>
      <c r="G1315" s="3"/>
      <c r="H1315" s="3" t="s">
        <v>315</v>
      </c>
      <c r="I1315" s="3"/>
      <c r="J1315" s="3" t="s">
        <v>317</v>
      </c>
      <c r="K1315" s="3" t="s">
        <v>768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 x14ac:dyDescent="0.25">
      <c r="A1316" s="3"/>
      <c r="B1316" s="3"/>
      <c r="C1316" s="3"/>
      <c r="D1316" s="3"/>
      <c r="E1316" s="3" t="s">
        <v>965</v>
      </c>
      <c r="F1316" s="3"/>
      <c r="G1316" s="3"/>
      <c r="H1316" s="3" t="s">
        <v>314</v>
      </c>
      <c r="I1316" s="3"/>
      <c r="J1316" s="3" t="s">
        <v>532</v>
      </c>
      <c r="K1316" s="3" t="s">
        <v>768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 x14ac:dyDescent="0.25">
      <c r="A1317" s="3"/>
      <c r="B1317" s="3"/>
      <c r="C1317" s="3"/>
      <c r="E1317" s="3" t="s">
        <v>966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 x14ac:dyDescent="0.25">
      <c r="A1318" s="3"/>
      <c r="B1318" s="3"/>
      <c r="C1318" s="3"/>
      <c r="D1318" s="3" t="s">
        <v>16</v>
      </c>
      <c r="E1318" s="3" t="s">
        <v>862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 x14ac:dyDescent="0.25">
      <c r="A1319" s="3"/>
      <c r="B1319" s="3"/>
      <c r="C1319" s="3"/>
      <c r="D1319" s="3"/>
      <c r="F1319" s="3" t="s">
        <v>921</v>
      </c>
      <c r="G1319" s="3" t="s">
        <v>922</v>
      </c>
      <c r="H1319" s="3" t="s">
        <v>49</v>
      </c>
      <c r="I1319" s="3" t="s">
        <v>255</v>
      </c>
      <c r="J1319" s="3" t="s">
        <v>109</v>
      </c>
      <c r="K1319" s="3" t="s">
        <v>2644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 x14ac:dyDescent="0.25">
      <c r="A1320" s="3"/>
      <c r="B1320" s="3"/>
      <c r="C1320" s="3"/>
      <c r="D1320" s="3"/>
      <c r="F1320" s="3"/>
      <c r="G1320" s="3"/>
      <c r="H1320" s="3" t="s">
        <v>63</v>
      </c>
      <c r="I1320" s="3" t="s">
        <v>263</v>
      </c>
      <c r="J1320" s="3" t="s">
        <v>108</v>
      </c>
      <c r="K1320" s="3" t="s">
        <v>2644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 x14ac:dyDescent="0.25">
      <c r="A1321" s="3"/>
      <c r="B1321" s="3"/>
      <c r="C1321" s="3"/>
      <c r="D1321" s="3"/>
      <c r="F1321" s="3"/>
      <c r="G1321" s="3"/>
      <c r="H1321" s="3" t="s">
        <v>1792</v>
      </c>
      <c r="I1321" s="3"/>
      <c r="J1321" s="3" t="s">
        <v>1795</v>
      </c>
      <c r="K1321" s="3" t="s">
        <v>768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 x14ac:dyDescent="0.25">
      <c r="A1322" s="3"/>
      <c r="B1322" s="3"/>
      <c r="C1322" s="3"/>
      <c r="D1322" s="3"/>
      <c r="F1322" s="3"/>
      <c r="G1322" s="3"/>
      <c r="H1322" s="3" t="s">
        <v>1793</v>
      </c>
      <c r="I1322" s="3"/>
      <c r="J1322" s="3" t="s">
        <v>2128</v>
      </c>
      <c r="K1322" s="3" t="s">
        <v>768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 x14ac:dyDescent="0.25">
      <c r="A1323" s="3"/>
      <c r="B1323" s="3"/>
      <c r="C1323" s="3"/>
      <c r="D1323" s="3"/>
      <c r="F1323" s="3"/>
      <c r="G1323" s="3"/>
      <c r="H1323" s="3" t="s">
        <v>1791</v>
      </c>
      <c r="I1323" s="3"/>
      <c r="J1323" s="3" t="s">
        <v>1794</v>
      </c>
      <c r="K1323" s="3" t="s">
        <v>768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 x14ac:dyDescent="0.25">
      <c r="A1324" s="3"/>
      <c r="B1324" s="3"/>
      <c r="C1324" s="3"/>
      <c r="D1324" s="3"/>
      <c r="F1324" s="3"/>
      <c r="G1324" s="3"/>
      <c r="H1324" s="3" t="s">
        <v>2130</v>
      </c>
      <c r="I1324" s="3"/>
      <c r="J1324" s="3" t="s">
        <v>2133</v>
      </c>
      <c r="K1324" s="3" t="s">
        <v>768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 x14ac:dyDescent="0.25">
      <c r="A1326" s="3"/>
      <c r="B1326" s="3"/>
      <c r="C1326" s="3"/>
      <c r="D1326" s="3"/>
      <c r="E1326" s="3"/>
      <c r="F1326" s="3" t="s">
        <v>923</v>
      </c>
      <c r="G1326" s="3" t="s">
        <v>924</v>
      </c>
      <c r="H1326" s="3" t="s">
        <v>58</v>
      </c>
      <c r="I1326" s="3" t="s">
        <v>258</v>
      </c>
      <c r="J1326" s="3" t="s">
        <v>156</v>
      </c>
      <c r="K1326" s="3" t="s">
        <v>2644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 x14ac:dyDescent="0.25">
      <c r="A1327" s="3"/>
      <c r="B1327" s="3"/>
      <c r="C1327" s="3"/>
      <c r="D1327" s="3"/>
      <c r="E1327" s="3"/>
      <c r="F1327" s="3"/>
      <c r="G1327" s="3"/>
      <c r="H1327" s="3" t="s">
        <v>52</v>
      </c>
      <c r="I1327" s="3" t="s">
        <v>258</v>
      </c>
      <c r="J1327" s="3" t="s">
        <v>156</v>
      </c>
      <c r="K1327" s="3" t="s">
        <v>2644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 x14ac:dyDescent="0.25">
      <c r="A1329" s="3"/>
      <c r="B1329" s="3"/>
      <c r="C1329" s="3"/>
      <c r="D1329" s="3"/>
      <c r="E1329" s="3"/>
      <c r="F1329" s="3" t="s">
        <v>802</v>
      </c>
      <c r="G1329" s="3" t="s">
        <v>71</v>
      </c>
      <c r="H1329" s="3" t="s">
        <v>52</v>
      </c>
      <c r="I1329" s="3" t="s">
        <v>258</v>
      </c>
      <c r="J1329" s="3" t="s">
        <v>156</v>
      </c>
      <c r="K1329" s="3" t="s">
        <v>2644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 x14ac:dyDescent="0.25">
      <c r="A1330" s="3"/>
      <c r="B1330" s="3"/>
      <c r="C1330" s="3"/>
      <c r="D1330" s="3"/>
      <c r="E1330" s="3"/>
      <c r="F1330" s="3"/>
      <c r="G1330" s="3"/>
      <c r="H1330" s="3" t="s">
        <v>52</v>
      </c>
      <c r="I1330" s="3" t="s">
        <v>258</v>
      </c>
      <c r="J1330" s="3" t="s">
        <v>156</v>
      </c>
      <c r="K1330" s="3" t="s">
        <v>2644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 x14ac:dyDescent="0.25">
      <c r="A1331" s="3"/>
      <c r="B1331" s="3"/>
      <c r="C1331" s="3"/>
      <c r="D1331" s="3"/>
      <c r="E1331" s="3"/>
      <c r="F1331" s="3"/>
      <c r="G1331" s="3"/>
      <c r="H1331" s="3" t="s">
        <v>63</v>
      </c>
      <c r="I1331" s="3" t="s">
        <v>263</v>
      </c>
      <c r="J1331" s="3" t="s">
        <v>108</v>
      </c>
      <c r="K1331" s="3" t="s">
        <v>2644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 x14ac:dyDescent="0.25">
      <c r="A1332" s="3"/>
      <c r="B1332" s="3"/>
      <c r="C1332" s="3"/>
      <c r="D1332" s="3"/>
      <c r="E1332" s="3"/>
      <c r="F1332" s="3"/>
      <c r="G1332" s="3"/>
      <c r="H1332" s="3" t="s">
        <v>930</v>
      </c>
      <c r="I1332" s="3" t="s">
        <v>877</v>
      </c>
      <c r="J1332" s="3" t="s">
        <v>932</v>
      </c>
      <c r="K1332" s="3" t="s">
        <v>2669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 x14ac:dyDescent="0.25">
      <c r="A1333" s="3"/>
      <c r="B1333" s="3"/>
      <c r="C1333" s="3"/>
      <c r="D1333" s="3"/>
      <c r="E1333" s="3"/>
      <c r="H1333" s="3" t="s">
        <v>967</v>
      </c>
      <c r="I1333" s="3" t="s">
        <v>430</v>
      </c>
      <c r="J1333" s="2" t="s">
        <v>431</v>
      </c>
      <c r="K1333" s="3" t="s">
        <v>768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 x14ac:dyDescent="0.25">
      <c r="A1334" s="3"/>
      <c r="B1334" s="3"/>
      <c r="C1334" s="3"/>
      <c r="D1334" s="3"/>
      <c r="E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 x14ac:dyDescent="0.25">
      <c r="A1335" s="3"/>
      <c r="B1335" s="3"/>
      <c r="C1335" s="3"/>
      <c r="D1335" s="3"/>
      <c r="E1335" s="3"/>
      <c r="F1335" s="3" t="s">
        <v>925</v>
      </c>
      <c r="G1335" s="3" t="s">
        <v>926</v>
      </c>
      <c r="H1335" s="3" t="s">
        <v>49</v>
      </c>
      <c r="I1335" s="3" t="s">
        <v>255</v>
      </c>
      <c r="J1335" s="3" t="s">
        <v>109</v>
      </c>
      <c r="K1335" s="3" t="s">
        <v>2644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 x14ac:dyDescent="0.25">
      <c r="A1336" s="3"/>
      <c r="B1336" s="3"/>
      <c r="C1336" s="3"/>
      <c r="D1336" s="3"/>
      <c r="E1336" s="3"/>
      <c r="F1336" s="3"/>
      <c r="G1336" s="3"/>
      <c r="H1336" s="3" t="s">
        <v>93</v>
      </c>
      <c r="I1336" s="3" t="s">
        <v>357</v>
      </c>
      <c r="J1336" s="3" t="s">
        <v>94</v>
      </c>
      <c r="K1336" s="3" t="s">
        <v>2667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 x14ac:dyDescent="0.25">
      <c r="A1337" s="3"/>
      <c r="B1337" s="3"/>
      <c r="C1337" s="3"/>
      <c r="D1337" s="3"/>
      <c r="E1337" s="3"/>
      <c r="F1337" s="3"/>
      <c r="G1337" s="3"/>
      <c r="H1337" s="3" t="s">
        <v>1792</v>
      </c>
      <c r="I1337" s="3"/>
      <c r="J1337" s="3" t="s">
        <v>2129</v>
      </c>
      <c r="K1337" s="3" t="s">
        <v>768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 x14ac:dyDescent="0.25">
      <c r="A1338" s="3"/>
      <c r="B1338" s="3"/>
      <c r="C1338" s="3"/>
      <c r="D1338" s="3"/>
      <c r="E1338" s="3"/>
      <c r="F1338" s="3"/>
      <c r="G1338" s="3"/>
      <c r="H1338" s="3" t="s">
        <v>1793</v>
      </c>
      <c r="I1338" s="3"/>
      <c r="J1338" s="3" t="s">
        <v>2128</v>
      </c>
      <c r="K1338" s="3" t="s">
        <v>768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 x14ac:dyDescent="0.25">
      <c r="A1339" s="3"/>
      <c r="B1339" s="3"/>
      <c r="C1339" s="3"/>
      <c r="D1339" s="3"/>
      <c r="E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 x14ac:dyDescent="0.25">
      <c r="A1340" s="3"/>
      <c r="B1340" s="3"/>
      <c r="C1340" s="3"/>
      <c r="D1340" s="3"/>
      <c r="E1340" s="3"/>
      <c r="F1340" s="3" t="s">
        <v>2135</v>
      </c>
      <c r="G1340" s="3" t="s">
        <v>927</v>
      </c>
      <c r="H1340" s="3" t="s">
        <v>49</v>
      </c>
      <c r="I1340" s="3" t="s">
        <v>255</v>
      </c>
      <c r="J1340" s="3" t="s">
        <v>109</v>
      </c>
      <c r="K1340" s="3" t="s">
        <v>2644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 x14ac:dyDescent="0.25">
      <c r="A1341" s="3"/>
      <c r="B1341" s="3"/>
      <c r="C1341" s="3"/>
      <c r="D1341" s="3"/>
      <c r="E1341" s="3"/>
      <c r="F1341" s="3"/>
      <c r="G1341" s="3"/>
      <c r="H1341" s="3" t="s">
        <v>928</v>
      </c>
      <c r="I1341" s="3" t="s">
        <v>132</v>
      </c>
      <c r="J1341" s="3" t="str">
        <f>VAV</f>
        <v xml:space="preserve">Variable Air Volume Terminal w/ 200mm spacer and access panel between VAV assembly and reheat coil </v>
      </c>
      <c r="K1341" s="3" t="s">
        <v>2666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 x14ac:dyDescent="0.25">
      <c r="A1342" s="3"/>
      <c r="B1342" s="3"/>
      <c r="C1342" s="3"/>
      <c r="D1342" s="3"/>
      <c r="E1342" s="3"/>
      <c r="F1342" s="3"/>
      <c r="G1342" s="3"/>
      <c r="H1342" s="3" t="s">
        <v>929</v>
      </c>
      <c r="I1342" s="3" t="s">
        <v>877</v>
      </c>
      <c r="J1342" s="3" t="s">
        <v>931</v>
      </c>
      <c r="K1342" s="3" t="s">
        <v>2672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 x14ac:dyDescent="0.25">
      <c r="A1343" s="3"/>
      <c r="B1343" s="3"/>
      <c r="C1343" s="3"/>
      <c r="D1343" s="3"/>
      <c r="E1343" s="3"/>
      <c r="F1343" s="3"/>
      <c r="G1343" s="3"/>
      <c r="H1343" s="3" t="s">
        <v>93</v>
      </c>
      <c r="I1343" s="3" t="s">
        <v>265</v>
      </c>
      <c r="J1343" s="3" t="s">
        <v>94</v>
      </c>
      <c r="K1343" s="3" t="s">
        <v>2667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 x14ac:dyDescent="0.25">
      <c r="A1344" s="3"/>
      <c r="B1344" s="3"/>
      <c r="C1344" s="3"/>
      <c r="D1344" s="3"/>
      <c r="E1344" s="3"/>
      <c r="F1344" s="3"/>
      <c r="G1344" s="3"/>
      <c r="H1344" s="3" t="s">
        <v>1792</v>
      </c>
      <c r="I1344" s="3"/>
      <c r="J1344" s="3" t="s">
        <v>2129</v>
      </c>
      <c r="K1344" s="3" t="s">
        <v>768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 x14ac:dyDescent="0.25">
      <c r="A1345" s="3"/>
      <c r="B1345" s="3"/>
      <c r="C1345" s="3"/>
      <c r="D1345" s="3"/>
      <c r="E1345" s="3"/>
      <c r="F1345" s="3"/>
      <c r="G1345" s="3"/>
      <c r="H1345" s="3" t="s">
        <v>1793</v>
      </c>
      <c r="I1345" s="3"/>
      <c r="J1345" s="3" t="s">
        <v>2128</v>
      </c>
      <c r="K1345" s="3" t="s">
        <v>768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 x14ac:dyDescent="0.25">
      <c r="A1346" s="3"/>
      <c r="B1346" s="3"/>
      <c r="C1346" s="3"/>
      <c r="D1346" s="3"/>
      <c r="E1346" s="3"/>
      <c r="F1346" s="3"/>
      <c r="G1346" s="3"/>
      <c r="H1346" s="3" t="s">
        <v>1791</v>
      </c>
      <c r="I1346" s="3"/>
      <c r="J1346" s="3" t="s">
        <v>1794</v>
      </c>
      <c r="K1346" s="3" t="s">
        <v>768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 x14ac:dyDescent="0.25">
      <c r="A1347" s="3"/>
      <c r="B1347" s="3"/>
      <c r="C1347" s="3"/>
      <c r="D1347" s="3"/>
      <c r="E1347" s="3"/>
      <c r="F1347" s="3"/>
      <c r="G1347" s="3"/>
      <c r="H1347" s="3" t="s">
        <v>2130</v>
      </c>
      <c r="I1347" s="3"/>
      <c r="J1347" s="3" t="s">
        <v>2133</v>
      </c>
      <c r="K1347" s="3" t="s">
        <v>768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 x14ac:dyDescent="0.25">
      <c r="A1348" s="3"/>
      <c r="B1348" s="3"/>
      <c r="C1348" s="3"/>
      <c r="D1348" s="3"/>
      <c r="E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 x14ac:dyDescent="0.25">
      <c r="A1349" s="3"/>
      <c r="B1349" s="3"/>
      <c r="C1349" s="3"/>
      <c r="D1349" s="3"/>
      <c r="E1349" s="3"/>
      <c r="F1349" s="3" t="s">
        <v>933</v>
      </c>
      <c r="G1349" s="3" t="s">
        <v>926</v>
      </c>
      <c r="H1349" s="3" t="s">
        <v>49</v>
      </c>
      <c r="I1349" s="3" t="s">
        <v>255</v>
      </c>
      <c r="J1349" s="3" t="s">
        <v>109</v>
      </c>
      <c r="K1349" s="3" t="s">
        <v>2644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 x14ac:dyDescent="0.25">
      <c r="A1350" s="3"/>
      <c r="B1350" s="3"/>
      <c r="C1350" s="3"/>
      <c r="D1350" s="3"/>
      <c r="E1350" s="3"/>
      <c r="F1350" s="3"/>
      <c r="G1350" s="3"/>
      <c r="H1350" s="3" t="s">
        <v>1792</v>
      </c>
      <c r="I1350" s="3"/>
      <c r="J1350" s="3" t="s">
        <v>2129</v>
      </c>
      <c r="K1350" s="3" t="s">
        <v>768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 x14ac:dyDescent="0.25">
      <c r="A1351" s="3"/>
      <c r="B1351" s="3"/>
      <c r="C1351" s="3"/>
      <c r="D1351" s="3"/>
      <c r="E1351" s="3"/>
      <c r="F1351" s="3"/>
      <c r="G1351" s="3"/>
      <c r="H1351" s="3" t="s">
        <v>1793</v>
      </c>
      <c r="I1351" s="3"/>
      <c r="J1351" s="3" t="s">
        <v>2128</v>
      </c>
      <c r="K1351" s="3" t="s">
        <v>768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 x14ac:dyDescent="0.25">
      <c r="A1353" s="3"/>
      <c r="B1353" s="3"/>
      <c r="C1353" s="3"/>
      <c r="D1353" s="3"/>
      <c r="E1353" s="3"/>
      <c r="F1353" s="3" t="s">
        <v>934</v>
      </c>
      <c r="G1353" s="3" t="s">
        <v>926</v>
      </c>
      <c r="H1353" s="3" t="s">
        <v>49</v>
      </c>
      <c r="I1353" s="3" t="s">
        <v>255</v>
      </c>
      <c r="J1353" s="3" t="s">
        <v>109</v>
      </c>
      <c r="K1353" s="3" t="s">
        <v>2644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 x14ac:dyDescent="0.25">
      <c r="A1354" s="3"/>
      <c r="B1354" s="3"/>
      <c r="C1354" s="3"/>
      <c r="D1354" s="3"/>
      <c r="E1354" s="3"/>
      <c r="F1354" s="3"/>
      <c r="G1354" s="3"/>
      <c r="H1354" s="3" t="s">
        <v>1792</v>
      </c>
      <c r="I1354" s="3"/>
      <c r="J1354" s="3" t="s">
        <v>2129</v>
      </c>
      <c r="K1354" s="3" t="s">
        <v>768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 x14ac:dyDescent="0.25">
      <c r="A1355" s="3"/>
      <c r="B1355" s="3"/>
      <c r="C1355" s="3"/>
      <c r="D1355" s="3"/>
      <c r="E1355" s="3"/>
      <c r="F1355" s="3"/>
      <c r="G1355" s="3"/>
      <c r="H1355" s="3" t="s">
        <v>1793</v>
      </c>
      <c r="I1355" s="3"/>
      <c r="J1355" s="3" t="s">
        <v>2128</v>
      </c>
      <c r="K1355" s="3" t="s">
        <v>768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 x14ac:dyDescent="0.25">
      <c r="A1357" s="3"/>
      <c r="B1357" s="3"/>
      <c r="C1357" s="3"/>
      <c r="D1357" s="3"/>
      <c r="E1357" s="3"/>
      <c r="F1357" s="3" t="s">
        <v>935</v>
      </c>
      <c r="G1357" s="3" t="s">
        <v>926</v>
      </c>
      <c r="H1357" s="3" t="s">
        <v>49</v>
      </c>
      <c r="I1357" s="3" t="s">
        <v>255</v>
      </c>
      <c r="J1357" s="3" t="s">
        <v>109</v>
      </c>
      <c r="K1357" s="3" t="s">
        <v>2644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 x14ac:dyDescent="0.25">
      <c r="A1358" s="3"/>
      <c r="B1358" s="3"/>
      <c r="C1358" s="3"/>
      <c r="D1358" s="3"/>
      <c r="E1358" s="3"/>
      <c r="F1358" s="3"/>
      <c r="G1358" s="3"/>
      <c r="H1358" s="3" t="s">
        <v>1792</v>
      </c>
      <c r="I1358" s="3"/>
      <c r="J1358" s="3" t="s">
        <v>2129</v>
      </c>
      <c r="K1358" s="3" t="s">
        <v>768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 x14ac:dyDescent="0.25">
      <c r="A1359" s="3"/>
      <c r="B1359" s="3"/>
      <c r="C1359" s="3"/>
      <c r="D1359" s="3"/>
      <c r="E1359" s="3"/>
      <c r="F1359" s="3"/>
      <c r="G1359" s="3"/>
      <c r="H1359" s="3" t="s">
        <v>1793</v>
      </c>
      <c r="I1359" s="3"/>
      <c r="J1359" s="3" t="s">
        <v>2128</v>
      </c>
      <c r="K1359" s="3" t="s">
        <v>768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 x14ac:dyDescent="0.25">
      <c r="A1361" s="3"/>
      <c r="B1361" s="3"/>
      <c r="C1361" s="3"/>
      <c r="D1361" s="3"/>
      <c r="E1361" s="3"/>
      <c r="F1361" s="3" t="s">
        <v>936</v>
      </c>
      <c r="G1361" s="3" t="s">
        <v>71</v>
      </c>
      <c r="H1361" s="3" t="s">
        <v>937</v>
      </c>
      <c r="I1361" s="3" t="s">
        <v>82</v>
      </c>
      <c r="J1361" s="3" t="s">
        <v>939</v>
      </c>
      <c r="K1361" s="3" t="s">
        <v>2673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 x14ac:dyDescent="0.25">
      <c r="A1362" s="3"/>
      <c r="B1362" s="3"/>
      <c r="C1362" s="3"/>
      <c r="D1362" s="3"/>
      <c r="E1362" s="3"/>
      <c r="F1362" s="3"/>
      <c r="G1362" s="3"/>
      <c r="H1362" s="3" t="s">
        <v>938</v>
      </c>
      <c r="I1362" s="3" t="s">
        <v>82</v>
      </c>
      <c r="J1362" s="3" t="s">
        <v>940</v>
      </c>
      <c r="K1362" s="3" t="s">
        <v>2673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 x14ac:dyDescent="0.25">
      <c r="A1363" s="3"/>
      <c r="B1363" s="3"/>
      <c r="C1363" s="3"/>
      <c r="D1363" s="3"/>
      <c r="E1363" s="3"/>
      <c r="F1363" s="3"/>
      <c r="G1363" s="3"/>
      <c r="H1363" s="3" t="s">
        <v>62</v>
      </c>
      <c r="I1363" s="3" t="s">
        <v>254</v>
      </c>
      <c r="J1363" s="3" t="s">
        <v>156</v>
      </c>
      <c r="K1363" s="3" t="s">
        <v>2644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 x14ac:dyDescent="0.25">
      <c r="A1364" s="3"/>
      <c r="B1364" s="3"/>
      <c r="C1364" s="3"/>
      <c r="D1364" s="3"/>
      <c r="E1364" s="3"/>
      <c r="F1364" s="3"/>
      <c r="G1364" s="3"/>
      <c r="H1364" s="3" t="s">
        <v>52</v>
      </c>
      <c r="I1364" s="3" t="s">
        <v>258</v>
      </c>
      <c r="J1364" s="3" t="s">
        <v>156</v>
      </c>
      <c r="K1364" s="3" t="s">
        <v>2644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 x14ac:dyDescent="0.25">
      <c r="A1365" s="3"/>
      <c r="B1365" s="3"/>
      <c r="C1365" s="3"/>
      <c r="D1365" s="3"/>
      <c r="E1365" s="3"/>
      <c r="F1365" s="3"/>
      <c r="G1365" s="3"/>
      <c r="H1365" s="3" t="s">
        <v>941</v>
      </c>
      <c r="I1365" s="3" t="s">
        <v>83</v>
      </c>
      <c r="J1365" s="3" t="s">
        <v>175</v>
      </c>
      <c r="K1365" s="3" t="s">
        <v>2673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 x14ac:dyDescent="0.25">
      <c r="A1367" s="3"/>
      <c r="B1367" s="3"/>
      <c r="C1367" s="3"/>
      <c r="D1367" s="3"/>
      <c r="E1367" s="3"/>
      <c r="F1367" s="3" t="s">
        <v>942</v>
      </c>
      <c r="G1367" s="3" t="s">
        <v>943</v>
      </c>
      <c r="H1367" s="3" t="s">
        <v>62</v>
      </c>
      <c r="I1367" s="3" t="s">
        <v>254</v>
      </c>
      <c r="J1367" s="3" t="s">
        <v>156</v>
      </c>
      <c r="K1367" s="3" t="s">
        <v>2644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 x14ac:dyDescent="0.25">
      <c r="A1368" s="3"/>
      <c r="B1368" s="3"/>
      <c r="C1368" s="3"/>
      <c r="D1368" s="3"/>
      <c r="E1368" s="3"/>
      <c r="F1368" s="3"/>
      <c r="G1368" s="3"/>
      <c r="H1368" s="3" t="s">
        <v>124</v>
      </c>
      <c r="I1368" s="3" t="s">
        <v>255</v>
      </c>
      <c r="J1368" s="3" t="s">
        <v>111</v>
      </c>
      <c r="K1368" s="3" t="s">
        <v>2644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 x14ac:dyDescent="0.25">
      <c r="A1369" s="3"/>
      <c r="B1369" s="3"/>
      <c r="C1369" s="3"/>
      <c r="D1369" s="3"/>
      <c r="E1369" s="3"/>
      <c r="F1369" s="3"/>
      <c r="G1369" s="3"/>
      <c r="H1369" s="3" t="s">
        <v>124</v>
      </c>
      <c r="I1369" s="3" t="s">
        <v>255</v>
      </c>
      <c r="J1369" s="3" t="s">
        <v>111</v>
      </c>
      <c r="K1369" s="3" t="s">
        <v>2644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 x14ac:dyDescent="0.25">
      <c r="A1370" s="3"/>
      <c r="B1370" s="3"/>
      <c r="C1370" s="3"/>
      <c r="D1370" s="3"/>
      <c r="E1370" s="3"/>
      <c r="F1370" s="3"/>
      <c r="G1370" s="3"/>
      <c r="H1370" s="3" t="s">
        <v>2873</v>
      </c>
      <c r="I1370" s="3" t="s">
        <v>140</v>
      </c>
      <c r="J1370" s="3" t="str">
        <f>VAV</f>
        <v xml:space="preserve">Variable Air Volume Terminal w/ 200mm spacer and access panel between VAV assembly and reheat coil </v>
      </c>
      <c r="K1370" s="3" t="str">
        <f>V</f>
        <v xml:space="preserve">VAV QA Checklist 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 x14ac:dyDescent="0.25">
      <c r="A1372" s="3"/>
      <c r="B1372" s="3"/>
      <c r="C1372" s="3"/>
      <c r="D1372" s="3"/>
      <c r="E1372" s="3"/>
      <c r="F1372" s="3" t="s">
        <v>944</v>
      </c>
      <c r="G1372" s="3" t="s">
        <v>361</v>
      </c>
      <c r="H1372" s="3" t="s">
        <v>58</v>
      </c>
      <c r="I1372" s="3" t="s">
        <v>258</v>
      </c>
      <c r="J1372" s="3" t="s">
        <v>156</v>
      </c>
      <c r="K1372" s="3" t="s">
        <v>2644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 x14ac:dyDescent="0.25">
      <c r="A1373" s="3"/>
      <c r="B1373" s="3"/>
      <c r="C1373" s="3"/>
      <c r="D1373" s="3"/>
      <c r="E1373" s="3"/>
      <c r="F1373" s="3"/>
      <c r="G1373" s="3"/>
      <c r="H1373" s="3" t="s">
        <v>52</v>
      </c>
      <c r="I1373" s="3" t="s">
        <v>258</v>
      </c>
      <c r="J1373" s="3" t="s">
        <v>156</v>
      </c>
      <c r="K1373" s="3" t="s">
        <v>2644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 x14ac:dyDescent="0.25">
      <c r="A1374" s="3"/>
      <c r="B1374" s="3"/>
      <c r="C1374" s="3"/>
      <c r="D1374" s="3"/>
      <c r="E1374" s="3"/>
      <c r="F1374" s="3"/>
      <c r="G1374" s="3"/>
      <c r="H1374" s="3" t="s">
        <v>945</v>
      </c>
      <c r="I1374" s="3" t="s">
        <v>140</v>
      </c>
      <c r="J1374" s="3" t="str">
        <f>VAV</f>
        <v xml:space="preserve">Variable Air Volume Terminal w/ 200mm spacer and access panel between VAV assembly and reheat coil </v>
      </c>
      <c r="K1374" s="3" t="s">
        <v>2666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 x14ac:dyDescent="0.25">
      <c r="A1376" s="3"/>
      <c r="B1376" s="3"/>
      <c r="C1376" s="3"/>
      <c r="D1376" s="3"/>
      <c r="E1376" s="3"/>
      <c r="F1376" s="3" t="s">
        <v>946</v>
      </c>
      <c r="G1376" s="3" t="s">
        <v>947</v>
      </c>
      <c r="H1376" s="3" t="s">
        <v>948</v>
      </c>
      <c r="I1376" s="3" t="s">
        <v>949</v>
      </c>
      <c r="J1376" s="3" t="s">
        <v>109</v>
      </c>
      <c r="K1376" s="3" t="s">
        <v>2644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 x14ac:dyDescent="0.25">
      <c r="A1378" s="3"/>
      <c r="B1378" s="3"/>
      <c r="C1378" s="3"/>
      <c r="D1378" s="3"/>
      <c r="E1378" s="3"/>
      <c r="F1378" s="3" t="s">
        <v>950</v>
      </c>
      <c r="G1378" s="3" t="s">
        <v>951</v>
      </c>
      <c r="H1378" s="3" t="s">
        <v>105</v>
      </c>
      <c r="I1378" s="3" t="s">
        <v>254</v>
      </c>
      <c r="J1378" s="3" t="s">
        <v>110</v>
      </c>
      <c r="K1378" s="3" t="s">
        <v>2644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 x14ac:dyDescent="0.25">
      <c r="A1379" s="3"/>
      <c r="B1379" s="3"/>
      <c r="C1379" s="3"/>
      <c r="D1379" s="3"/>
      <c r="E1379" s="3"/>
      <c r="F1379" s="3"/>
      <c r="G1379" s="3"/>
      <c r="H1379" s="3" t="s">
        <v>53</v>
      </c>
      <c r="I1379" s="3" t="s">
        <v>257</v>
      </c>
      <c r="J1379" s="3" t="s">
        <v>109</v>
      </c>
      <c r="K1379" s="3" t="s">
        <v>2644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 x14ac:dyDescent="0.25">
      <c r="A1380" s="3"/>
      <c r="B1380" s="3"/>
      <c r="C1380" s="3"/>
      <c r="D1380" s="3"/>
      <c r="E1380" s="3"/>
      <c r="F1380" s="3"/>
      <c r="G1380" s="3"/>
      <c r="H1380" s="3" t="s">
        <v>155</v>
      </c>
      <c r="I1380" s="3" t="s">
        <v>254</v>
      </c>
      <c r="J1380" s="3" t="s">
        <v>156</v>
      </c>
      <c r="K1380" s="3" t="s">
        <v>2644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 x14ac:dyDescent="0.25">
      <c r="A1381" s="3"/>
      <c r="B1381" s="3"/>
      <c r="C1381" s="3"/>
      <c r="D1381" s="3"/>
      <c r="E1381" s="3"/>
      <c r="F1381" s="3"/>
      <c r="G1381" s="3"/>
      <c r="H1381" s="3" t="s">
        <v>53</v>
      </c>
      <c r="I1381" s="3" t="s">
        <v>257</v>
      </c>
      <c r="J1381" s="3" t="s">
        <v>109</v>
      </c>
      <c r="K1381" s="3" t="s">
        <v>2644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 x14ac:dyDescent="0.25">
      <c r="A1382" s="3"/>
      <c r="B1382" s="3"/>
      <c r="C1382" s="3"/>
      <c r="D1382" s="3"/>
      <c r="E1382" s="3"/>
      <c r="F1382" s="3"/>
      <c r="G1382" s="3"/>
      <c r="H1382" s="3" t="s">
        <v>105</v>
      </c>
      <c r="I1382" s="3" t="s">
        <v>254</v>
      </c>
      <c r="J1382" s="3" t="s">
        <v>110</v>
      </c>
      <c r="K1382" s="3" t="s">
        <v>2644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 x14ac:dyDescent="0.25">
      <c r="A1383" s="3"/>
      <c r="B1383" s="3"/>
      <c r="C1383" s="3"/>
      <c r="D1383" s="3"/>
      <c r="E1383" s="3"/>
      <c r="F1383" s="3"/>
      <c r="G1383" s="3"/>
      <c r="H1383" s="3" t="s">
        <v>53</v>
      </c>
      <c r="I1383" s="3" t="s">
        <v>257</v>
      </c>
      <c r="J1383" s="3" t="s">
        <v>109</v>
      </c>
      <c r="K1383" s="3" t="s">
        <v>2644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 x14ac:dyDescent="0.25">
      <c r="A1384" s="3"/>
      <c r="B1384" s="3"/>
      <c r="C1384" s="3"/>
      <c r="D1384" s="3"/>
      <c r="E1384" s="3"/>
      <c r="F1384" s="3"/>
      <c r="G1384" s="3"/>
      <c r="H1384" s="3" t="s">
        <v>53</v>
      </c>
      <c r="I1384" s="3" t="s">
        <v>257</v>
      </c>
      <c r="J1384" s="3" t="s">
        <v>109</v>
      </c>
      <c r="K1384" s="3" t="s">
        <v>2644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 x14ac:dyDescent="0.25">
      <c r="A1385" s="3"/>
      <c r="B1385" s="3"/>
      <c r="C1385" s="3"/>
      <c r="D1385" s="3"/>
      <c r="E1385" s="3"/>
      <c r="F1385" s="3"/>
      <c r="G1385" s="3"/>
      <c r="H1385" s="3" t="s">
        <v>155</v>
      </c>
      <c r="I1385" s="3" t="s">
        <v>254</v>
      </c>
      <c r="J1385" s="3" t="s">
        <v>156</v>
      </c>
      <c r="K1385" s="3" t="s">
        <v>2644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 x14ac:dyDescent="0.25">
      <c r="A1386" s="3"/>
      <c r="B1386" s="3"/>
      <c r="C1386" s="3"/>
      <c r="D1386" s="3"/>
      <c r="E1386" s="3"/>
      <c r="F1386" s="3"/>
      <c r="G1386" s="3"/>
      <c r="H1386" s="3" t="s">
        <v>93</v>
      </c>
      <c r="I1386" s="3" t="s">
        <v>843</v>
      </c>
      <c r="J1386" s="3" t="s">
        <v>237</v>
      </c>
      <c r="K1386" s="3" t="s">
        <v>2667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 x14ac:dyDescent="0.25">
      <c r="A1387" s="3"/>
      <c r="B1387" s="3"/>
      <c r="C1387" s="3"/>
      <c r="D1387" s="3"/>
      <c r="E1387" s="3"/>
      <c r="F1387" s="3"/>
      <c r="G1387" s="3"/>
      <c r="H1387" s="3" t="s">
        <v>93</v>
      </c>
      <c r="I1387" s="3" t="s">
        <v>265</v>
      </c>
      <c r="J1387" s="3" t="s">
        <v>237</v>
      </c>
      <c r="K1387" s="3" t="s">
        <v>2667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 x14ac:dyDescent="0.25">
      <c r="A1388" s="3"/>
      <c r="B1388" s="3"/>
      <c r="C1388" s="3"/>
      <c r="D1388" s="3"/>
      <c r="E1388" s="3"/>
      <c r="F1388" s="3"/>
      <c r="G1388" s="3"/>
      <c r="H1388" s="3" t="s">
        <v>93</v>
      </c>
      <c r="I1388" s="3" t="s">
        <v>357</v>
      </c>
      <c r="J1388" s="3" t="s">
        <v>237</v>
      </c>
      <c r="K1388" s="3" t="s">
        <v>2667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 x14ac:dyDescent="0.25">
      <c r="A1389" s="3"/>
      <c r="B1389" s="3"/>
      <c r="C1389" s="3"/>
      <c r="D1389" s="3"/>
      <c r="E1389" s="3"/>
      <c r="F1389" s="3"/>
      <c r="G1389" s="3"/>
      <c r="H1389" s="3" t="s">
        <v>2872</v>
      </c>
      <c r="I1389" s="3" t="s">
        <v>667</v>
      </c>
      <c r="J1389" s="3" t="str">
        <f>VAV</f>
        <v xml:space="preserve">Variable Air Volume Terminal w/ 200mm spacer and access panel between VAV assembly and reheat coil </v>
      </c>
      <c r="K1389" s="3" t="str">
        <f>V</f>
        <v xml:space="preserve">VAV QA Checklist 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 x14ac:dyDescent="0.25">
      <c r="A1390" s="3"/>
      <c r="B1390" s="3"/>
      <c r="C1390" s="3"/>
      <c r="D1390" s="3"/>
      <c r="E1390" s="3"/>
      <c r="F1390" s="3"/>
      <c r="G1390" s="3"/>
      <c r="H1390" s="3" t="s">
        <v>1792</v>
      </c>
      <c r="I1390" s="3"/>
      <c r="J1390" s="3" t="s">
        <v>2129</v>
      </c>
      <c r="K1390" s="3" t="s">
        <v>768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 x14ac:dyDescent="0.25">
      <c r="A1391" s="3"/>
      <c r="B1391" s="3"/>
      <c r="C1391" s="3"/>
      <c r="D1391" s="3"/>
      <c r="E1391" s="3"/>
      <c r="F1391" s="3"/>
      <c r="G1391" s="3"/>
      <c r="H1391" s="3" t="s">
        <v>1793</v>
      </c>
      <c r="I1391" s="3"/>
      <c r="J1391" s="3" t="s">
        <v>2128</v>
      </c>
      <c r="K1391" s="3" t="s">
        <v>768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 x14ac:dyDescent="0.25">
      <c r="A1392" s="3"/>
      <c r="B1392" s="3"/>
      <c r="C1392" s="3"/>
      <c r="D1392" s="3"/>
      <c r="E1392" s="3"/>
      <c r="F1392" s="3"/>
      <c r="G1392" s="3"/>
      <c r="H1392" s="3" t="s">
        <v>1791</v>
      </c>
      <c r="I1392" s="3"/>
      <c r="J1392" s="3" t="s">
        <v>1794</v>
      </c>
      <c r="K1392" s="3" t="s">
        <v>768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 x14ac:dyDescent="0.25">
      <c r="A1393" s="3"/>
      <c r="B1393" s="3"/>
      <c r="C1393" s="3"/>
      <c r="D1393" s="3"/>
      <c r="E1393" s="3"/>
      <c r="F1393" s="3"/>
      <c r="G1393" s="3"/>
      <c r="H1393" s="3" t="s">
        <v>2130</v>
      </c>
      <c r="I1393" s="3"/>
      <c r="J1393" s="3" t="s">
        <v>2133</v>
      </c>
      <c r="K1393" s="3" t="s">
        <v>768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 x14ac:dyDescent="0.25">
      <c r="A1395" s="3"/>
      <c r="B1395" s="3"/>
      <c r="C1395" s="3"/>
      <c r="D1395" s="3"/>
      <c r="E1395" s="3"/>
      <c r="F1395" s="3" t="s">
        <v>952</v>
      </c>
      <c r="G1395" s="3" t="s">
        <v>953</v>
      </c>
      <c r="H1395" s="3" t="s">
        <v>53</v>
      </c>
      <c r="I1395" s="3" t="s">
        <v>257</v>
      </c>
      <c r="J1395" s="3" t="s">
        <v>109</v>
      </c>
      <c r="K1395" s="3" t="s">
        <v>2644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 x14ac:dyDescent="0.25">
      <c r="A1396" s="3"/>
      <c r="B1396" s="3"/>
      <c r="C1396" s="3"/>
      <c r="D1396" s="3"/>
      <c r="E1396" s="3"/>
      <c r="F1396" s="3"/>
      <c r="G1396" s="3"/>
      <c r="H1396" s="3" t="s">
        <v>53</v>
      </c>
      <c r="I1396" s="3" t="s">
        <v>257</v>
      </c>
      <c r="J1396" s="3" t="s">
        <v>109</v>
      </c>
      <c r="K1396" s="3" t="s">
        <v>2644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 x14ac:dyDescent="0.25">
      <c r="A1397" s="3"/>
      <c r="B1397" s="3"/>
      <c r="C1397" s="3"/>
      <c r="D1397" s="3"/>
      <c r="E1397" s="3"/>
      <c r="F1397" s="3"/>
      <c r="G1397" s="3"/>
      <c r="H1397" s="3" t="s">
        <v>372</v>
      </c>
      <c r="I1397" s="3" t="s">
        <v>381</v>
      </c>
      <c r="J1397" s="3" t="s">
        <v>109</v>
      </c>
      <c r="K1397" s="3" t="s">
        <v>2644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 x14ac:dyDescent="0.25">
      <c r="A1398" s="3"/>
      <c r="B1398" s="3"/>
      <c r="C1398" s="3"/>
      <c r="D1398" s="3"/>
      <c r="E1398" s="3"/>
      <c r="F1398" s="3"/>
      <c r="G1398" s="3"/>
      <c r="H1398" s="3" t="s">
        <v>105</v>
      </c>
      <c r="I1398" s="3" t="s">
        <v>254</v>
      </c>
      <c r="J1398" s="3" t="s">
        <v>110</v>
      </c>
      <c r="K1398" s="3" t="s">
        <v>2644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 x14ac:dyDescent="0.25">
      <c r="A1399" s="3"/>
      <c r="B1399" s="3"/>
      <c r="C1399" s="3"/>
      <c r="D1399" s="3"/>
      <c r="E1399" s="3"/>
      <c r="F1399" s="3"/>
      <c r="G1399" s="3"/>
      <c r="H1399" s="3" t="s">
        <v>93</v>
      </c>
      <c r="I1399" s="3" t="s">
        <v>265</v>
      </c>
      <c r="J1399" s="3" t="s">
        <v>237</v>
      </c>
      <c r="K1399" s="3" t="s">
        <v>2667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 x14ac:dyDescent="0.25">
      <c r="A1400" s="3"/>
      <c r="B1400" s="3"/>
      <c r="C1400" s="3"/>
      <c r="D1400" s="3"/>
      <c r="E1400" s="3"/>
      <c r="F1400" s="3"/>
      <c r="G1400" s="3"/>
      <c r="H1400" s="3" t="s">
        <v>93</v>
      </c>
      <c r="I1400" s="3" t="s">
        <v>447</v>
      </c>
      <c r="J1400" s="3" t="s">
        <v>237</v>
      </c>
      <c r="K1400" s="3" t="s">
        <v>2667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 x14ac:dyDescent="0.25">
      <c r="A1402" s="3"/>
      <c r="B1402" s="3"/>
      <c r="C1402" s="3"/>
      <c r="D1402" s="3"/>
      <c r="E1402" s="3"/>
      <c r="F1402" s="3" t="s">
        <v>954</v>
      </c>
      <c r="G1402" s="3" t="s">
        <v>955</v>
      </c>
      <c r="H1402" s="3" t="s">
        <v>49</v>
      </c>
      <c r="I1402" s="3" t="s">
        <v>255</v>
      </c>
      <c r="J1402" s="3" t="s">
        <v>109</v>
      </c>
      <c r="K1402" s="3" t="s">
        <v>2644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 x14ac:dyDescent="0.25">
      <c r="A1403" s="3"/>
      <c r="B1403" s="3"/>
      <c r="C1403" s="3"/>
      <c r="D1403" s="3"/>
      <c r="E1403" s="3"/>
      <c r="F1403" s="3"/>
      <c r="G1403" s="3"/>
      <c r="H1403" s="3" t="s">
        <v>49</v>
      </c>
      <c r="I1403" s="3" t="s">
        <v>255</v>
      </c>
      <c r="J1403" s="3" t="s">
        <v>109</v>
      </c>
      <c r="K1403" s="3" t="s">
        <v>2644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 x14ac:dyDescent="0.25">
      <c r="A1404" s="3"/>
      <c r="B1404" s="3"/>
      <c r="C1404" s="3"/>
      <c r="D1404" s="3"/>
      <c r="E1404" s="3"/>
      <c r="F1404" s="3"/>
      <c r="G1404" s="3"/>
      <c r="H1404" s="3" t="s">
        <v>62</v>
      </c>
      <c r="I1404" s="3" t="s">
        <v>254</v>
      </c>
      <c r="J1404" s="3" t="s">
        <v>156</v>
      </c>
      <c r="K1404" s="3" t="s">
        <v>2644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 x14ac:dyDescent="0.25">
      <c r="A1405" s="3"/>
      <c r="B1405" s="3"/>
      <c r="C1405" s="3"/>
      <c r="D1405" s="3"/>
      <c r="E1405" s="3"/>
      <c r="F1405" s="3"/>
      <c r="G1405" s="3"/>
      <c r="H1405" s="3" t="s">
        <v>956</v>
      </c>
      <c r="I1405" s="3" t="s">
        <v>132</v>
      </c>
      <c r="J1405" s="3" t="str">
        <f>VAV</f>
        <v xml:space="preserve">Variable Air Volume Terminal w/ 200mm spacer and access panel between VAV assembly and reheat coil </v>
      </c>
      <c r="K1405" s="3" t="s">
        <v>2666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 x14ac:dyDescent="0.25">
      <c r="A1407" s="3"/>
      <c r="B1407" s="3"/>
      <c r="C1407" s="3"/>
      <c r="D1407" s="3"/>
      <c r="E1407" s="3"/>
      <c r="F1407" s="3" t="s">
        <v>957</v>
      </c>
      <c r="G1407" s="3" t="s">
        <v>958</v>
      </c>
      <c r="H1407" s="3" t="s">
        <v>49</v>
      </c>
      <c r="I1407" s="3" t="s">
        <v>255</v>
      </c>
      <c r="J1407" s="3" t="s">
        <v>109</v>
      </c>
      <c r="K1407" s="3" t="s">
        <v>2644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 x14ac:dyDescent="0.25">
      <c r="A1408" s="3"/>
      <c r="B1408" s="3"/>
      <c r="C1408" s="3"/>
      <c r="D1408" s="3"/>
      <c r="E1408" s="3"/>
      <c r="F1408" s="3"/>
      <c r="G1408" s="3"/>
      <c r="H1408" s="3" t="s">
        <v>49</v>
      </c>
      <c r="I1408" s="3" t="s">
        <v>255</v>
      </c>
      <c r="J1408" s="3" t="s">
        <v>109</v>
      </c>
      <c r="K1408" s="3" t="s">
        <v>2644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 x14ac:dyDescent="0.25">
      <c r="A1410" s="3"/>
      <c r="B1410" s="3"/>
      <c r="C1410" s="3"/>
      <c r="D1410" s="3"/>
      <c r="E1410" s="3"/>
      <c r="F1410" s="3" t="s">
        <v>959</v>
      </c>
      <c r="G1410" s="3" t="s">
        <v>960</v>
      </c>
      <c r="H1410" s="3" t="s">
        <v>54</v>
      </c>
      <c r="I1410" s="3" t="s">
        <v>254</v>
      </c>
      <c r="J1410" s="3" t="s">
        <v>110</v>
      </c>
      <c r="K1410" s="3" t="s">
        <v>2644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 x14ac:dyDescent="0.25">
      <c r="A1411" s="3"/>
      <c r="B1411" s="3"/>
      <c r="C1411" s="3"/>
      <c r="D1411" s="3"/>
      <c r="E1411" s="3"/>
      <c r="F1411" s="3"/>
      <c r="G1411" s="3"/>
      <c r="H1411" s="3" t="s">
        <v>53</v>
      </c>
      <c r="I1411" s="3" t="s">
        <v>257</v>
      </c>
      <c r="J1411" s="3" t="s">
        <v>109</v>
      </c>
      <c r="K1411" s="3" t="s">
        <v>2644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 x14ac:dyDescent="0.25">
      <c r="A1413" s="3"/>
      <c r="B1413" s="3"/>
      <c r="C1413" s="3"/>
      <c r="D1413" s="3"/>
      <c r="E1413" s="3"/>
      <c r="F1413" s="3" t="s">
        <v>961</v>
      </c>
      <c r="G1413" s="3" t="s">
        <v>794</v>
      </c>
      <c r="H1413" s="3" t="s">
        <v>58</v>
      </c>
      <c r="I1413" s="3" t="s">
        <v>258</v>
      </c>
      <c r="J1413" s="3" t="s">
        <v>156</v>
      </c>
      <c r="K1413" s="3" t="s">
        <v>2644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 x14ac:dyDescent="0.25">
      <c r="A1414" s="3"/>
      <c r="B1414" s="3"/>
      <c r="C1414" s="3"/>
      <c r="D1414" s="3"/>
      <c r="E1414" s="3"/>
      <c r="F1414" s="3"/>
      <c r="G1414" s="3"/>
      <c r="H1414" s="3" t="s">
        <v>93</v>
      </c>
      <c r="I1414" s="3" t="s">
        <v>349</v>
      </c>
      <c r="J1414" s="3" t="s">
        <v>94</v>
      </c>
      <c r="K1414" s="3" t="s">
        <v>2667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 x14ac:dyDescent="0.25">
      <c r="A1416" s="3"/>
      <c r="B1416" s="3"/>
      <c r="C1416" s="3"/>
      <c r="D1416" s="3"/>
      <c r="E1416" s="3"/>
      <c r="F1416" s="3" t="s">
        <v>962</v>
      </c>
      <c r="G1416" s="3" t="s">
        <v>963</v>
      </c>
      <c r="H1416" s="3" t="s">
        <v>49</v>
      </c>
      <c r="I1416" s="3" t="s">
        <v>255</v>
      </c>
      <c r="J1416" s="3" t="s">
        <v>109</v>
      </c>
      <c r="K1416" s="3" t="s">
        <v>2644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 x14ac:dyDescent="0.25">
      <c r="A1417" s="3"/>
      <c r="B1417" s="3"/>
      <c r="C1417" s="3"/>
      <c r="D1417" s="3"/>
      <c r="E1417" s="3"/>
      <c r="F1417" s="3"/>
      <c r="G1417" s="3"/>
      <c r="H1417" s="3" t="s">
        <v>1792</v>
      </c>
      <c r="I1417" s="3"/>
      <c r="J1417" s="3" t="s">
        <v>1795</v>
      </c>
      <c r="K1417" s="3" t="s">
        <v>768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 x14ac:dyDescent="0.25">
      <c r="A1418" s="3"/>
      <c r="B1418" s="3"/>
      <c r="C1418" s="3"/>
      <c r="D1418" s="3"/>
      <c r="E1418" s="3"/>
      <c r="F1418" s="3"/>
      <c r="G1418" s="3"/>
      <c r="H1418" s="3" t="s">
        <v>1793</v>
      </c>
      <c r="I1418" s="3"/>
      <c r="J1418" s="3" t="s">
        <v>2134</v>
      </c>
      <c r="K1418" s="3" t="s">
        <v>768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 x14ac:dyDescent="0.25">
      <c r="A1420" s="3"/>
      <c r="B1420" s="3"/>
      <c r="C1420" s="3"/>
      <c r="D1420" s="3"/>
      <c r="E1420" s="3"/>
      <c r="F1420" s="3" t="s">
        <v>964</v>
      </c>
      <c r="G1420" s="3" t="s">
        <v>794</v>
      </c>
      <c r="H1420" s="3" t="s">
        <v>58</v>
      </c>
      <c r="I1420" s="3" t="s">
        <v>258</v>
      </c>
      <c r="J1420" s="3" t="s">
        <v>156</v>
      </c>
      <c r="K1420" s="3" t="s">
        <v>2644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 x14ac:dyDescent="0.25">
      <c r="A1421" s="3"/>
      <c r="B1421" s="3"/>
      <c r="C1421" s="3"/>
      <c r="D1421" s="3"/>
      <c r="E1421" s="3"/>
      <c r="F1421" s="3"/>
      <c r="G1421" s="3"/>
      <c r="H1421" s="3" t="s">
        <v>51</v>
      </c>
      <c r="I1421" s="3" t="s">
        <v>257</v>
      </c>
      <c r="J1421" s="3" t="s">
        <v>111</v>
      </c>
      <c r="K1421" s="3" t="s">
        <v>2644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 x14ac:dyDescent="0.25">
      <c r="A1423" s="3"/>
      <c r="B1423" s="3"/>
      <c r="C1423" s="3"/>
      <c r="D1423" s="3"/>
      <c r="E1423" s="3"/>
      <c r="F1423" s="3" t="s">
        <v>936</v>
      </c>
      <c r="G1423" s="3" t="s">
        <v>71</v>
      </c>
      <c r="H1423" s="3" t="s">
        <v>968</v>
      </c>
      <c r="I1423" s="3" t="s">
        <v>430</v>
      </c>
      <c r="J1423" s="2" t="s">
        <v>431</v>
      </c>
      <c r="K1423" s="3" t="s">
        <v>768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 x14ac:dyDescent="0.25">
      <c r="A1424" s="3"/>
      <c r="B1424" s="3"/>
      <c r="C1424" s="3"/>
      <c r="D1424" s="3"/>
      <c r="E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 x14ac:dyDescent="0.25">
      <c r="A1425" s="3"/>
      <c r="B1425" s="3"/>
      <c r="C1425" s="3"/>
      <c r="D1425" s="3"/>
      <c r="E1425" s="3"/>
      <c r="F1425" s="3" t="s">
        <v>99</v>
      </c>
      <c r="G1425" s="3"/>
      <c r="H1425" s="3"/>
      <c r="I1425" s="3"/>
      <c r="J1425" s="3" t="s">
        <v>969</v>
      </c>
      <c r="K1425" s="3" t="s">
        <v>2659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 t="s">
        <v>87</v>
      </c>
      <c r="K1426" s="3" t="s">
        <v>2660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 t="s">
        <v>884</v>
      </c>
      <c r="K1427" s="3" t="s">
        <v>2658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 t="s">
        <v>890</v>
      </c>
      <c r="K1428" s="3" t="s">
        <v>2658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 t="s">
        <v>888</v>
      </c>
      <c r="K1429" s="3" t="s">
        <v>2657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 t="s">
        <v>309</v>
      </c>
      <c r="K1430" s="3" t="s">
        <v>2674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 x14ac:dyDescent="0.25">
      <c r="A1431" s="3"/>
      <c r="B1431" s="3"/>
      <c r="C1431" s="3"/>
      <c r="D1431" s="3"/>
      <c r="E1431" s="3"/>
      <c r="F1431" s="3"/>
      <c r="G1431" s="3"/>
      <c r="H1431" s="3" t="s">
        <v>198</v>
      </c>
      <c r="I1431" s="3"/>
      <c r="J1431" s="3" t="s">
        <v>461</v>
      </c>
      <c r="K1431" s="3" t="s">
        <v>768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 x14ac:dyDescent="0.25">
      <c r="A1432" s="3"/>
      <c r="B1432" s="3"/>
      <c r="C1432" s="3"/>
      <c r="D1432" s="3"/>
      <c r="E1432" s="3"/>
      <c r="F1432" s="3"/>
      <c r="G1432" s="3"/>
      <c r="H1432" s="3" t="s">
        <v>202</v>
      </c>
      <c r="I1432" s="3"/>
      <c r="J1432" s="3" t="s">
        <v>531</v>
      </c>
      <c r="K1432" s="3" t="s">
        <v>768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 x14ac:dyDescent="0.25">
      <c r="A1433" s="3"/>
      <c r="B1433" s="3"/>
      <c r="C1433" s="3"/>
      <c r="D1433" s="3"/>
      <c r="E1433" s="3"/>
      <c r="F1433" s="3"/>
      <c r="G1433" s="3"/>
      <c r="H1433" s="3" t="s">
        <v>199</v>
      </c>
      <c r="I1433" s="3"/>
      <c r="J1433" s="3" t="s">
        <v>387</v>
      </c>
      <c r="K1433" s="3" t="s">
        <v>768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 x14ac:dyDescent="0.25">
      <c r="A1434" s="3"/>
      <c r="B1434" s="3"/>
      <c r="C1434" s="3"/>
      <c r="D1434" s="3"/>
      <c r="E1434" s="3"/>
      <c r="F1434" s="3"/>
      <c r="G1434" s="3"/>
      <c r="H1434" s="3" t="s">
        <v>315</v>
      </c>
      <c r="I1434" s="3"/>
      <c r="J1434" s="3" t="s">
        <v>317</v>
      </c>
      <c r="K1434" s="3" t="s">
        <v>768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 x14ac:dyDescent="0.25">
      <c r="A1436" s="3"/>
      <c r="B1436" s="3"/>
      <c r="C1436" s="3"/>
      <c r="D1436" s="3" t="s">
        <v>970</v>
      </c>
      <c r="E1436" s="3" t="s">
        <v>862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 x14ac:dyDescent="0.25">
      <c r="A1437" s="3"/>
      <c r="B1437" s="3"/>
      <c r="C1437" s="3"/>
      <c r="D1437" s="3"/>
      <c r="E1437" s="3" t="s">
        <v>1014</v>
      </c>
      <c r="F1437" s="3" t="s">
        <v>971</v>
      </c>
      <c r="G1437" s="3" t="s">
        <v>845</v>
      </c>
      <c r="H1437" s="3" t="s">
        <v>93</v>
      </c>
      <c r="I1437" s="3" t="s">
        <v>265</v>
      </c>
      <c r="J1437" s="3" t="s">
        <v>237</v>
      </c>
      <c r="K1437" s="3" t="s">
        <v>2667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 x14ac:dyDescent="0.25">
      <c r="A1438" s="3"/>
      <c r="B1438" s="3"/>
      <c r="C1438" s="3"/>
      <c r="D1438" s="3"/>
      <c r="E1438" s="3" t="s">
        <v>1015</v>
      </c>
      <c r="F1438" s="3"/>
      <c r="G1438" s="3"/>
      <c r="H1438" s="3" t="s">
        <v>54</v>
      </c>
      <c r="I1438" s="3" t="s">
        <v>254</v>
      </c>
      <c r="J1438" s="3" t="s">
        <v>110</v>
      </c>
      <c r="K1438" s="3" t="s">
        <v>2644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 x14ac:dyDescent="0.25">
      <c r="A1439" s="3"/>
      <c r="B1439" s="3"/>
      <c r="C1439" s="3"/>
      <c r="D1439" s="3"/>
      <c r="E1439" s="3"/>
      <c r="F1439" s="3"/>
      <c r="G1439" s="3"/>
      <c r="H1439" s="3" t="s">
        <v>51</v>
      </c>
      <c r="I1439" s="3" t="s">
        <v>1556</v>
      </c>
      <c r="J1439" s="3" t="s">
        <v>109</v>
      </c>
      <c r="K1439" s="3" t="s">
        <v>2644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 x14ac:dyDescent="0.25">
      <c r="A1440" s="3"/>
      <c r="B1440" s="3"/>
      <c r="C1440" s="3"/>
      <c r="D1440" s="3"/>
      <c r="E1440" s="3"/>
      <c r="F1440" s="3"/>
      <c r="G1440" s="3"/>
      <c r="H1440" s="3" t="s">
        <v>51</v>
      </c>
      <c r="I1440" s="3" t="s">
        <v>1556</v>
      </c>
      <c r="J1440" s="3" t="s">
        <v>109</v>
      </c>
      <c r="K1440" s="3" t="s">
        <v>2644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 x14ac:dyDescent="0.25">
      <c r="A1441" s="3"/>
      <c r="B1441" s="3"/>
      <c r="C1441" s="3"/>
      <c r="D1441" s="3"/>
      <c r="E1441" s="3"/>
      <c r="F1441" s="3"/>
      <c r="G1441" s="3"/>
      <c r="H1441" s="3" t="s">
        <v>989</v>
      </c>
      <c r="I1441" s="3" t="s">
        <v>119</v>
      </c>
      <c r="J1441" s="3" t="str">
        <f>VAV</f>
        <v xml:space="preserve">Variable Air Volume Terminal w/ 200mm spacer and access panel between VAV assembly and reheat coil </v>
      </c>
      <c r="K1441" s="3" t="s">
        <v>2666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 x14ac:dyDescent="0.25">
      <c r="A1442" s="3"/>
      <c r="B1442" s="3"/>
      <c r="C1442" s="3"/>
      <c r="D1442" s="3"/>
      <c r="E1442" s="3"/>
      <c r="F1442" s="3"/>
      <c r="G1442" s="3"/>
      <c r="H1442" s="3" t="s">
        <v>1792</v>
      </c>
      <c r="I1442" s="3"/>
      <c r="J1442" s="3" t="s">
        <v>2129</v>
      </c>
      <c r="K1442" s="3" t="s">
        <v>768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 x14ac:dyDescent="0.25">
      <c r="A1443" s="3"/>
      <c r="B1443" s="3"/>
      <c r="C1443" s="3"/>
      <c r="D1443" s="3"/>
      <c r="E1443" s="3"/>
      <c r="F1443" s="3"/>
      <c r="G1443" s="3"/>
      <c r="H1443" s="3" t="s">
        <v>1793</v>
      </c>
      <c r="I1443" s="3"/>
      <c r="J1443" s="3" t="s">
        <v>2128</v>
      </c>
      <c r="K1443" s="3" t="s">
        <v>768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 x14ac:dyDescent="0.25">
      <c r="A1444" s="3"/>
      <c r="B1444" s="3"/>
      <c r="C1444" s="3"/>
      <c r="D1444" s="3"/>
      <c r="E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 x14ac:dyDescent="0.25">
      <c r="A1445" s="3"/>
      <c r="B1445" s="3"/>
      <c r="C1445" s="3"/>
      <c r="D1445" s="3"/>
      <c r="E1445" s="3"/>
      <c r="F1445" s="3" t="s">
        <v>972</v>
      </c>
      <c r="G1445" s="3" t="s">
        <v>831</v>
      </c>
      <c r="H1445" s="3" t="s">
        <v>57</v>
      </c>
      <c r="I1445" s="3" t="s">
        <v>259</v>
      </c>
      <c r="J1445" s="3" t="s">
        <v>156</v>
      </c>
      <c r="K1445" s="3" t="s">
        <v>2644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 x14ac:dyDescent="0.25">
      <c r="A1447" s="3"/>
      <c r="B1447" s="3"/>
      <c r="C1447" s="3"/>
      <c r="D1447" s="3"/>
      <c r="E1447" s="3"/>
      <c r="F1447" s="3" t="s">
        <v>973</v>
      </c>
      <c r="G1447" s="3" t="s">
        <v>831</v>
      </c>
      <c r="H1447" s="3" t="s">
        <v>57</v>
      </c>
      <c r="I1447" s="3" t="s">
        <v>259</v>
      </c>
      <c r="J1447" s="3" t="s">
        <v>156</v>
      </c>
      <c r="K1447" s="3" t="s">
        <v>2644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 x14ac:dyDescent="0.25">
      <c r="A1449" s="3"/>
      <c r="B1449" s="3"/>
      <c r="C1449" s="3"/>
      <c r="D1449" s="3"/>
      <c r="E1449" s="3"/>
      <c r="F1449" s="3" t="s">
        <v>974</v>
      </c>
      <c r="G1449" s="3" t="s">
        <v>976</v>
      </c>
      <c r="H1449" s="3" t="s">
        <v>57</v>
      </c>
      <c r="I1449" s="3" t="s">
        <v>259</v>
      </c>
      <c r="J1449" s="3" t="s">
        <v>156</v>
      </c>
      <c r="K1449" s="3" t="s">
        <v>2644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 x14ac:dyDescent="0.25">
      <c r="A1451" s="3"/>
      <c r="B1451" s="3"/>
      <c r="C1451" s="3"/>
      <c r="D1451" s="3"/>
      <c r="E1451" s="3"/>
      <c r="F1451" s="3" t="s">
        <v>975</v>
      </c>
      <c r="G1451" s="3" t="s">
        <v>303</v>
      </c>
      <c r="H1451" s="3" t="s">
        <v>58</v>
      </c>
      <c r="I1451" s="3" t="s">
        <v>258</v>
      </c>
      <c r="J1451" s="3" t="s">
        <v>156</v>
      </c>
      <c r="K1451" s="3" t="s">
        <v>2644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 x14ac:dyDescent="0.25">
      <c r="A1453" s="3"/>
      <c r="B1453" s="3"/>
      <c r="C1453" s="3"/>
      <c r="D1453" s="3"/>
      <c r="E1453" s="3"/>
      <c r="F1453" s="3" t="s">
        <v>977</v>
      </c>
      <c r="G1453" s="3" t="s">
        <v>978</v>
      </c>
      <c r="H1453" s="3" t="s">
        <v>49</v>
      </c>
      <c r="I1453" s="3" t="s">
        <v>255</v>
      </c>
      <c r="J1453" s="3" t="s">
        <v>109</v>
      </c>
      <c r="K1453" s="3" t="s">
        <v>2644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 x14ac:dyDescent="0.25">
      <c r="A1455" s="3"/>
      <c r="B1455" s="3"/>
      <c r="C1455" s="3"/>
      <c r="D1455" s="3"/>
      <c r="E1455" s="3"/>
      <c r="F1455" s="3" t="s">
        <v>979</v>
      </c>
      <c r="G1455" s="3" t="s">
        <v>980</v>
      </c>
      <c r="H1455" s="3" t="s">
        <v>62</v>
      </c>
      <c r="I1455" s="3" t="s">
        <v>254</v>
      </c>
      <c r="J1455" s="3" t="s">
        <v>156</v>
      </c>
      <c r="K1455" s="3" t="s">
        <v>2644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 x14ac:dyDescent="0.25">
      <c r="A1456" s="3"/>
      <c r="B1456" s="3"/>
      <c r="C1456" s="3"/>
      <c r="D1456" s="3"/>
      <c r="E1456" s="3"/>
      <c r="F1456" s="3"/>
      <c r="G1456" s="3"/>
      <c r="H1456" s="3" t="s">
        <v>991</v>
      </c>
      <c r="I1456" s="3" t="s">
        <v>140</v>
      </c>
      <c r="J1456" s="3" t="str">
        <f>VAV</f>
        <v xml:space="preserve">Variable Air Volume Terminal w/ 200mm spacer and access panel between VAV assembly and reheat coil </v>
      </c>
      <c r="K1456" s="3" t="s">
        <v>2666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 x14ac:dyDescent="0.25">
      <c r="A1457" s="3"/>
      <c r="B1457" s="3"/>
      <c r="C1457" s="3"/>
      <c r="D1457" s="3"/>
      <c r="E1457" s="3"/>
      <c r="H1457" s="3" t="s">
        <v>992</v>
      </c>
      <c r="I1457" s="3" t="s">
        <v>208</v>
      </c>
      <c r="J1457" s="3" t="str">
        <f>VAV</f>
        <v xml:space="preserve">Variable Air Volume Terminal w/ 200mm spacer and access panel between VAV assembly and reheat coil </v>
      </c>
      <c r="K1457" s="3" t="s">
        <v>2666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 x14ac:dyDescent="0.25">
      <c r="A1458" s="3"/>
      <c r="B1458" s="3"/>
      <c r="C1458" s="3"/>
      <c r="D1458" s="3"/>
      <c r="E1458" s="3"/>
      <c r="H1458" s="3" t="s">
        <v>52</v>
      </c>
      <c r="I1458" s="3" t="s">
        <v>258</v>
      </c>
      <c r="J1458" s="3" t="s">
        <v>156</v>
      </c>
      <c r="K1458" s="3" t="s">
        <v>2644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 x14ac:dyDescent="0.25">
      <c r="A1459" s="3"/>
      <c r="B1459" s="3"/>
      <c r="C1459" s="3"/>
      <c r="D1459" s="3"/>
      <c r="E1459" s="3"/>
      <c r="H1459" s="3" t="s">
        <v>49</v>
      </c>
      <c r="I1459" s="3" t="s">
        <v>255</v>
      </c>
      <c r="J1459" s="3" t="s">
        <v>109</v>
      </c>
      <c r="K1459" s="3" t="s">
        <v>2644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 x14ac:dyDescent="0.25">
      <c r="A1460" s="3"/>
      <c r="B1460" s="3"/>
      <c r="C1460" s="3"/>
      <c r="D1460" s="3"/>
      <c r="E1460" s="3"/>
      <c r="H1460" s="3" t="s">
        <v>62</v>
      </c>
      <c r="I1460" s="3" t="s">
        <v>254</v>
      </c>
      <c r="J1460" s="3" t="s">
        <v>156</v>
      </c>
      <c r="K1460" s="3" t="s">
        <v>2644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 x14ac:dyDescent="0.25">
      <c r="A1461" s="3"/>
      <c r="B1461" s="3"/>
      <c r="C1461" s="3"/>
      <c r="D1461" s="3"/>
      <c r="E1461" s="3"/>
      <c r="H1461" s="3" t="s">
        <v>54</v>
      </c>
      <c r="I1461" s="3" t="s">
        <v>254</v>
      </c>
      <c r="J1461" s="3" t="s">
        <v>110</v>
      </c>
      <c r="K1461" s="3" t="s">
        <v>2644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 x14ac:dyDescent="0.25">
      <c r="A1462" s="3"/>
      <c r="B1462" s="3"/>
      <c r="C1462" s="3"/>
      <c r="D1462" s="3"/>
      <c r="E1462" s="3"/>
      <c r="H1462" s="3" t="s">
        <v>62</v>
      </c>
      <c r="I1462" s="3" t="s">
        <v>254</v>
      </c>
      <c r="J1462" s="3" t="s">
        <v>156</v>
      </c>
      <c r="K1462" s="3" t="s">
        <v>2644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 x14ac:dyDescent="0.25">
      <c r="A1463" s="3"/>
      <c r="B1463" s="3"/>
      <c r="C1463" s="3"/>
      <c r="D1463" s="3"/>
      <c r="E1463" s="3"/>
      <c r="H1463" s="3" t="s">
        <v>52</v>
      </c>
      <c r="I1463" s="3" t="s">
        <v>258</v>
      </c>
      <c r="J1463" s="3" t="s">
        <v>156</v>
      </c>
      <c r="K1463" s="3" t="s">
        <v>2644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 x14ac:dyDescent="0.25">
      <c r="A1464" s="3"/>
      <c r="B1464" s="3"/>
      <c r="C1464" s="3"/>
      <c r="D1464" s="3"/>
      <c r="E1464" s="3"/>
      <c r="H1464" s="3" t="s">
        <v>54</v>
      </c>
      <c r="I1464" s="3" t="s">
        <v>254</v>
      </c>
      <c r="J1464" s="3" t="s">
        <v>110</v>
      </c>
      <c r="K1464" s="3" t="s">
        <v>2644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 x14ac:dyDescent="0.25">
      <c r="A1465" s="3"/>
      <c r="B1465" s="3"/>
      <c r="C1465" s="3"/>
      <c r="D1465" s="3"/>
      <c r="E1465" s="3"/>
      <c r="H1465" s="3" t="s">
        <v>62</v>
      </c>
      <c r="I1465" s="3" t="s">
        <v>254</v>
      </c>
      <c r="J1465" s="3" t="s">
        <v>156</v>
      </c>
      <c r="K1465" s="3" t="s">
        <v>2644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 x14ac:dyDescent="0.25">
      <c r="A1466" s="3"/>
      <c r="B1466" s="3"/>
      <c r="C1466" s="3"/>
      <c r="D1466" s="3"/>
      <c r="E1466" s="3"/>
      <c r="H1466" s="3" t="s">
        <v>105</v>
      </c>
      <c r="I1466" s="3" t="s">
        <v>254</v>
      </c>
      <c r="J1466" s="3" t="s">
        <v>110</v>
      </c>
      <c r="K1466" s="3" t="s">
        <v>2644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 x14ac:dyDescent="0.25">
      <c r="A1467" s="3"/>
      <c r="B1467" s="3"/>
      <c r="C1467" s="3"/>
      <c r="D1467" s="3"/>
      <c r="E1467" s="3"/>
      <c r="H1467" s="3" t="s">
        <v>1074</v>
      </c>
      <c r="I1467" s="3" t="s">
        <v>430</v>
      </c>
      <c r="J1467" s="2" t="s">
        <v>431</v>
      </c>
      <c r="K1467" s="3" t="s">
        <v>768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 x14ac:dyDescent="0.25">
      <c r="A1468" s="3"/>
      <c r="B1468" s="3"/>
      <c r="C1468" s="3"/>
      <c r="D1468" s="3"/>
      <c r="E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 x14ac:dyDescent="0.25">
      <c r="A1469" s="3"/>
      <c r="B1469" s="3"/>
      <c r="C1469" s="3"/>
      <c r="D1469" s="3"/>
      <c r="E1469" s="3"/>
      <c r="F1469" s="3" t="s">
        <v>981</v>
      </c>
      <c r="G1469" s="3" t="s">
        <v>212</v>
      </c>
      <c r="H1469" s="3" t="s">
        <v>124</v>
      </c>
      <c r="I1469" s="3" t="s">
        <v>255</v>
      </c>
      <c r="J1469" s="3" t="s">
        <v>111</v>
      </c>
      <c r="K1469" s="3" t="s">
        <v>2644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 x14ac:dyDescent="0.25">
      <c r="A1470" s="3"/>
      <c r="B1470" s="3"/>
      <c r="C1470" s="3"/>
      <c r="D1470" s="3"/>
      <c r="E1470" s="3"/>
      <c r="F1470" s="3"/>
      <c r="G1470" s="3"/>
      <c r="H1470" s="3" t="s">
        <v>52</v>
      </c>
      <c r="I1470" s="3" t="s">
        <v>258</v>
      </c>
      <c r="J1470" s="3" t="s">
        <v>156</v>
      </c>
      <c r="K1470" s="3" t="s">
        <v>2644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 x14ac:dyDescent="0.25">
      <c r="A1472" s="3"/>
      <c r="B1472" s="3"/>
      <c r="C1472" s="3"/>
      <c r="D1472" s="3"/>
      <c r="E1472" s="3"/>
      <c r="F1472" s="3" t="s">
        <v>982</v>
      </c>
      <c r="G1472" s="3" t="s">
        <v>359</v>
      </c>
      <c r="H1472" s="3" t="s">
        <v>58</v>
      </c>
      <c r="I1472" s="3" t="s">
        <v>258</v>
      </c>
      <c r="J1472" s="3" t="s">
        <v>156</v>
      </c>
      <c r="K1472" s="3" t="s">
        <v>2644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 x14ac:dyDescent="0.25">
      <c r="A1473" s="3"/>
      <c r="B1473" s="3"/>
      <c r="C1473" s="3"/>
      <c r="D1473" s="3"/>
      <c r="E1473" s="3"/>
      <c r="F1473" s="3"/>
      <c r="G1473" s="3"/>
      <c r="H1473" s="3" t="s">
        <v>52</v>
      </c>
      <c r="I1473" s="3" t="s">
        <v>258</v>
      </c>
      <c r="J1473" s="3" t="s">
        <v>156</v>
      </c>
      <c r="K1473" s="3" t="s">
        <v>2644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 x14ac:dyDescent="0.25">
      <c r="A1475" s="3"/>
      <c r="B1475" s="3"/>
      <c r="C1475" s="3"/>
      <c r="D1475" s="3"/>
      <c r="E1475" s="3"/>
      <c r="F1475" s="3" t="s">
        <v>983</v>
      </c>
      <c r="G1475" s="3" t="s">
        <v>712</v>
      </c>
      <c r="H1475" s="3" t="s">
        <v>59</v>
      </c>
      <c r="I1475" s="3" t="s">
        <v>984</v>
      </c>
      <c r="J1475" s="3" t="s">
        <v>111</v>
      </c>
      <c r="K1475" s="3" t="s">
        <v>2644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 x14ac:dyDescent="0.25">
      <c r="A1476" s="3"/>
      <c r="B1476" s="3"/>
      <c r="C1476" s="3"/>
      <c r="D1476" s="3"/>
      <c r="E1476" s="3"/>
      <c r="F1476" s="3"/>
      <c r="G1476" s="3"/>
      <c r="H1476" s="3" t="s">
        <v>52</v>
      </c>
      <c r="I1476" s="3" t="s">
        <v>258</v>
      </c>
      <c r="J1476" s="3" t="s">
        <v>156</v>
      </c>
      <c r="K1476" s="3" t="s">
        <v>2644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 x14ac:dyDescent="0.25">
      <c r="A1478" s="3"/>
      <c r="B1478" s="3"/>
      <c r="C1478" s="3"/>
      <c r="D1478" s="3"/>
      <c r="E1478" s="3"/>
      <c r="F1478" s="3" t="s">
        <v>985</v>
      </c>
      <c r="G1478" s="3" t="s">
        <v>216</v>
      </c>
      <c r="H1478" s="3" t="s">
        <v>124</v>
      </c>
      <c r="I1478" s="3" t="s">
        <v>255</v>
      </c>
      <c r="J1478" s="3" t="s">
        <v>111</v>
      </c>
      <c r="K1478" s="3" t="s">
        <v>2644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 x14ac:dyDescent="0.25">
      <c r="A1479" s="3"/>
      <c r="B1479" s="3"/>
      <c r="C1479" s="3"/>
      <c r="D1479" s="3"/>
      <c r="E1479" s="3"/>
      <c r="F1479" s="3"/>
      <c r="G1479" s="3"/>
      <c r="H1479" s="3" t="s">
        <v>58</v>
      </c>
      <c r="I1479" s="3" t="s">
        <v>258</v>
      </c>
      <c r="J1479" s="3" t="s">
        <v>156</v>
      </c>
      <c r="K1479" s="3" t="s">
        <v>2644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 x14ac:dyDescent="0.25">
      <c r="A1480" s="3"/>
      <c r="B1480" s="3"/>
      <c r="C1480" s="3"/>
      <c r="D1480" s="3"/>
      <c r="E1480" s="3"/>
      <c r="F1480" s="3"/>
      <c r="G1480" s="3"/>
      <c r="H1480" s="3" t="s">
        <v>990</v>
      </c>
      <c r="I1480" s="3" t="s">
        <v>208</v>
      </c>
      <c r="J1480" s="3" t="str">
        <f>VAV</f>
        <v xml:space="preserve">Variable Air Volume Terminal w/ 200mm spacer and access panel between VAV assembly and reheat coil </v>
      </c>
      <c r="K1480" s="3" t="s">
        <v>2666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 x14ac:dyDescent="0.25">
      <c r="A1481" s="3"/>
      <c r="B1481" s="3"/>
      <c r="C1481" s="3"/>
      <c r="D1481" s="3"/>
      <c r="E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 x14ac:dyDescent="0.25">
      <c r="A1482" s="3"/>
      <c r="B1482" s="3"/>
      <c r="C1482" s="3"/>
      <c r="D1482" s="3"/>
      <c r="E1482" s="3"/>
      <c r="F1482" s="3" t="s">
        <v>986</v>
      </c>
      <c r="G1482" s="3" t="s">
        <v>437</v>
      </c>
      <c r="H1482" s="3" t="s">
        <v>987</v>
      </c>
      <c r="I1482" s="3" t="s">
        <v>281</v>
      </c>
      <c r="J1482" s="3" t="s">
        <v>109</v>
      </c>
      <c r="K1482" s="3" t="s">
        <v>2644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 x14ac:dyDescent="0.25">
      <c r="A1484" s="3"/>
      <c r="B1484" s="3"/>
      <c r="C1484" s="3"/>
      <c r="D1484" s="3"/>
      <c r="E1484" s="3"/>
      <c r="F1484" s="3" t="s">
        <v>988</v>
      </c>
      <c r="G1484" s="3" t="s">
        <v>912</v>
      </c>
      <c r="H1484" s="3" t="s">
        <v>51</v>
      </c>
      <c r="I1484" s="3" t="s">
        <v>1556</v>
      </c>
      <c r="J1484" s="3" t="s">
        <v>109</v>
      </c>
      <c r="K1484" s="3" t="s">
        <v>2644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 x14ac:dyDescent="0.25">
      <c r="A1485" s="3"/>
      <c r="B1485" s="3"/>
      <c r="C1485" s="3"/>
      <c r="D1485" s="3"/>
      <c r="E1485" s="3"/>
      <c r="F1485" s="3"/>
      <c r="G1485" s="3"/>
      <c r="H1485" s="3" t="s">
        <v>54</v>
      </c>
      <c r="I1485" s="3" t="s">
        <v>254</v>
      </c>
      <c r="J1485" s="3" t="s">
        <v>110</v>
      </c>
      <c r="K1485" s="3" t="s">
        <v>2644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 x14ac:dyDescent="0.25">
      <c r="A1486" s="3"/>
      <c r="B1486" s="3"/>
      <c r="C1486" s="3"/>
      <c r="D1486" s="3"/>
      <c r="E1486" s="3"/>
      <c r="F1486" s="3"/>
      <c r="G1486" s="3"/>
      <c r="H1486" s="3" t="s">
        <v>993</v>
      </c>
      <c r="I1486" s="3" t="s">
        <v>140</v>
      </c>
      <c r="J1486" s="3" t="str">
        <f>VAV</f>
        <v xml:space="preserve">Variable Air Volume Terminal w/ 200mm spacer and access panel between VAV assembly and reheat coil </v>
      </c>
      <c r="K1486" s="3" t="s">
        <v>2666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 x14ac:dyDescent="0.25">
      <c r="A1487" s="3"/>
      <c r="B1487" s="3"/>
      <c r="C1487" s="3"/>
      <c r="D1487" s="3"/>
      <c r="E1487" s="3"/>
      <c r="F1487" s="3"/>
      <c r="G1487" s="3"/>
      <c r="H1487" s="3" t="s">
        <v>994</v>
      </c>
      <c r="I1487" s="3" t="s">
        <v>877</v>
      </c>
      <c r="J1487" s="3" t="str">
        <f>VAV</f>
        <v xml:space="preserve">Variable Air Volume Terminal w/ 200mm spacer and access panel between VAV assembly and reheat coil </v>
      </c>
      <c r="K1487" s="3" t="s">
        <v>2666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 x14ac:dyDescent="0.25">
      <c r="A1489" s="3"/>
      <c r="B1489" s="3"/>
      <c r="C1489" s="3"/>
      <c r="D1489" s="3"/>
      <c r="E1489" s="3"/>
      <c r="F1489" s="3" t="s">
        <v>995</v>
      </c>
      <c r="G1489" s="3" t="s">
        <v>361</v>
      </c>
      <c r="H1489" s="3" t="s">
        <v>58</v>
      </c>
      <c r="I1489" s="3" t="s">
        <v>258</v>
      </c>
      <c r="J1489" s="3" t="s">
        <v>156</v>
      </c>
      <c r="K1489" s="3" t="s">
        <v>2644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 x14ac:dyDescent="0.25">
      <c r="A1490" s="3"/>
      <c r="B1490" s="3"/>
      <c r="C1490" s="3"/>
      <c r="D1490" s="3"/>
      <c r="E1490" s="3"/>
      <c r="F1490" s="3"/>
      <c r="G1490" s="3"/>
      <c r="H1490" s="3" t="s">
        <v>52</v>
      </c>
      <c r="I1490" s="3" t="s">
        <v>258</v>
      </c>
      <c r="J1490" s="3" t="s">
        <v>156</v>
      </c>
      <c r="K1490" s="3" t="s">
        <v>2644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 x14ac:dyDescent="0.25">
      <c r="A1491" s="3"/>
      <c r="B1491" s="3"/>
      <c r="C1491" s="3"/>
      <c r="D1491" s="3"/>
      <c r="E1491" s="3"/>
      <c r="F1491" s="3"/>
      <c r="G1491" s="3"/>
      <c r="H1491" s="3" t="s">
        <v>996</v>
      </c>
      <c r="I1491" s="3" t="s">
        <v>83</v>
      </c>
      <c r="J1491" s="3" t="s">
        <v>629</v>
      </c>
      <c r="K1491" s="3" t="s">
        <v>2675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 x14ac:dyDescent="0.25">
      <c r="A1493" s="3"/>
      <c r="B1493" s="3"/>
      <c r="C1493" s="3"/>
      <c r="D1493" s="3"/>
      <c r="E1493" s="3"/>
      <c r="F1493" s="3" t="s">
        <v>997</v>
      </c>
      <c r="G1493" s="3" t="s">
        <v>998</v>
      </c>
      <c r="H1493" s="3" t="s">
        <v>53</v>
      </c>
      <c r="I1493" s="3" t="s">
        <v>257</v>
      </c>
      <c r="J1493" s="3" t="s">
        <v>109</v>
      </c>
      <c r="K1493" s="3" t="s">
        <v>2644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 x14ac:dyDescent="0.25">
      <c r="A1494" s="3"/>
      <c r="B1494" s="3"/>
      <c r="C1494" s="3"/>
      <c r="D1494" s="3"/>
      <c r="E1494" s="3"/>
      <c r="F1494" s="3"/>
      <c r="G1494" s="3"/>
      <c r="H1494" s="3" t="s">
        <v>56</v>
      </c>
      <c r="I1494" s="3" t="s">
        <v>256</v>
      </c>
      <c r="J1494" s="3" t="s">
        <v>110</v>
      </c>
      <c r="K1494" s="3" t="s">
        <v>2644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 x14ac:dyDescent="0.25">
      <c r="A1495" s="3"/>
      <c r="B1495" s="3"/>
      <c r="C1495" s="3"/>
      <c r="D1495" s="3"/>
      <c r="E1495" s="3"/>
      <c r="F1495" s="3"/>
      <c r="G1495" s="3"/>
      <c r="H1495" s="3" t="s">
        <v>56</v>
      </c>
      <c r="I1495" s="3" t="s">
        <v>256</v>
      </c>
      <c r="J1495" s="3" t="s">
        <v>110</v>
      </c>
      <c r="K1495" s="3" t="s">
        <v>2644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 x14ac:dyDescent="0.25">
      <c r="A1496" s="3"/>
      <c r="B1496" s="3"/>
      <c r="C1496" s="3"/>
      <c r="D1496" s="3"/>
      <c r="E1496" s="3"/>
      <c r="F1496" s="3"/>
      <c r="G1496" s="3"/>
      <c r="H1496" s="3" t="s">
        <v>93</v>
      </c>
      <c r="I1496" s="3" t="s">
        <v>357</v>
      </c>
      <c r="J1496" s="3" t="s">
        <v>237</v>
      </c>
      <c r="K1496" s="3" t="s">
        <v>2667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 x14ac:dyDescent="0.25">
      <c r="A1497" s="3"/>
      <c r="B1497" s="3"/>
      <c r="C1497" s="3"/>
      <c r="D1497" s="3"/>
      <c r="E1497" s="3"/>
      <c r="F1497" s="3"/>
      <c r="G1497" s="3"/>
      <c r="H1497" s="3" t="s">
        <v>93</v>
      </c>
      <c r="I1497" s="3" t="s">
        <v>999</v>
      </c>
      <c r="J1497" s="3" t="s">
        <v>94</v>
      </c>
      <c r="K1497" s="3" t="s">
        <v>2667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 x14ac:dyDescent="0.25">
      <c r="A1498" s="3"/>
      <c r="B1498" s="3"/>
      <c r="C1498" s="3"/>
      <c r="D1498" s="3"/>
      <c r="E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 x14ac:dyDescent="0.25">
      <c r="A1499" s="3"/>
      <c r="B1499" s="3"/>
      <c r="C1499" s="3"/>
      <c r="D1499" s="3"/>
      <c r="E1499" s="3"/>
      <c r="F1499" s="3" t="s">
        <v>1001</v>
      </c>
      <c r="G1499" s="3" t="s">
        <v>210</v>
      </c>
      <c r="H1499" s="3" t="s">
        <v>124</v>
      </c>
      <c r="I1499" s="3" t="s">
        <v>255</v>
      </c>
      <c r="J1499" s="3" t="s">
        <v>111</v>
      </c>
      <c r="K1499" s="3" t="s">
        <v>2644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 x14ac:dyDescent="0.25">
      <c r="A1500" s="3"/>
      <c r="B1500" s="3"/>
      <c r="C1500" s="3"/>
      <c r="D1500" s="3"/>
      <c r="E1500" s="3"/>
      <c r="F1500" s="3"/>
      <c r="G1500" s="3"/>
      <c r="H1500" s="3" t="s">
        <v>52</v>
      </c>
      <c r="I1500" s="3" t="s">
        <v>258</v>
      </c>
      <c r="J1500" s="3" t="s">
        <v>156</v>
      </c>
      <c r="K1500" s="3" t="s">
        <v>2644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 x14ac:dyDescent="0.25">
      <c r="A1501" s="3"/>
      <c r="B1501" s="3"/>
      <c r="C1501" s="3"/>
      <c r="D1501" s="3"/>
      <c r="E1501" s="3"/>
      <c r="F1501" s="3"/>
      <c r="G1501" s="3"/>
      <c r="H1501" s="3" t="s">
        <v>1002</v>
      </c>
      <c r="I1501" s="3" t="s">
        <v>208</v>
      </c>
      <c r="J1501" s="3" t="str">
        <f>VAV</f>
        <v xml:space="preserve">Variable Air Volume Terminal w/ 200mm spacer and access panel between VAV assembly and reheat coil </v>
      </c>
      <c r="K1501" s="3" t="str">
        <f>V</f>
        <v xml:space="preserve">VAV QA Checklist 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 x14ac:dyDescent="0.25">
      <c r="A1503" s="3"/>
      <c r="B1503" s="3"/>
      <c r="C1503" s="3"/>
      <c r="D1503" s="3"/>
      <c r="E1503" s="3"/>
      <c r="F1503" s="3" t="s">
        <v>1000</v>
      </c>
      <c r="G1503" s="3" t="s">
        <v>210</v>
      </c>
      <c r="H1503" s="3" t="s">
        <v>62</v>
      </c>
      <c r="I1503" s="3" t="s">
        <v>254</v>
      </c>
      <c r="J1503" s="3" t="s">
        <v>156</v>
      </c>
      <c r="K1503" s="3" t="s">
        <v>2644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 x14ac:dyDescent="0.25">
      <c r="A1504" s="3"/>
      <c r="B1504" s="3"/>
      <c r="C1504" s="3"/>
      <c r="D1504" s="3"/>
      <c r="E1504" s="3"/>
      <c r="F1504" s="3"/>
      <c r="G1504" s="3"/>
      <c r="H1504" s="3" t="s">
        <v>49</v>
      </c>
      <c r="I1504" s="3" t="s">
        <v>255</v>
      </c>
      <c r="J1504" s="3" t="s">
        <v>109</v>
      </c>
      <c r="K1504" s="3" t="s">
        <v>2644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 x14ac:dyDescent="0.25">
      <c r="A1505" s="3"/>
      <c r="B1505" s="3"/>
      <c r="C1505" s="3"/>
      <c r="D1505" s="3"/>
      <c r="E1505" s="3"/>
      <c r="F1505" s="3"/>
      <c r="G1505" s="3"/>
      <c r="H1505" s="3" t="s">
        <v>1003</v>
      </c>
      <c r="I1505" s="3" t="s">
        <v>208</v>
      </c>
      <c r="J1505" s="3" t="str">
        <f>VAV</f>
        <v xml:space="preserve">Variable Air Volume Terminal w/ 200mm spacer and access panel between VAV assembly and reheat coil </v>
      </c>
      <c r="K1505" s="3" t="str">
        <f>V</f>
        <v xml:space="preserve">VAV QA Checklist 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 x14ac:dyDescent="0.25">
      <c r="A1506" s="3"/>
      <c r="B1506" s="3"/>
      <c r="C1506" s="3"/>
      <c r="D1506" s="3"/>
      <c r="E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 x14ac:dyDescent="0.25">
      <c r="A1507" s="3"/>
      <c r="B1507" s="3"/>
      <c r="C1507" s="3"/>
      <c r="D1507" s="3"/>
      <c r="E1507" s="3"/>
      <c r="F1507" s="3" t="s">
        <v>1004</v>
      </c>
      <c r="G1507" s="3" t="s">
        <v>210</v>
      </c>
      <c r="H1507" s="3" t="s">
        <v>62</v>
      </c>
      <c r="I1507" s="3" t="s">
        <v>254</v>
      </c>
      <c r="J1507" s="3" t="s">
        <v>156</v>
      </c>
      <c r="K1507" s="3" t="s">
        <v>2644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 x14ac:dyDescent="0.25">
      <c r="A1508" s="3"/>
      <c r="B1508" s="3"/>
      <c r="C1508" s="3"/>
      <c r="D1508" s="3"/>
      <c r="E1508" s="3"/>
      <c r="F1508" s="3"/>
      <c r="H1508" s="3" t="s">
        <v>51</v>
      </c>
      <c r="I1508" s="3" t="s">
        <v>1556</v>
      </c>
      <c r="J1508" s="3" t="s">
        <v>109</v>
      </c>
      <c r="K1508" s="3" t="s">
        <v>2644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 x14ac:dyDescent="0.25">
      <c r="A1509" s="3"/>
      <c r="B1509" s="3"/>
      <c r="C1509" s="3"/>
      <c r="D1509" s="3"/>
      <c r="E1509" s="3"/>
      <c r="F1509" s="3"/>
      <c r="G1509" s="3"/>
      <c r="H1509" s="3" t="s">
        <v>1005</v>
      </c>
      <c r="I1509" s="3" t="s">
        <v>132</v>
      </c>
      <c r="J1509" s="3" t="str">
        <f>VAV</f>
        <v xml:space="preserve">Variable Air Volume Terminal w/ 200mm spacer and access panel between VAV assembly and reheat coil </v>
      </c>
      <c r="K1509" s="3" t="str">
        <f>V</f>
        <v xml:space="preserve">VAV QA Checklist 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 x14ac:dyDescent="0.25">
      <c r="A1511" s="3"/>
      <c r="B1511" s="3"/>
      <c r="C1511" s="3"/>
      <c r="D1511" s="3"/>
      <c r="E1511" s="3"/>
      <c r="F1511" s="3" t="s">
        <v>1006</v>
      </c>
      <c r="G1511" s="3" t="s">
        <v>212</v>
      </c>
      <c r="H1511" s="3" t="s">
        <v>62</v>
      </c>
      <c r="I1511" s="3" t="s">
        <v>254</v>
      </c>
      <c r="J1511" s="3" t="s">
        <v>156</v>
      </c>
      <c r="K1511" s="3" t="s">
        <v>2644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 x14ac:dyDescent="0.25">
      <c r="A1512" s="3"/>
      <c r="B1512" s="3"/>
      <c r="C1512" s="3"/>
      <c r="D1512" s="3"/>
      <c r="E1512" s="3"/>
      <c r="F1512" s="3"/>
      <c r="G1512" s="3"/>
      <c r="H1512" s="3" t="s">
        <v>51</v>
      </c>
      <c r="I1512" s="3" t="s">
        <v>1556</v>
      </c>
      <c r="J1512" s="3" t="s">
        <v>109</v>
      </c>
      <c r="K1512" s="3" t="s">
        <v>2644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 x14ac:dyDescent="0.25">
      <c r="A1514" s="3"/>
      <c r="B1514" s="3"/>
      <c r="C1514" s="3"/>
      <c r="D1514" s="3"/>
      <c r="E1514" s="3"/>
      <c r="F1514" s="3" t="s">
        <v>1007</v>
      </c>
      <c r="G1514" s="3" t="s">
        <v>212</v>
      </c>
      <c r="H1514" s="3" t="s">
        <v>62</v>
      </c>
      <c r="I1514" s="3" t="s">
        <v>254</v>
      </c>
      <c r="J1514" s="3" t="s">
        <v>156</v>
      </c>
      <c r="K1514" s="3" t="s">
        <v>2644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 x14ac:dyDescent="0.25">
      <c r="A1515" s="3"/>
      <c r="B1515" s="3"/>
      <c r="C1515" s="3"/>
      <c r="D1515" s="3"/>
      <c r="E1515" s="3"/>
      <c r="F1515" s="3"/>
      <c r="G1515" s="3"/>
      <c r="H1515" s="3" t="s">
        <v>51</v>
      </c>
      <c r="I1515" s="3" t="s">
        <v>1556</v>
      </c>
      <c r="J1515" s="3" t="s">
        <v>109</v>
      </c>
      <c r="K1515" s="3" t="s">
        <v>2644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 x14ac:dyDescent="0.25">
      <c r="A1517" s="3"/>
      <c r="B1517" s="3"/>
      <c r="C1517" s="3"/>
      <c r="D1517" s="3"/>
      <c r="E1517" s="3"/>
      <c r="F1517" s="3" t="s">
        <v>1008</v>
      </c>
      <c r="G1517" s="3" t="s">
        <v>210</v>
      </c>
      <c r="H1517" s="3" t="s">
        <v>62</v>
      </c>
      <c r="I1517" s="3" t="s">
        <v>254</v>
      </c>
      <c r="J1517" s="3" t="s">
        <v>156</v>
      </c>
      <c r="K1517" s="3" t="s">
        <v>2644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 x14ac:dyDescent="0.25">
      <c r="A1518" s="3"/>
      <c r="B1518" s="3"/>
      <c r="C1518" s="3"/>
      <c r="D1518" s="3"/>
      <c r="E1518" s="3"/>
      <c r="F1518" s="3"/>
      <c r="G1518" s="3"/>
      <c r="H1518" s="3" t="s">
        <v>51</v>
      </c>
      <c r="I1518" s="3" t="s">
        <v>1556</v>
      </c>
      <c r="J1518" s="3" t="s">
        <v>109</v>
      </c>
      <c r="K1518" s="3" t="s">
        <v>2644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 x14ac:dyDescent="0.25">
      <c r="A1519" s="3"/>
      <c r="B1519" s="3"/>
      <c r="C1519" s="3"/>
      <c r="D1519" s="3"/>
      <c r="E1519" s="3"/>
      <c r="F1519" s="3"/>
      <c r="G1519" s="3"/>
      <c r="H1519" s="3" t="s">
        <v>1009</v>
      </c>
      <c r="I1519" s="3" t="s">
        <v>132</v>
      </c>
      <c r="J1519" s="3" t="str">
        <f>VAV</f>
        <v xml:space="preserve">Variable Air Volume Terminal w/ 200mm spacer and access panel between VAV assembly and reheat coil </v>
      </c>
      <c r="K1519" s="3" t="str">
        <f>V</f>
        <v xml:space="preserve">VAV QA Checklist 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 x14ac:dyDescent="0.25">
      <c r="A1521" s="3"/>
      <c r="B1521" s="3"/>
      <c r="C1521" s="3"/>
      <c r="D1521" s="3"/>
      <c r="E1521" s="3"/>
      <c r="F1521" s="3" t="s">
        <v>1010</v>
      </c>
      <c r="G1521" s="3" t="s">
        <v>864</v>
      </c>
      <c r="H1521" s="3" t="s">
        <v>155</v>
      </c>
      <c r="I1521" s="3" t="s">
        <v>254</v>
      </c>
      <c r="J1521" s="3" t="s">
        <v>156</v>
      </c>
      <c r="K1521" s="3" t="s">
        <v>2644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 x14ac:dyDescent="0.25">
      <c r="A1522" s="3"/>
      <c r="B1522" s="3"/>
      <c r="C1522" s="3"/>
      <c r="D1522" s="3"/>
      <c r="E1522" s="3"/>
      <c r="F1522" s="3"/>
      <c r="G1522" s="3"/>
      <c r="H1522" s="3" t="s">
        <v>51</v>
      </c>
      <c r="I1522" s="3" t="s">
        <v>1556</v>
      </c>
      <c r="J1522" s="3" t="s">
        <v>109</v>
      </c>
      <c r="K1522" s="3" t="s">
        <v>2644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 x14ac:dyDescent="0.25">
      <c r="A1523" s="3"/>
      <c r="B1523" s="3"/>
      <c r="C1523" s="3"/>
      <c r="D1523" s="3"/>
      <c r="E1523" s="3"/>
      <c r="F1523" s="3"/>
      <c r="G1523" s="3"/>
      <c r="H1523" s="3" t="s">
        <v>1011</v>
      </c>
      <c r="I1523" s="3" t="s">
        <v>208</v>
      </c>
      <c r="J1523" s="3" t="str">
        <f>VAV</f>
        <v xml:space="preserve">Variable Air Volume Terminal w/ 200mm spacer and access panel between VAV assembly and reheat coil </v>
      </c>
      <c r="K1523" s="3" t="str">
        <f>V</f>
        <v xml:space="preserve">VAV QA Checklist 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 x14ac:dyDescent="0.25">
      <c r="A1525" s="3"/>
      <c r="B1525" s="3"/>
      <c r="C1525" s="3"/>
      <c r="D1525" s="3"/>
      <c r="E1525" s="3"/>
      <c r="F1525" s="3" t="s">
        <v>99</v>
      </c>
      <c r="G1525" s="3"/>
      <c r="H1525" s="3"/>
      <c r="I1525" s="3"/>
      <c r="J1525" s="3" t="s">
        <v>41</v>
      </c>
      <c r="K1525" s="3" t="s">
        <v>2670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 t="s">
        <v>87</v>
      </c>
      <c r="K1526" s="3" t="s">
        <v>2671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 t="s">
        <v>1012</v>
      </c>
      <c r="K1527" s="3" t="s">
        <v>2658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 t="s">
        <v>890</v>
      </c>
      <c r="K1528" s="3" t="s">
        <v>2658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 x14ac:dyDescent="0.25">
      <c r="A1529" s="3"/>
      <c r="B1529" s="3"/>
      <c r="C1529" s="3"/>
      <c r="D1529" s="3"/>
      <c r="E1529" s="3"/>
      <c r="F1529" s="3"/>
      <c r="G1529" s="3"/>
      <c r="H1529" s="3" t="s">
        <v>198</v>
      </c>
      <c r="I1529" s="3"/>
      <c r="J1529" s="3" t="s">
        <v>1013</v>
      </c>
      <c r="K1529" s="3" t="str">
        <f>Med</f>
        <v>HTM02 -01 B1 carcus test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 x14ac:dyDescent="0.25">
      <c r="A1530" s="3"/>
      <c r="B1530" s="3"/>
      <c r="C1530" s="3"/>
      <c r="D1530" s="3"/>
      <c r="E1530" s="3"/>
      <c r="F1530" s="3"/>
      <c r="G1530" s="3"/>
      <c r="H1530" s="3" t="s">
        <v>202</v>
      </c>
      <c r="I1530" s="3"/>
      <c r="J1530" s="3" t="s">
        <v>531</v>
      </c>
      <c r="K1530" s="3" t="str">
        <f>Med</f>
        <v>HTM02 -01 B1 carcus test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 x14ac:dyDescent="0.25">
      <c r="A1531" s="3"/>
      <c r="B1531" s="3"/>
      <c r="C1531" s="3"/>
      <c r="D1531" s="3"/>
      <c r="E1531" s="3"/>
      <c r="F1531" s="3"/>
      <c r="G1531" s="3"/>
      <c r="H1531" s="3" t="s">
        <v>199</v>
      </c>
      <c r="I1531" s="3"/>
      <c r="J1531" s="3" t="s">
        <v>460</v>
      </c>
      <c r="K1531" s="3" t="str">
        <f>Med</f>
        <v>HTM02 -01 B1 carcus test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 x14ac:dyDescent="0.25">
      <c r="A1532" s="3"/>
      <c r="B1532" s="3"/>
      <c r="C1532" s="3"/>
      <c r="D1532" s="3"/>
      <c r="E1532" s="3"/>
      <c r="F1532" s="3"/>
      <c r="G1532" s="3"/>
      <c r="H1532" s="3" t="s">
        <v>315</v>
      </c>
      <c r="I1532" s="3"/>
      <c r="J1532" s="3" t="s">
        <v>459</v>
      </c>
      <c r="K1532" s="3" t="str">
        <f>Med</f>
        <v>HTM02 -01 B1 carcus test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 x14ac:dyDescent="0.25">
      <c r="A1533" s="3"/>
      <c r="B1533" s="3"/>
      <c r="C1533" s="3"/>
      <c r="D1533" s="3" t="s">
        <v>18</v>
      </c>
      <c r="E1533" s="3" t="s">
        <v>862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 x14ac:dyDescent="0.25">
      <c r="A1534" s="3"/>
      <c r="B1534" s="3"/>
      <c r="C1534" s="3"/>
      <c r="D1534" s="3"/>
      <c r="E1534" s="3" t="s">
        <v>1076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 x14ac:dyDescent="0.25">
      <c r="A1535" s="3"/>
      <c r="B1535" s="3"/>
      <c r="C1535" s="3"/>
      <c r="D1535" s="3"/>
      <c r="E1535" s="3" t="s">
        <v>1077</v>
      </c>
      <c r="F1535" s="3" t="s">
        <v>1016</v>
      </c>
      <c r="G1535" s="3" t="s">
        <v>1017</v>
      </c>
      <c r="H1535" s="3" t="s">
        <v>1018</v>
      </c>
      <c r="I1535" s="3" t="s">
        <v>1019</v>
      </c>
      <c r="J1535" s="3" t="s">
        <v>2652</v>
      </c>
      <c r="K1535" s="3" t="s">
        <v>2644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 x14ac:dyDescent="0.25">
      <c r="A1536" s="3"/>
      <c r="B1536" s="3"/>
      <c r="C1536" s="3"/>
      <c r="D1536" s="3"/>
      <c r="E1536" s="3"/>
      <c r="F1536" s="3"/>
      <c r="G1536" s="3"/>
      <c r="H1536" s="3" t="s">
        <v>49</v>
      </c>
      <c r="I1536" s="3" t="s">
        <v>255</v>
      </c>
      <c r="J1536" s="3" t="s">
        <v>109</v>
      </c>
      <c r="K1536" s="3" t="s">
        <v>2644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 x14ac:dyDescent="0.25">
      <c r="A1537" s="3"/>
      <c r="B1537" s="3"/>
      <c r="C1537" s="3"/>
      <c r="D1537" s="3"/>
      <c r="E1537" s="3"/>
      <c r="F1537" s="3"/>
      <c r="G1537" s="3"/>
      <c r="H1537" s="3" t="s">
        <v>1792</v>
      </c>
      <c r="I1537" s="3"/>
      <c r="J1537" s="3" t="s">
        <v>1795</v>
      </c>
      <c r="K1537" s="3" t="str">
        <f>Med</f>
        <v>HTM02 -01 B1 carcus test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 x14ac:dyDescent="0.25">
      <c r="A1538" s="3"/>
      <c r="B1538" s="3"/>
      <c r="C1538" s="3"/>
      <c r="D1538" s="3"/>
      <c r="E1538" s="3"/>
      <c r="F1538" s="3"/>
      <c r="G1538" s="3"/>
      <c r="H1538" s="3" t="s">
        <v>1793</v>
      </c>
      <c r="I1538" s="3"/>
      <c r="J1538" s="3" t="s">
        <v>2128</v>
      </c>
      <c r="K1538" s="3" t="str">
        <f>Med</f>
        <v>HTM02 -01 B1 carcus test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 x14ac:dyDescent="0.25">
      <c r="A1539" s="3"/>
      <c r="B1539" s="3"/>
      <c r="C1539" s="3"/>
      <c r="D1539" s="3"/>
      <c r="E1539" s="3"/>
      <c r="F1539" s="3"/>
      <c r="G1539" s="3"/>
      <c r="H1539" s="3" t="s">
        <v>1791</v>
      </c>
      <c r="I1539" s="3"/>
      <c r="J1539" s="3" t="s">
        <v>1794</v>
      </c>
      <c r="K1539" s="3" t="str">
        <f>Med</f>
        <v>HTM02 -01 B1 carcus test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 x14ac:dyDescent="0.25">
      <c r="A1540" s="3"/>
      <c r="B1540" s="3"/>
      <c r="C1540" s="3"/>
      <c r="D1540" s="3"/>
      <c r="E1540" s="3"/>
      <c r="F1540" s="3"/>
      <c r="G1540" s="3"/>
      <c r="H1540" s="3" t="s">
        <v>2130</v>
      </c>
      <c r="I1540" s="3"/>
      <c r="J1540" s="3" t="s">
        <v>2133</v>
      </c>
      <c r="K1540" s="3" t="str">
        <f>Med</f>
        <v>HTM02 -01 B1 carcus test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 x14ac:dyDescent="0.25">
      <c r="A1542" s="3"/>
      <c r="B1542" s="3"/>
      <c r="C1542" s="3"/>
      <c r="D1542" s="3"/>
      <c r="E1542" s="3"/>
      <c r="F1542" s="3" t="s">
        <v>1020</v>
      </c>
      <c r="G1542" s="3" t="s">
        <v>71</v>
      </c>
      <c r="H1542" s="3" t="s">
        <v>49</v>
      </c>
      <c r="I1542" s="3" t="s">
        <v>255</v>
      </c>
      <c r="J1542" s="3" t="s">
        <v>109</v>
      </c>
      <c r="K1542" s="3" t="s">
        <v>2644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 x14ac:dyDescent="0.25">
      <c r="A1544" s="3"/>
      <c r="B1544" s="3"/>
      <c r="C1544" s="3"/>
      <c r="D1544" s="3"/>
      <c r="E1544" s="3"/>
      <c r="F1544" s="3" t="s">
        <v>1021</v>
      </c>
      <c r="G1544" s="3" t="s">
        <v>71</v>
      </c>
      <c r="H1544" s="3" t="s">
        <v>138</v>
      </c>
      <c r="I1544" s="3" t="s">
        <v>298</v>
      </c>
      <c r="J1544" s="3" t="s">
        <v>180</v>
      </c>
      <c r="K1544" s="3" t="str">
        <f>F</f>
        <v>Fire Damper QA Checklist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 x14ac:dyDescent="0.25">
      <c r="A1545" s="3"/>
      <c r="B1545" s="3"/>
      <c r="C1545" s="3"/>
      <c r="D1545" s="3"/>
      <c r="E1545" s="3"/>
      <c r="F1545" s="3"/>
      <c r="G1545" s="3"/>
      <c r="H1545" s="3" t="s">
        <v>93</v>
      </c>
      <c r="I1545" s="3" t="s">
        <v>357</v>
      </c>
      <c r="J1545" s="3" t="s">
        <v>94</v>
      </c>
      <c r="K1545" s="3" t="str">
        <f>S</f>
        <v xml:space="preserve">Smoke Damper QA Checklist 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 x14ac:dyDescent="0.25">
      <c r="A1546" s="3"/>
      <c r="B1546" s="3"/>
      <c r="C1546" s="3"/>
      <c r="D1546" s="3"/>
      <c r="E1546" s="3"/>
      <c r="F1546" s="3"/>
      <c r="G1546" s="3"/>
      <c r="H1546" s="3" t="s">
        <v>138</v>
      </c>
      <c r="I1546" s="3" t="s">
        <v>298</v>
      </c>
      <c r="J1546" s="3" t="s">
        <v>180</v>
      </c>
      <c r="K1546" s="3" t="str">
        <f>F</f>
        <v>Fire Damper QA Checklist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 x14ac:dyDescent="0.25">
      <c r="A1547" s="3"/>
      <c r="B1547" s="3"/>
      <c r="C1547" s="3"/>
      <c r="D1547" s="3"/>
      <c r="E1547" s="3"/>
      <c r="F1547" s="3"/>
      <c r="G1547" s="3"/>
      <c r="H1547" s="3" t="s">
        <v>93</v>
      </c>
      <c r="I1547" s="3" t="s">
        <v>720</v>
      </c>
      <c r="J1547" s="3" t="s">
        <v>94</v>
      </c>
      <c r="K1547" s="3" t="str">
        <f>S</f>
        <v xml:space="preserve">Smoke Damper QA Checklist 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 x14ac:dyDescent="0.25">
      <c r="A1548" s="3"/>
      <c r="B1548" s="3"/>
      <c r="C1548" s="3"/>
      <c r="D1548" s="3"/>
      <c r="E1548" s="3"/>
      <c r="F1548" s="3"/>
      <c r="G1548" s="3"/>
      <c r="H1548" s="3" t="s">
        <v>138</v>
      </c>
      <c r="I1548" s="3" t="s">
        <v>736</v>
      </c>
      <c r="J1548" s="3" t="s">
        <v>180</v>
      </c>
      <c r="K1548" s="3" t="str">
        <f>F</f>
        <v>Fire Damper QA Checklist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 x14ac:dyDescent="0.25">
      <c r="A1549" s="3"/>
      <c r="B1549" s="3"/>
      <c r="C1549" s="3"/>
      <c r="D1549" s="3"/>
      <c r="E1549" s="3"/>
      <c r="F1549" s="3"/>
      <c r="G1549" s="3"/>
      <c r="H1549" s="3" t="s">
        <v>138</v>
      </c>
      <c r="I1549" s="3" t="s">
        <v>274</v>
      </c>
      <c r="J1549" s="3" t="s">
        <v>180</v>
      </c>
      <c r="K1549" s="3" t="str">
        <f>F</f>
        <v>Fire Damper QA Checklist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 x14ac:dyDescent="0.25">
      <c r="A1550" s="3"/>
      <c r="B1550" s="3"/>
      <c r="C1550" s="3"/>
      <c r="D1550" s="3"/>
      <c r="E1550" s="3"/>
      <c r="F1550" s="3"/>
      <c r="G1550" s="3"/>
      <c r="H1550" s="3" t="s">
        <v>93</v>
      </c>
      <c r="I1550" s="3" t="s">
        <v>272</v>
      </c>
      <c r="J1550" s="3" t="s">
        <v>94</v>
      </c>
      <c r="K1550" s="3" t="str">
        <f>S</f>
        <v xml:space="preserve">Smoke Damper QA Checklist 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 x14ac:dyDescent="0.25">
      <c r="A1551" s="3"/>
      <c r="B1551" s="3"/>
      <c r="C1551" s="3"/>
      <c r="D1551" s="3"/>
      <c r="E1551" s="3"/>
      <c r="F1551" s="3"/>
      <c r="G1551" s="3"/>
      <c r="H1551" s="3" t="s">
        <v>138</v>
      </c>
      <c r="I1551" s="3" t="s">
        <v>274</v>
      </c>
      <c r="J1551" s="3" t="s">
        <v>180</v>
      </c>
      <c r="K1551" s="3" t="str">
        <f>F</f>
        <v>Fire Damper QA Checklist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 x14ac:dyDescent="0.25">
      <c r="A1552" s="3"/>
      <c r="B1552" s="3"/>
      <c r="C1552" s="3"/>
      <c r="D1552" s="3"/>
      <c r="E1552" s="3"/>
      <c r="F1552" s="3"/>
      <c r="G1552" s="3"/>
      <c r="H1552" s="3" t="s">
        <v>49</v>
      </c>
      <c r="I1552" s="3" t="s">
        <v>255</v>
      </c>
      <c r="J1552" s="3" t="s">
        <v>109</v>
      </c>
      <c r="K1552" s="3" t="s">
        <v>2644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 x14ac:dyDescent="0.25">
      <c r="A1553" s="3"/>
      <c r="B1553" s="3"/>
      <c r="C1553" s="3"/>
      <c r="D1553" s="3"/>
      <c r="E1553" s="3"/>
      <c r="F1553" s="3"/>
      <c r="G1553" s="3"/>
      <c r="H1553" s="3" t="s">
        <v>138</v>
      </c>
      <c r="I1553" s="3" t="s">
        <v>285</v>
      </c>
      <c r="J1553" s="3" t="s">
        <v>180</v>
      </c>
      <c r="K1553" s="3" t="str">
        <f>F</f>
        <v>Fire Damper QA Checklist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 x14ac:dyDescent="0.25">
      <c r="A1554" s="3"/>
      <c r="B1554" s="3"/>
      <c r="C1554" s="3"/>
      <c r="D1554" s="3"/>
      <c r="E1554" s="3"/>
      <c r="F1554" s="3"/>
      <c r="G1554" s="3"/>
      <c r="H1554" s="3" t="s">
        <v>93</v>
      </c>
      <c r="I1554" s="3" t="s">
        <v>843</v>
      </c>
      <c r="J1554" s="3" t="s">
        <v>94</v>
      </c>
      <c r="K1554" s="3" t="str">
        <f>S</f>
        <v xml:space="preserve">Smoke Damper QA Checklist 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 x14ac:dyDescent="0.25">
      <c r="A1555" s="3"/>
      <c r="B1555" s="3"/>
      <c r="C1555" s="3"/>
      <c r="D1555" s="3"/>
      <c r="E1555" s="3"/>
      <c r="F1555" s="3"/>
      <c r="G1555" s="3"/>
      <c r="H1555" s="3" t="s">
        <v>138</v>
      </c>
      <c r="I1555" s="3" t="s">
        <v>285</v>
      </c>
      <c r="J1555" s="3" t="s">
        <v>180</v>
      </c>
      <c r="K1555" s="3" t="str">
        <f>F</f>
        <v>Fire Damper QA Checklist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 x14ac:dyDescent="0.25">
      <c r="A1556" s="3"/>
      <c r="B1556" s="3"/>
      <c r="C1556" s="3"/>
      <c r="D1556" s="3"/>
      <c r="E1556" s="3"/>
      <c r="F1556" s="3"/>
      <c r="G1556" s="3"/>
      <c r="H1556" s="3" t="s">
        <v>138</v>
      </c>
      <c r="I1556" s="3" t="s">
        <v>274</v>
      </c>
      <c r="J1556" s="3" t="s">
        <v>180</v>
      </c>
      <c r="K1556" s="3" t="str">
        <f>F</f>
        <v>Fire Damper QA Checklist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 x14ac:dyDescent="0.25">
      <c r="A1557" s="3"/>
      <c r="B1557" s="3"/>
      <c r="C1557" s="3"/>
      <c r="D1557" s="3"/>
      <c r="E1557" s="3"/>
      <c r="F1557" s="3"/>
      <c r="G1557" s="3"/>
      <c r="H1557" s="3" t="s">
        <v>93</v>
      </c>
      <c r="I1557" s="3" t="s">
        <v>272</v>
      </c>
      <c r="J1557" s="3" t="s">
        <v>94</v>
      </c>
      <c r="K1557" s="3" t="str">
        <f>S</f>
        <v xml:space="preserve">Smoke Damper QA Checklist 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 x14ac:dyDescent="0.25">
      <c r="A1558" s="3"/>
      <c r="B1558" s="3"/>
      <c r="C1558" s="3"/>
      <c r="D1558" s="3"/>
      <c r="E1558" s="3"/>
      <c r="F1558" s="3"/>
      <c r="G1558" s="3"/>
      <c r="H1558" s="3" t="s">
        <v>138</v>
      </c>
      <c r="I1558" s="3" t="s">
        <v>274</v>
      </c>
      <c r="J1558" s="3" t="s">
        <v>180</v>
      </c>
      <c r="K1558" s="3" t="str">
        <f>F</f>
        <v>Fire Damper QA Checklist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 x14ac:dyDescent="0.25">
      <c r="A1559" s="3"/>
      <c r="B1559" s="3"/>
      <c r="C1559" s="3"/>
      <c r="D1559" s="3"/>
      <c r="E1559" s="3"/>
      <c r="F1559" s="3"/>
      <c r="G1559" s="3"/>
      <c r="H1559" s="3" t="s">
        <v>138</v>
      </c>
      <c r="I1559" s="3" t="s">
        <v>274</v>
      </c>
      <c r="J1559" s="3" t="s">
        <v>180</v>
      </c>
      <c r="K1559" s="3" t="str">
        <f>F</f>
        <v>Fire Damper QA Checklist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 x14ac:dyDescent="0.25">
      <c r="A1560" s="3"/>
      <c r="B1560" s="3"/>
      <c r="C1560" s="3"/>
      <c r="D1560" s="3"/>
      <c r="E1560" s="3"/>
      <c r="F1560" s="3"/>
      <c r="G1560" s="3"/>
      <c r="H1560" s="3" t="s">
        <v>138</v>
      </c>
      <c r="I1560" s="3" t="s">
        <v>274</v>
      </c>
      <c r="J1560" s="3" t="s">
        <v>180</v>
      </c>
      <c r="K1560" s="3" t="str">
        <f>F</f>
        <v>Fire Damper QA Checklist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 x14ac:dyDescent="0.25">
      <c r="A1561" s="3"/>
      <c r="B1561" s="3"/>
      <c r="C1561" s="3"/>
      <c r="D1561" s="3"/>
      <c r="E1561" s="3"/>
      <c r="F1561" s="3"/>
      <c r="G1561" s="3"/>
      <c r="H1561" s="3" t="s">
        <v>93</v>
      </c>
      <c r="I1561" s="3" t="s">
        <v>272</v>
      </c>
      <c r="J1561" s="3" t="s">
        <v>94</v>
      </c>
      <c r="K1561" s="3" t="str">
        <f>S</f>
        <v xml:space="preserve">Smoke Damper QA Checklist 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 x14ac:dyDescent="0.25">
      <c r="A1562" s="3"/>
      <c r="B1562" s="3"/>
      <c r="C1562" s="3"/>
      <c r="D1562" s="3"/>
      <c r="E1562" s="3"/>
      <c r="F1562" s="3"/>
      <c r="G1562" s="3"/>
      <c r="H1562" s="3" t="s">
        <v>138</v>
      </c>
      <c r="I1562" s="3" t="s">
        <v>1022</v>
      </c>
      <c r="J1562" s="3" t="s">
        <v>180</v>
      </c>
      <c r="K1562" s="3" t="str">
        <f t="shared" ref="K1562:K1570" si="0">F</f>
        <v>Fire Damper QA Checklist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 x14ac:dyDescent="0.25">
      <c r="A1563" s="3"/>
      <c r="B1563" s="3"/>
      <c r="C1563" s="3"/>
      <c r="D1563" s="3"/>
      <c r="E1563" s="3"/>
      <c r="F1563" s="3"/>
      <c r="G1563" s="3"/>
      <c r="H1563" s="3" t="s">
        <v>138</v>
      </c>
      <c r="I1563" s="3" t="s">
        <v>1022</v>
      </c>
      <c r="J1563" s="3" t="s">
        <v>180</v>
      </c>
      <c r="K1563" s="3" t="str">
        <f t="shared" si="0"/>
        <v>Fire Damper QA Checklist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 x14ac:dyDescent="0.25">
      <c r="A1564" s="3"/>
      <c r="B1564" s="3"/>
      <c r="C1564" s="3"/>
      <c r="D1564" s="3"/>
      <c r="E1564" s="3"/>
      <c r="F1564" s="3"/>
      <c r="G1564" s="3"/>
      <c r="H1564" s="3" t="s">
        <v>138</v>
      </c>
      <c r="I1564" s="3" t="s">
        <v>286</v>
      </c>
      <c r="J1564" s="3" t="s">
        <v>180</v>
      </c>
      <c r="K1564" s="3" t="str">
        <f t="shared" si="0"/>
        <v>Fire Damper QA Checklist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 x14ac:dyDescent="0.25">
      <c r="A1565" s="3"/>
      <c r="B1565" s="3"/>
      <c r="C1565" s="3"/>
      <c r="D1565" s="3"/>
      <c r="E1565" s="3"/>
      <c r="F1565" s="3"/>
      <c r="G1565" s="3"/>
      <c r="H1565" s="3" t="s">
        <v>138</v>
      </c>
      <c r="I1565" s="3" t="s">
        <v>286</v>
      </c>
      <c r="J1565" s="3" t="s">
        <v>180</v>
      </c>
      <c r="K1565" s="3" t="str">
        <f t="shared" si="0"/>
        <v>Fire Damper QA Checklist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 x14ac:dyDescent="0.25">
      <c r="A1566" s="3"/>
      <c r="B1566" s="3"/>
      <c r="C1566" s="3"/>
      <c r="D1566" s="3"/>
      <c r="E1566" s="3"/>
      <c r="F1566" s="3"/>
      <c r="G1566" s="3"/>
      <c r="H1566" s="3" t="s">
        <v>138</v>
      </c>
      <c r="I1566" s="3" t="s">
        <v>1023</v>
      </c>
      <c r="J1566" s="3" t="s">
        <v>180</v>
      </c>
      <c r="K1566" s="3" t="str">
        <f t="shared" si="0"/>
        <v>Fire Damper QA Checklist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 x14ac:dyDescent="0.25">
      <c r="A1567" s="3"/>
      <c r="B1567" s="3"/>
      <c r="C1567" s="3"/>
      <c r="D1567" s="3"/>
      <c r="E1567" s="3"/>
      <c r="F1567" s="3"/>
      <c r="G1567" s="3"/>
      <c r="H1567" s="3" t="s">
        <v>138</v>
      </c>
      <c r="I1567" s="3" t="s">
        <v>1023</v>
      </c>
      <c r="J1567" s="3" t="s">
        <v>180</v>
      </c>
      <c r="K1567" s="3" t="str">
        <f t="shared" si="0"/>
        <v>Fire Damper QA Checklist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 x14ac:dyDescent="0.25">
      <c r="A1568" s="3"/>
      <c r="B1568" s="3"/>
      <c r="C1568" s="3"/>
      <c r="D1568" s="3"/>
      <c r="E1568" s="3"/>
      <c r="F1568" s="3"/>
      <c r="G1568" s="3"/>
      <c r="H1568" s="3" t="s">
        <v>138</v>
      </c>
      <c r="I1568" s="3" t="s">
        <v>1023</v>
      </c>
      <c r="J1568" s="3" t="s">
        <v>180</v>
      </c>
      <c r="K1568" s="3" t="str">
        <f t="shared" si="0"/>
        <v>Fire Damper QA Checklist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 x14ac:dyDescent="0.25">
      <c r="A1569" s="3"/>
      <c r="B1569" s="3"/>
      <c r="C1569" s="3"/>
      <c r="D1569" s="3"/>
      <c r="E1569" s="3"/>
      <c r="F1569" s="3"/>
      <c r="G1569" s="3"/>
      <c r="H1569" s="3" t="s">
        <v>138</v>
      </c>
      <c r="I1569" s="3" t="s">
        <v>285</v>
      </c>
      <c r="J1569" s="3" t="s">
        <v>180</v>
      </c>
      <c r="K1569" s="3" t="str">
        <f t="shared" si="0"/>
        <v>Fire Damper QA Checklist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 x14ac:dyDescent="0.25">
      <c r="A1570" s="3"/>
      <c r="B1570" s="3"/>
      <c r="C1570" s="3"/>
      <c r="D1570" s="3"/>
      <c r="E1570" s="3"/>
      <c r="F1570" s="3"/>
      <c r="G1570" s="3"/>
      <c r="H1570" s="3" t="s">
        <v>138</v>
      </c>
      <c r="I1570" s="3" t="s">
        <v>298</v>
      </c>
      <c r="J1570" s="3" t="s">
        <v>180</v>
      </c>
      <c r="K1570" s="3" t="str">
        <f t="shared" si="0"/>
        <v>Fire Damper QA Checklist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 x14ac:dyDescent="0.25">
      <c r="A1571" s="3"/>
      <c r="B1571" s="3"/>
      <c r="C1571" s="3"/>
      <c r="D1571" s="3"/>
      <c r="E1571" s="3"/>
      <c r="F1571" s="3"/>
      <c r="G1571" s="3"/>
      <c r="H1571" s="3" t="s">
        <v>93</v>
      </c>
      <c r="I1571" s="3" t="s">
        <v>357</v>
      </c>
      <c r="J1571" s="3" t="s">
        <v>94</v>
      </c>
      <c r="K1571" s="3" t="s">
        <v>2667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 x14ac:dyDescent="0.25">
      <c r="A1572" s="3"/>
      <c r="B1572" s="3"/>
      <c r="C1572" s="3"/>
      <c r="D1572" s="3"/>
      <c r="E1572" s="3"/>
      <c r="F1572" s="3"/>
      <c r="G1572" s="3"/>
      <c r="H1572" s="3" t="s">
        <v>52</v>
      </c>
      <c r="I1572" s="3" t="s">
        <v>258</v>
      </c>
      <c r="J1572" s="3" t="s">
        <v>156</v>
      </c>
      <c r="K1572" s="3" t="s">
        <v>2644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 x14ac:dyDescent="0.25">
      <c r="A1573" s="3"/>
      <c r="B1573" s="3"/>
      <c r="C1573" s="3"/>
      <c r="D1573" s="3"/>
      <c r="E1573" s="3"/>
      <c r="F1573" s="3"/>
      <c r="G1573" s="3"/>
      <c r="H1573" s="3" t="s">
        <v>49</v>
      </c>
      <c r="I1573" s="3" t="s">
        <v>255</v>
      </c>
      <c r="J1573" s="3" t="s">
        <v>109</v>
      </c>
      <c r="K1573" s="3" t="s">
        <v>2644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 x14ac:dyDescent="0.25">
      <c r="A1575" s="3"/>
      <c r="B1575" s="3"/>
      <c r="C1575" s="3"/>
      <c r="D1575" s="3"/>
      <c r="E1575" s="3"/>
      <c r="F1575" s="3" t="s">
        <v>1024</v>
      </c>
      <c r="G1575" s="3" t="s">
        <v>303</v>
      </c>
      <c r="H1575" s="3" t="s">
        <v>57</v>
      </c>
      <c r="I1575" s="3" t="s">
        <v>259</v>
      </c>
      <c r="J1575" s="3" t="s">
        <v>156</v>
      </c>
      <c r="K1575" s="3" t="s">
        <v>2644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 x14ac:dyDescent="0.25">
      <c r="A1576" s="3"/>
      <c r="B1576" s="3"/>
      <c r="C1576" s="3"/>
      <c r="D1576" s="3"/>
      <c r="E1576" s="3"/>
      <c r="F1576" s="3"/>
      <c r="G1576" s="3"/>
      <c r="H1576" s="3" t="s">
        <v>148</v>
      </c>
      <c r="I1576" s="3" t="s">
        <v>259</v>
      </c>
      <c r="J1576" s="3" t="s">
        <v>156</v>
      </c>
      <c r="K1576" s="3" t="s">
        <v>2644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 x14ac:dyDescent="0.25">
      <c r="A1578" s="3"/>
      <c r="B1578" s="3"/>
      <c r="C1578" s="3"/>
      <c r="D1578" s="3"/>
      <c r="E1578" s="3"/>
      <c r="F1578" s="3" t="s">
        <v>1025</v>
      </c>
      <c r="G1578" s="3" t="s">
        <v>831</v>
      </c>
      <c r="H1578" s="3" t="s">
        <v>62</v>
      </c>
      <c r="I1578" s="3" t="s">
        <v>254</v>
      </c>
      <c r="J1578" s="3" t="s">
        <v>156</v>
      </c>
      <c r="K1578" s="3" t="s">
        <v>2644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 x14ac:dyDescent="0.25">
      <c r="A1579" s="3"/>
      <c r="B1579" s="3"/>
      <c r="C1579" s="3"/>
      <c r="D1579" s="3"/>
      <c r="E1579" s="3"/>
      <c r="F1579" s="3"/>
      <c r="G1579" s="3"/>
      <c r="H1579" s="3" t="s">
        <v>57</v>
      </c>
      <c r="I1579" s="3" t="s">
        <v>259</v>
      </c>
      <c r="J1579" s="3" t="s">
        <v>156</v>
      </c>
      <c r="K1579" s="3" t="s">
        <v>2644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 x14ac:dyDescent="0.25">
      <c r="A1580" s="3"/>
      <c r="B1580" s="3"/>
      <c r="C1580" s="3"/>
      <c r="D1580" s="3"/>
      <c r="E1580" s="3"/>
      <c r="F1580" s="3"/>
      <c r="G1580" s="3"/>
      <c r="H1580" s="3" t="s">
        <v>148</v>
      </c>
      <c r="I1580" s="3" t="s">
        <v>259</v>
      </c>
      <c r="J1580" s="3" t="s">
        <v>156</v>
      </c>
      <c r="K1580" s="3" t="s">
        <v>2644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 x14ac:dyDescent="0.25">
      <c r="A1582" s="3"/>
      <c r="B1582" s="3"/>
      <c r="C1582" s="3"/>
      <c r="D1582" s="3"/>
      <c r="E1582" s="3"/>
      <c r="F1582" s="3" t="s">
        <v>1026</v>
      </c>
      <c r="G1582" s="3" t="s">
        <v>1027</v>
      </c>
      <c r="H1582" s="3" t="s">
        <v>148</v>
      </c>
      <c r="I1582" s="3" t="s">
        <v>259</v>
      </c>
      <c r="J1582" s="3" t="s">
        <v>156</v>
      </c>
      <c r="K1582" s="3" t="s">
        <v>2644</v>
      </c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 x14ac:dyDescent="0.25">
      <c r="A1583" s="3"/>
      <c r="B1583" s="3"/>
      <c r="C1583" s="3"/>
      <c r="D1583" s="3"/>
      <c r="E1583" s="3"/>
      <c r="F1583" s="3"/>
      <c r="G1583" s="3"/>
      <c r="H1583" s="3" t="s">
        <v>57</v>
      </c>
      <c r="I1583" s="3" t="s">
        <v>259</v>
      </c>
      <c r="J1583" s="3" t="s">
        <v>156</v>
      </c>
      <c r="K1583" s="3" t="s">
        <v>2644</v>
      </c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 x14ac:dyDescent="0.25">
      <c r="A1584" s="3"/>
      <c r="B1584" s="3"/>
      <c r="C1584" s="3"/>
      <c r="D1584" s="3"/>
      <c r="E1584" s="3"/>
      <c r="F1584" s="3"/>
      <c r="G1584" s="3"/>
      <c r="H1584" s="3" t="s">
        <v>93</v>
      </c>
      <c r="I1584" s="3" t="s">
        <v>357</v>
      </c>
      <c r="J1584" s="3" t="s">
        <v>94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 x14ac:dyDescent="0.25">
      <c r="A1586" s="3"/>
      <c r="B1586" s="3"/>
      <c r="C1586" s="3"/>
      <c r="D1586" s="3"/>
      <c r="E1586" s="3"/>
      <c r="F1586" s="3" t="s">
        <v>1028</v>
      </c>
      <c r="G1586" s="3" t="s">
        <v>71</v>
      </c>
      <c r="H1586" s="3" t="s">
        <v>138</v>
      </c>
      <c r="I1586" s="3" t="s">
        <v>285</v>
      </c>
      <c r="J1586" s="3" t="s">
        <v>180</v>
      </c>
      <c r="K1586" s="3" t="str">
        <f>F</f>
        <v>Fire Damper QA Checklist</v>
      </c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 x14ac:dyDescent="0.25">
      <c r="A1587" s="3"/>
      <c r="B1587" s="3"/>
      <c r="C1587" s="3"/>
      <c r="D1587" s="3"/>
      <c r="E1587" s="3"/>
      <c r="F1587" s="3"/>
      <c r="G1587" s="3"/>
      <c r="H1587" s="3" t="s">
        <v>93</v>
      </c>
      <c r="I1587" s="3" t="s">
        <v>843</v>
      </c>
      <c r="J1587" s="3" t="s">
        <v>237</v>
      </c>
      <c r="K1587" s="3" t="str">
        <f>S</f>
        <v xml:space="preserve">Smoke Damper QA Checklist </v>
      </c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 x14ac:dyDescent="0.25">
      <c r="A1588" s="3"/>
      <c r="B1588" s="3"/>
      <c r="C1588" s="3"/>
      <c r="D1588" s="3"/>
      <c r="E1588" s="3"/>
      <c r="F1588" s="3"/>
      <c r="G1588" s="3"/>
      <c r="H1588" s="3" t="s">
        <v>1073</v>
      </c>
      <c r="I1588" s="3" t="s">
        <v>430</v>
      </c>
      <c r="J1588" s="2" t="s">
        <v>431</v>
      </c>
      <c r="K1588" s="3" t="str">
        <f>Med</f>
        <v>HTM02 -01 B1 carcus test</v>
      </c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 x14ac:dyDescent="0.25">
      <c r="A1589" s="3"/>
      <c r="B1589" s="3"/>
      <c r="C1589" s="3"/>
      <c r="D1589" s="3"/>
      <c r="E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 x14ac:dyDescent="0.25">
      <c r="A1590" s="3"/>
      <c r="B1590" s="3"/>
      <c r="C1590" s="3"/>
      <c r="D1590" s="3"/>
      <c r="E1590" s="3"/>
      <c r="F1590" s="3" t="s">
        <v>977</v>
      </c>
      <c r="G1590" s="3" t="s">
        <v>790</v>
      </c>
      <c r="H1590" s="3" t="s">
        <v>54</v>
      </c>
      <c r="I1590" s="3" t="s">
        <v>254</v>
      </c>
      <c r="J1590" s="3" t="s">
        <v>110</v>
      </c>
      <c r="K1590" s="3" t="s">
        <v>2644</v>
      </c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 x14ac:dyDescent="0.25">
      <c r="A1591" s="3"/>
      <c r="B1591" s="3"/>
      <c r="C1591" s="3"/>
      <c r="D1591" s="3"/>
      <c r="E1591" s="3"/>
      <c r="F1591" s="3"/>
      <c r="G1591" s="3"/>
      <c r="H1591" s="3" t="s">
        <v>49</v>
      </c>
      <c r="I1591" s="3" t="s">
        <v>255</v>
      </c>
      <c r="J1591" s="3" t="s">
        <v>109</v>
      </c>
      <c r="K1591" s="3" t="s">
        <v>2644</v>
      </c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 x14ac:dyDescent="0.25">
      <c r="A1593" s="3"/>
      <c r="B1593" s="3"/>
      <c r="C1593" s="3"/>
      <c r="D1593" s="3"/>
      <c r="E1593" s="3"/>
      <c r="F1593" s="3" t="s">
        <v>1029</v>
      </c>
      <c r="G1593" s="3" t="s">
        <v>422</v>
      </c>
      <c r="H1593" s="3" t="s">
        <v>467</v>
      </c>
      <c r="I1593" s="3" t="s">
        <v>258</v>
      </c>
      <c r="J1593" s="3" t="s">
        <v>117</v>
      </c>
      <c r="K1593" s="3" t="s">
        <v>2644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 x14ac:dyDescent="0.25">
      <c r="A1594" s="3"/>
      <c r="B1594" s="3"/>
      <c r="C1594" s="3"/>
      <c r="D1594" s="3"/>
      <c r="E1594" s="3"/>
      <c r="F1594" s="3"/>
      <c r="G1594" s="3"/>
      <c r="H1594" s="3" t="s">
        <v>124</v>
      </c>
      <c r="I1594" s="3" t="s">
        <v>255</v>
      </c>
      <c r="J1594" s="3" t="s">
        <v>111</v>
      </c>
      <c r="K1594" s="3" t="s">
        <v>2644</v>
      </c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</row>
    <row r="1595" spans="1:41" ht="15.75" customHeight="1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 x14ac:dyDescent="0.25">
      <c r="A1596" s="3"/>
      <c r="B1596" s="3"/>
      <c r="C1596" s="3"/>
      <c r="D1596" s="3"/>
      <c r="E1596" s="3"/>
      <c r="F1596" s="3" t="s">
        <v>1030</v>
      </c>
      <c r="G1596" s="3" t="s">
        <v>1031</v>
      </c>
      <c r="H1596" s="3" t="s">
        <v>58</v>
      </c>
      <c r="I1596" s="3" t="s">
        <v>258</v>
      </c>
      <c r="J1596" s="3" t="s">
        <v>156</v>
      </c>
      <c r="K1596" s="3" t="s">
        <v>2644</v>
      </c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 x14ac:dyDescent="0.25">
      <c r="A1597" s="3"/>
      <c r="B1597" s="3"/>
      <c r="C1597" s="3"/>
      <c r="D1597" s="3"/>
      <c r="E1597" s="3"/>
      <c r="F1597" s="3"/>
      <c r="G1597" s="3"/>
      <c r="H1597" s="3" t="s">
        <v>52</v>
      </c>
      <c r="I1597" s="3" t="s">
        <v>258</v>
      </c>
      <c r="J1597" s="3" t="s">
        <v>156</v>
      </c>
      <c r="K1597" s="3" t="s">
        <v>2644</v>
      </c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 x14ac:dyDescent="0.25">
      <c r="A1598" s="3"/>
      <c r="B1598" s="3"/>
      <c r="C1598" s="3"/>
      <c r="D1598" s="3"/>
      <c r="E1598" s="3"/>
      <c r="F1598" s="3"/>
      <c r="G1598" s="3"/>
      <c r="H1598" s="3" t="s">
        <v>93</v>
      </c>
      <c r="I1598" s="3" t="s">
        <v>349</v>
      </c>
      <c r="J1598" s="3" t="s">
        <v>94</v>
      </c>
      <c r="K1598" s="3" t="str">
        <f>S</f>
        <v xml:space="preserve">Smoke Damper QA Checklist 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 x14ac:dyDescent="0.25">
      <c r="A1600" s="3"/>
      <c r="B1600" s="3"/>
      <c r="C1600" s="3"/>
      <c r="D1600" s="3"/>
      <c r="E1600" s="3"/>
      <c r="F1600" s="3" t="s">
        <v>1032</v>
      </c>
      <c r="G1600" s="3" t="s">
        <v>205</v>
      </c>
      <c r="H1600" s="3" t="s">
        <v>63</v>
      </c>
      <c r="I1600" s="3" t="s">
        <v>263</v>
      </c>
      <c r="J1600" s="3" t="s">
        <v>156</v>
      </c>
      <c r="K1600" s="3" t="s">
        <v>2644</v>
      </c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 x14ac:dyDescent="0.25">
      <c r="A1601" s="3"/>
      <c r="B1601" s="3"/>
      <c r="C1601" s="3"/>
      <c r="D1601" s="3"/>
      <c r="E1601" s="3"/>
      <c r="F1601" s="3"/>
      <c r="G1601" s="3"/>
      <c r="H1601" s="3" t="s">
        <v>51</v>
      </c>
      <c r="I1601" s="3" t="s">
        <v>1556</v>
      </c>
      <c r="J1601" s="3" t="s">
        <v>109</v>
      </c>
      <c r="K1601" s="3" t="s">
        <v>2644</v>
      </c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</row>
    <row r="1602" spans="1:41" ht="15.75" customHeight="1" x14ac:dyDescent="0.25">
      <c r="A1602" s="3"/>
      <c r="B1602" s="3"/>
      <c r="C1602" s="3"/>
      <c r="D1602" s="3"/>
      <c r="E1602" s="3"/>
      <c r="F1602" s="3"/>
      <c r="G1602" s="3"/>
      <c r="H1602" s="3" t="s">
        <v>1033</v>
      </c>
      <c r="I1602" s="3" t="s">
        <v>877</v>
      </c>
      <c r="J1602" s="3" t="s">
        <v>1034</v>
      </c>
      <c r="K1602" s="3" t="s">
        <v>2669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 x14ac:dyDescent="0.25">
      <c r="A1604" s="3"/>
      <c r="B1604" s="3"/>
      <c r="C1604" s="3"/>
      <c r="D1604" s="3"/>
      <c r="E1604" s="3"/>
      <c r="F1604" s="3" t="s">
        <v>1035</v>
      </c>
      <c r="G1604" s="3" t="s">
        <v>134</v>
      </c>
      <c r="H1604" s="3" t="s">
        <v>51</v>
      </c>
      <c r="I1604" s="3" t="s">
        <v>1556</v>
      </c>
      <c r="J1604" s="3" t="s">
        <v>109</v>
      </c>
      <c r="K1604" s="3" t="s">
        <v>2644</v>
      </c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</row>
    <row r="1605" spans="1:41" ht="15.75" customHeight="1" x14ac:dyDescent="0.25">
      <c r="A1605" s="3"/>
      <c r="B1605" s="3"/>
      <c r="C1605" s="3"/>
      <c r="D1605" s="3"/>
      <c r="E1605" s="3"/>
      <c r="F1605" s="3"/>
      <c r="G1605" s="3"/>
      <c r="H1605" s="3" t="s">
        <v>51</v>
      </c>
      <c r="I1605" s="3" t="s">
        <v>1556</v>
      </c>
      <c r="J1605" s="3" t="s">
        <v>109</v>
      </c>
      <c r="K1605" s="3" t="s">
        <v>2644</v>
      </c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 x14ac:dyDescent="0.25">
      <c r="A1606" s="3"/>
      <c r="B1606" s="3"/>
      <c r="C1606" s="3"/>
      <c r="D1606" s="3"/>
      <c r="E1606" s="3"/>
      <c r="F1606" s="3"/>
      <c r="G1606" s="3"/>
      <c r="H1606" s="3" t="s">
        <v>48</v>
      </c>
      <c r="I1606" s="3" t="s">
        <v>254</v>
      </c>
      <c r="J1606" s="3" t="s">
        <v>110</v>
      </c>
      <c r="K1606" s="3" t="s">
        <v>2644</v>
      </c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 x14ac:dyDescent="0.25">
      <c r="A1608" s="3"/>
      <c r="B1608" s="3"/>
      <c r="C1608" s="3"/>
      <c r="D1608" s="3"/>
      <c r="E1608" s="3"/>
      <c r="F1608" s="3" t="s">
        <v>1038</v>
      </c>
      <c r="G1608" s="3" t="s">
        <v>71</v>
      </c>
      <c r="H1608" s="3" t="s">
        <v>138</v>
      </c>
      <c r="I1608" s="3" t="s">
        <v>274</v>
      </c>
      <c r="J1608" s="3" t="s">
        <v>180</v>
      </c>
      <c r="K1608" s="3" t="str">
        <f>F</f>
        <v>Fire Damper QA Checklist</v>
      </c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 x14ac:dyDescent="0.25">
      <c r="A1609" s="3"/>
      <c r="B1609" s="3"/>
      <c r="C1609" s="3"/>
      <c r="D1609" s="3"/>
      <c r="E1609" s="3"/>
      <c r="F1609" s="3"/>
      <c r="G1609" s="3"/>
      <c r="H1609" s="3" t="s">
        <v>138</v>
      </c>
      <c r="I1609" s="3" t="s">
        <v>274</v>
      </c>
      <c r="J1609" s="3" t="s">
        <v>180</v>
      </c>
      <c r="K1609" s="3" t="str">
        <f>F</f>
        <v>Fire Damper QA Checklist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 x14ac:dyDescent="0.25">
      <c r="A1610" s="3"/>
      <c r="B1610" s="3"/>
      <c r="C1610" s="3"/>
      <c r="D1610" s="3"/>
      <c r="E1610" s="3"/>
      <c r="F1610" s="3"/>
      <c r="G1610" s="3"/>
      <c r="H1610" s="3" t="s">
        <v>138</v>
      </c>
      <c r="I1610" s="3" t="s">
        <v>274</v>
      </c>
      <c r="J1610" s="3" t="s">
        <v>180</v>
      </c>
      <c r="K1610" s="3" t="str">
        <f>F</f>
        <v>Fire Damper QA Checklist</v>
      </c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</row>
    <row r="1611" spans="1:41" ht="15.75" customHeight="1" x14ac:dyDescent="0.25">
      <c r="A1611" s="3"/>
      <c r="B1611" s="3"/>
      <c r="C1611" s="3"/>
      <c r="D1611" s="3"/>
      <c r="E1611" s="3"/>
      <c r="F1611" s="3"/>
      <c r="G1611" s="3"/>
      <c r="H1611" s="3" t="s">
        <v>1039</v>
      </c>
      <c r="I1611" s="3" t="s">
        <v>325</v>
      </c>
      <c r="J1611" s="3" t="str">
        <f>VAV</f>
        <v xml:space="preserve">Variable Air Volume Terminal w/ 200mm spacer and access panel between VAV assembly and reheat coil </v>
      </c>
      <c r="K1611" s="3" t="str">
        <f>V</f>
        <v xml:space="preserve">VAV QA Checklist 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</row>
    <row r="1612" spans="1:41" ht="15.75" customHeight="1" x14ac:dyDescent="0.25">
      <c r="A1612" s="3"/>
      <c r="B1612" s="3"/>
      <c r="C1612" s="3"/>
      <c r="D1612" s="3"/>
      <c r="E1612" s="3"/>
      <c r="F1612" s="3"/>
      <c r="G1612" s="3"/>
      <c r="H1612" s="3" t="s">
        <v>48</v>
      </c>
      <c r="I1612" s="3" t="s">
        <v>254</v>
      </c>
      <c r="J1612" s="3" t="s">
        <v>110</v>
      </c>
      <c r="K1612" s="3" t="s">
        <v>2644</v>
      </c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</row>
    <row r="1613" spans="1:41" ht="15.75" customHeight="1" x14ac:dyDescent="0.25">
      <c r="A1613" s="3"/>
      <c r="B1613" s="3"/>
      <c r="C1613" s="3"/>
      <c r="D1613" s="3"/>
      <c r="E1613" s="3"/>
      <c r="F1613" s="3"/>
      <c r="G1613" s="3"/>
      <c r="H1613" s="3" t="s">
        <v>148</v>
      </c>
      <c r="I1613" s="3" t="s">
        <v>259</v>
      </c>
      <c r="J1613" s="3" t="s">
        <v>156</v>
      </c>
      <c r="K1613" s="3" t="s">
        <v>2644</v>
      </c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</row>
    <row r="1614" spans="1:41" ht="15.75" customHeight="1" x14ac:dyDescent="0.25">
      <c r="A1614" s="3"/>
      <c r="B1614" s="3"/>
      <c r="C1614" s="3"/>
      <c r="D1614" s="3"/>
      <c r="E1614" s="3"/>
      <c r="F1614" s="3"/>
      <c r="G1614" s="3"/>
      <c r="H1614" s="3" t="s">
        <v>124</v>
      </c>
      <c r="I1614" s="3" t="s">
        <v>255</v>
      </c>
      <c r="J1614" s="3" t="s">
        <v>111</v>
      </c>
      <c r="K1614" s="3" t="s">
        <v>2644</v>
      </c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</row>
    <row r="1615" spans="1:41" ht="15.75" customHeight="1" x14ac:dyDescent="0.25">
      <c r="A1615" s="3"/>
      <c r="B1615" s="3"/>
      <c r="C1615" s="3"/>
      <c r="D1615" s="3"/>
      <c r="E1615" s="3"/>
      <c r="F1615" s="3"/>
      <c r="G1615" s="3"/>
      <c r="H1615" s="3" t="s">
        <v>148</v>
      </c>
      <c r="I1615" s="3" t="s">
        <v>259</v>
      </c>
      <c r="J1615" s="3" t="s">
        <v>156</v>
      </c>
      <c r="K1615" s="3" t="s">
        <v>2644</v>
      </c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</row>
    <row r="1616" spans="1:41" ht="15.75" customHeight="1" x14ac:dyDescent="0.25">
      <c r="A1616" s="3"/>
      <c r="B1616" s="3"/>
      <c r="C1616" s="3"/>
      <c r="D1616" s="3"/>
      <c r="E1616" s="3"/>
      <c r="F1616" s="3"/>
      <c r="G1616" s="3"/>
      <c r="H1616" s="3" t="s">
        <v>148</v>
      </c>
      <c r="I1616" s="3" t="s">
        <v>259</v>
      </c>
      <c r="J1616" s="3" t="s">
        <v>156</v>
      </c>
      <c r="K1616" s="3" t="s">
        <v>2644</v>
      </c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</row>
    <row r="1617" spans="1:41" ht="15.75" customHeight="1" x14ac:dyDescent="0.25">
      <c r="A1617" s="3"/>
      <c r="B1617" s="3"/>
      <c r="C1617" s="3"/>
      <c r="D1617" s="3"/>
      <c r="E1617" s="3"/>
      <c r="F1617" s="3"/>
      <c r="G1617" s="3"/>
      <c r="H1617" s="3" t="s">
        <v>148</v>
      </c>
      <c r="I1617" s="3" t="s">
        <v>259</v>
      </c>
      <c r="J1617" s="3" t="s">
        <v>156</v>
      </c>
      <c r="K1617" s="3" t="s">
        <v>2644</v>
      </c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</row>
    <row r="1618" spans="1:41" ht="15.75" customHeight="1" x14ac:dyDescent="0.25">
      <c r="A1618" s="3"/>
      <c r="B1618" s="3"/>
      <c r="C1618" s="3"/>
      <c r="D1618" s="3"/>
      <c r="E1618" s="3"/>
      <c r="F1618" s="3"/>
      <c r="G1618" s="3"/>
      <c r="H1618" s="3" t="s">
        <v>52</v>
      </c>
      <c r="I1618" s="3" t="s">
        <v>258</v>
      </c>
      <c r="J1618" s="3" t="s">
        <v>156</v>
      </c>
      <c r="K1618" s="3" t="s">
        <v>2644</v>
      </c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</row>
    <row r="1619" spans="1:41" ht="15.75" customHeight="1" x14ac:dyDescent="0.25">
      <c r="A1619" s="3"/>
      <c r="B1619" s="3"/>
      <c r="C1619" s="3"/>
      <c r="D1619" s="3"/>
      <c r="E1619" s="3"/>
      <c r="F1619" s="3"/>
      <c r="G1619" s="3"/>
      <c r="H1619" s="3" t="s">
        <v>51</v>
      </c>
      <c r="I1619" s="3" t="s">
        <v>1556</v>
      </c>
      <c r="J1619" s="3" t="s">
        <v>109</v>
      </c>
      <c r="K1619" s="3" t="s">
        <v>2644</v>
      </c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</row>
    <row r="1620" spans="1:41" ht="15.75" customHeight="1" x14ac:dyDescent="0.25">
      <c r="A1620" s="3"/>
      <c r="B1620" s="3"/>
      <c r="C1620" s="3"/>
      <c r="D1620" s="3"/>
      <c r="E1620" s="3"/>
      <c r="F1620" s="3"/>
      <c r="G1620" s="3"/>
      <c r="H1620" s="3" t="s">
        <v>51</v>
      </c>
      <c r="I1620" s="3" t="s">
        <v>1556</v>
      </c>
      <c r="J1620" s="3" t="s">
        <v>109</v>
      </c>
      <c r="K1620" s="3" t="s">
        <v>2644</v>
      </c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</row>
    <row r="1621" spans="1:41" ht="15.75" customHeight="1" x14ac:dyDescent="0.25">
      <c r="A1621" s="3"/>
      <c r="B1621" s="3"/>
      <c r="C1621" s="3"/>
      <c r="D1621" s="3"/>
      <c r="E1621" s="3"/>
      <c r="F1621" s="3"/>
      <c r="G1621" s="3"/>
      <c r="H1621" s="3" t="s">
        <v>58</v>
      </c>
      <c r="I1621" s="3" t="s">
        <v>258</v>
      </c>
      <c r="J1621" s="3" t="s">
        <v>156</v>
      </c>
      <c r="K1621" s="3" t="s">
        <v>2644</v>
      </c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 x14ac:dyDescent="0.25">
      <c r="A1622" s="3"/>
      <c r="B1622" s="3"/>
      <c r="C1622" s="3"/>
      <c r="D1622" s="3"/>
      <c r="E1622" s="3"/>
      <c r="F1622" s="3"/>
      <c r="G1622" s="3"/>
      <c r="H1622" s="3" t="s">
        <v>48</v>
      </c>
      <c r="I1622" s="3" t="s">
        <v>254</v>
      </c>
      <c r="J1622" s="3" t="s">
        <v>110</v>
      </c>
      <c r="K1622" s="3" t="s">
        <v>2644</v>
      </c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</row>
    <row r="1623" spans="1:41" ht="15.75" customHeight="1" x14ac:dyDescent="0.25">
      <c r="A1623" s="3"/>
      <c r="B1623" s="3"/>
      <c r="C1623" s="3"/>
      <c r="D1623" s="3"/>
      <c r="E1623" s="3"/>
      <c r="F1623" s="3"/>
      <c r="G1623" s="3"/>
      <c r="H1623" s="3" t="s">
        <v>1040</v>
      </c>
      <c r="I1623" s="3" t="s">
        <v>119</v>
      </c>
      <c r="J1623" s="3" t="str">
        <f>VAV</f>
        <v xml:space="preserve">Variable Air Volume Terminal w/ 200mm spacer and access panel between VAV assembly and reheat coil </v>
      </c>
      <c r="K1623" s="3" t="str">
        <f>V</f>
        <v xml:space="preserve">VAV QA Checklist </v>
      </c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</row>
    <row r="1624" spans="1:41" ht="15.75" customHeight="1" x14ac:dyDescent="0.25">
      <c r="A1624" s="3"/>
      <c r="B1624" s="3"/>
      <c r="C1624" s="3"/>
      <c r="D1624" s="3"/>
      <c r="E1624" s="3"/>
      <c r="F1624" s="3"/>
      <c r="G1624" s="3"/>
      <c r="H1624" s="3" t="s">
        <v>1036</v>
      </c>
      <c r="I1624" s="3" t="s">
        <v>877</v>
      </c>
      <c r="J1624" s="3" t="s">
        <v>1037</v>
      </c>
      <c r="K1624" s="3" t="str">
        <f>att</f>
        <v xml:space="preserve">Attenuator QA Checklist </v>
      </c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</row>
    <row r="1625" spans="1:41" ht="15.75" customHeight="1" x14ac:dyDescent="0.25">
      <c r="A1625" s="3"/>
      <c r="B1625" s="3"/>
      <c r="C1625" s="3"/>
      <c r="D1625" s="3"/>
      <c r="E1625" s="3"/>
      <c r="F1625" s="3"/>
      <c r="G1625" s="3"/>
      <c r="H1625" s="3" t="s">
        <v>1041</v>
      </c>
      <c r="I1625" s="3" t="s">
        <v>119</v>
      </c>
      <c r="J1625" s="3" t="str">
        <f>VAV</f>
        <v xml:space="preserve">Variable Air Volume Terminal w/ 200mm spacer and access panel between VAV assembly and reheat coil </v>
      </c>
      <c r="K1625" s="3" t="str">
        <f>V</f>
        <v xml:space="preserve">VAV QA Checklist 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 x14ac:dyDescent="0.25">
      <c r="A1626" s="3"/>
      <c r="B1626" s="3"/>
      <c r="C1626" s="3"/>
      <c r="D1626" s="3"/>
      <c r="E1626" s="3"/>
      <c r="F1626" s="3"/>
      <c r="G1626" s="3"/>
      <c r="H1626" s="3" t="s">
        <v>1042</v>
      </c>
      <c r="I1626" s="3" t="s">
        <v>208</v>
      </c>
      <c r="J1626" s="3" t="str">
        <f>VAV</f>
        <v xml:space="preserve">Variable Air Volume Terminal w/ 200mm spacer and access panel between VAV assembly and reheat coil </v>
      </c>
      <c r="K1626" s="3" t="str">
        <f>V</f>
        <v xml:space="preserve">VAV QA Checklist </v>
      </c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</row>
    <row r="1627" spans="1:41" ht="15.75" customHeight="1" x14ac:dyDescent="0.25">
      <c r="A1627" s="3"/>
      <c r="B1627" s="3"/>
      <c r="C1627" s="3"/>
      <c r="D1627" s="3"/>
      <c r="E1627" s="3"/>
      <c r="F1627" s="3"/>
      <c r="G1627" s="3"/>
      <c r="H1627" s="3" t="s">
        <v>138</v>
      </c>
      <c r="I1627" s="3" t="s">
        <v>1043</v>
      </c>
      <c r="J1627" s="3" t="s">
        <v>180</v>
      </c>
      <c r="K1627" s="3" t="str">
        <f>F</f>
        <v>Fire Damper QA Checklist</v>
      </c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 x14ac:dyDescent="0.25">
      <c r="A1628" s="3"/>
      <c r="B1628" s="3"/>
      <c r="C1628" s="3"/>
      <c r="D1628" s="3"/>
      <c r="E1628" s="3"/>
      <c r="F1628" s="3"/>
      <c r="G1628" s="3"/>
      <c r="H1628" s="3" t="s">
        <v>138</v>
      </c>
      <c r="I1628" s="3" t="s">
        <v>1044</v>
      </c>
      <c r="J1628" s="3" t="s">
        <v>180</v>
      </c>
      <c r="K1628" s="3" t="str">
        <f>F</f>
        <v>Fire Damper QA Checklist</v>
      </c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 x14ac:dyDescent="0.25">
      <c r="A1629" s="3"/>
      <c r="B1629" s="3"/>
      <c r="C1629" s="3"/>
      <c r="D1629" s="3"/>
      <c r="E1629" s="3"/>
      <c r="F1629" s="3"/>
      <c r="G1629" s="3"/>
      <c r="H1629" s="3" t="s">
        <v>62</v>
      </c>
      <c r="I1629" s="3" t="s">
        <v>254</v>
      </c>
      <c r="J1629" s="3" t="s">
        <v>156</v>
      </c>
      <c r="K1629" s="3" t="s">
        <v>2644</v>
      </c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</row>
    <row r="1630" spans="1:41" ht="15.75" customHeight="1" x14ac:dyDescent="0.25">
      <c r="A1630" s="3"/>
      <c r="B1630" s="3"/>
      <c r="C1630" s="3"/>
      <c r="D1630" s="3"/>
      <c r="E1630" s="3"/>
      <c r="F1630" s="3"/>
      <c r="G1630" s="3"/>
      <c r="H1630" s="3" t="s">
        <v>63</v>
      </c>
      <c r="I1630" s="3" t="s">
        <v>263</v>
      </c>
      <c r="J1630" s="3" t="s">
        <v>156</v>
      </c>
      <c r="K1630" s="3" t="s">
        <v>2644</v>
      </c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 x14ac:dyDescent="0.25">
      <c r="A1631" s="3"/>
      <c r="B1631" s="3"/>
      <c r="C1631" s="3"/>
      <c r="D1631" s="3"/>
      <c r="E1631" s="3"/>
      <c r="F1631" s="3"/>
      <c r="G1631" s="3"/>
      <c r="H1631" s="3" t="s">
        <v>148</v>
      </c>
      <c r="I1631" s="3" t="s">
        <v>259</v>
      </c>
      <c r="J1631" s="3" t="s">
        <v>156</v>
      </c>
      <c r="K1631" s="3" t="s">
        <v>2644</v>
      </c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</row>
    <row r="1633" spans="1:41" ht="15.75" customHeight="1" x14ac:dyDescent="0.25">
      <c r="A1633" s="3"/>
      <c r="B1633" s="3"/>
      <c r="C1633" s="3"/>
      <c r="D1633" s="3"/>
      <c r="E1633" s="3"/>
      <c r="F1633" s="3" t="s">
        <v>1045</v>
      </c>
      <c r="G1633" s="3" t="s">
        <v>1046</v>
      </c>
      <c r="H1633" s="3" t="s">
        <v>48</v>
      </c>
      <c r="I1633" s="3" t="s">
        <v>254</v>
      </c>
      <c r="J1633" s="3" t="s">
        <v>110</v>
      </c>
      <c r="K1633" s="3" t="s">
        <v>2644</v>
      </c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 x14ac:dyDescent="0.25">
      <c r="A1634" s="3"/>
      <c r="B1634" s="3"/>
      <c r="C1634" s="3"/>
      <c r="D1634" s="3"/>
      <c r="E1634" s="3"/>
      <c r="F1634" s="3"/>
      <c r="G1634" s="3"/>
      <c r="H1634" s="3" t="s">
        <v>51</v>
      </c>
      <c r="I1634" s="3" t="s">
        <v>1556</v>
      </c>
      <c r="J1634" s="3" t="s">
        <v>109</v>
      </c>
      <c r="K1634" s="3" t="s">
        <v>2644</v>
      </c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 x14ac:dyDescent="0.25">
      <c r="A1635" s="3"/>
      <c r="B1635" s="3"/>
      <c r="C1635" s="3"/>
      <c r="D1635" s="3"/>
      <c r="E1635" s="3"/>
      <c r="F1635" s="3"/>
      <c r="G1635" s="3"/>
      <c r="H1635" s="3" t="s">
        <v>51</v>
      </c>
      <c r="I1635" s="3" t="s">
        <v>1556</v>
      </c>
      <c r="J1635" s="3" t="s">
        <v>109</v>
      </c>
      <c r="K1635" s="3" t="s">
        <v>2644</v>
      </c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 x14ac:dyDescent="0.25">
      <c r="A1637" s="3"/>
      <c r="B1637" s="3"/>
      <c r="C1637" s="3"/>
      <c r="D1637" s="3"/>
      <c r="E1637" s="3"/>
      <c r="F1637" s="3" t="s">
        <v>1047</v>
      </c>
      <c r="G1637" s="3" t="s">
        <v>1048</v>
      </c>
      <c r="H1637" s="3" t="s">
        <v>1049</v>
      </c>
      <c r="I1637" s="3" t="s">
        <v>1050</v>
      </c>
      <c r="J1637" s="3" t="str">
        <f>VAV</f>
        <v xml:space="preserve">Variable Air Volume Terminal w/ 200mm spacer and access panel between VAV assembly and reheat coil </v>
      </c>
      <c r="K1637" s="3" t="str">
        <f>V</f>
        <v xml:space="preserve">VAV QA Checklist </v>
      </c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 x14ac:dyDescent="0.25">
      <c r="A1638" s="3"/>
      <c r="B1638" s="3"/>
      <c r="C1638" s="3"/>
      <c r="D1638" s="3"/>
      <c r="E1638" s="3"/>
      <c r="F1638" s="3"/>
      <c r="G1638" s="3"/>
      <c r="H1638" s="3" t="s">
        <v>51</v>
      </c>
      <c r="I1638" s="3" t="s">
        <v>1556</v>
      </c>
      <c r="J1638" s="3" t="s">
        <v>109</v>
      </c>
      <c r="K1638" s="3" t="s">
        <v>2644</v>
      </c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 x14ac:dyDescent="0.25">
      <c r="A1639" s="3"/>
      <c r="B1639" s="3"/>
      <c r="C1639" s="3"/>
      <c r="D1639" s="3"/>
      <c r="E1639" s="3"/>
      <c r="F1639" s="3"/>
      <c r="G1639" s="3"/>
      <c r="H1639" s="3" t="s">
        <v>51</v>
      </c>
      <c r="I1639" s="3" t="s">
        <v>1556</v>
      </c>
      <c r="J1639" s="3" t="s">
        <v>109</v>
      </c>
      <c r="K1639" s="3" t="s">
        <v>2644</v>
      </c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</row>
    <row r="1640" spans="1:41" ht="15.75" customHeight="1" x14ac:dyDescent="0.25">
      <c r="A1640" s="3"/>
      <c r="B1640" s="3"/>
      <c r="C1640" s="3"/>
      <c r="D1640" s="3"/>
      <c r="E1640" s="3"/>
      <c r="F1640" s="3"/>
      <c r="G1640" s="3"/>
      <c r="H1640" s="3" t="s">
        <v>51</v>
      </c>
      <c r="I1640" s="3" t="s">
        <v>1556</v>
      </c>
      <c r="J1640" s="3" t="s">
        <v>109</v>
      </c>
      <c r="K1640" s="3" t="s">
        <v>2644</v>
      </c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 x14ac:dyDescent="0.25">
      <c r="A1641" s="3"/>
      <c r="B1641" s="3"/>
      <c r="C1641" s="3"/>
      <c r="D1641" s="3"/>
      <c r="E1641" s="3"/>
      <c r="F1641" s="3"/>
      <c r="G1641" s="3"/>
      <c r="H1641" s="3" t="s">
        <v>48</v>
      </c>
      <c r="I1641" s="3" t="s">
        <v>254</v>
      </c>
      <c r="J1641" s="3" t="s">
        <v>110</v>
      </c>
      <c r="K1641" s="3" t="s">
        <v>2644</v>
      </c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 x14ac:dyDescent="0.25">
      <c r="A1642" s="3"/>
      <c r="B1642" s="3"/>
      <c r="C1642" s="3"/>
      <c r="D1642" s="3"/>
      <c r="E1642" s="3"/>
      <c r="F1642" s="3"/>
      <c r="G1642" s="3"/>
      <c r="H1642" s="3" t="s">
        <v>2870</v>
      </c>
      <c r="I1642" s="3" t="s">
        <v>1050</v>
      </c>
      <c r="J1642" s="3" t="str">
        <f>VAV</f>
        <v xml:space="preserve">Variable Air Volume Terminal w/ 200mm spacer and access panel between VAV assembly and reheat coil </v>
      </c>
      <c r="K1642" s="3" t="str">
        <f>V</f>
        <v xml:space="preserve">VAV QA Checklist </v>
      </c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 x14ac:dyDescent="0.25">
      <c r="A1644" s="3"/>
      <c r="B1644" s="3"/>
      <c r="C1644" s="3"/>
      <c r="D1644" s="3"/>
      <c r="E1644" s="3"/>
      <c r="F1644" s="3" t="s">
        <v>1051</v>
      </c>
      <c r="G1644" s="3" t="s">
        <v>577</v>
      </c>
      <c r="H1644" s="3" t="s">
        <v>148</v>
      </c>
      <c r="I1644" s="3" t="s">
        <v>259</v>
      </c>
      <c r="J1644" s="3" t="s">
        <v>156</v>
      </c>
      <c r="K1644" s="3" t="s">
        <v>2644</v>
      </c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 x14ac:dyDescent="0.25">
      <c r="A1645" s="3"/>
      <c r="B1645" s="3"/>
      <c r="C1645" s="3"/>
      <c r="D1645" s="3"/>
      <c r="E1645" s="3"/>
      <c r="F1645" s="3"/>
      <c r="G1645" s="3"/>
      <c r="H1645" s="3" t="s">
        <v>1052</v>
      </c>
      <c r="I1645" s="3" t="s">
        <v>261</v>
      </c>
      <c r="J1645" s="3" t="s">
        <v>109</v>
      </c>
      <c r="K1645" s="3" t="s">
        <v>2644</v>
      </c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 x14ac:dyDescent="0.25">
      <c r="A1647" s="3"/>
      <c r="B1647" s="3"/>
      <c r="C1647" s="3"/>
      <c r="D1647" s="3"/>
      <c r="E1647" s="3"/>
      <c r="F1647" s="3" t="s">
        <v>1053</v>
      </c>
      <c r="G1647" s="3" t="s">
        <v>747</v>
      </c>
      <c r="H1647" s="3" t="s">
        <v>138</v>
      </c>
      <c r="I1647" s="3" t="s">
        <v>1044</v>
      </c>
      <c r="J1647" s="3" t="s">
        <v>180</v>
      </c>
      <c r="K1647" s="3" t="str">
        <f>F</f>
        <v>Fire Damper QA Checklist</v>
      </c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 x14ac:dyDescent="0.25">
      <c r="A1648" s="3"/>
      <c r="B1648" s="3"/>
      <c r="C1648" s="3"/>
      <c r="D1648" s="3"/>
      <c r="E1648" s="3"/>
      <c r="F1648" s="3"/>
      <c r="G1648" s="3"/>
      <c r="H1648" s="3" t="s">
        <v>138</v>
      </c>
      <c r="I1648" s="3" t="s">
        <v>1043</v>
      </c>
      <c r="J1648" s="3" t="s">
        <v>180</v>
      </c>
      <c r="K1648" s="3" t="str">
        <f>F</f>
        <v>Fire Damper QA Checklist</v>
      </c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 x14ac:dyDescent="0.25">
      <c r="A1649" s="3"/>
      <c r="B1649" s="3"/>
      <c r="C1649" s="3"/>
      <c r="D1649" s="3"/>
      <c r="E1649" s="3"/>
      <c r="F1649" s="3"/>
      <c r="G1649" s="3"/>
      <c r="H1649" s="3" t="s">
        <v>138</v>
      </c>
      <c r="I1649" s="3" t="s">
        <v>1054</v>
      </c>
      <c r="J1649" s="3" t="s">
        <v>180</v>
      </c>
      <c r="K1649" s="3" t="str">
        <f>F</f>
        <v>Fire Damper QA Checklist</v>
      </c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 x14ac:dyDescent="0.25">
      <c r="A1650" s="3"/>
      <c r="B1650" s="3"/>
      <c r="C1650" s="3"/>
      <c r="D1650" s="3"/>
      <c r="E1650" s="3"/>
      <c r="F1650" s="3"/>
      <c r="G1650" s="3"/>
      <c r="H1650" s="3" t="s">
        <v>138</v>
      </c>
      <c r="I1650" s="3" t="s">
        <v>797</v>
      </c>
      <c r="J1650" s="3" t="s">
        <v>180</v>
      </c>
      <c r="K1650" s="3" t="str">
        <f>F</f>
        <v>Fire Damper QA Checklist</v>
      </c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 x14ac:dyDescent="0.25">
      <c r="A1651" s="3"/>
      <c r="B1651" s="3"/>
      <c r="C1651" s="3"/>
      <c r="D1651" s="3"/>
      <c r="E1651" s="3"/>
      <c r="F1651" s="3"/>
      <c r="G1651" s="3"/>
      <c r="H1651" s="3" t="s">
        <v>138</v>
      </c>
      <c r="I1651" s="3" t="s">
        <v>575</v>
      </c>
      <c r="J1651" s="3" t="s">
        <v>180</v>
      </c>
      <c r="K1651" s="3" t="str">
        <f>F</f>
        <v>Fire Damper QA Checklist</v>
      </c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 x14ac:dyDescent="0.25">
      <c r="A1653" s="3"/>
      <c r="B1653" s="3"/>
      <c r="C1653" s="3"/>
      <c r="D1653" s="3"/>
      <c r="E1653" s="3"/>
      <c r="F1653" s="3" t="s">
        <v>1055</v>
      </c>
      <c r="G1653" s="3" t="s">
        <v>1056</v>
      </c>
      <c r="H1653" s="3" t="s">
        <v>138</v>
      </c>
      <c r="I1653" s="3" t="s">
        <v>286</v>
      </c>
      <c r="J1653" s="3" t="s">
        <v>180</v>
      </c>
      <c r="K1653" s="3" t="str">
        <f>F</f>
        <v>Fire Damper QA Checklist</v>
      </c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 x14ac:dyDescent="0.25">
      <c r="A1654" s="3"/>
      <c r="B1654" s="3"/>
      <c r="C1654" s="3"/>
      <c r="D1654" s="3"/>
      <c r="E1654" s="3"/>
      <c r="F1654" s="3"/>
      <c r="G1654" s="3"/>
      <c r="H1654" s="3" t="s">
        <v>138</v>
      </c>
      <c r="I1654" s="3" t="s">
        <v>274</v>
      </c>
      <c r="J1654" s="3" t="s">
        <v>180</v>
      </c>
      <c r="K1654" s="3" t="str">
        <f>F</f>
        <v>Fire Damper QA Checklist</v>
      </c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 x14ac:dyDescent="0.25">
      <c r="A1655" s="3"/>
      <c r="B1655" s="3"/>
      <c r="C1655" s="3"/>
      <c r="D1655" s="3"/>
      <c r="E1655" s="3"/>
      <c r="F1655" s="3"/>
      <c r="G1655" s="3"/>
      <c r="H1655" s="3" t="s">
        <v>52</v>
      </c>
      <c r="I1655" s="3" t="s">
        <v>258</v>
      </c>
      <c r="J1655" s="3" t="s">
        <v>156</v>
      </c>
      <c r="K1655" s="3" t="s">
        <v>2644</v>
      </c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 x14ac:dyDescent="0.25">
      <c r="A1656" s="3"/>
      <c r="B1656" s="3"/>
      <c r="C1656" s="3"/>
      <c r="D1656" s="3"/>
      <c r="E1656" s="3"/>
      <c r="F1656" s="3"/>
      <c r="G1656" s="3"/>
      <c r="H1656" s="3" t="s">
        <v>58</v>
      </c>
      <c r="I1656" s="3" t="s">
        <v>258</v>
      </c>
      <c r="J1656" s="3" t="s">
        <v>156</v>
      </c>
      <c r="K1656" s="3" t="s">
        <v>2644</v>
      </c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 x14ac:dyDescent="0.25">
      <c r="A1658" s="3"/>
      <c r="B1658" s="3"/>
      <c r="C1658" s="3"/>
      <c r="D1658" s="3"/>
      <c r="E1658" s="3"/>
      <c r="F1658" s="3" t="s">
        <v>1057</v>
      </c>
      <c r="G1658" s="3" t="s">
        <v>366</v>
      </c>
      <c r="H1658" s="3" t="s">
        <v>148</v>
      </c>
      <c r="I1658" s="3" t="s">
        <v>259</v>
      </c>
      <c r="J1658" s="3" t="s">
        <v>156</v>
      </c>
      <c r="K1658" s="3" t="s">
        <v>2644</v>
      </c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 x14ac:dyDescent="0.25">
      <c r="A1659" s="3"/>
      <c r="B1659" s="3"/>
      <c r="C1659" s="3"/>
      <c r="D1659" s="3"/>
      <c r="E1659" s="3"/>
      <c r="F1659" s="3"/>
      <c r="G1659" s="3"/>
      <c r="H1659" s="3" t="s">
        <v>57</v>
      </c>
      <c r="I1659" s="3" t="s">
        <v>259</v>
      </c>
      <c r="J1659" s="3" t="s">
        <v>156</v>
      </c>
      <c r="K1659" s="3" t="s">
        <v>2644</v>
      </c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 x14ac:dyDescent="0.25">
      <c r="A1660" s="3"/>
      <c r="B1660" s="3"/>
      <c r="C1660" s="3"/>
      <c r="D1660" s="3"/>
      <c r="E1660" s="3"/>
      <c r="F1660" s="3"/>
      <c r="G1660" s="3"/>
      <c r="H1660" s="3" t="s">
        <v>138</v>
      </c>
      <c r="I1660" s="3" t="s">
        <v>274</v>
      </c>
      <c r="J1660" s="3" t="s">
        <v>139</v>
      </c>
      <c r="K1660" s="3" t="str">
        <f>F</f>
        <v>Fire Damper QA Checklist</v>
      </c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 x14ac:dyDescent="0.25">
      <c r="A1662" s="3"/>
      <c r="B1662" s="3"/>
      <c r="C1662" s="3"/>
      <c r="D1662" s="3"/>
      <c r="E1662" s="3"/>
      <c r="F1662" s="3" t="s">
        <v>1061</v>
      </c>
      <c r="G1662" s="3" t="s">
        <v>584</v>
      </c>
      <c r="H1662" s="3" t="s">
        <v>57</v>
      </c>
      <c r="I1662" s="3" t="s">
        <v>259</v>
      </c>
      <c r="J1662" s="3" t="s">
        <v>156</v>
      </c>
      <c r="K1662" s="3" t="s">
        <v>2644</v>
      </c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 x14ac:dyDescent="0.25">
      <c r="A1663" s="3"/>
      <c r="B1663" s="3"/>
      <c r="C1663" s="3"/>
      <c r="D1663" s="3"/>
      <c r="E1663" s="3"/>
      <c r="F1663" s="3"/>
      <c r="G1663" s="3"/>
      <c r="H1663" s="3" t="s">
        <v>148</v>
      </c>
      <c r="I1663" s="3" t="s">
        <v>259</v>
      </c>
      <c r="J1663" s="3" t="s">
        <v>156</v>
      </c>
      <c r="K1663" s="3" t="s">
        <v>2644</v>
      </c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 x14ac:dyDescent="0.25">
      <c r="A1665" s="3"/>
      <c r="B1665" s="3"/>
      <c r="C1665" s="3"/>
      <c r="D1665" s="3"/>
      <c r="E1665" s="3"/>
      <c r="F1665" s="3" t="s">
        <v>1058</v>
      </c>
      <c r="G1665" s="3" t="s">
        <v>577</v>
      </c>
      <c r="H1665" s="3" t="s">
        <v>148</v>
      </c>
      <c r="I1665" s="3" t="s">
        <v>259</v>
      </c>
      <c r="J1665" s="3" t="s">
        <v>156</v>
      </c>
      <c r="K1665" s="3" t="s">
        <v>2644</v>
      </c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 x14ac:dyDescent="0.25">
      <c r="A1666" s="3"/>
      <c r="B1666" s="3"/>
      <c r="C1666" s="3"/>
      <c r="D1666" s="3"/>
      <c r="E1666" s="3"/>
      <c r="F1666" s="3"/>
      <c r="G1666" s="3"/>
      <c r="H1666" s="3" t="s">
        <v>1052</v>
      </c>
      <c r="I1666" s="3" t="s">
        <v>261</v>
      </c>
      <c r="J1666" s="3" t="s">
        <v>109</v>
      </c>
      <c r="K1666" s="3" t="s">
        <v>2644</v>
      </c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 x14ac:dyDescent="0.25">
      <c r="A1668" s="3"/>
      <c r="B1668" s="3"/>
      <c r="C1668" s="3"/>
      <c r="D1668" s="3"/>
      <c r="E1668" s="3"/>
      <c r="F1668" s="3" t="s">
        <v>1059</v>
      </c>
      <c r="G1668" s="3" t="s">
        <v>577</v>
      </c>
      <c r="H1668" s="3" t="s">
        <v>148</v>
      </c>
      <c r="I1668" s="3" t="s">
        <v>259</v>
      </c>
      <c r="J1668" s="3" t="s">
        <v>156</v>
      </c>
      <c r="K1668" s="3" t="s">
        <v>2644</v>
      </c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 x14ac:dyDescent="0.25">
      <c r="A1669" s="3"/>
      <c r="B1669" s="3"/>
      <c r="C1669" s="3"/>
      <c r="D1669" s="3"/>
      <c r="E1669" s="3"/>
      <c r="F1669" s="3"/>
      <c r="G1669" s="3"/>
      <c r="H1669" s="3" t="s">
        <v>1052</v>
      </c>
      <c r="I1669" s="3" t="s">
        <v>261</v>
      </c>
      <c r="J1669" s="3" t="s">
        <v>109</v>
      </c>
      <c r="K1669" s="3" t="s">
        <v>2644</v>
      </c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 x14ac:dyDescent="0.25">
      <c r="A1671" s="3"/>
      <c r="B1671" s="3"/>
      <c r="C1671" s="3"/>
      <c r="D1671" s="3"/>
      <c r="E1671" s="3"/>
      <c r="F1671" s="3" t="s">
        <v>1060</v>
      </c>
      <c r="G1671" s="3" t="s">
        <v>577</v>
      </c>
      <c r="H1671" s="3" t="s">
        <v>148</v>
      </c>
      <c r="I1671" s="3" t="s">
        <v>259</v>
      </c>
      <c r="J1671" s="3" t="s">
        <v>156</v>
      </c>
      <c r="K1671" s="3" t="s">
        <v>2644</v>
      </c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 x14ac:dyDescent="0.25">
      <c r="A1672" s="3"/>
      <c r="B1672" s="3"/>
      <c r="C1672" s="3"/>
      <c r="D1672" s="3"/>
      <c r="E1672" s="3"/>
      <c r="F1672" s="3"/>
      <c r="G1672" s="3"/>
      <c r="H1672" s="3" t="s">
        <v>1052</v>
      </c>
      <c r="I1672" s="3" t="s">
        <v>261</v>
      </c>
      <c r="J1672" s="3" t="s">
        <v>109</v>
      </c>
      <c r="K1672" s="3" t="s">
        <v>2644</v>
      </c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 x14ac:dyDescent="0.25">
      <c r="A1673" s="3"/>
      <c r="B1673" s="3"/>
      <c r="C1673" s="3"/>
      <c r="D1673" s="3"/>
      <c r="E1673" s="3"/>
      <c r="F1673" s="3"/>
      <c r="G1673" s="3"/>
      <c r="H1673" s="3" t="s">
        <v>1062</v>
      </c>
      <c r="I1673" s="3" t="s">
        <v>140</v>
      </c>
      <c r="J1673" s="3" t="str">
        <f>VAV</f>
        <v xml:space="preserve">Variable Air Volume Terminal w/ 200mm spacer and access panel between VAV assembly and reheat coil </v>
      </c>
      <c r="K1673" s="3" t="str">
        <f>V</f>
        <v xml:space="preserve">VAV QA Checklist </v>
      </c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</row>
    <row r="1675" spans="1:41" ht="15.75" customHeight="1" x14ac:dyDescent="0.25">
      <c r="A1675" s="3"/>
      <c r="B1675" s="3"/>
      <c r="C1675" s="3"/>
      <c r="D1675" s="3"/>
      <c r="E1675" s="3"/>
      <c r="F1675" s="3" t="s">
        <v>1063</v>
      </c>
      <c r="G1675" s="3" t="s">
        <v>1064</v>
      </c>
      <c r="H1675" s="3" t="s">
        <v>148</v>
      </c>
      <c r="I1675" s="3" t="s">
        <v>259</v>
      </c>
      <c r="J1675" s="3" t="s">
        <v>156</v>
      </c>
      <c r="K1675" s="3" t="s">
        <v>2644</v>
      </c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 x14ac:dyDescent="0.25">
      <c r="A1676" s="3"/>
      <c r="B1676" s="3"/>
      <c r="C1676" s="3"/>
      <c r="D1676" s="3"/>
      <c r="E1676" s="3"/>
      <c r="F1676" s="3"/>
      <c r="G1676" s="3"/>
      <c r="H1676" s="3" t="s">
        <v>1052</v>
      </c>
      <c r="I1676" s="3" t="s">
        <v>261</v>
      </c>
      <c r="J1676" s="3" t="s">
        <v>109</v>
      </c>
      <c r="K1676" s="3" t="s">
        <v>2644</v>
      </c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 x14ac:dyDescent="0.25">
      <c r="A1678" s="3"/>
      <c r="B1678" s="3"/>
      <c r="C1678" s="3"/>
      <c r="D1678" s="3"/>
      <c r="E1678" s="3"/>
      <c r="F1678" s="3" t="s">
        <v>1065</v>
      </c>
      <c r="G1678" s="3" t="s">
        <v>577</v>
      </c>
      <c r="H1678" s="3" t="s">
        <v>148</v>
      </c>
      <c r="I1678" s="3" t="s">
        <v>259</v>
      </c>
      <c r="J1678" s="3" t="s">
        <v>156</v>
      </c>
      <c r="K1678" s="3" t="s">
        <v>2644</v>
      </c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 x14ac:dyDescent="0.25">
      <c r="A1679" s="3"/>
      <c r="B1679" s="3"/>
      <c r="C1679" s="3"/>
      <c r="D1679" s="3"/>
      <c r="E1679" s="3"/>
      <c r="F1679" s="3"/>
      <c r="G1679" s="3"/>
      <c r="H1679" s="3" t="s">
        <v>1052</v>
      </c>
      <c r="I1679" s="3" t="s">
        <v>261</v>
      </c>
      <c r="J1679" s="3" t="s">
        <v>109</v>
      </c>
      <c r="K1679" s="3" t="s">
        <v>2644</v>
      </c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 x14ac:dyDescent="0.25">
      <c r="A1681" s="3"/>
      <c r="B1681" s="3"/>
      <c r="C1681" s="3"/>
      <c r="D1681" s="3"/>
      <c r="E1681" s="3"/>
      <c r="F1681" s="3" t="s">
        <v>1066</v>
      </c>
      <c r="G1681" s="3" t="s">
        <v>577</v>
      </c>
      <c r="H1681" s="3" t="s">
        <v>148</v>
      </c>
      <c r="I1681" s="3" t="s">
        <v>259</v>
      </c>
      <c r="J1681" s="3" t="s">
        <v>156</v>
      </c>
      <c r="K1681" s="3" t="s">
        <v>2644</v>
      </c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 x14ac:dyDescent="0.25">
      <c r="A1682" s="3"/>
      <c r="B1682" s="3"/>
      <c r="C1682" s="3"/>
      <c r="D1682" s="3"/>
      <c r="E1682" s="3"/>
      <c r="F1682" s="3"/>
      <c r="G1682" s="3"/>
      <c r="H1682" s="3" t="s">
        <v>372</v>
      </c>
      <c r="I1682" s="3" t="s">
        <v>381</v>
      </c>
      <c r="J1682" s="3" t="s">
        <v>109</v>
      </c>
      <c r="K1682" s="3" t="s">
        <v>2644</v>
      </c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 x14ac:dyDescent="0.25">
      <c r="A1684" s="3"/>
      <c r="B1684" s="3"/>
      <c r="C1684" s="3"/>
      <c r="D1684" s="3"/>
      <c r="E1684" s="3"/>
      <c r="F1684" s="3" t="s">
        <v>1067</v>
      </c>
      <c r="G1684" s="3" t="s">
        <v>1064</v>
      </c>
      <c r="H1684" s="3" t="s">
        <v>52</v>
      </c>
      <c r="I1684" s="3" t="s">
        <v>258</v>
      </c>
      <c r="J1684" s="3" t="s">
        <v>156</v>
      </c>
      <c r="K1684" s="3" t="s">
        <v>2644</v>
      </c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 x14ac:dyDescent="0.25">
      <c r="A1685" s="3"/>
      <c r="B1685" s="3"/>
      <c r="C1685" s="3"/>
      <c r="D1685" s="3"/>
      <c r="E1685" s="3"/>
      <c r="F1685" s="3"/>
      <c r="G1685" s="3"/>
      <c r="H1685" s="3" t="s">
        <v>59</v>
      </c>
      <c r="I1685" s="2" t="s">
        <v>261</v>
      </c>
      <c r="J1685" s="3" t="s">
        <v>112</v>
      </c>
      <c r="K1685" s="3" t="s">
        <v>2644</v>
      </c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 x14ac:dyDescent="0.25">
      <c r="A1687" s="3"/>
      <c r="B1687" s="3"/>
      <c r="C1687" s="3"/>
      <c r="D1687" s="3"/>
      <c r="E1687" s="3"/>
      <c r="F1687" s="3" t="s">
        <v>1068</v>
      </c>
      <c r="G1687" s="3" t="s">
        <v>545</v>
      </c>
      <c r="H1687" s="3" t="s">
        <v>58</v>
      </c>
      <c r="I1687" s="3" t="s">
        <v>258</v>
      </c>
      <c r="J1687" s="3" t="s">
        <v>156</v>
      </c>
      <c r="K1687" s="3" t="s">
        <v>2644</v>
      </c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 x14ac:dyDescent="0.25">
      <c r="A1688" s="3"/>
      <c r="B1688" s="3"/>
      <c r="C1688" s="3"/>
      <c r="D1688" s="3"/>
      <c r="E1688" s="3"/>
      <c r="F1688" s="3"/>
      <c r="G1688" s="3"/>
      <c r="H1688" s="3" t="s">
        <v>49</v>
      </c>
      <c r="I1688" s="3" t="s">
        <v>255</v>
      </c>
      <c r="J1688" s="3" t="s">
        <v>109</v>
      </c>
      <c r="K1688" s="3" t="s">
        <v>2644</v>
      </c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 x14ac:dyDescent="0.25">
      <c r="A1689" s="3"/>
      <c r="B1689" s="3"/>
      <c r="C1689" s="3"/>
      <c r="D1689" s="3"/>
      <c r="E1689" s="3"/>
      <c r="F1689" s="3"/>
      <c r="G1689" s="3"/>
      <c r="H1689" s="3" t="s">
        <v>49</v>
      </c>
      <c r="I1689" s="3" t="s">
        <v>255</v>
      </c>
      <c r="J1689" s="3" t="s">
        <v>109</v>
      </c>
      <c r="K1689" s="3" t="s">
        <v>2644</v>
      </c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 x14ac:dyDescent="0.25">
      <c r="A1690" s="3"/>
      <c r="B1690" s="3"/>
      <c r="C1690" s="3"/>
      <c r="D1690" s="3"/>
      <c r="E1690" s="3"/>
      <c r="F1690" s="3"/>
      <c r="G1690" s="3"/>
      <c r="H1690" s="3" t="s">
        <v>138</v>
      </c>
      <c r="I1690" s="3" t="s">
        <v>298</v>
      </c>
      <c r="J1690" s="3" t="s">
        <v>180</v>
      </c>
      <c r="K1690" s="3" t="str">
        <f>F</f>
        <v>Fire Damper QA Checklist</v>
      </c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 x14ac:dyDescent="0.25">
      <c r="A1691" s="3"/>
      <c r="B1691" s="3"/>
      <c r="C1691" s="3"/>
      <c r="D1691" s="3"/>
      <c r="E1691" s="3"/>
      <c r="F1691" s="3"/>
      <c r="G1691" s="3"/>
      <c r="H1691" s="3" t="s">
        <v>138</v>
      </c>
      <c r="I1691" s="3" t="s">
        <v>288</v>
      </c>
      <c r="J1691" s="3" t="s">
        <v>180</v>
      </c>
      <c r="K1691" s="3" t="str">
        <f>F</f>
        <v>Fire Damper QA Checklist</v>
      </c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 x14ac:dyDescent="0.25">
      <c r="A1692" s="3"/>
      <c r="B1692" s="3"/>
      <c r="C1692" s="3"/>
      <c r="D1692" s="3"/>
      <c r="E1692" s="3"/>
      <c r="F1692" s="3"/>
      <c r="G1692" s="3"/>
      <c r="H1692" s="3" t="s">
        <v>2869</v>
      </c>
      <c r="I1692" s="3" t="s">
        <v>140</v>
      </c>
      <c r="J1692" s="3" t="str">
        <f>VAV</f>
        <v xml:space="preserve">Variable Air Volume Terminal w/ 200mm spacer and access panel between VAV assembly and reheat coil </v>
      </c>
      <c r="K1692" s="3" t="str">
        <f>V</f>
        <v xml:space="preserve">VAV QA Checklist </v>
      </c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 x14ac:dyDescent="0.25">
      <c r="A1694" s="3"/>
      <c r="B1694" s="3"/>
      <c r="C1694" s="3"/>
      <c r="D1694" s="3"/>
      <c r="E1694" s="3"/>
      <c r="F1694" s="3" t="s">
        <v>1069</v>
      </c>
      <c r="G1694" s="3" t="s">
        <v>205</v>
      </c>
      <c r="H1694" s="3" t="s">
        <v>49</v>
      </c>
      <c r="I1694" s="3" t="s">
        <v>255</v>
      </c>
      <c r="J1694" s="3" t="s">
        <v>109</v>
      </c>
      <c r="K1694" s="3" t="s">
        <v>2644</v>
      </c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 x14ac:dyDescent="0.25">
      <c r="A1695" s="3"/>
      <c r="B1695" s="3"/>
      <c r="C1695" s="3"/>
      <c r="D1695" s="3"/>
      <c r="E1695" s="3"/>
      <c r="F1695" s="3"/>
      <c r="G1695" s="3"/>
      <c r="H1695" s="3" t="s">
        <v>62</v>
      </c>
      <c r="I1695" s="3" t="s">
        <v>254</v>
      </c>
      <c r="J1695" s="3" t="s">
        <v>156</v>
      </c>
      <c r="K1695" s="3" t="s">
        <v>2644</v>
      </c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 x14ac:dyDescent="0.25">
      <c r="A1696" s="3"/>
      <c r="B1696" s="3"/>
      <c r="C1696" s="3"/>
      <c r="D1696" s="3"/>
      <c r="E1696" s="3"/>
      <c r="F1696" s="3"/>
      <c r="G1696" s="3"/>
      <c r="H1696" s="3" t="s">
        <v>1070</v>
      </c>
      <c r="I1696" s="3" t="s">
        <v>877</v>
      </c>
      <c r="J1696" s="3" t="s">
        <v>1071</v>
      </c>
      <c r="K1696" s="3" t="str">
        <f>att</f>
        <v xml:space="preserve">Attenuator QA Checklist </v>
      </c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 x14ac:dyDescent="0.25">
      <c r="A1697" s="3"/>
      <c r="B1697" s="3"/>
      <c r="C1697" s="3"/>
      <c r="D1697" s="3"/>
      <c r="E1697" s="3"/>
      <c r="F1697" s="3"/>
      <c r="G1697" s="3"/>
      <c r="H1697" s="3" t="s">
        <v>138</v>
      </c>
      <c r="I1697" s="3" t="s">
        <v>298</v>
      </c>
      <c r="J1697" s="3" t="s">
        <v>180</v>
      </c>
      <c r="K1697" s="3" t="str">
        <f>F</f>
        <v>Fire Damper QA Checklist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 x14ac:dyDescent="0.25">
      <c r="A1699" s="3"/>
      <c r="B1699" s="3"/>
      <c r="C1699" s="3"/>
      <c r="D1699" s="3"/>
      <c r="E1699" s="3"/>
      <c r="F1699" s="3" t="s">
        <v>192</v>
      </c>
      <c r="G1699" s="3"/>
      <c r="H1699" s="3"/>
      <c r="I1699" s="3"/>
      <c r="J1699" s="3" t="s">
        <v>41</v>
      </c>
      <c r="K1699" s="3" t="s">
        <v>2659</v>
      </c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 t="s">
        <v>87</v>
      </c>
      <c r="K1700" s="3" t="s">
        <v>2671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 t="s">
        <v>1012</v>
      </c>
      <c r="K1701" s="3" t="s">
        <v>2658</v>
      </c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 t="s">
        <v>890</v>
      </c>
      <c r="K1702" s="3" t="s">
        <v>2658</v>
      </c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 t="s">
        <v>1072</v>
      </c>
      <c r="K1703" s="3" t="s">
        <v>2676</v>
      </c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 x14ac:dyDescent="0.25">
      <c r="A1704" s="3"/>
      <c r="B1704" s="3"/>
      <c r="C1704" s="3"/>
      <c r="D1704" s="3"/>
      <c r="E1704" s="3"/>
      <c r="F1704" s="3"/>
      <c r="G1704" s="3"/>
      <c r="H1704" s="3" t="s">
        <v>198</v>
      </c>
      <c r="I1704" s="3"/>
      <c r="J1704" s="3" t="s">
        <v>461</v>
      </c>
      <c r="K1704" s="3" t="str">
        <f>Med</f>
        <v>HTM02 -01 B1 carcus test</v>
      </c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 x14ac:dyDescent="0.25">
      <c r="A1705" s="3"/>
      <c r="B1705" s="3"/>
      <c r="C1705" s="3"/>
      <c r="D1705" s="3"/>
      <c r="E1705" s="3"/>
      <c r="F1705" s="3"/>
      <c r="G1705" s="3"/>
      <c r="H1705" s="3" t="s">
        <v>202</v>
      </c>
      <c r="I1705" s="3"/>
      <c r="J1705" s="3" t="s">
        <v>531</v>
      </c>
      <c r="K1705" s="3" t="str">
        <f>Med</f>
        <v>HTM02 -01 B1 carcus test</v>
      </c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 x14ac:dyDescent="0.25">
      <c r="A1706" s="3"/>
      <c r="B1706" s="3"/>
      <c r="C1706" s="3"/>
      <c r="D1706" s="3"/>
      <c r="E1706" s="3"/>
      <c r="F1706" s="3"/>
      <c r="G1706" s="3"/>
      <c r="H1706" s="3" t="s">
        <v>199</v>
      </c>
      <c r="I1706" s="3"/>
      <c r="J1706" s="3" t="s">
        <v>460</v>
      </c>
      <c r="K1706" s="3" t="str">
        <f>Med</f>
        <v>HTM02 -01 B1 carcus test</v>
      </c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 x14ac:dyDescent="0.25">
      <c r="A1707" s="3"/>
      <c r="B1707" s="3"/>
      <c r="C1707" s="3"/>
      <c r="D1707" s="3"/>
      <c r="E1707" s="3"/>
      <c r="F1707" s="3"/>
      <c r="G1707" s="3"/>
      <c r="H1707" s="3" t="s">
        <v>315</v>
      </c>
      <c r="I1707" s="3"/>
      <c r="J1707" s="3" t="s">
        <v>459</v>
      </c>
      <c r="K1707" s="3" t="str">
        <f>Med</f>
        <v>HTM02 -01 B1 carcus test</v>
      </c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 x14ac:dyDescent="0.25">
      <c r="A1709" s="3"/>
      <c r="B1709" s="3"/>
      <c r="C1709" s="3"/>
      <c r="D1709" s="3" t="s">
        <v>1075</v>
      </c>
      <c r="E1709" s="3" t="s">
        <v>862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 x14ac:dyDescent="0.25">
      <c r="A1710" s="3"/>
      <c r="B1710" s="3"/>
      <c r="C1710" s="3"/>
      <c r="D1710" s="3"/>
      <c r="E1710" s="3" t="s">
        <v>1103</v>
      </c>
      <c r="F1710" s="3" t="s">
        <v>1078</v>
      </c>
      <c r="G1710" s="3" t="s">
        <v>71</v>
      </c>
      <c r="H1710" s="3" t="s">
        <v>49</v>
      </c>
      <c r="I1710" s="3" t="s">
        <v>255</v>
      </c>
      <c r="J1710" s="3" t="s">
        <v>109</v>
      </c>
      <c r="K1710" s="3" t="s">
        <v>2644</v>
      </c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 x14ac:dyDescent="0.25">
      <c r="A1711" s="3"/>
      <c r="B1711" s="3"/>
      <c r="C1711" s="3"/>
      <c r="D1711" s="3"/>
      <c r="E1711" s="3" t="s">
        <v>1104</v>
      </c>
      <c r="F1711" s="3"/>
      <c r="G1711" s="3"/>
      <c r="H1711" s="3" t="s">
        <v>49</v>
      </c>
      <c r="I1711" s="3" t="s">
        <v>255</v>
      </c>
      <c r="J1711" s="3" t="s">
        <v>109</v>
      </c>
      <c r="K1711" s="3" t="s">
        <v>2644</v>
      </c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 x14ac:dyDescent="0.25">
      <c r="A1712" s="3"/>
      <c r="B1712" s="3"/>
      <c r="C1712" s="3"/>
      <c r="D1712" s="3"/>
      <c r="E1712" s="3"/>
      <c r="F1712" s="3"/>
      <c r="G1712" s="3"/>
      <c r="H1712" s="3" t="s">
        <v>48</v>
      </c>
      <c r="I1712" s="3" t="s">
        <v>254</v>
      </c>
      <c r="J1712" s="3" t="s">
        <v>110</v>
      </c>
      <c r="K1712" s="3" t="s">
        <v>2644</v>
      </c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 x14ac:dyDescent="0.25">
      <c r="A1713" s="3"/>
      <c r="B1713" s="3"/>
      <c r="C1713" s="3"/>
      <c r="D1713" s="3"/>
      <c r="E1713" s="3"/>
      <c r="F1713" s="3"/>
      <c r="G1713" s="3"/>
      <c r="H1713" s="3" t="s">
        <v>1079</v>
      </c>
      <c r="I1713" s="3" t="s">
        <v>733</v>
      </c>
      <c r="J1713" s="3" t="s">
        <v>1080</v>
      </c>
      <c r="K1713" s="3" t="str">
        <f>FCU</f>
        <v xml:space="preserve">FCU Install QA Checklist </v>
      </c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 x14ac:dyDescent="0.25">
      <c r="A1714" s="3"/>
      <c r="B1714" s="3"/>
      <c r="C1714" s="3"/>
      <c r="D1714" s="3"/>
      <c r="E1714" s="3"/>
      <c r="F1714" s="3"/>
      <c r="G1714" s="3"/>
      <c r="H1714" s="3" t="s">
        <v>54</v>
      </c>
      <c r="I1714" s="3" t="s">
        <v>254</v>
      </c>
      <c r="J1714" s="3" t="s">
        <v>110</v>
      </c>
      <c r="K1714" s="3" t="s">
        <v>2644</v>
      </c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 x14ac:dyDescent="0.25">
      <c r="A1716" s="3"/>
      <c r="B1716" s="3"/>
      <c r="C1716" s="3"/>
      <c r="D1716" s="3"/>
      <c r="E1716" s="3"/>
      <c r="F1716" s="3" t="s">
        <v>1081</v>
      </c>
      <c r="G1716" s="3" t="s">
        <v>72</v>
      </c>
      <c r="H1716" s="3" t="s">
        <v>57</v>
      </c>
      <c r="I1716" s="3" t="s">
        <v>259</v>
      </c>
      <c r="J1716" s="3" t="s">
        <v>156</v>
      </c>
      <c r="K1716" s="3" t="s">
        <v>2644</v>
      </c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 x14ac:dyDescent="0.25">
      <c r="A1718" s="3"/>
      <c r="B1718" s="3"/>
      <c r="C1718" s="3"/>
      <c r="D1718" s="3"/>
      <c r="E1718" s="3"/>
      <c r="F1718" s="3" t="s">
        <v>1082</v>
      </c>
      <c r="G1718" s="3" t="s">
        <v>597</v>
      </c>
      <c r="H1718" s="3" t="s">
        <v>52</v>
      </c>
      <c r="I1718" s="3" t="s">
        <v>258</v>
      </c>
      <c r="J1718" s="3" t="s">
        <v>156</v>
      </c>
      <c r="K1718" s="3" t="s">
        <v>2644</v>
      </c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 x14ac:dyDescent="0.25">
      <c r="A1719" s="3"/>
      <c r="B1719" s="3"/>
      <c r="C1719" s="3"/>
      <c r="D1719" s="3"/>
      <c r="E1719" s="3"/>
      <c r="F1719" s="3"/>
      <c r="G1719" s="3"/>
      <c r="H1719" s="3" t="s">
        <v>124</v>
      </c>
      <c r="I1719" s="3" t="s">
        <v>255</v>
      </c>
      <c r="J1719" s="3" t="s">
        <v>111</v>
      </c>
      <c r="K1719" s="3" t="s">
        <v>2644</v>
      </c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 x14ac:dyDescent="0.25">
      <c r="A1720" s="3"/>
      <c r="B1720" s="3"/>
      <c r="C1720" s="3"/>
      <c r="D1720" s="3"/>
      <c r="E1720" s="3"/>
      <c r="F1720" s="3"/>
      <c r="G1720" s="3"/>
      <c r="H1720" s="3" t="s">
        <v>93</v>
      </c>
      <c r="I1720" s="3" t="s">
        <v>357</v>
      </c>
      <c r="J1720" s="3" t="s">
        <v>94</v>
      </c>
      <c r="K1720" s="3" t="str">
        <f>S</f>
        <v xml:space="preserve">Smoke Damper QA Checklist 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 x14ac:dyDescent="0.25">
      <c r="A1721" s="3"/>
      <c r="B1721" s="3"/>
      <c r="C1721" s="3"/>
      <c r="D1721" s="3"/>
      <c r="E1721" s="3"/>
      <c r="F1721" s="3"/>
      <c r="G1721" s="3"/>
      <c r="H1721" s="3" t="s">
        <v>138</v>
      </c>
      <c r="I1721" s="3" t="s">
        <v>298</v>
      </c>
      <c r="J1721" s="3" t="s">
        <v>180</v>
      </c>
      <c r="K1721" s="3" t="str">
        <f>F</f>
        <v>Fire Damper QA Checklist</v>
      </c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 x14ac:dyDescent="0.25">
      <c r="A1722" s="3"/>
      <c r="B1722" s="3"/>
      <c r="C1722" s="3"/>
      <c r="D1722" s="3"/>
      <c r="E1722" s="3"/>
      <c r="F1722" s="3"/>
      <c r="G1722" s="3"/>
      <c r="H1722" s="3" t="s">
        <v>138</v>
      </c>
      <c r="I1722" s="3" t="s">
        <v>286</v>
      </c>
      <c r="J1722" s="3" t="s">
        <v>180</v>
      </c>
      <c r="K1722" s="3" t="str">
        <f>F</f>
        <v>Fire Damper QA Checklist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 x14ac:dyDescent="0.25">
      <c r="A1723" s="3"/>
      <c r="B1723" s="3"/>
      <c r="C1723" s="3"/>
      <c r="D1723" s="3"/>
      <c r="E1723" s="3"/>
      <c r="F1723" s="3"/>
      <c r="G1723" s="3"/>
      <c r="H1723" s="3" t="s">
        <v>138</v>
      </c>
      <c r="I1723" s="3" t="s">
        <v>474</v>
      </c>
      <c r="J1723" s="3" t="s">
        <v>180</v>
      </c>
      <c r="K1723" s="3" t="str">
        <f>F</f>
        <v>Fire Damper QA Checklist</v>
      </c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 x14ac:dyDescent="0.25">
      <c r="A1724" s="3"/>
      <c r="B1724" s="3"/>
      <c r="C1724" s="3"/>
      <c r="D1724" s="3"/>
      <c r="E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 x14ac:dyDescent="0.25">
      <c r="A1725" s="3"/>
      <c r="B1725" s="3"/>
      <c r="C1725" s="3"/>
      <c r="D1725" s="3"/>
      <c r="E1725" s="3"/>
      <c r="F1725" s="3" t="s">
        <v>1083</v>
      </c>
      <c r="G1725" s="3" t="s">
        <v>75</v>
      </c>
      <c r="H1725" s="3" t="s">
        <v>58</v>
      </c>
      <c r="I1725" s="3" t="s">
        <v>258</v>
      </c>
      <c r="J1725" s="3" t="s">
        <v>156</v>
      </c>
      <c r="K1725" s="3" t="s">
        <v>2644</v>
      </c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 x14ac:dyDescent="0.25">
      <c r="A1726" s="3"/>
      <c r="B1726" s="3"/>
      <c r="C1726" s="3"/>
      <c r="D1726" s="3"/>
      <c r="E1726" s="3"/>
      <c r="F1726" s="3"/>
      <c r="G1726" s="3"/>
      <c r="H1726" s="3" t="s">
        <v>52</v>
      </c>
      <c r="I1726" s="3" t="s">
        <v>258</v>
      </c>
      <c r="J1726" s="3" t="s">
        <v>156</v>
      </c>
      <c r="K1726" s="3" t="s">
        <v>2644</v>
      </c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 x14ac:dyDescent="0.25">
      <c r="A1727" s="3"/>
      <c r="B1727" s="3"/>
      <c r="C1727" s="3"/>
      <c r="D1727" s="3"/>
      <c r="E1727" s="3"/>
      <c r="F1727" s="3"/>
      <c r="G1727" s="3"/>
      <c r="H1727" s="3" t="s">
        <v>138</v>
      </c>
      <c r="I1727" s="3" t="s">
        <v>348</v>
      </c>
      <c r="J1727" s="3" t="s">
        <v>180</v>
      </c>
      <c r="K1727" s="3" t="str">
        <f>F</f>
        <v>Fire Damper QA Checklist</v>
      </c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 x14ac:dyDescent="0.25">
      <c r="A1728" s="3"/>
      <c r="B1728" s="3"/>
      <c r="C1728" s="3"/>
      <c r="D1728" s="3"/>
      <c r="E1728" s="3"/>
      <c r="F1728" s="3"/>
      <c r="G1728" s="3"/>
      <c r="H1728" s="3" t="s">
        <v>93</v>
      </c>
      <c r="I1728" s="3" t="s">
        <v>349</v>
      </c>
      <c r="J1728" s="3" t="s">
        <v>94</v>
      </c>
      <c r="K1728" s="3" t="str">
        <f>S</f>
        <v xml:space="preserve">Smoke Damper QA Checklist </v>
      </c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 x14ac:dyDescent="0.25">
      <c r="A1730" s="3"/>
      <c r="B1730" s="3"/>
      <c r="C1730" s="3"/>
      <c r="D1730" s="3"/>
      <c r="E1730" s="3"/>
      <c r="F1730" s="3" t="s">
        <v>1084</v>
      </c>
      <c r="G1730" s="3" t="s">
        <v>216</v>
      </c>
      <c r="H1730" s="3" t="s">
        <v>124</v>
      </c>
      <c r="I1730" s="3" t="s">
        <v>255</v>
      </c>
      <c r="J1730" s="3" t="s">
        <v>111</v>
      </c>
      <c r="K1730" s="3" t="s">
        <v>2644</v>
      </c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 x14ac:dyDescent="0.25">
      <c r="A1731" s="3"/>
      <c r="B1731" s="3"/>
      <c r="C1731" s="3"/>
      <c r="D1731" s="3"/>
      <c r="E1731" s="3"/>
      <c r="F1731" s="3"/>
      <c r="G1731" s="3"/>
      <c r="H1731" s="3" t="s">
        <v>155</v>
      </c>
      <c r="I1731" s="3" t="s">
        <v>254</v>
      </c>
      <c r="J1731" s="3" t="s">
        <v>156</v>
      </c>
      <c r="K1731" s="3" t="s">
        <v>2644</v>
      </c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 x14ac:dyDescent="0.25">
      <c r="A1732" s="3"/>
      <c r="B1732" s="3"/>
      <c r="C1732" s="3"/>
      <c r="D1732" s="3"/>
      <c r="E1732" s="3"/>
      <c r="F1732" s="3"/>
      <c r="G1732" s="3"/>
      <c r="H1732" s="3" t="s">
        <v>1792</v>
      </c>
      <c r="I1732" s="3"/>
      <c r="J1732" s="3" t="s">
        <v>1795</v>
      </c>
      <c r="K1732" s="3" t="str">
        <f>Med</f>
        <v>HTM02 -01 B1 carcus test</v>
      </c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 x14ac:dyDescent="0.25">
      <c r="A1733" s="3"/>
      <c r="B1733" s="3"/>
      <c r="C1733" s="3"/>
      <c r="D1733" s="3"/>
      <c r="E1733" s="3"/>
      <c r="F1733" s="3"/>
      <c r="G1733" s="3"/>
      <c r="H1733" s="3" t="s">
        <v>1793</v>
      </c>
      <c r="I1733" s="3"/>
      <c r="J1733" s="3" t="s">
        <v>2128</v>
      </c>
      <c r="K1733" s="3" t="str">
        <f>Med</f>
        <v>HTM02 -01 B1 carcus test</v>
      </c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 x14ac:dyDescent="0.25">
      <c r="A1735" s="3"/>
      <c r="B1735" s="3"/>
      <c r="C1735" s="3"/>
      <c r="D1735" s="3"/>
      <c r="E1735" s="3"/>
      <c r="F1735" s="3" t="s">
        <v>1085</v>
      </c>
      <c r="G1735" s="3" t="s">
        <v>1086</v>
      </c>
      <c r="H1735" s="3" t="s">
        <v>62</v>
      </c>
      <c r="I1735" s="3" t="s">
        <v>254</v>
      </c>
      <c r="J1735" s="3" t="s">
        <v>156</v>
      </c>
      <c r="K1735" s="3" t="s">
        <v>2644</v>
      </c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 x14ac:dyDescent="0.25">
      <c r="A1736" s="3"/>
      <c r="B1736" s="3"/>
      <c r="C1736" s="3"/>
      <c r="D1736" s="3"/>
      <c r="E1736" s="3"/>
      <c r="F1736" s="3"/>
      <c r="G1736" s="3"/>
      <c r="H1736" s="3" t="s">
        <v>61</v>
      </c>
      <c r="I1736" s="3" t="s">
        <v>263</v>
      </c>
      <c r="J1736" s="3" t="s">
        <v>156</v>
      </c>
      <c r="K1736" s="3" t="s">
        <v>2644</v>
      </c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 x14ac:dyDescent="0.25">
      <c r="A1737" s="3"/>
      <c r="B1737" s="3"/>
      <c r="C1737" s="3"/>
      <c r="D1737" s="3"/>
      <c r="E1737" s="3"/>
      <c r="F1737" s="3"/>
      <c r="G1737" s="3"/>
      <c r="H1737" s="3" t="s">
        <v>51</v>
      </c>
      <c r="I1737" s="3" t="s">
        <v>1557</v>
      </c>
      <c r="J1737" s="3" t="s">
        <v>109</v>
      </c>
      <c r="K1737" s="3" t="s">
        <v>2644</v>
      </c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 x14ac:dyDescent="0.25">
      <c r="A1738" s="3"/>
      <c r="B1738" s="3"/>
      <c r="C1738" s="3"/>
      <c r="D1738" s="3"/>
      <c r="E1738" s="3"/>
      <c r="F1738" s="3"/>
      <c r="G1738" s="3"/>
      <c r="H1738" s="3" t="s">
        <v>61</v>
      </c>
      <c r="I1738" s="3" t="s">
        <v>263</v>
      </c>
      <c r="J1738" s="3" t="s">
        <v>156</v>
      </c>
      <c r="K1738" s="3" t="s">
        <v>2644</v>
      </c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 x14ac:dyDescent="0.25">
      <c r="A1739" s="3"/>
      <c r="B1739" s="3"/>
      <c r="C1739" s="3"/>
      <c r="D1739" s="3"/>
      <c r="E1739" s="3"/>
      <c r="F1739" s="3"/>
      <c r="G1739" s="3"/>
      <c r="H1739" s="3" t="s">
        <v>61</v>
      </c>
      <c r="I1739" s="3" t="s">
        <v>263</v>
      </c>
      <c r="J1739" s="3" t="s">
        <v>156</v>
      </c>
      <c r="K1739" s="3" t="s">
        <v>2644</v>
      </c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 x14ac:dyDescent="0.25">
      <c r="A1740" s="3"/>
      <c r="B1740" s="3"/>
      <c r="C1740" s="3"/>
      <c r="D1740" s="3"/>
      <c r="E1740" s="3"/>
      <c r="F1740" s="3"/>
      <c r="G1740" s="3"/>
      <c r="H1740" s="3" t="s">
        <v>61</v>
      </c>
      <c r="I1740" s="3" t="s">
        <v>263</v>
      </c>
      <c r="J1740" s="3" t="s">
        <v>156</v>
      </c>
      <c r="K1740" s="3" t="s">
        <v>2644</v>
      </c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 x14ac:dyDescent="0.25">
      <c r="A1741" s="3"/>
      <c r="B1741" s="3"/>
      <c r="C1741" s="3"/>
      <c r="D1741" s="3"/>
      <c r="E1741" s="3"/>
      <c r="F1741" s="3"/>
      <c r="G1741" s="3"/>
      <c r="H1741" s="3" t="s">
        <v>51</v>
      </c>
      <c r="I1741" s="3" t="s">
        <v>1557</v>
      </c>
      <c r="J1741" s="3" t="s">
        <v>109</v>
      </c>
      <c r="K1741" s="3" t="s">
        <v>2644</v>
      </c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 x14ac:dyDescent="0.25">
      <c r="A1742" s="3"/>
      <c r="B1742" s="3"/>
      <c r="C1742" s="3"/>
      <c r="D1742" s="3"/>
      <c r="E1742" s="3"/>
      <c r="F1742" s="3"/>
      <c r="G1742" s="3"/>
      <c r="H1742" s="3" t="s">
        <v>138</v>
      </c>
      <c r="I1742" s="3" t="s">
        <v>1088</v>
      </c>
      <c r="J1742" s="3" t="s">
        <v>180</v>
      </c>
      <c r="K1742" s="3" t="str">
        <f>F</f>
        <v>Fire Damper QA Checklist</v>
      </c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 x14ac:dyDescent="0.25">
      <c r="A1743" s="3"/>
      <c r="B1743" s="3"/>
      <c r="C1743" s="3"/>
      <c r="D1743" s="3"/>
      <c r="E1743" s="3"/>
      <c r="F1743" s="3"/>
      <c r="G1743" s="3"/>
      <c r="H1743" s="3" t="s">
        <v>138</v>
      </c>
      <c r="I1743" s="3" t="s">
        <v>274</v>
      </c>
      <c r="J1743" s="3" t="s">
        <v>180</v>
      </c>
      <c r="K1743" s="3" t="str">
        <f>F</f>
        <v>Fire Damper QA Checklist</v>
      </c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 x14ac:dyDescent="0.25">
      <c r="A1744" s="3"/>
      <c r="B1744" s="3"/>
      <c r="C1744" s="3"/>
      <c r="D1744" s="3"/>
      <c r="E1744" s="3"/>
      <c r="F1744" s="3"/>
      <c r="G1744" s="3"/>
      <c r="H1744" s="3" t="s">
        <v>138</v>
      </c>
      <c r="I1744" s="3" t="s">
        <v>1089</v>
      </c>
      <c r="J1744" s="3" t="s">
        <v>180</v>
      </c>
      <c r="K1744" s="3" t="str">
        <f>F</f>
        <v>Fire Damper QA Checklist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 x14ac:dyDescent="0.25">
      <c r="A1745" s="3"/>
      <c r="B1745" s="3"/>
      <c r="C1745" s="3"/>
      <c r="D1745" s="3"/>
      <c r="E1745" s="3"/>
      <c r="F1745" s="3"/>
      <c r="G1745" s="3"/>
      <c r="H1745" s="3" t="s">
        <v>1087</v>
      </c>
      <c r="I1745" s="3" t="s">
        <v>132</v>
      </c>
      <c r="J1745" s="3" t="str">
        <f>VAV</f>
        <v xml:space="preserve">Variable Air Volume Terminal w/ 200mm spacer and access panel between VAV assembly and reheat coil </v>
      </c>
      <c r="K1745" s="3" t="str">
        <f>V</f>
        <v xml:space="preserve">VAV QA Checklist </v>
      </c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 x14ac:dyDescent="0.25">
      <c r="A1747" s="3"/>
      <c r="B1747" s="3"/>
      <c r="C1747" s="3"/>
      <c r="D1747" s="3"/>
      <c r="E1747" s="3"/>
      <c r="F1747" s="3" t="s">
        <v>1090</v>
      </c>
      <c r="G1747" s="3" t="s">
        <v>71</v>
      </c>
      <c r="H1747" s="3" t="s">
        <v>51</v>
      </c>
      <c r="I1747" s="3" t="s">
        <v>1557</v>
      </c>
      <c r="J1747" s="3" t="s">
        <v>109</v>
      </c>
      <c r="K1747" s="3" t="s">
        <v>2644</v>
      </c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 x14ac:dyDescent="0.25">
      <c r="A1748" s="3"/>
      <c r="B1748" s="3"/>
      <c r="C1748" s="3"/>
      <c r="D1748" s="3"/>
      <c r="E1748" s="3"/>
      <c r="F1748" s="3"/>
      <c r="G1748" s="3"/>
      <c r="H1748" s="3" t="s">
        <v>62</v>
      </c>
      <c r="I1748" s="3" t="s">
        <v>254</v>
      </c>
      <c r="J1748" s="3" t="s">
        <v>156</v>
      </c>
      <c r="K1748" s="3" t="s">
        <v>2644</v>
      </c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 x14ac:dyDescent="0.25">
      <c r="A1749" s="3"/>
      <c r="B1749" s="3"/>
      <c r="C1749" s="3"/>
      <c r="D1749" s="3"/>
      <c r="E1749" s="3"/>
      <c r="F1749" s="3"/>
      <c r="G1749" s="3"/>
      <c r="H1749" s="3" t="s">
        <v>1091</v>
      </c>
      <c r="I1749" s="3" t="s">
        <v>208</v>
      </c>
      <c r="J1749" s="3" t="str">
        <f>VAV</f>
        <v xml:space="preserve">Variable Air Volume Terminal w/ 200mm spacer and access panel between VAV assembly and reheat coil </v>
      </c>
      <c r="K1749" s="3" t="str">
        <f>V</f>
        <v xml:space="preserve">VAV QA Checklist </v>
      </c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 x14ac:dyDescent="0.25">
      <c r="A1750" s="3"/>
      <c r="B1750" s="3"/>
      <c r="C1750" s="3"/>
      <c r="D1750" s="3"/>
      <c r="E1750" s="3"/>
      <c r="F1750" s="3"/>
      <c r="G1750" s="3"/>
      <c r="H1750" s="3" t="s">
        <v>93</v>
      </c>
      <c r="I1750" s="3" t="s">
        <v>447</v>
      </c>
      <c r="J1750" s="3" t="s">
        <v>94</v>
      </c>
      <c r="K1750" s="3" t="str">
        <f>S</f>
        <v xml:space="preserve">Smoke Damper QA Checklist </v>
      </c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 x14ac:dyDescent="0.25">
      <c r="A1751" s="3"/>
      <c r="B1751" s="3"/>
      <c r="C1751" s="3"/>
      <c r="D1751" s="3"/>
      <c r="E1751" s="3"/>
      <c r="F1751" s="3"/>
      <c r="G1751" s="3"/>
      <c r="H1751" s="3" t="s">
        <v>138</v>
      </c>
      <c r="I1751" s="3" t="s">
        <v>474</v>
      </c>
      <c r="J1751" s="3" t="s">
        <v>139</v>
      </c>
      <c r="K1751" s="3" t="str">
        <f>F</f>
        <v>Fire Damper QA Checklist</v>
      </c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 x14ac:dyDescent="0.25">
      <c r="A1752" s="3"/>
      <c r="B1752" s="3"/>
      <c r="C1752" s="3"/>
      <c r="D1752" s="3"/>
      <c r="E1752" s="3"/>
      <c r="F1752" s="3"/>
      <c r="G1752" s="3"/>
      <c r="H1752" s="3" t="s">
        <v>138</v>
      </c>
      <c r="I1752" s="3" t="s">
        <v>1092</v>
      </c>
      <c r="J1752" s="3" t="s">
        <v>2653</v>
      </c>
      <c r="K1752" s="3" t="str">
        <f>F</f>
        <v>Fire Damper QA Checklist</v>
      </c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 x14ac:dyDescent="0.25">
      <c r="A1753" s="3"/>
      <c r="B1753" s="3"/>
      <c r="C1753" s="3"/>
      <c r="D1753" s="3"/>
      <c r="E1753" s="3"/>
      <c r="F1753" s="3"/>
      <c r="G1753" s="3"/>
      <c r="H1753" s="3" t="s">
        <v>93</v>
      </c>
      <c r="I1753" s="3" t="s">
        <v>351</v>
      </c>
      <c r="J1753" s="3" t="s">
        <v>237</v>
      </c>
      <c r="K1753" s="3" t="str">
        <f>S</f>
        <v xml:space="preserve">Smoke Damper QA Checklist </v>
      </c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 x14ac:dyDescent="0.25">
      <c r="A1754" s="3"/>
      <c r="B1754" s="3"/>
      <c r="C1754" s="3"/>
      <c r="D1754" s="3"/>
      <c r="E1754" s="3"/>
      <c r="F1754" s="3"/>
      <c r="G1754" s="3"/>
      <c r="H1754" s="3" t="s">
        <v>138</v>
      </c>
      <c r="I1754" s="3" t="s">
        <v>350</v>
      </c>
      <c r="J1754" s="3" t="s">
        <v>139</v>
      </c>
      <c r="K1754" s="3" t="str">
        <f>F</f>
        <v>Fire Damper QA Checklist</v>
      </c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 x14ac:dyDescent="0.25">
      <c r="A1755" s="3"/>
      <c r="B1755" s="3"/>
      <c r="C1755" s="3"/>
      <c r="D1755" s="3"/>
      <c r="E1755" s="3"/>
      <c r="F1755" s="3"/>
      <c r="G1755" s="3"/>
      <c r="H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 x14ac:dyDescent="0.25">
      <c r="A1756" s="3"/>
      <c r="B1756" s="3"/>
      <c r="C1756" s="3"/>
      <c r="D1756" s="3"/>
      <c r="E1756" s="3"/>
      <c r="F1756" s="3" t="s">
        <v>1093</v>
      </c>
      <c r="G1756" s="3" t="s">
        <v>1094</v>
      </c>
      <c r="H1756" s="3" t="s">
        <v>155</v>
      </c>
      <c r="I1756" s="3" t="s">
        <v>254</v>
      </c>
      <c r="J1756" s="3" t="s">
        <v>156</v>
      </c>
      <c r="K1756" s="3" t="s">
        <v>2644</v>
      </c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 x14ac:dyDescent="0.25">
      <c r="A1757" s="3"/>
      <c r="B1757" s="3"/>
      <c r="C1757" s="3"/>
      <c r="D1757" s="3"/>
      <c r="E1757" s="3"/>
      <c r="F1757" s="3"/>
      <c r="G1757" s="3"/>
      <c r="H1757" s="3" t="s">
        <v>62</v>
      </c>
      <c r="I1757" s="3" t="s">
        <v>254</v>
      </c>
      <c r="J1757" s="3" t="s">
        <v>156</v>
      </c>
      <c r="K1757" s="3" t="s">
        <v>2644</v>
      </c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 x14ac:dyDescent="0.25">
      <c r="A1758" s="3"/>
      <c r="B1758" s="3"/>
      <c r="C1758" s="3"/>
      <c r="D1758" s="3"/>
      <c r="E1758" s="3"/>
      <c r="F1758" s="3"/>
      <c r="G1758" s="3"/>
      <c r="H1758" s="3" t="s">
        <v>1095</v>
      </c>
      <c r="I1758" s="3" t="s">
        <v>82</v>
      </c>
      <c r="J1758" s="3" t="s">
        <v>629</v>
      </c>
      <c r="K1758" s="3" t="str">
        <f>FCU</f>
        <v xml:space="preserve">FCU Install QA Checklist </v>
      </c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 x14ac:dyDescent="0.25">
      <c r="A1760" s="3"/>
      <c r="B1760" s="3"/>
      <c r="C1760" s="3"/>
      <c r="D1760" s="3"/>
      <c r="E1760" s="3"/>
      <c r="F1760" s="3" t="s">
        <v>1096</v>
      </c>
      <c r="G1760" s="3" t="s">
        <v>1097</v>
      </c>
      <c r="H1760" s="3" t="s">
        <v>138</v>
      </c>
      <c r="I1760" s="3" t="s">
        <v>474</v>
      </c>
      <c r="J1760" s="3" t="s">
        <v>180</v>
      </c>
      <c r="K1760" s="3" t="str">
        <f>F</f>
        <v>Fire Damper QA Checklist</v>
      </c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 x14ac:dyDescent="0.25">
      <c r="A1761" s="3"/>
      <c r="B1761" s="3"/>
      <c r="C1761" s="3"/>
      <c r="D1761" s="3"/>
      <c r="E1761" s="3"/>
      <c r="F1761" s="3"/>
      <c r="G1761" s="3"/>
      <c r="H1761" s="3" t="s">
        <v>93</v>
      </c>
      <c r="I1761" s="3" t="s">
        <v>272</v>
      </c>
      <c r="J1761" s="3" t="s">
        <v>94</v>
      </c>
      <c r="K1761" s="3" t="str">
        <f>S</f>
        <v xml:space="preserve">Smoke Damper QA Checklist </v>
      </c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 x14ac:dyDescent="0.25">
      <c r="A1762" s="3"/>
      <c r="B1762" s="3"/>
      <c r="C1762" s="3"/>
      <c r="D1762" s="3"/>
      <c r="E1762" s="3"/>
      <c r="F1762" s="3"/>
      <c r="G1762" s="3"/>
      <c r="H1762" s="3" t="s">
        <v>138</v>
      </c>
      <c r="I1762" s="3" t="s">
        <v>274</v>
      </c>
      <c r="J1762" s="3" t="s">
        <v>180</v>
      </c>
      <c r="K1762" s="3" t="str">
        <f>F</f>
        <v>Fire Damper QA Checklist</v>
      </c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 x14ac:dyDescent="0.25">
      <c r="A1763" s="3"/>
      <c r="B1763" s="3"/>
      <c r="C1763" s="3"/>
      <c r="D1763" s="3"/>
      <c r="E1763" s="3"/>
      <c r="F1763" s="3"/>
      <c r="G1763" s="3"/>
      <c r="H1763" s="3" t="s">
        <v>138</v>
      </c>
      <c r="I1763" s="3" t="s">
        <v>1088</v>
      </c>
      <c r="J1763" s="3" t="s">
        <v>180</v>
      </c>
      <c r="K1763" s="3" t="str">
        <f>F</f>
        <v>Fire Damper QA Checklist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 x14ac:dyDescent="0.25">
      <c r="A1764" s="3"/>
      <c r="B1764" s="3"/>
      <c r="C1764" s="3"/>
      <c r="D1764" s="3"/>
      <c r="E1764" s="3"/>
      <c r="F1764" s="3"/>
      <c r="G1764" s="3"/>
      <c r="H1764" s="3" t="s">
        <v>138</v>
      </c>
      <c r="I1764" s="3" t="s">
        <v>1099</v>
      </c>
      <c r="J1764" s="3" t="s">
        <v>180</v>
      </c>
      <c r="K1764" s="3" t="str">
        <f>F</f>
        <v>Fire Damper QA Checklist</v>
      </c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 x14ac:dyDescent="0.25">
      <c r="A1765" s="3"/>
      <c r="B1765" s="3"/>
      <c r="C1765" s="3"/>
      <c r="D1765" s="3"/>
      <c r="E1765" s="3"/>
      <c r="F1765" s="3"/>
      <c r="G1765" s="3"/>
      <c r="H1765" s="3" t="s">
        <v>1098</v>
      </c>
      <c r="I1765" s="2" t="s">
        <v>266</v>
      </c>
      <c r="J1765" s="2" t="s">
        <v>97</v>
      </c>
      <c r="K1765" s="3" t="s">
        <v>2677</v>
      </c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 x14ac:dyDescent="0.25">
      <c r="A1767" s="3"/>
      <c r="B1767" s="3"/>
      <c r="C1767" s="3"/>
      <c r="D1767" s="3"/>
      <c r="E1767" s="3"/>
      <c r="F1767" s="3" t="s">
        <v>1100</v>
      </c>
      <c r="G1767" s="3" t="s">
        <v>804</v>
      </c>
      <c r="H1767" s="3" t="s">
        <v>138</v>
      </c>
      <c r="I1767" s="3" t="s">
        <v>286</v>
      </c>
      <c r="J1767" s="3" t="s">
        <v>180</v>
      </c>
      <c r="K1767" s="3" t="str">
        <f>F</f>
        <v>Fire Damper QA Checklist</v>
      </c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 x14ac:dyDescent="0.25">
      <c r="A1768" s="3"/>
      <c r="B1768" s="3"/>
      <c r="C1768" s="3"/>
      <c r="D1768" s="3"/>
      <c r="E1768" s="3"/>
      <c r="F1768" s="3"/>
      <c r="G1768" s="3"/>
      <c r="H1768" s="3" t="s">
        <v>138</v>
      </c>
      <c r="I1768" s="3" t="s">
        <v>288</v>
      </c>
      <c r="J1768" s="3" t="s">
        <v>180</v>
      </c>
      <c r="K1768" s="3" t="str">
        <f>F</f>
        <v>Fire Damper QA Checklist</v>
      </c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 x14ac:dyDescent="0.25">
      <c r="A1769" s="3"/>
      <c r="B1769" s="3"/>
      <c r="C1769" s="3"/>
      <c r="D1769" s="3"/>
      <c r="E1769" s="3"/>
      <c r="F1769" s="3"/>
      <c r="G1769" s="3"/>
      <c r="H1769" s="3" t="s">
        <v>138</v>
      </c>
      <c r="I1769" s="3" t="s">
        <v>350</v>
      </c>
      <c r="J1769" s="3" t="s">
        <v>180</v>
      </c>
      <c r="K1769" s="3" t="str">
        <f>F</f>
        <v>Fire Damper QA Checklist</v>
      </c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 x14ac:dyDescent="0.25">
      <c r="A1770" s="3"/>
      <c r="B1770" s="3"/>
      <c r="C1770" s="3"/>
      <c r="D1770" s="3"/>
      <c r="E1770" s="3"/>
      <c r="F1770" s="3"/>
      <c r="G1770" s="3"/>
      <c r="H1770" s="3" t="s">
        <v>138</v>
      </c>
      <c r="I1770" s="3" t="s">
        <v>630</v>
      </c>
      <c r="J1770" s="3" t="s">
        <v>180</v>
      </c>
      <c r="K1770" s="3" t="str">
        <f>F</f>
        <v>Fire Damper QA Checklist</v>
      </c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 x14ac:dyDescent="0.25">
      <c r="A1772" s="3"/>
      <c r="B1772" s="3"/>
      <c r="C1772" s="3"/>
      <c r="D1772" s="3"/>
      <c r="E1772" s="3"/>
      <c r="F1772" s="3" t="s">
        <v>192</v>
      </c>
      <c r="G1772" s="3"/>
      <c r="H1772" s="3"/>
      <c r="I1772" s="3"/>
      <c r="J1772" s="3" t="s">
        <v>41</v>
      </c>
      <c r="K1772" s="3" t="s">
        <v>2678</v>
      </c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 t="s">
        <v>1101</v>
      </c>
      <c r="K1773" s="3" t="s">
        <v>2679</v>
      </c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 t="s">
        <v>884</v>
      </c>
      <c r="K1774" s="3" t="s">
        <v>2680</v>
      </c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 t="s">
        <v>886</v>
      </c>
      <c r="K1775" s="3" t="s">
        <v>2680</v>
      </c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 t="s">
        <v>888</v>
      </c>
      <c r="K1776" s="3" t="s">
        <v>2681</v>
      </c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 t="s">
        <v>1102</v>
      </c>
      <c r="K1777" s="3" t="s">
        <v>2682</v>
      </c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 x14ac:dyDescent="0.25">
      <c r="A1778" s="3"/>
      <c r="B1778" s="3"/>
      <c r="C1778" s="3"/>
      <c r="D1778" s="3"/>
      <c r="E1778" s="3"/>
      <c r="F1778" s="3"/>
      <c r="G1778" s="3"/>
      <c r="H1778" s="3" t="s">
        <v>315</v>
      </c>
      <c r="I1778" s="3"/>
      <c r="J1778" s="3" t="s">
        <v>317</v>
      </c>
      <c r="K1778" s="3" t="str">
        <f>Med</f>
        <v>HTM02 -01 B1 carcus test</v>
      </c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 x14ac:dyDescent="0.25">
      <c r="A1779" s="3"/>
      <c r="B1779" s="3"/>
      <c r="C1779" s="3"/>
      <c r="D1779" s="3"/>
      <c r="E1779" s="3"/>
      <c r="F1779" s="3"/>
      <c r="G1779" s="3"/>
      <c r="H1779" s="3" t="s">
        <v>202</v>
      </c>
      <c r="I1779" s="3"/>
      <c r="J1779" s="3" t="s">
        <v>531</v>
      </c>
      <c r="K1779" s="3" t="str">
        <f>Med</f>
        <v>HTM02 -01 B1 carcus test</v>
      </c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 x14ac:dyDescent="0.25">
      <c r="A1781" s="3"/>
      <c r="B1781" s="3"/>
      <c r="C1781" s="3" t="s">
        <v>1105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 x14ac:dyDescent="0.25">
      <c r="A1782" s="3"/>
      <c r="B1782" s="3"/>
      <c r="C1782" s="3"/>
      <c r="D1782" s="3" t="s">
        <v>21</v>
      </c>
      <c r="E1782" s="3" t="s">
        <v>1156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 x14ac:dyDescent="0.25">
      <c r="A1783" s="3"/>
      <c r="B1783" s="3"/>
      <c r="C1783" s="3"/>
      <c r="D1783" s="3"/>
      <c r="E1783" s="3" t="s">
        <v>1157</v>
      </c>
      <c r="F1783" s="3" t="s">
        <v>1106</v>
      </c>
      <c r="G1783" s="3" t="s">
        <v>127</v>
      </c>
      <c r="H1783" s="3" t="s">
        <v>51</v>
      </c>
      <c r="I1783" s="3" t="s">
        <v>1557</v>
      </c>
      <c r="J1783" s="3" t="s">
        <v>109</v>
      </c>
      <c r="K1783" s="3" t="s">
        <v>2644</v>
      </c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 x14ac:dyDescent="0.25">
      <c r="A1784" s="3"/>
      <c r="B1784" s="3"/>
      <c r="C1784" s="3"/>
      <c r="D1784" s="3"/>
      <c r="E1784" s="3" t="s">
        <v>1158</v>
      </c>
      <c r="F1784" s="3"/>
      <c r="G1784" s="3"/>
      <c r="H1784" s="3" t="s">
        <v>1107</v>
      </c>
      <c r="I1784" s="3" t="s">
        <v>119</v>
      </c>
      <c r="J1784" s="3" t="str">
        <f>VAV</f>
        <v xml:space="preserve">Variable Air Volume Terminal w/ 200mm spacer and access panel between VAV assembly and reheat coil </v>
      </c>
      <c r="K1784" s="3" t="str">
        <f>V</f>
        <v xml:space="preserve">VAV QA Checklist </v>
      </c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 x14ac:dyDescent="0.25">
      <c r="A1786" s="3"/>
      <c r="B1786" s="3"/>
      <c r="C1786" s="3"/>
      <c r="D1786" s="3"/>
      <c r="E1786" s="3"/>
      <c r="F1786" s="3" t="s">
        <v>1108</v>
      </c>
      <c r="G1786" s="3" t="s">
        <v>71</v>
      </c>
      <c r="H1786" s="3" t="s">
        <v>54</v>
      </c>
      <c r="I1786" s="3" t="s">
        <v>254</v>
      </c>
      <c r="J1786" s="3" t="s">
        <v>110</v>
      </c>
      <c r="K1786" s="3" t="s">
        <v>2644</v>
      </c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 x14ac:dyDescent="0.25">
      <c r="A1787" s="3"/>
      <c r="B1787" s="3"/>
      <c r="C1787" s="3"/>
      <c r="D1787" s="3"/>
      <c r="E1787" s="3"/>
      <c r="F1787" s="3"/>
      <c r="G1787" s="3"/>
      <c r="H1787" s="3" t="s">
        <v>54</v>
      </c>
      <c r="I1787" s="3" t="s">
        <v>254</v>
      </c>
      <c r="J1787" s="3" t="s">
        <v>110</v>
      </c>
      <c r="K1787" s="3" t="s">
        <v>2644</v>
      </c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 x14ac:dyDescent="0.25">
      <c r="A1788" s="3"/>
      <c r="B1788" s="3"/>
      <c r="C1788" s="3"/>
      <c r="D1788" s="3"/>
      <c r="E1788" s="3"/>
      <c r="F1788" s="3"/>
      <c r="G1788" s="3"/>
      <c r="H1788" s="3" t="s">
        <v>62</v>
      </c>
      <c r="I1788" s="3" t="s">
        <v>254</v>
      </c>
      <c r="J1788" s="3" t="s">
        <v>156</v>
      </c>
      <c r="K1788" s="3" t="s">
        <v>2644</v>
      </c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 x14ac:dyDescent="0.25">
      <c r="A1789" s="3"/>
      <c r="B1789" s="3"/>
      <c r="C1789" s="3"/>
      <c r="D1789" s="3"/>
      <c r="E1789" s="3"/>
      <c r="F1789" s="3"/>
      <c r="G1789" s="3"/>
      <c r="H1789" s="3" t="s">
        <v>1109</v>
      </c>
      <c r="I1789" s="3" t="s">
        <v>83</v>
      </c>
      <c r="J1789" s="3" t="s">
        <v>629</v>
      </c>
      <c r="K1789" s="3" t="str">
        <f>FCU</f>
        <v xml:space="preserve">FCU Install QA Checklist </v>
      </c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 x14ac:dyDescent="0.25">
      <c r="A1790" s="3"/>
      <c r="B1790" s="3"/>
      <c r="C1790" s="3"/>
      <c r="D1790" s="3"/>
      <c r="E1790" s="3"/>
      <c r="F1790" s="3"/>
      <c r="G1790" s="3"/>
      <c r="H1790" s="3" t="s">
        <v>1110</v>
      </c>
      <c r="I1790" s="3" t="s">
        <v>1558</v>
      </c>
      <c r="J1790" s="3" t="str">
        <f>VAV</f>
        <v xml:space="preserve">Variable Air Volume Terminal w/ 200mm spacer and access panel between VAV assembly and reheat coil </v>
      </c>
      <c r="K1790" s="3" t="str">
        <f>V</f>
        <v xml:space="preserve">VAV QA Checklist </v>
      </c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 x14ac:dyDescent="0.25">
      <c r="A1791" s="3"/>
      <c r="B1791" s="3"/>
      <c r="C1791" s="3"/>
      <c r="D1791" s="3"/>
      <c r="E1791" s="3"/>
      <c r="F1791" s="3"/>
      <c r="G1791" s="3"/>
      <c r="H1791" s="3" t="s">
        <v>54</v>
      </c>
      <c r="I1791" s="3" t="s">
        <v>254</v>
      </c>
      <c r="J1791" s="3" t="s">
        <v>110</v>
      </c>
      <c r="K1791" s="3" t="s">
        <v>2644</v>
      </c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 x14ac:dyDescent="0.25">
      <c r="A1792" s="3"/>
      <c r="B1792" s="3"/>
      <c r="C1792" s="3"/>
      <c r="D1792" s="3"/>
      <c r="E1792" s="3"/>
      <c r="F1792" s="3"/>
      <c r="G1792" s="3"/>
      <c r="H1792" s="3" t="s">
        <v>1111</v>
      </c>
      <c r="I1792" s="3" t="s">
        <v>1558</v>
      </c>
      <c r="J1792" s="3" t="str">
        <f>VAV</f>
        <v xml:space="preserve">Variable Air Volume Terminal w/ 200mm spacer and access panel between VAV assembly and reheat coil </v>
      </c>
      <c r="K1792" s="3" t="str">
        <f>V</f>
        <v xml:space="preserve">VAV QA Checklist </v>
      </c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 x14ac:dyDescent="0.25">
      <c r="A1793" s="3"/>
      <c r="B1793" s="3"/>
      <c r="C1793" s="3"/>
      <c r="D1793" s="3"/>
      <c r="E1793" s="3"/>
      <c r="F1793" s="3"/>
      <c r="G1793" s="3"/>
      <c r="H1793" s="3" t="s">
        <v>62</v>
      </c>
      <c r="I1793" s="3" t="s">
        <v>254</v>
      </c>
      <c r="J1793" s="3" t="s">
        <v>156</v>
      </c>
      <c r="K1793" s="3" t="s">
        <v>2644</v>
      </c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 x14ac:dyDescent="0.25">
      <c r="A1794" s="3"/>
      <c r="B1794" s="3"/>
      <c r="C1794" s="3"/>
      <c r="D1794" s="3"/>
      <c r="E1794" s="3"/>
      <c r="F1794" s="3"/>
      <c r="G1794" s="3"/>
      <c r="H1794" s="3" t="s">
        <v>54</v>
      </c>
      <c r="I1794" s="3" t="s">
        <v>254</v>
      </c>
      <c r="J1794" s="3" t="s">
        <v>110</v>
      </c>
      <c r="K1794" s="3" t="s">
        <v>2644</v>
      </c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 x14ac:dyDescent="0.25">
      <c r="A1795" s="3"/>
      <c r="B1795" s="3"/>
      <c r="C1795" s="3"/>
      <c r="D1795" s="3"/>
      <c r="E1795" s="3"/>
      <c r="F1795" s="3"/>
      <c r="G1795" s="3"/>
      <c r="H1795" s="3" t="s">
        <v>62</v>
      </c>
      <c r="I1795" s="3" t="s">
        <v>254</v>
      </c>
      <c r="J1795" s="3" t="s">
        <v>156</v>
      </c>
      <c r="K1795" s="3" t="s">
        <v>2644</v>
      </c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 x14ac:dyDescent="0.25">
      <c r="A1796" s="3"/>
      <c r="B1796" s="3"/>
      <c r="C1796" s="3"/>
      <c r="D1796" s="3"/>
      <c r="E1796" s="3"/>
      <c r="F1796" s="3"/>
      <c r="G1796" s="3"/>
      <c r="H1796" s="3" t="s">
        <v>1112</v>
      </c>
      <c r="I1796" s="3" t="s">
        <v>1114</v>
      </c>
      <c r="J1796" s="3" t="s">
        <v>1115</v>
      </c>
      <c r="K1796" s="3" t="str">
        <f>att</f>
        <v xml:space="preserve">Attenuator QA Checklist 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 x14ac:dyDescent="0.25">
      <c r="A1797" s="3"/>
      <c r="B1797" s="3"/>
      <c r="C1797" s="3"/>
      <c r="D1797" s="3"/>
      <c r="E1797" s="3"/>
      <c r="F1797" s="3"/>
      <c r="G1797" s="3"/>
      <c r="H1797" s="3" t="s">
        <v>1113</v>
      </c>
      <c r="I1797" s="3" t="s">
        <v>1114</v>
      </c>
      <c r="J1797" s="3" t="s">
        <v>1116</v>
      </c>
      <c r="K1797" s="3" t="str">
        <f>att</f>
        <v xml:space="preserve">Attenuator QA Checklist </v>
      </c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 x14ac:dyDescent="0.25">
      <c r="A1798" s="3"/>
      <c r="B1798" s="3"/>
      <c r="C1798" s="3"/>
      <c r="D1798" s="3"/>
      <c r="E1798" s="3"/>
      <c r="F1798" s="3"/>
      <c r="G1798" s="3"/>
      <c r="H1798" s="3" t="s">
        <v>52</v>
      </c>
      <c r="I1798" s="3" t="s">
        <v>258</v>
      </c>
      <c r="J1798" s="3" t="s">
        <v>156</v>
      </c>
      <c r="K1798" s="3" t="s">
        <v>2644</v>
      </c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 x14ac:dyDescent="0.25">
      <c r="A1799" s="3"/>
      <c r="B1799" s="3"/>
      <c r="C1799" s="3"/>
      <c r="D1799" s="3"/>
      <c r="E1799" s="3"/>
      <c r="F1799" s="3"/>
      <c r="G1799" s="3"/>
      <c r="H1799" s="3" t="s">
        <v>62</v>
      </c>
      <c r="I1799" s="3" t="s">
        <v>254</v>
      </c>
      <c r="J1799" s="3" t="s">
        <v>156</v>
      </c>
      <c r="K1799" s="3" t="s">
        <v>2644</v>
      </c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 x14ac:dyDescent="0.25">
      <c r="A1800" s="3"/>
      <c r="B1800" s="3"/>
      <c r="C1800" s="3"/>
      <c r="D1800" s="3"/>
      <c r="E1800" s="3"/>
      <c r="F1800" s="3"/>
      <c r="G1800" s="3"/>
      <c r="H1800" s="3" t="s">
        <v>54</v>
      </c>
      <c r="I1800" s="3" t="s">
        <v>254</v>
      </c>
      <c r="J1800" s="3" t="s">
        <v>110</v>
      </c>
      <c r="K1800" s="3" t="s">
        <v>2644</v>
      </c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 x14ac:dyDescent="0.25">
      <c r="A1801" s="3"/>
      <c r="B1801" s="3"/>
      <c r="C1801" s="3"/>
      <c r="D1801" s="3"/>
      <c r="E1801" s="3"/>
      <c r="F1801" s="3"/>
      <c r="G1801" s="3"/>
      <c r="H1801" s="3" t="s">
        <v>413</v>
      </c>
      <c r="I1801" s="3" t="s">
        <v>263</v>
      </c>
      <c r="J1801" s="3" t="s">
        <v>110</v>
      </c>
      <c r="K1801" s="3" t="s">
        <v>2644</v>
      </c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 x14ac:dyDescent="0.25">
      <c r="A1802" s="3"/>
      <c r="B1802" s="3"/>
      <c r="C1802" s="3"/>
      <c r="D1802" s="3"/>
      <c r="E1802" s="3"/>
      <c r="F1802" s="3"/>
      <c r="G1802" s="3"/>
      <c r="H1802" s="3" t="s">
        <v>54</v>
      </c>
      <c r="I1802" s="3" t="s">
        <v>254</v>
      </c>
      <c r="J1802" s="3" t="s">
        <v>110</v>
      </c>
      <c r="K1802" s="3" t="s">
        <v>2644</v>
      </c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 x14ac:dyDescent="0.25">
      <c r="A1803" s="3"/>
      <c r="B1803" s="3"/>
      <c r="C1803" s="3"/>
      <c r="D1803" s="3"/>
      <c r="E1803" s="3"/>
      <c r="F1803" s="3"/>
      <c r="G1803" s="3"/>
      <c r="H1803" s="3" t="s">
        <v>62</v>
      </c>
      <c r="I1803" s="3" t="s">
        <v>254</v>
      </c>
      <c r="J1803" s="3" t="s">
        <v>156</v>
      </c>
      <c r="K1803" s="3" t="s">
        <v>2644</v>
      </c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 x14ac:dyDescent="0.25">
      <c r="A1804" s="3"/>
      <c r="B1804" s="3"/>
      <c r="C1804" s="3"/>
      <c r="D1804" s="3"/>
      <c r="E1804" s="3"/>
      <c r="F1804" s="3"/>
      <c r="G1804" s="3"/>
      <c r="H1804" s="3" t="s">
        <v>54</v>
      </c>
      <c r="I1804" s="3" t="s">
        <v>254</v>
      </c>
      <c r="J1804" s="3" t="s">
        <v>110</v>
      </c>
      <c r="K1804" s="3" t="s">
        <v>2644</v>
      </c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 x14ac:dyDescent="0.25">
      <c r="A1805" s="3"/>
      <c r="B1805" s="3"/>
      <c r="C1805" s="3"/>
      <c r="D1805" s="3"/>
      <c r="E1805" s="3"/>
      <c r="F1805" s="3"/>
      <c r="G1805" s="3"/>
      <c r="H1805" s="3" t="s">
        <v>1117</v>
      </c>
      <c r="I1805" s="3" t="s">
        <v>254</v>
      </c>
      <c r="J1805" s="3" t="s">
        <v>156</v>
      </c>
      <c r="K1805" s="3" t="s">
        <v>2644</v>
      </c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 x14ac:dyDescent="0.25">
      <c r="A1807" s="3"/>
      <c r="B1807" s="3"/>
      <c r="C1807" s="3"/>
      <c r="D1807" s="3"/>
      <c r="E1807" s="3"/>
      <c r="F1807" s="3" t="s">
        <v>1118</v>
      </c>
      <c r="G1807" s="3" t="s">
        <v>216</v>
      </c>
      <c r="H1807" s="3" t="s">
        <v>49</v>
      </c>
      <c r="I1807" s="3" t="s">
        <v>255</v>
      </c>
      <c r="J1807" s="3" t="s">
        <v>109</v>
      </c>
      <c r="K1807" s="3" t="s">
        <v>2644</v>
      </c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 x14ac:dyDescent="0.25">
      <c r="A1808" s="3"/>
      <c r="B1808" s="3"/>
      <c r="C1808" s="3"/>
      <c r="D1808" s="3"/>
      <c r="E1808" s="3"/>
      <c r="F1808" s="3"/>
      <c r="G1808" s="3"/>
      <c r="H1808" s="3" t="s">
        <v>62</v>
      </c>
      <c r="I1808" s="3" t="s">
        <v>254</v>
      </c>
      <c r="J1808" s="3" t="s">
        <v>156</v>
      </c>
      <c r="K1808" s="3" t="s">
        <v>2644</v>
      </c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 x14ac:dyDescent="0.25">
      <c r="A1809" s="3"/>
      <c r="B1809" s="3"/>
      <c r="C1809" s="3"/>
      <c r="D1809" s="3"/>
      <c r="E1809" s="3"/>
      <c r="F1809" s="3"/>
      <c r="G1809" s="3"/>
      <c r="H1809" s="3" t="s">
        <v>1119</v>
      </c>
      <c r="I1809" s="3" t="s">
        <v>1554</v>
      </c>
      <c r="J1809" s="3" t="str">
        <f>VAV</f>
        <v xml:space="preserve">Variable Air Volume Terminal w/ 200mm spacer and access panel between VAV assembly and reheat coil </v>
      </c>
      <c r="K1809" s="3" t="str">
        <f>V</f>
        <v xml:space="preserve">VAV QA Checklist </v>
      </c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 x14ac:dyDescent="0.25">
      <c r="A1810" s="3"/>
      <c r="B1810" s="3"/>
      <c r="C1810" s="3"/>
      <c r="D1810" s="3"/>
      <c r="E1810" s="3"/>
      <c r="F1810" s="3"/>
      <c r="G1810" s="3"/>
      <c r="H1810" s="3" t="s">
        <v>1792</v>
      </c>
      <c r="I1810" s="3"/>
      <c r="J1810" s="3" t="s">
        <v>2129</v>
      </c>
      <c r="K1810" s="3" t="str">
        <f>Med</f>
        <v>HTM02 -01 B1 carcus test</v>
      </c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 x14ac:dyDescent="0.25">
      <c r="A1811" s="3"/>
      <c r="B1811" s="3"/>
      <c r="C1811" s="3"/>
      <c r="D1811" s="3"/>
      <c r="E1811" s="3"/>
      <c r="F1811" s="3"/>
      <c r="G1811" s="3"/>
      <c r="H1811" s="3" t="s">
        <v>1793</v>
      </c>
      <c r="I1811" s="3"/>
      <c r="J1811" s="3" t="s">
        <v>2136</v>
      </c>
      <c r="K1811" s="3" t="str">
        <f>Med</f>
        <v>HTM02 -01 B1 carcus test</v>
      </c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 x14ac:dyDescent="0.25">
      <c r="A1813" s="3"/>
      <c r="B1813" s="3"/>
      <c r="C1813" s="3"/>
      <c r="D1813" s="3"/>
      <c r="E1813" s="3"/>
      <c r="F1813" s="3" t="s">
        <v>1120</v>
      </c>
      <c r="G1813" s="3" t="s">
        <v>210</v>
      </c>
      <c r="H1813" s="3" t="s">
        <v>49</v>
      </c>
      <c r="I1813" s="3" t="s">
        <v>255</v>
      </c>
      <c r="J1813" s="3" t="s">
        <v>109</v>
      </c>
      <c r="K1813" s="3" t="s">
        <v>2644</v>
      </c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 x14ac:dyDescent="0.25">
      <c r="A1814" s="3"/>
      <c r="B1814" s="3"/>
      <c r="C1814" s="3"/>
      <c r="D1814" s="3"/>
      <c r="E1814" s="3"/>
      <c r="F1814" s="3"/>
      <c r="G1814" s="3"/>
      <c r="H1814" s="3" t="s">
        <v>62</v>
      </c>
      <c r="I1814" s="3" t="s">
        <v>254</v>
      </c>
      <c r="J1814" s="3" t="s">
        <v>156</v>
      </c>
      <c r="K1814" s="3" t="s">
        <v>2644</v>
      </c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 x14ac:dyDescent="0.25">
      <c r="A1815" s="3"/>
      <c r="B1815" s="3"/>
      <c r="C1815" s="3"/>
      <c r="D1815" s="3"/>
      <c r="E1815" s="3"/>
      <c r="F1815" s="3"/>
      <c r="G1815" s="3"/>
      <c r="H1815" s="3" t="s">
        <v>1121</v>
      </c>
      <c r="I1815" s="3" t="s">
        <v>1554</v>
      </c>
      <c r="J1815" s="3" t="str">
        <f>VAV</f>
        <v xml:space="preserve">Variable Air Volume Terminal w/ 200mm spacer and access panel between VAV assembly and reheat coil </v>
      </c>
      <c r="K1815" s="3" t="str">
        <f>V</f>
        <v xml:space="preserve">VAV QA Checklist </v>
      </c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 x14ac:dyDescent="0.25">
      <c r="A1816" s="3"/>
      <c r="B1816" s="3"/>
      <c r="C1816" s="3"/>
      <c r="D1816" s="3"/>
      <c r="E1816" s="3"/>
      <c r="F1816" s="3"/>
      <c r="G1816" s="3"/>
      <c r="H1816" s="3" t="s">
        <v>1792</v>
      </c>
      <c r="I1816" s="3"/>
      <c r="J1816" s="3" t="s">
        <v>2129</v>
      </c>
      <c r="K1816" s="3" t="str">
        <f>Med</f>
        <v>HTM02 -01 B1 carcus test</v>
      </c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 x14ac:dyDescent="0.25">
      <c r="A1817" s="3"/>
      <c r="B1817" s="3"/>
      <c r="C1817" s="3"/>
      <c r="D1817" s="3"/>
      <c r="E1817" s="3"/>
      <c r="F1817" s="3"/>
      <c r="G1817" s="3"/>
      <c r="H1817" s="3" t="s">
        <v>1793</v>
      </c>
      <c r="I1817" s="3"/>
      <c r="J1817" s="3" t="s">
        <v>2128</v>
      </c>
      <c r="K1817" s="3" t="str">
        <f>Med</f>
        <v>HTM02 -01 B1 carcus test</v>
      </c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 x14ac:dyDescent="0.25">
      <c r="A1819" s="3"/>
      <c r="B1819" s="3"/>
      <c r="C1819" s="3"/>
      <c r="D1819" s="3"/>
      <c r="E1819" s="3"/>
      <c r="F1819" s="3" t="s">
        <v>1122</v>
      </c>
      <c r="G1819" s="3" t="s">
        <v>422</v>
      </c>
      <c r="H1819" s="3" t="s">
        <v>62</v>
      </c>
      <c r="I1819" s="3" t="s">
        <v>254</v>
      </c>
      <c r="J1819" s="3" t="s">
        <v>156</v>
      </c>
      <c r="K1819" s="3" t="s">
        <v>2644</v>
      </c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 x14ac:dyDescent="0.25">
      <c r="A1820" s="3"/>
      <c r="B1820" s="3"/>
      <c r="C1820" s="3"/>
      <c r="D1820" s="3"/>
      <c r="E1820" s="3"/>
      <c r="F1820" s="3"/>
      <c r="G1820" s="3"/>
      <c r="H1820" s="3" t="s">
        <v>51</v>
      </c>
      <c r="I1820" s="3" t="s">
        <v>1557</v>
      </c>
      <c r="J1820" s="3" t="s">
        <v>109</v>
      </c>
      <c r="K1820" s="3" t="s">
        <v>2644</v>
      </c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 x14ac:dyDescent="0.25">
      <c r="A1821" s="3"/>
      <c r="B1821" s="3"/>
      <c r="C1821" s="3"/>
      <c r="D1821" s="3"/>
      <c r="E1821" s="3"/>
      <c r="F1821" s="3"/>
      <c r="G1821" s="3"/>
      <c r="H1821" s="3" t="s">
        <v>1123</v>
      </c>
      <c r="I1821" s="3" t="s">
        <v>1559</v>
      </c>
      <c r="J1821" s="3" t="str">
        <f>VAV</f>
        <v xml:space="preserve">Variable Air Volume Terminal w/ 200mm spacer and access panel between VAV assembly and reheat coil </v>
      </c>
      <c r="K1821" s="3" t="str">
        <f>V</f>
        <v xml:space="preserve">VAV QA Checklist </v>
      </c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 x14ac:dyDescent="0.25">
      <c r="A1822" s="3"/>
      <c r="B1822" s="3"/>
      <c r="C1822" s="3"/>
      <c r="D1822" s="3"/>
      <c r="E1822" s="3"/>
      <c r="F1822" s="3"/>
      <c r="G1822" s="3"/>
      <c r="H1822" s="3" t="s">
        <v>1124</v>
      </c>
      <c r="I1822" s="3" t="s">
        <v>877</v>
      </c>
      <c r="J1822" s="3" t="s">
        <v>1125</v>
      </c>
      <c r="K1822" s="3" t="str">
        <f>att</f>
        <v xml:space="preserve">Attenuator QA Checklist </v>
      </c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 x14ac:dyDescent="0.25">
      <c r="A1824" s="3"/>
      <c r="B1824" s="3"/>
      <c r="C1824" s="3"/>
      <c r="D1824" s="3"/>
      <c r="E1824" s="3"/>
      <c r="F1824" s="3" t="s">
        <v>1126</v>
      </c>
      <c r="G1824" s="3" t="s">
        <v>1127</v>
      </c>
      <c r="H1824" s="3" t="s">
        <v>1128</v>
      </c>
      <c r="I1824" s="3" t="s">
        <v>140</v>
      </c>
      <c r="J1824" s="3" t="str">
        <f>VAV</f>
        <v xml:space="preserve">Variable Air Volume Terminal w/ 200mm spacer and access panel between VAV assembly and reheat coil </v>
      </c>
      <c r="K1824" s="3" t="str">
        <f>V</f>
        <v xml:space="preserve">VAV QA Checklist </v>
      </c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 x14ac:dyDescent="0.25">
      <c r="A1825" s="3"/>
      <c r="B1825" s="3"/>
      <c r="C1825" s="3"/>
      <c r="D1825" s="3"/>
      <c r="E1825" s="3"/>
      <c r="F1825" s="3"/>
      <c r="G1825" s="3"/>
      <c r="H1825" s="3" t="s">
        <v>63</v>
      </c>
      <c r="I1825" s="2" t="s">
        <v>263</v>
      </c>
      <c r="J1825" s="3" t="s">
        <v>113</v>
      </c>
      <c r="K1825" s="3" t="s">
        <v>2644</v>
      </c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 x14ac:dyDescent="0.25">
      <c r="A1826" s="3"/>
      <c r="B1826" s="3"/>
      <c r="C1826" s="3"/>
      <c r="D1826" s="3"/>
      <c r="E1826" s="3"/>
      <c r="F1826" s="3"/>
      <c r="G1826" s="3"/>
      <c r="H1826" s="3" t="s">
        <v>53</v>
      </c>
      <c r="I1826" s="3" t="s">
        <v>257</v>
      </c>
      <c r="J1826" s="3" t="s">
        <v>111</v>
      </c>
      <c r="K1826" s="3" t="s">
        <v>2644</v>
      </c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 x14ac:dyDescent="0.25">
      <c r="A1827" s="3"/>
      <c r="B1827" s="3"/>
      <c r="C1827" s="3"/>
      <c r="D1827" s="3"/>
      <c r="E1827" s="3"/>
      <c r="F1827" s="3"/>
      <c r="G1827" s="3"/>
      <c r="H1827" s="3" t="s">
        <v>1129</v>
      </c>
      <c r="I1827" s="3" t="s">
        <v>1114</v>
      </c>
      <c r="J1827" s="3" t="s">
        <v>1131</v>
      </c>
      <c r="K1827" s="3" t="str">
        <f>att</f>
        <v xml:space="preserve">Attenuator QA Checklist </v>
      </c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 x14ac:dyDescent="0.25">
      <c r="A1828" s="3"/>
      <c r="B1828" s="3"/>
      <c r="C1828" s="3"/>
      <c r="D1828" s="3"/>
      <c r="E1828" s="3"/>
      <c r="F1828" s="3"/>
      <c r="G1828" s="3"/>
      <c r="H1828" s="3" t="s">
        <v>1130</v>
      </c>
      <c r="I1828" s="3" t="s">
        <v>1114</v>
      </c>
      <c r="J1828" s="3" t="s">
        <v>1132</v>
      </c>
      <c r="K1828" s="3" t="str">
        <f>att</f>
        <v xml:space="preserve">Attenuator QA Checklist </v>
      </c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 x14ac:dyDescent="0.25">
      <c r="A1830" s="3"/>
      <c r="B1830" s="3"/>
      <c r="C1830" s="3"/>
      <c r="D1830" s="3"/>
      <c r="E1830" s="3"/>
      <c r="F1830" s="3" t="s">
        <v>1133</v>
      </c>
      <c r="G1830" s="3" t="s">
        <v>1134</v>
      </c>
      <c r="H1830" s="3" t="s">
        <v>467</v>
      </c>
      <c r="I1830" s="3" t="s">
        <v>258</v>
      </c>
      <c r="J1830" s="3" t="s">
        <v>117</v>
      </c>
      <c r="K1830" s="3" t="s">
        <v>2644</v>
      </c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 x14ac:dyDescent="0.25">
      <c r="A1831" s="3"/>
      <c r="B1831" s="3"/>
      <c r="C1831" s="3"/>
      <c r="D1831" s="3"/>
      <c r="E1831" s="3"/>
      <c r="F1831" s="3"/>
      <c r="G1831" s="3"/>
      <c r="H1831" s="3" t="s">
        <v>1052</v>
      </c>
      <c r="I1831" s="3" t="s">
        <v>261</v>
      </c>
      <c r="J1831" s="3" t="s">
        <v>109</v>
      </c>
      <c r="K1831" s="3" t="s">
        <v>2644</v>
      </c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 x14ac:dyDescent="0.25">
      <c r="A1833" s="3"/>
      <c r="B1833" s="3"/>
      <c r="C1833" s="3"/>
      <c r="D1833" s="3"/>
      <c r="E1833" s="3"/>
      <c r="F1833" s="3" t="s">
        <v>1135</v>
      </c>
      <c r="G1833" s="3" t="s">
        <v>1136</v>
      </c>
      <c r="H1833" s="3" t="s">
        <v>124</v>
      </c>
      <c r="I1833" s="3" t="s">
        <v>255</v>
      </c>
      <c r="J1833" s="3" t="s">
        <v>111</v>
      </c>
      <c r="K1833" s="3" t="s">
        <v>2644</v>
      </c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 x14ac:dyDescent="0.25">
      <c r="A1834" s="3"/>
      <c r="B1834" s="3"/>
      <c r="C1834" s="3"/>
      <c r="D1834" s="3"/>
      <c r="E1834" s="3"/>
      <c r="F1834" s="3"/>
      <c r="G1834" s="3"/>
      <c r="H1834" s="3" t="s">
        <v>467</v>
      </c>
      <c r="I1834" s="3" t="s">
        <v>258</v>
      </c>
      <c r="J1834" s="3" t="s">
        <v>117</v>
      </c>
      <c r="K1834" s="3" t="s">
        <v>2644</v>
      </c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 x14ac:dyDescent="0.25">
      <c r="A1836" s="3"/>
      <c r="B1836" s="3"/>
      <c r="C1836" s="3"/>
      <c r="D1836" s="3"/>
      <c r="E1836" s="3"/>
      <c r="F1836" s="3" t="s">
        <v>1137</v>
      </c>
      <c r="G1836" s="3" t="s">
        <v>1138</v>
      </c>
      <c r="H1836" s="3" t="s">
        <v>49</v>
      </c>
      <c r="I1836" s="3" t="s">
        <v>255</v>
      </c>
      <c r="J1836" s="3" t="s">
        <v>109</v>
      </c>
      <c r="K1836" s="3" t="s">
        <v>2644</v>
      </c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 x14ac:dyDescent="0.25">
      <c r="A1837" s="3"/>
      <c r="B1837" s="3"/>
      <c r="C1837" s="3"/>
      <c r="D1837" s="3"/>
      <c r="E1837" s="3"/>
      <c r="F1837" s="3"/>
      <c r="G1837" s="3"/>
      <c r="H1837" s="3" t="s">
        <v>413</v>
      </c>
      <c r="I1837" s="3" t="s">
        <v>263</v>
      </c>
      <c r="J1837" s="3" t="s">
        <v>110</v>
      </c>
      <c r="K1837" s="3" t="s">
        <v>2644</v>
      </c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 x14ac:dyDescent="0.25">
      <c r="A1838" s="3"/>
      <c r="B1838" s="3"/>
      <c r="C1838" s="3"/>
      <c r="D1838" s="3"/>
      <c r="E1838" s="3"/>
      <c r="F1838" s="3"/>
      <c r="G1838" s="3"/>
      <c r="H1838" s="3" t="s">
        <v>1139</v>
      </c>
      <c r="I1838" s="3" t="s">
        <v>1114</v>
      </c>
      <c r="J1838" s="3" t="s">
        <v>581</v>
      </c>
      <c r="K1838" s="3" t="str">
        <f>att</f>
        <v xml:space="preserve">Attenuator QA Checklist </v>
      </c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 x14ac:dyDescent="0.25">
      <c r="A1839" s="3"/>
      <c r="B1839" s="3"/>
      <c r="C1839" s="3"/>
      <c r="D1839" s="3"/>
      <c r="E1839" s="3"/>
      <c r="F1839" s="3"/>
      <c r="G1839" s="3"/>
      <c r="H1839" s="3" t="s">
        <v>1140</v>
      </c>
      <c r="I1839" s="3" t="s">
        <v>1114</v>
      </c>
      <c r="J1839" s="3" t="s">
        <v>581</v>
      </c>
      <c r="K1839" s="3" t="str">
        <f>att</f>
        <v xml:space="preserve">Attenuator QA Checklist </v>
      </c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 x14ac:dyDescent="0.25">
      <c r="A1841" s="3"/>
      <c r="B1841" s="3"/>
      <c r="C1841" s="3"/>
      <c r="D1841" s="3"/>
      <c r="E1841" s="3"/>
      <c r="F1841" s="3" t="s">
        <v>1141</v>
      </c>
      <c r="G1841" s="3" t="s">
        <v>960</v>
      </c>
      <c r="H1841" s="3" t="s">
        <v>53</v>
      </c>
      <c r="I1841" s="3" t="s">
        <v>257</v>
      </c>
      <c r="J1841" s="3" t="s">
        <v>111</v>
      </c>
      <c r="K1841" s="3" t="s">
        <v>2644</v>
      </c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 x14ac:dyDescent="0.25">
      <c r="A1842" s="3"/>
      <c r="B1842" s="3"/>
      <c r="C1842" s="3"/>
      <c r="D1842" s="3"/>
      <c r="E1842" s="3"/>
      <c r="F1842" s="3"/>
      <c r="G1842" s="3"/>
      <c r="H1842" s="3" t="s">
        <v>148</v>
      </c>
      <c r="I1842" s="3" t="s">
        <v>259</v>
      </c>
      <c r="J1842" s="3" t="s">
        <v>156</v>
      </c>
      <c r="K1842" s="3" t="s">
        <v>2644</v>
      </c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 x14ac:dyDescent="0.25">
      <c r="A1843" s="3"/>
      <c r="B1843" s="3"/>
      <c r="C1843" s="3"/>
      <c r="D1843" s="3"/>
      <c r="E1843" s="3"/>
      <c r="F1843" s="3"/>
      <c r="G1843" s="3"/>
      <c r="H1843" s="3" t="s">
        <v>54</v>
      </c>
      <c r="I1843" s="3" t="s">
        <v>254</v>
      </c>
      <c r="J1843" s="3" t="s">
        <v>110</v>
      </c>
      <c r="K1843" s="3" t="s">
        <v>2644</v>
      </c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 x14ac:dyDescent="0.25">
      <c r="A1845" s="3"/>
      <c r="B1845" s="3"/>
      <c r="C1845" s="3"/>
      <c r="D1845" s="3"/>
      <c r="E1845" s="3"/>
      <c r="F1845" s="3" t="s">
        <v>1142</v>
      </c>
      <c r="G1845" s="3" t="s">
        <v>74</v>
      </c>
      <c r="H1845" s="3" t="s">
        <v>57</v>
      </c>
      <c r="I1845" s="3" t="s">
        <v>259</v>
      </c>
      <c r="J1845" s="3" t="s">
        <v>156</v>
      </c>
      <c r="K1845" s="3" t="s">
        <v>2644</v>
      </c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 x14ac:dyDescent="0.25">
      <c r="A1847" s="3"/>
      <c r="B1847" s="3"/>
      <c r="C1847" s="3"/>
      <c r="D1847" s="3"/>
      <c r="E1847" s="3"/>
      <c r="F1847" s="3" t="s">
        <v>1143</v>
      </c>
      <c r="G1847" s="3" t="s">
        <v>1144</v>
      </c>
      <c r="H1847" s="3" t="s">
        <v>58</v>
      </c>
      <c r="I1847" s="3" t="s">
        <v>258</v>
      </c>
      <c r="J1847" s="3" t="s">
        <v>156</v>
      </c>
      <c r="K1847" s="3" t="s">
        <v>2644</v>
      </c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 x14ac:dyDescent="0.25">
      <c r="A1848" s="3"/>
      <c r="B1848" s="3"/>
      <c r="C1848" s="3"/>
      <c r="D1848" s="3"/>
      <c r="E1848" s="3"/>
      <c r="F1848" s="3"/>
      <c r="G1848" s="3"/>
      <c r="H1848" s="3" t="s">
        <v>52</v>
      </c>
      <c r="I1848" s="3" t="s">
        <v>258</v>
      </c>
      <c r="J1848" s="3" t="s">
        <v>156</v>
      </c>
      <c r="K1848" s="3" t="s">
        <v>2644</v>
      </c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 x14ac:dyDescent="0.25">
      <c r="A1850" s="3"/>
      <c r="B1850" s="3"/>
      <c r="C1850" s="3"/>
      <c r="D1850" s="3"/>
      <c r="E1850" s="3"/>
      <c r="F1850" s="3" t="s">
        <v>1145</v>
      </c>
      <c r="G1850" s="3" t="s">
        <v>216</v>
      </c>
      <c r="H1850" s="3" t="s">
        <v>62</v>
      </c>
      <c r="I1850" s="3" t="s">
        <v>254</v>
      </c>
      <c r="J1850" s="3" t="s">
        <v>156</v>
      </c>
      <c r="K1850" s="3" t="s">
        <v>2644</v>
      </c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 x14ac:dyDescent="0.25">
      <c r="A1851" s="3"/>
      <c r="B1851" s="3"/>
      <c r="C1851" s="3"/>
      <c r="D1851" s="3"/>
      <c r="E1851" s="3"/>
      <c r="F1851" s="3"/>
      <c r="G1851" s="3"/>
      <c r="H1851" s="3" t="s">
        <v>124</v>
      </c>
      <c r="I1851" s="3" t="s">
        <v>255</v>
      </c>
      <c r="J1851" s="3" t="s">
        <v>111</v>
      </c>
      <c r="K1851" s="3" t="s">
        <v>2644</v>
      </c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 x14ac:dyDescent="0.25">
      <c r="A1852" s="3"/>
      <c r="B1852" s="3"/>
      <c r="C1852" s="3"/>
      <c r="D1852" s="3"/>
      <c r="E1852" s="3"/>
      <c r="F1852" s="3"/>
      <c r="G1852" s="3"/>
      <c r="H1852" s="3" t="s">
        <v>1146</v>
      </c>
      <c r="I1852" s="3" t="s">
        <v>325</v>
      </c>
      <c r="J1852" s="3" t="str">
        <f>VAV</f>
        <v xml:space="preserve">Variable Air Volume Terminal w/ 200mm spacer and access panel between VAV assembly and reheat coil </v>
      </c>
      <c r="K1852" s="3" t="str">
        <f>V</f>
        <v xml:space="preserve">VAV QA Checklist </v>
      </c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 x14ac:dyDescent="0.25">
      <c r="A1853" s="3"/>
      <c r="B1853" s="3"/>
      <c r="C1853" s="3"/>
      <c r="D1853" s="3"/>
      <c r="E1853" s="3"/>
      <c r="F1853" s="3"/>
      <c r="G1853" s="3"/>
      <c r="H1853" s="3" t="s">
        <v>93</v>
      </c>
      <c r="I1853" s="3" t="s">
        <v>720</v>
      </c>
      <c r="J1853" s="3" t="s">
        <v>94</v>
      </c>
      <c r="K1853" s="3" t="str">
        <f>S</f>
        <v xml:space="preserve">Smoke Damper QA Checklist </v>
      </c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 x14ac:dyDescent="0.25">
      <c r="A1854" s="3"/>
      <c r="B1854" s="3"/>
      <c r="C1854" s="3"/>
      <c r="D1854" s="3"/>
      <c r="E1854" s="3"/>
      <c r="F1854" s="3"/>
      <c r="G1854" s="3"/>
      <c r="H1854" s="3" t="s">
        <v>138</v>
      </c>
      <c r="I1854" s="3" t="s">
        <v>736</v>
      </c>
      <c r="J1854" s="3" t="s">
        <v>180</v>
      </c>
      <c r="K1854" s="3" t="str">
        <f>F</f>
        <v>Fire Damper QA Checklist</v>
      </c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 x14ac:dyDescent="0.25">
      <c r="A1855" s="3"/>
      <c r="B1855" s="3"/>
      <c r="C1855" s="3"/>
      <c r="D1855" s="3"/>
      <c r="E1855" s="3"/>
      <c r="F1855" s="3"/>
      <c r="G1855" s="3"/>
      <c r="H1855" s="3" t="s">
        <v>1793</v>
      </c>
      <c r="I1855" s="3"/>
      <c r="J1855" s="3" t="s">
        <v>2128</v>
      </c>
      <c r="K1855" s="3" t="str">
        <f>Med</f>
        <v>HTM02 -01 B1 carcus test</v>
      </c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 x14ac:dyDescent="0.25">
      <c r="A1856" s="3"/>
      <c r="B1856" s="3"/>
      <c r="C1856" s="3"/>
      <c r="D1856" s="3"/>
      <c r="E1856" s="3"/>
      <c r="F1856" s="3"/>
      <c r="G1856" s="3"/>
      <c r="H1856" s="3" t="s">
        <v>1792</v>
      </c>
      <c r="I1856" s="3"/>
      <c r="J1856" s="3" t="s">
        <v>2129</v>
      </c>
      <c r="K1856" s="3" t="str">
        <f>Med</f>
        <v>HTM02 -01 B1 carcus test</v>
      </c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 x14ac:dyDescent="0.25">
      <c r="A1858" s="3"/>
      <c r="B1858" s="3"/>
      <c r="C1858" s="3"/>
      <c r="D1858" s="3"/>
      <c r="E1858" s="3"/>
      <c r="F1858" s="3" t="s">
        <v>1147</v>
      </c>
      <c r="G1858" s="3" t="s">
        <v>216</v>
      </c>
      <c r="H1858" s="3" t="s">
        <v>62</v>
      </c>
      <c r="I1858" s="3" t="s">
        <v>254</v>
      </c>
      <c r="J1858" s="3" t="s">
        <v>156</v>
      </c>
      <c r="K1858" s="3" t="s">
        <v>2644</v>
      </c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 x14ac:dyDescent="0.25">
      <c r="A1859" s="3"/>
      <c r="B1859" s="3"/>
      <c r="C1859" s="3"/>
      <c r="D1859" s="3"/>
      <c r="E1859" s="3"/>
      <c r="F1859" s="3"/>
      <c r="G1859" s="3"/>
      <c r="H1859" s="3" t="s">
        <v>51</v>
      </c>
      <c r="I1859" s="3" t="s">
        <v>1557</v>
      </c>
      <c r="J1859" s="3" t="s">
        <v>109</v>
      </c>
      <c r="K1859" s="3" t="s">
        <v>2644</v>
      </c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 x14ac:dyDescent="0.25">
      <c r="A1860" s="3"/>
      <c r="B1860" s="3"/>
      <c r="C1860" s="3"/>
      <c r="D1860" s="3"/>
      <c r="E1860" s="3"/>
      <c r="F1860" s="3"/>
      <c r="G1860" s="3"/>
      <c r="H1860" s="3" t="s">
        <v>1148</v>
      </c>
      <c r="I1860" s="3" t="s">
        <v>208</v>
      </c>
      <c r="J1860" s="3" t="str">
        <f>VAV</f>
        <v xml:space="preserve">Variable Air Volume Terminal w/ 200mm spacer and access panel between VAV assembly and reheat coil </v>
      </c>
      <c r="K1860" s="3" t="str">
        <f>V</f>
        <v xml:space="preserve">VAV QA Checklist </v>
      </c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 x14ac:dyDescent="0.25">
      <c r="A1861" s="3"/>
      <c r="B1861" s="3"/>
      <c r="C1861" s="3"/>
      <c r="D1861" s="3"/>
      <c r="E1861" s="3"/>
      <c r="F1861" s="3"/>
      <c r="G1861" s="3"/>
      <c r="H1861" s="3" t="s">
        <v>1792</v>
      </c>
      <c r="I1861" s="3"/>
      <c r="J1861" s="3" t="s">
        <v>2129</v>
      </c>
      <c r="K1861" s="3" t="str">
        <f>Med</f>
        <v>HTM02 -01 B1 carcus test</v>
      </c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 x14ac:dyDescent="0.25">
      <c r="A1862" s="3"/>
      <c r="B1862" s="3"/>
      <c r="C1862" s="3"/>
      <c r="D1862" s="3"/>
      <c r="E1862" s="3"/>
      <c r="F1862" s="3"/>
      <c r="G1862" s="3"/>
      <c r="H1862" s="3" t="s">
        <v>1793</v>
      </c>
      <c r="I1862" s="3"/>
      <c r="J1862" s="3" t="s">
        <v>2128</v>
      </c>
      <c r="K1862" s="3" t="str">
        <f>Med</f>
        <v>HTM02 -01 B1 carcus test</v>
      </c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 x14ac:dyDescent="0.25">
      <c r="A1864" s="3"/>
      <c r="B1864" s="3"/>
      <c r="C1864" s="3"/>
      <c r="D1864" s="3"/>
      <c r="E1864" s="3"/>
      <c r="F1864" s="3" t="s">
        <v>1149</v>
      </c>
      <c r="G1864" s="3" t="s">
        <v>212</v>
      </c>
      <c r="H1864" s="3" t="s">
        <v>49</v>
      </c>
      <c r="I1864" s="3" t="s">
        <v>255</v>
      </c>
      <c r="J1864" s="3" t="s">
        <v>109</v>
      </c>
      <c r="K1864" s="3" t="s">
        <v>2644</v>
      </c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 x14ac:dyDescent="0.25">
      <c r="A1865" s="3"/>
      <c r="B1865" s="3"/>
      <c r="C1865" s="3"/>
      <c r="D1865" s="3"/>
      <c r="E1865" s="3"/>
      <c r="F1865" s="3"/>
      <c r="G1865" s="3"/>
      <c r="H1865" s="3" t="s">
        <v>63</v>
      </c>
      <c r="I1865" s="2" t="s">
        <v>263</v>
      </c>
      <c r="J1865" s="3" t="s">
        <v>113</v>
      </c>
      <c r="K1865" s="3" t="s">
        <v>2644</v>
      </c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 x14ac:dyDescent="0.25">
      <c r="A1866" s="3"/>
      <c r="B1866" s="3"/>
      <c r="C1866" s="3"/>
      <c r="D1866" s="3"/>
      <c r="E1866" s="3"/>
      <c r="F1866" s="3"/>
      <c r="G1866" s="3"/>
      <c r="H1866" s="3" t="s">
        <v>1150</v>
      </c>
      <c r="I1866" s="3" t="s">
        <v>119</v>
      </c>
      <c r="J1866" s="3" t="str">
        <f>VAV</f>
        <v xml:space="preserve">Variable Air Volume Terminal w/ 200mm spacer and access panel between VAV assembly and reheat coil </v>
      </c>
      <c r="K1866" s="3" t="str">
        <f>V</f>
        <v xml:space="preserve">VAV QA Checklist </v>
      </c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 x14ac:dyDescent="0.25">
      <c r="A1868" s="3"/>
      <c r="B1868" s="3"/>
      <c r="C1868" s="3"/>
      <c r="D1868" s="3"/>
      <c r="E1868" s="3"/>
      <c r="F1868" s="3" t="s">
        <v>1151</v>
      </c>
      <c r="G1868" s="3" t="s">
        <v>210</v>
      </c>
      <c r="H1868" s="3" t="s">
        <v>63</v>
      </c>
      <c r="I1868" s="2" t="s">
        <v>263</v>
      </c>
      <c r="J1868" s="3" t="s">
        <v>113</v>
      </c>
      <c r="K1868" s="3" t="s">
        <v>2644</v>
      </c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 x14ac:dyDescent="0.25">
      <c r="A1869" s="3"/>
      <c r="B1869" s="3"/>
      <c r="C1869" s="3"/>
      <c r="D1869" s="3"/>
      <c r="E1869" s="3"/>
      <c r="F1869" s="3"/>
      <c r="G1869" s="3"/>
      <c r="H1869" s="3" t="s">
        <v>51</v>
      </c>
      <c r="I1869" s="3" t="s">
        <v>1557</v>
      </c>
      <c r="J1869" s="3" t="s">
        <v>109</v>
      </c>
      <c r="K1869" s="3" t="s">
        <v>2644</v>
      </c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 x14ac:dyDescent="0.25">
      <c r="A1871" s="3"/>
      <c r="B1871" s="3"/>
      <c r="C1871" s="3"/>
      <c r="D1871" s="3"/>
      <c r="E1871" s="3"/>
      <c r="F1871" s="3" t="s">
        <v>1152</v>
      </c>
      <c r="G1871" s="3" t="s">
        <v>210</v>
      </c>
      <c r="H1871" s="3" t="s">
        <v>49</v>
      </c>
      <c r="I1871" s="3" t="s">
        <v>255</v>
      </c>
      <c r="J1871" s="3" t="s">
        <v>109</v>
      </c>
      <c r="K1871" s="3" t="s">
        <v>2644</v>
      </c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 x14ac:dyDescent="0.25">
      <c r="A1872" s="3"/>
      <c r="B1872" s="3"/>
      <c r="C1872" s="3"/>
      <c r="D1872" s="3"/>
      <c r="E1872" s="3"/>
      <c r="F1872" s="3"/>
      <c r="G1872" s="3"/>
      <c r="H1872" s="3" t="s">
        <v>63</v>
      </c>
      <c r="I1872" s="2" t="s">
        <v>263</v>
      </c>
      <c r="J1872" s="3" t="s">
        <v>113</v>
      </c>
      <c r="K1872" s="3" t="s">
        <v>2644</v>
      </c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 x14ac:dyDescent="0.25">
      <c r="A1874" s="3"/>
      <c r="B1874" s="3"/>
      <c r="C1874" s="3"/>
      <c r="D1874" s="3"/>
      <c r="E1874" s="3"/>
      <c r="F1874" s="3" t="s">
        <v>1153</v>
      </c>
      <c r="G1874" s="3" t="s">
        <v>212</v>
      </c>
      <c r="H1874" s="3" t="s">
        <v>53</v>
      </c>
      <c r="I1874" s="3" t="s">
        <v>257</v>
      </c>
      <c r="J1874" s="3" t="s">
        <v>111</v>
      </c>
      <c r="K1874" s="3" t="s">
        <v>2644</v>
      </c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 x14ac:dyDescent="0.25">
      <c r="A1875" s="3"/>
      <c r="B1875" s="3"/>
      <c r="C1875" s="3"/>
      <c r="D1875" s="3"/>
      <c r="E1875" s="3"/>
      <c r="F1875" s="3"/>
      <c r="G1875" s="3"/>
      <c r="H1875" s="3" t="s">
        <v>53</v>
      </c>
      <c r="I1875" s="3" t="s">
        <v>257</v>
      </c>
      <c r="J1875" s="3" t="s">
        <v>111</v>
      </c>
      <c r="K1875" s="3" t="s">
        <v>2644</v>
      </c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 x14ac:dyDescent="0.25">
      <c r="A1876" s="3"/>
      <c r="B1876" s="3"/>
      <c r="C1876" s="3"/>
      <c r="D1876" s="3"/>
      <c r="E1876" s="3"/>
      <c r="F1876" s="3"/>
      <c r="G1876" s="3"/>
      <c r="H1876" s="3" t="s">
        <v>1117</v>
      </c>
      <c r="I1876" s="3" t="s">
        <v>254</v>
      </c>
      <c r="J1876" s="3" t="s">
        <v>156</v>
      </c>
      <c r="K1876" s="3" t="s">
        <v>2644</v>
      </c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 x14ac:dyDescent="0.25">
      <c r="A1877" s="3"/>
      <c r="B1877" s="3"/>
      <c r="C1877" s="3"/>
      <c r="D1877" s="3"/>
      <c r="E1877" s="3"/>
      <c r="F1877" s="3"/>
      <c r="G1877" s="3"/>
      <c r="H1877" s="3" t="s">
        <v>1154</v>
      </c>
      <c r="I1877" s="3" t="s">
        <v>119</v>
      </c>
      <c r="J1877" s="3" t="str">
        <f>VAV</f>
        <v xml:space="preserve">Variable Air Volume Terminal w/ 200mm spacer and access panel between VAV assembly and reheat coil </v>
      </c>
      <c r="K1877" s="3" t="str">
        <f>V</f>
        <v xml:space="preserve">VAV QA Checklist </v>
      </c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 x14ac:dyDescent="0.25">
      <c r="A1879" s="3"/>
      <c r="B1879" s="3"/>
      <c r="C1879" s="3"/>
      <c r="D1879" s="3"/>
      <c r="E1879" s="3"/>
      <c r="F1879" s="3" t="s">
        <v>99</v>
      </c>
      <c r="G1879" s="3"/>
      <c r="H1879" s="3"/>
      <c r="I1879" s="3"/>
      <c r="J1879" s="3" t="s">
        <v>41</v>
      </c>
      <c r="K1879" s="3" t="s">
        <v>2683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 t="s">
        <v>100</v>
      </c>
      <c r="K1880" s="3" t="s">
        <v>2671</v>
      </c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 t="s">
        <v>884</v>
      </c>
      <c r="K1881" s="3" t="s">
        <v>2658</v>
      </c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 t="s">
        <v>886</v>
      </c>
      <c r="K1882" s="3" t="s">
        <v>2684</v>
      </c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 t="s">
        <v>888</v>
      </c>
      <c r="K1883" s="3" t="s">
        <v>2681</v>
      </c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 t="s">
        <v>1155</v>
      </c>
      <c r="K1884" s="3" t="s">
        <v>2676</v>
      </c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 t="s">
        <v>310</v>
      </c>
      <c r="K1885" s="3" t="s">
        <v>2676</v>
      </c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 x14ac:dyDescent="0.25">
      <c r="A1886" s="3"/>
      <c r="B1886" s="3"/>
      <c r="C1886" s="3"/>
      <c r="D1886" s="3"/>
      <c r="E1886" s="3"/>
      <c r="F1886" s="3"/>
      <c r="G1886" s="3"/>
      <c r="H1886" s="3" t="s">
        <v>315</v>
      </c>
      <c r="I1886" s="3"/>
      <c r="J1886" s="3" t="s">
        <v>317</v>
      </c>
      <c r="K1886" s="3" t="str">
        <f>Med</f>
        <v>HTM02 -01 B1 carcus test</v>
      </c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 x14ac:dyDescent="0.25">
      <c r="A1887" s="3"/>
      <c r="B1887" s="3"/>
      <c r="C1887" s="3"/>
      <c r="D1887" s="3"/>
      <c r="E1887" s="3"/>
      <c r="F1887" s="3"/>
      <c r="G1887" s="3"/>
      <c r="H1887" s="3" t="s">
        <v>202</v>
      </c>
      <c r="I1887" s="3"/>
      <c r="J1887" s="3" t="s">
        <v>531</v>
      </c>
      <c r="K1887" s="3" t="str">
        <f>Med</f>
        <v>HTM02 -01 B1 carcus test</v>
      </c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 x14ac:dyDescent="0.25">
      <c r="A1889" s="3"/>
      <c r="B1889" s="3"/>
      <c r="C1889" s="3"/>
      <c r="D1889" s="3" t="s">
        <v>689</v>
      </c>
      <c r="E1889" s="3" t="s">
        <v>1166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 x14ac:dyDescent="0.25">
      <c r="A1890" s="3"/>
      <c r="B1890" s="3"/>
      <c r="C1890" s="3"/>
      <c r="D1890" s="3"/>
      <c r="E1890" s="3" t="s">
        <v>1167</v>
      </c>
      <c r="F1890" s="3" t="s">
        <v>1159</v>
      </c>
      <c r="G1890" s="3" t="s">
        <v>247</v>
      </c>
      <c r="H1890" s="3" t="s">
        <v>52</v>
      </c>
      <c r="I1890" s="3" t="s">
        <v>258</v>
      </c>
      <c r="J1890" s="3" t="s">
        <v>156</v>
      </c>
      <c r="K1890" s="3" t="s">
        <v>2644</v>
      </c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 x14ac:dyDescent="0.25">
      <c r="A1891" s="3"/>
      <c r="B1891" s="3"/>
      <c r="C1891" s="3"/>
      <c r="D1891" s="3"/>
      <c r="E1891" s="3"/>
      <c r="F1891" s="3"/>
      <c r="G1891" s="3"/>
      <c r="H1891" s="3" t="s">
        <v>62</v>
      </c>
      <c r="I1891" s="3" t="s">
        <v>254</v>
      </c>
      <c r="J1891" s="3" t="s">
        <v>156</v>
      </c>
      <c r="K1891" s="3" t="s">
        <v>2644</v>
      </c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 x14ac:dyDescent="0.25">
      <c r="A1892" s="3"/>
      <c r="B1892" s="3"/>
      <c r="C1892" s="3"/>
      <c r="D1892" s="3"/>
      <c r="E1892" s="3"/>
      <c r="F1892" s="3"/>
      <c r="G1892" s="3"/>
      <c r="H1892" s="3" t="s">
        <v>93</v>
      </c>
      <c r="I1892" s="3" t="s">
        <v>1161</v>
      </c>
      <c r="J1892" s="3" t="s">
        <v>94</v>
      </c>
      <c r="K1892" s="3" t="str">
        <f>S</f>
        <v xml:space="preserve">Smoke Damper QA Checklist </v>
      </c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 x14ac:dyDescent="0.25">
      <c r="A1893" s="3"/>
      <c r="B1893" s="3"/>
      <c r="C1893" s="3"/>
      <c r="D1893" s="3"/>
      <c r="E1893" s="3"/>
      <c r="F1893" s="3"/>
      <c r="G1893" s="3"/>
      <c r="H1893" s="3" t="s">
        <v>138</v>
      </c>
      <c r="I1893" s="3" t="s">
        <v>1160</v>
      </c>
      <c r="J1893" s="3" t="s">
        <v>180</v>
      </c>
      <c r="K1893" s="3" t="str">
        <f>F</f>
        <v>Fire Damper QA Checklist</v>
      </c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 x14ac:dyDescent="0.25">
      <c r="A1894" s="3"/>
      <c r="B1894" s="3"/>
      <c r="C1894" s="3"/>
      <c r="D1894" s="3"/>
      <c r="E1894" s="3"/>
      <c r="F1894" s="3"/>
      <c r="G1894" s="3"/>
      <c r="H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 x14ac:dyDescent="0.25">
      <c r="A1895" s="3"/>
      <c r="B1895" s="3"/>
      <c r="C1895" s="3"/>
      <c r="D1895" s="3"/>
      <c r="E1895" s="3"/>
      <c r="F1895" s="3" t="s">
        <v>1162</v>
      </c>
      <c r="G1895" s="3" t="s">
        <v>1163</v>
      </c>
      <c r="H1895" s="3" t="s">
        <v>53</v>
      </c>
      <c r="I1895" s="3" t="s">
        <v>257</v>
      </c>
      <c r="J1895" s="3" t="s">
        <v>111</v>
      </c>
      <c r="K1895" s="3" t="s">
        <v>2644</v>
      </c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 x14ac:dyDescent="0.25">
      <c r="A1896" s="3"/>
      <c r="B1896" s="3"/>
      <c r="C1896" s="3"/>
      <c r="D1896" s="3"/>
      <c r="E1896" s="3"/>
      <c r="F1896" s="3"/>
      <c r="G1896" s="3"/>
      <c r="H1896" s="3" t="s">
        <v>63</v>
      </c>
      <c r="I1896" s="2" t="s">
        <v>263</v>
      </c>
      <c r="J1896" s="3" t="s">
        <v>113</v>
      </c>
      <c r="K1896" s="3" t="s">
        <v>2644</v>
      </c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 x14ac:dyDescent="0.25">
      <c r="A1897" s="3"/>
      <c r="B1897" s="3"/>
      <c r="C1897" s="3"/>
      <c r="D1897" s="3"/>
      <c r="E1897" s="3"/>
      <c r="F1897" s="3"/>
      <c r="G1897" s="3"/>
      <c r="H1897" s="3" t="s">
        <v>62</v>
      </c>
      <c r="I1897" s="3" t="s">
        <v>254</v>
      </c>
      <c r="J1897" s="3" t="s">
        <v>156</v>
      </c>
      <c r="K1897" s="3" t="s">
        <v>2644</v>
      </c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 x14ac:dyDescent="0.25">
      <c r="A1898" s="3"/>
      <c r="B1898" s="3"/>
      <c r="C1898" s="3"/>
      <c r="D1898" s="3"/>
      <c r="E1898" s="3"/>
      <c r="F1898" s="3"/>
      <c r="G1898" s="3"/>
      <c r="H1898" s="3" t="s">
        <v>138</v>
      </c>
      <c r="I1898" s="3" t="s">
        <v>1164</v>
      </c>
      <c r="J1898" s="3" t="s">
        <v>180</v>
      </c>
      <c r="K1898" s="3" t="str">
        <f>F</f>
        <v>Fire Damper QA Checklist</v>
      </c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 x14ac:dyDescent="0.25">
      <c r="A1899" s="3"/>
      <c r="B1899" s="3"/>
      <c r="C1899" s="3"/>
      <c r="D1899" s="3"/>
      <c r="E1899" s="3"/>
      <c r="F1899" s="3"/>
      <c r="G1899" s="3"/>
      <c r="H1899" s="3" t="s">
        <v>93</v>
      </c>
      <c r="I1899" s="3" t="s">
        <v>1165</v>
      </c>
      <c r="J1899" s="3" t="s">
        <v>237</v>
      </c>
      <c r="K1899" s="3" t="str">
        <f>S</f>
        <v xml:space="preserve">Smoke Damper QA Checklist </v>
      </c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 x14ac:dyDescent="0.25">
      <c r="A1900" s="3"/>
      <c r="B1900" s="3"/>
      <c r="C1900" s="3"/>
      <c r="D1900" s="3"/>
      <c r="E1900" s="3"/>
      <c r="F1900" s="3"/>
      <c r="G1900" s="3"/>
      <c r="H1900" s="3" t="s">
        <v>93</v>
      </c>
      <c r="I1900" s="3" t="s">
        <v>503</v>
      </c>
      <c r="J1900" s="3" t="s">
        <v>237</v>
      </c>
      <c r="K1900" s="3" t="str">
        <f>S</f>
        <v xml:space="preserve">Smoke Damper QA Checklist </v>
      </c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 x14ac:dyDescent="0.25">
      <c r="A1901" s="3"/>
      <c r="B1901" s="3"/>
      <c r="C1901" s="3"/>
      <c r="D1901" s="3"/>
      <c r="E1901" s="3"/>
      <c r="F1901" s="3"/>
      <c r="G1901" s="3"/>
      <c r="H1901" s="3" t="s">
        <v>138</v>
      </c>
      <c r="I1901" s="3" t="s">
        <v>502</v>
      </c>
      <c r="J1901" s="3" t="s">
        <v>139</v>
      </c>
      <c r="K1901" s="3" t="str">
        <f>F</f>
        <v>Fire Damper QA Checklist</v>
      </c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 x14ac:dyDescent="0.25">
      <c r="A1903" s="3"/>
      <c r="B1903" s="3"/>
      <c r="C1903" s="3"/>
      <c r="D1903" s="3"/>
      <c r="E1903" s="3"/>
      <c r="F1903" s="3" t="s">
        <v>99</v>
      </c>
      <c r="G1903" s="3"/>
      <c r="H1903" s="3"/>
      <c r="I1903" s="3"/>
      <c r="J1903" s="3" t="s">
        <v>41</v>
      </c>
      <c r="K1903" s="3" t="s">
        <v>2670</v>
      </c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 t="s">
        <v>100</v>
      </c>
      <c r="K1904" s="3" t="s">
        <v>2671</v>
      </c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 t="s">
        <v>884</v>
      </c>
      <c r="K1905" s="3" t="s">
        <v>2658</v>
      </c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 t="s">
        <v>886</v>
      </c>
      <c r="K1906" s="3" t="s">
        <v>2658</v>
      </c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 t="s">
        <v>888</v>
      </c>
      <c r="K1907" s="3" t="s">
        <v>2681</v>
      </c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 t="s">
        <v>310</v>
      </c>
      <c r="K1908" s="3" t="s">
        <v>2676</v>
      </c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 x14ac:dyDescent="0.25">
      <c r="A1910" s="3"/>
      <c r="B1910" s="3"/>
      <c r="C1910" s="3"/>
      <c r="D1910" s="3" t="s">
        <v>693</v>
      </c>
      <c r="E1910" s="3" t="s">
        <v>1208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 x14ac:dyDescent="0.25">
      <c r="A1911" s="3"/>
      <c r="B1911" s="3"/>
      <c r="C1911" s="3"/>
      <c r="D1911" s="3"/>
      <c r="E1911" s="3" t="s">
        <v>1209</v>
      </c>
      <c r="F1911" s="3" t="s">
        <v>1168</v>
      </c>
      <c r="G1911" s="3" t="s">
        <v>864</v>
      </c>
      <c r="H1911" s="3" t="s">
        <v>865</v>
      </c>
      <c r="I1911" s="3" t="s">
        <v>254</v>
      </c>
      <c r="J1911" s="3" t="s">
        <v>156</v>
      </c>
      <c r="K1911" s="3" t="s">
        <v>2644</v>
      </c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 x14ac:dyDescent="0.25">
      <c r="A1912" s="3"/>
      <c r="B1912" s="3"/>
      <c r="C1912" s="3"/>
      <c r="D1912" s="3"/>
      <c r="E1912" s="3" t="s">
        <v>1156</v>
      </c>
      <c r="F1912" s="3"/>
      <c r="G1912" s="3"/>
      <c r="H1912" s="3" t="s">
        <v>51</v>
      </c>
      <c r="I1912" s="3" t="s">
        <v>1557</v>
      </c>
      <c r="J1912" s="3" t="s">
        <v>109</v>
      </c>
      <c r="K1912" s="3" t="s">
        <v>2644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 x14ac:dyDescent="0.25">
      <c r="A1914" s="3"/>
      <c r="B1914" s="3"/>
      <c r="C1914" s="3"/>
      <c r="D1914" s="3"/>
      <c r="E1914" s="3"/>
      <c r="F1914" s="3" t="s">
        <v>1169</v>
      </c>
      <c r="G1914" s="3" t="s">
        <v>1170</v>
      </c>
      <c r="H1914" s="3" t="s">
        <v>49</v>
      </c>
      <c r="I1914" s="3" t="s">
        <v>255</v>
      </c>
      <c r="J1914" s="3" t="s">
        <v>109</v>
      </c>
      <c r="K1914" s="3" t="s">
        <v>2644</v>
      </c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 x14ac:dyDescent="0.25">
      <c r="A1915" s="3"/>
      <c r="B1915" s="3"/>
      <c r="C1915" s="3"/>
      <c r="D1915" s="3"/>
      <c r="E1915" s="3"/>
      <c r="F1915" s="3"/>
      <c r="G1915" s="3"/>
      <c r="H1915" s="3" t="s">
        <v>62</v>
      </c>
      <c r="I1915" s="3" t="s">
        <v>254</v>
      </c>
      <c r="J1915" s="3" t="s">
        <v>156</v>
      </c>
      <c r="K1915" s="3" t="s">
        <v>2644</v>
      </c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 x14ac:dyDescent="0.25">
      <c r="A1916" s="3"/>
      <c r="B1916" s="3"/>
      <c r="C1916" s="3"/>
      <c r="D1916" s="3"/>
      <c r="E1916" s="3"/>
      <c r="F1916" s="3"/>
      <c r="G1916" s="3"/>
      <c r="H1916" s="3" t="s">
        <v>1792</v>
      </c>
      <c r="I1916" s="3"/>
      <c r="J1916" s="3" t="s">
        <v>1795</v>
      </c>
      <c r="K1916" s="3" t="str">
        <f>Med</f>
        <v>HTM02 -01 B1 carcus test</v>
      </c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 x14ac:dyDescent="0.25">
      <c r="A1917" s="3"/>
      <c r="B1917" s="3"/>
      <c r="C1917" s="3"/>
      <c r="D1917" s="3"/>
      <c r="E1917" s="3"/>
      <c r="F1917" s="3"/>
      <c r="G1917" s="3"/>
      <c r="H1917" s="3" t="s">
        <v>1793</v>
      </c>
      <c r="I1917" s="3"/>
      <c r="J1917" s="3" t="s">
        <v>2128</v>
      </c>
      <c r="K1917" s="3" t="str">
        <f>Med</f>
        <v>HTM02 -01 B1 carcus test</v>
      </c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 x14ac:dyDescent="0.25">
      <c r="A1918" s="3"/>
      <c r="B1918" s="3"/>
      <c r="C1918" s="3"/>
      <c r="D1918" s="3"/>
      <c r="E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 x14ac:dyDescent="0.25">
      <c r="A1919" s="3"/>
      <c r="B1919" s="3"/>
      <c r="C1919" s="3"/>
      <c r="D1919" s="3"/>
      <c r="E1919" s="3"/>
      <c r="F1919" s="3" t="s">
        <v>1171</v>
      </c>
      <c r="G1919" s="3" t="s">
        <v>1170</v>
      </c>
      <c r="H1919" s="3" t="s">
        <v>49</v>
      </c>
      <c r="I1919" s="3" t="s">
        <v>255</v>
      </c>
      <c r="J1919" s="3" t="s">
        <v>109</v>
      </c>
      <c r="K1919" s="3" t="s">
        <v>2644</v>
      </c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 x14ac:dyDescent="0.25">
      <c r="A1920" s="3"/>
      <c r="B1920" s="3"/>
      <c r="C1920" s="3"/>
      <c r="D1920" s="3"/>
      <c r="E1920" s="3"/>
      <c r="F1920" s="3"/>
      <c r="G1920" s="3"/>
      <c r="H1920" s="3" t="s">
        <v>62</v>
      </c>
      <c r="I1920" s="3" t="s">
        <v>254</v>
      </c>
      <c r="J1920" s="3" t="s">
        <v>156</v>
      </c>
      <c r="K1920" s="3" t="s">
        <v>2644</v>
      </c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 x14ac:dyDescent="0.25">
      <c r="A1921" s="3"/>
      <c r="B1921" s="3"/>
      <c r="C1921" s="3"/>
      <c r="D1921" s="3"/>
      <c r="E1921" s="3"/>
      <c r="F1921" s="3"/>
      <c r="G1921" s="3"/>
      <c r="H1921" s="3" t="s">
        <v>1172</v>
      </c>
      <c r="I1921" s="3" t="s">
        <v>667</v>
      </c>
      <c r="J1921" s="3" t="str">
        <f>VAV</f>
        <v xml:space="preserve">Variable Air Volume Terminal w/ 200mm spacer and access panel between VAV assembly and reheat coil </v>
      </c>
      <c r="K1921" s="3" t="str">
        <f>V</f>
        <v xml:space="preserve">VAV QA Checklist </v>
      </c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 x14ac:dyDescent="0.25">
      <c r="A1922" s="3"/>
      <c r="B1922" s="3"/>
      <c r="C1922" s="3"/>
      <c r="D1922" s="3"/>
      <c r="E1922" s="3"/>
      <c r="F1922" s="3"/>
      <c r="G1922" s="3"/>
      <c r="H1922" s="3" t="s">
        <v>1792</v>
      </c>
      <c r="I1922" s="3"/>
      <c r="J1922" s="3" t="s">
        <v>1795</v>
      </c>
      <c r="K1922" s="3" t="str">
        <f>Med</f>
        <v>HTM02 -01 B1 carcus test</v>
      </c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 x14ac:dyDescent="0.25">
      <c r="A1923" s="3"/>
      <c r="B1923" s="3"/>
      <c r="C1923" s="3"/>
      <c r="D1923" s="3"/>
      <c r="E1923" s="3"/>
      <c r="F1923" s="3"/>
      <c r="G1923" s="3"/>
      <c r="H1923" s="3" t="s">
        <v>1793</v>
      </c>
      <c r="I1923" s="3"/>
      <c r="J1923" s="3" t="s">
        <v>2128</v>
      </c>
      <c r="K1923" s="3" t="str">
        <f>Med</f>
        <v>HTM02 -01 B1 carcus test</v>
      </c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 x14ac:dyDescent="0.25">
      <c r="A1925" s="3"/>
      <c r="B1925" s="3"/>
      <c r="C1925" s="3"/>
      <c r="D1925" s="3"/>
      <c r="E1925" s="3"/>
      <c r="F1925" s="3" t="s">
        <v>1173</v>
      </c>
      <c r="G1925" s="3" t="s">
        <v>1170</v>
      </c>
      <c r="H1925" s="3" t="s">
        <v>49</v>
      </c>
      <c r="I1925" s="3" t="s">
        <v>255</v>
      </c>
      <c r="J1925" s="3" t="s">
        <v>109</v>
      </c>
      <c r="K1925" s="3" t="s">
        <v>2644</v>
      </c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 x14ac:dyDescent="0.25">
      <c r="A1926" s="3"/>
      <c r="B1926" s="3"/>
      <c r="C1926" s="3"/>
      <c r="D1926" s="3"/>
      <c r="E1926" s="3"/>
      <c r="F1926" s="3"/>
      <c r="G1926" s="3"/>
      <c r="H1926" s="3" t="s">
        <v>62</v>
      </c>
      <c r="I1926" s="3" t="s">
        <v>254</v>
      </c>
      <c r="J1926" s="3" t="s">
        <v>156</v>
      </c>
      <c r="K1926" s="3" t="s">
        <v>2644</v>
      </c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 x14ac:dyDescent="0.25">
      <c r="A1927" s="3"/>
      <c r="B1927" s="3"/>
      <c r="C1927" s="3"/>
      <c r="D1927" s="3"/>
      <c r="E1927" s="3"/>
      <c r="F1927" s="3"/>
      <c r="G1927" s="3"/>
      <c r="H1927" s="3" t="s">
        <v>1792</v>
      </c>
      <c r="I1927" s="3"/>
      <c r="J1927" s="3" t="s">
        <v>1795</v>
      </c>
      <c r="K1927" s="3" t="str">
        <f>Med</f>
        <v>HTM02 -01 B1 carcus test</v>
      </c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 x14ac:dyDescent="0.25">
      <c r="A1928" s="3"/>
      <c r="B1928" s="3"/>
      <c r="C1928" s="3"/>
      <c r="D1928" s="3"/>
      <c r="E1928" s="3"/>
      <c r="F1928" s="3"/>
      <c r="G1928" s="3"/>
      <c r="H1928" s="3" t="s">
        <v>1793</v>
      </c>
      <c r="I1928" s="3"/>
      <c r="J1928" s="3" t="s">
        <v>2128</v>
      </c>
      <c r="K1928" s="3" t="str">
        <f>Med</f>
        <v>HTM02 -01 B1 carcus test</v>
      </c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 x14ac:dyDescent="0.25">
      <c r="A1930" s="3"/>
      <c r="B1930" s="3"/>
      <c r="C1930" s="3"/>
      <c r="D1930" s="3"/>
      <c r="E1930" s="3"/>
      <c r="F1930" s="3" t="s">
        <v>1174</v>
      </c>
      <c r="G1930" s="3" t="s">
        <v>1170</v>
      </c>
      <c r="H1930" s="3" t="s">
        <v>49</v>
      </c>
      <c r="I1930" s="3" t="s">
        <v>255</v>
      </c>
      <c r="J1930" s="3" t="s">
        <v>109</v>
      </c>
      <c r="K1930" s="3" t="s">
        <v>2644</v>
      </c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 x14ac:dyDescent="0.25">
      <c r="A1931" s="3"/>
      <c r="B1931" s="3"/>
      <c r="C1931" s="3"/>
      <c r="D1931" s="3"/>
      <c r="E1931" s="3"/>
      <c r="F1931" s="3"/>
      <c r="G1931" s="3"/>
      <c r="H1931" s="3" t="s">
        <v>62</v>
      </c>
      <c r="I1931" s="3" t="s">
        <v>254</v>
      </c>
      <c r="J1931" s="3" t="s">
        <v>156</v>
      </c>
      <c r="K1931" s="3" t="s">
        <v>2644</v>
      </c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 x14ac:dyDescent="0.25">
      <c r="A1932" s="3"/>
      <c r="B1932" s="3"/>
      <c r="C1932" s="3"/>
      <c r="D1932" s="3"/>
      <c r="E1932" s="3"/>
      <c r="F1932" s="3"/>
      <c r="G1932" s="3"/>
      <c r="H1932" s="3" t="s">
        <v>1792</v>
      </c>
      <c r="I1932" s="3"/>
      <c r="J1932" s="3" t="s">
        <v>1795</v>
      </c>
      <c r="K1932" s="3" t="str">
        <f>Med</f>
        <v>HTM02 -01 B1 carcus test</v>
      </c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 x14ac:dyDescent="0.25">
      <c r="A1933" s="3"/>
      <c r="B1933" s="3"/>
      <c r="C1933" s="3"/>
      <c r="D1933" s="3"/>
      <c r="E1933" s="3"/>
      <c r="F1933" s="3"/>
      <c r="G1933" s="3"/>
      <c r="H1933" s="3" t="s">
        <v>1793</v>
      </c>
      <c r="I1933" s="3"/>
      <c r="J1933" s="3" t="s">
        <v>2128</v>
      </c>
      <c r="K1933" s="3" t="str">
        <f>Med</f>
        <v>HTM02 -01 B1 carcus test</v>
      </c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 x14ac:dyDescent="0.25">
      <c r="A1935" s="3"/>
      <c r="B1935" s="3"/>
      <c r="C1935" s="3"/>
      <c r="D1935" s="3"/>
      <c r="E1935" s="3"/>
      <c r="F1935" s="3" t="s">
        <v>1175</v>
      </c>
      <c r="G1935" s="3" t="s">
        <v>216</v>
      </c>
      <c r="H1935" s="3" t="s">
        <v>49</v>
      </c>
      <c r="I1935" s="3" t="s">
        <v>255</v>
      </c>
      <c r="J1935" s="3" t="s">
        <v>109</v>
      </c>
      <c r="K1935" s="3" t="s">
        <v>2644</v>
      </c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 x14ac:dyDescent="0.25">
      <c r="A1936" s="3"/>
      <c r="B1936" s="3"/>
      <c r="C1936" s="3"/>
      <c r="D1936" s="3"/>
      <c r="E1936" s="3"/>
      <c r="F1936" s="3"/>
      <c r="G1936" s="3"/>
      <c r="H1936" s="3" t="s">
        <v>62</v>
      </c>
      <c r="I1936" s="3" t="s">
        <v>254</v>
      </c>
      <c r="J1936" s="3" t="s">
        <v>156</v>
      </c>
      <c r="K1936" s="3" t="s">
        <v>2644</v>
      </c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 x14ac:dyDescent="0.25">
      <c r="A1937" s="3"/>
      <c r="B1937" s="3"/>
      <c r="C1937" s="3"/>
      <c r="D1937" s="3"/>
      <c r="E1937" s="3"/>
      <c r="F1937" s="3"/>
      <c r="G1937" s="3"/>
      <c r="H1937" s="3" t="s">
        <v>1176</v>
      </c>
      <c r="I1937" s="3" t="s">
        <v>208</v>
      </c>
      <c r="J1937" s="3" t="str">
        <f>VAV</f>
        <v xml:space="preserve">Variable Air Volume Terminal w/ 200mm spacer and access panel between VAV assembly and reheat coil </v>
      </c>
      <c r="K1937" s="3" t="str">
        <f>V</f>
        <v xml:space="preserve">VAV QA Checklist </v>
      </c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 x14ac:dyDescent="0.25">
      <c r="A1938" s="3"/>
      <c r="B1938" s="3"/>
      <c r="C1938" s="3"/>
      <c r="D1938" s="3"/>
      <c r="E1938" s="3"/>
      <c r="F1938" s="3"/>
      <c r="G1938" s="3"/>
      <c r="H1938" s="3" t="s">
        <v>1792</v>
      </c>
      <c r="I1938" s="3"/>
      <c r="J1938" s="3" t="s">
        <v>1795</v>
      </c>
      <c r="K1938" s="3" t="str">
        <f>Med</f>
        <v>HTM02 -01 B1 carcus test</v>
      </c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 x14ac:dyDescent="0.25">
      <c r="A1939" s="3"/>
      <c r="B1939" s="3"/>
      <c r="C1939" s="3"/>
      <c r="D1939" s="3"/>
      <c r="E1939" s="3"/>
      <c r="F1939" s="3"/>
      <c r="G1939" s="3"/>
      <c r="H1939" s="3" t="s">
        <v>1793</v>
      </c>
      <c r="I1939" s="3"/>
      <c r="J1939" s="3" t="s">
        <v>2128</v>
      </c>
      <c r="K1939" s="3" t="str">
        <f>Med</f>
        <v>HTM02 -01 B1 carcus test</v>
      </c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 x14ac:dyDescent="0.25">
      <c r="A1941" s="3"/>
      <c r="B1941" s="3"/>
      <c r="C1941" s="3"/>
      <c r="D1941" s="3"/>
      <c r="E1941" s="3"/>
      <c r="F1941" s="3" t="s">
        <v>1108</v>
      </c>
      <c r="G1941" s="3" t="s">
        <v>71</v>
      </c>
      <c r="H1941" s="3" t="s">
        <v>62</v>
      </c>
      <c r="I1941" s="3" t="s">
        <v>254</v>
      </c>
      <c r="J1941" s="3" t="s">
        <v>156</v>
      </c>
      <c r="K1941" s="3" t="s">
        <v>2644</v>
      </c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 x14ac:dyDescent="0.25">
      <c r="A1942" s="3"/>
      <c r="B1942" s="3"/>
      <c r="C1942" s="3"/>
      <c r="D1942" s="3"/>
      <c r="E1942" s="3"/>
      <c r="F1942" s="3"/>
      <c r="G1942" s="3"/>
      <c r="H1942" s="3" t="s">
        <v>54</v>
      </c>
      <c r="I1942" s="3" t="s">
        <v>254</v>
      </c>
      <c r="J1942" s="3" t="s">
        <v>110</v>
      </c>
      <c r="K1942" s="3" t="s">
        <v>2644</v>
      </c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 x14ac:dyDescent="0.25">
      <c r="A1943" s="3"/>
      <c r="B1943" s="3"/>
      <c r="C1943" s="3"/>
      <c r="D1943" s="3"/>
      <c r="E1943" s="3"/>
      <c r="F1943" s="3"/>
      <c r="G1943" s="3"/>
      <c r="H1943" s="3" t="s">
        <v>62</v>
      </c>
      <c r="I1943" s="3" t="s">
        <v>254</v>
      </c>
      <c r="J1943" s="3" t="s">
        <v>156</v>
      </c>
      <c r="K1943" s="3" t="s">
        <v>2644</v>
      </c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 x14ac:dyDescent="0.25">
      <c r="A1944" s="3"/>
      <c r="B1944" s="3"/>
      <c r="C1944" s="3"/>
      <c r="D1944" s="3"/>
      <c r="E1944" s="3"/>
      <c r="F1944" s="3"/>
      <c r="G1944" s="3"/>
      <c r="H1944" s="3" t="s">
        <v>62</v>
      </c>
      <c r="I1944" s="3" t="s">
        <v>254</v>
      </c>
      <c r="J1944" s="3" t="s">
        <v>156</v>
      </c>
      <c r="K1944" s="3" t="s">
        <v>2644</v>
      </c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 x14ac:dyDescent="0.25">
      <c r="A1945" s="3"/>
      <c r="B1945" s="3"/>
      <c r="C1945" s="3"/>
      <c r="D1945" s="3"/>
      <c r="E1945" s="3"/>
      <c r="H1945" s="3" t="s">
        <v>52</v>
      </c>
      <c r="I1945" s="3" t="s">
        <v>258</v>
      </c>
      <c r="J1945" s="3" t="s">
        <v>156</v>
      </c>
      <c r="K1945" s="3" t="s">
        <v>2644</v>
      </c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 x14ac:dyDescent="0.25">
      <c r="A1946" s="3"/>
      <c r="B1946" s="3"/>
      <c r="C1946" s="3"/>
      <c r="D1946" s="3"/>
      <c r="E1946" s="3"/>
      <c r="F1946" s="3"/>
      <c r="G1946" s="3"/>
      <c r="H1946" s="3" t="s">
        <v>62</v>
      </c>
      <c r="I1946" s="3" t="s">
        <v>254</v>
      </c>
      <c r="J1946" s="3" t="s">
        <v>156</v>
      </c>
      <c r="K1946" s="3" t="s">
        <v>2644</v>
      </c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 x14ac:dyDescent="0.25">
      <c r="A1947" s="3"/>
      <c r="B1947" s="3"/>
      <c r="C1947" s="3"/>
      <c r="D1947" s="3"/>
      <c r="E1947" s="3"/>
      <c r="F1947" s="3"/>
      <c r="G1947" s="3"/>
      <c r="H1947" s="3" t="s">
        <v>48</v>
      </c>
      <c r="I1947" s="2" t="s">
        <v>254</v>
      </c>
      <c r="J1947" s="3" t="s">
        <v>110</v>
      </c>
      <c r="K1947" s="3" t="s">
        <v>2644</v>
      </c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 x14ac:dyDescent="0.25">
      <c r="A1948" s="3"/>
      <c r="B1948" s="3"/>
      <c r="C1948" s="3"/>
      <c r="D1948" s="3"/>
      <c r="E1948" s="3"/>
      <c r="F1948" s="3"/>
      <c r="G1948" s="3"/>
      <c r="H1948" s="3" t="s">
        <v>62</v>
      </c>
      <c r="I1948" s="3" t="s">
        <v>254</v>
      </c>
      <c r="J1948" s="3" t="s">
        <v>156</v>
      </c>
      <c r="K1948" s="3" t="s">
        <v>2644</v>
      </c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 x14ac:dyDescent="0.25">
      <c r="A1949" s="3"/>
      <c r="B1949" s="3"/>
      <c r="C1949" s="3"/>
      <c r="D1949" s="3"/>
      <c r="E1949" s="3"/>
      <c r="F1949" s="3"/>
      <c r="G1949" s="3"/>
      <c r="H1949" s="3" t="s">
        <v>52</v>
      </c>
      <c r="I1949" s="3" t="s">
        <v>258</v>
      </c>
      <c r="J1949" s="3" t="s">
        <v>156</v>
      </c>
      <c r="K1949" s="3" t="s">
        <v>2644</v>
      </c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 x14ac:dyDescent="0.25">
      <c r="A1950" s="3"/>
      <c r="B1950" s="3"/>
      <c r="C1950" s="3"/>
      <c r="D1950" s="3"/>
      <c r="E1950" s="3"/>
      <c r="F1950" s="3"/>
      <c r="G1950" s="3"/>
      <c r="H1950" s="3" t="s">
        <v>52</v>
      </c>
      <c r="I1950" s="3" t="s">
        <v>258</v>
      </c>
      <c r="J1950" s="3" t="s">
        <v>156</v>
      </c>
      <c r="K1950" s="3" t="s">
        <v>2644</v>
      </c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 x14ac:dyDescent="0.25">
      <c r="A1951" s="3"/>
      <c r="B1951" s="3"/>
      <c r="C1951" s="3"/>
      <c r="D1951" s="3"/>
      <c r="E1951" s="3"/>
      <c r="F1951" s="3"/>
      <c r="G1951" s="3"/>
      <c r="H1951" s="3" t="s">
        <v>52</v>
      </c>
      <c r="I1951" s="3" t="s">
        <v>258</v>
      </c>
      <c r="J1951" s="3" t="s">
        <v>156</v>
      </c>
      <c r="K1951" s="3" t="s">
        <v>2644</v>
      </c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 x14ac:dyDescent="0.25">
      <c r="A1952" s="3"/>
      <c r="B1952" s="3"/>
      <c r="C1952" s="3"/>
      <c r="D1952" s="3"/>
      <c r="E1952" s="3"/>
      <c r="F1952" s="3"/>
      <c r="G1952" s="3"/>
      <c r="H1952" s="3" t="s">
        <v>62</v>
      </c>
      <c r="I1952" s="3" t="s">
        <v>254</v>
      </c>
      <c r="J1952" s="3" t="s">
        <v>156</v>
      </c>
      <c r="K1952" s="3" t="s">
        <v>2644</v>
      </c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 x14ac:dyDescent="0.25">
      <c r="A1953" s="3"/>
      <c r="B1953" s="3"/>
      <c r="C1953" s="3"/>
      <c r="D1953" s="3"/>
      <c r="E1953" s="3"/>
      <c r="F1953" s="3"/>
      <c r="G1953" s="3"/>
      <c r="H1953" s="3" t="s">
        <v>62</v>
      </c>
      <c r="I1953" s="3" t="s">
        <v>254</v>
      </c>
      <c r="J1953" s="3" t="s">
        <v>156</v>
      </c>
      <c r="K1953" s="3" t="s">
        <v>2644</v>
      </c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 x14ac:dyDescent="0.25">
      <c r="A1954" s="3"/>
      <c r="B1954" s="3"/>
      <c r="C1954" s="3"/>
      <c r="D1954" s="3"/>
      <c r="E1954" s="3"/>
      <c r="F1954" s="3"/>
      <c r="G1954" s="3"/>
      <c r="H1954" s="3" t="s">
        <v>63</v>
      </c>
      <c r="I1954" s="2" t="s">
        <v>263</v>
      </c>
      <c r="J1954" s="3" t="s">
        <v>113</v>
      </c>
      <c r="K1954" s="3" t="s">
        <v>2644</v>
      </c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 x14ac:dyDescent="0.25">
      <c r="A1955" s="3"/>
      <c r="B1955" s="3"/>
      <c r="C1955" s="3"/>
      <c r="D1955" s="3"/>
      <c r="E1955" s="3"/>
      <c r="F1955" s="3"/>
      <c r="G1955" s="3"/>
      <c r="H1955" s="3" t="s">
        <v>48</v>
      </c>
      <c r="I1955" s="2" t="s">
        <v>254</v>
      </c>
      <c r="J1955" s="3" t="s">
        <v>110</v>
      </c>
      <c r="K1955" s="3" t="s">
        <v>2644</v>
      </c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 x14ac:dyDescent="0.25">
      <c r="A1956" s="3"/>
      <c r="B1956" s="3"/>
      <c r="C1956" s="3"/>
      <c r="D1956" s="3"/>
      <c r="E1956" s="3"/>
      <c r="F1956" s="3"/>
      <c r="G1956" s="3"/>
      <c r="H1956" s="3" t="s">
        <v>1117</v>
      </c>
      <c r="I1956" s="3" t="s">
        <v>254</v>
      </c>
      <c r="J1956" s="3" t="s">
        <v>156</v>
      </c>
      <c r="K1956" s="3" t="s">
        <v>2644</v>
      </c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 x14ac:dyDescent="0.25">
      <c r="A1957" s="3"/>
      <c r="B1957" s="3"/>
      <c r="C1957" s="3"/>
      <c r="D1957" s="3"/>
      <c r="E1957" s="3"/>
      <c r="F1957" s="3"/>
      <c r="G1957" s="3"/>
      <c r="H1957" s="3" t="s">
        <v>62</v>
      </c>
      <c r="I1957" s="3" t="s">
        <v>254</v>
      </c>
      <c r="J1957" s="3" t="s">
        <v>156</v>
      </c>
      <c r="K1957" s="3" t="s">
        <v>2644</v>
      </c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 x14ac:dyDescent="0.25">
      <c r="A1958" s="3"/>
      <c r="B1958" s="3"/>
      <c r="C1958" s="3"/>
      <c r="D1958" s="3"/>
      <c r="E1958" s="3"/>
      <c r="F1958" s="3"/>
      <c r="G1958" s="3"/>
      <c r="H1958" s="3" t="s">
        <v>62</v>
      </c>
      <c r="I1958" s="3" t="s">
        <v>254</v>
      </c>
      <c r="J1958" s="3" t="s">
        <v>156</v>
      </c>
      <c r="K1958" s="3" t="s">
        <v>2644</v>
      </c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 x14ac:dyDescent="0.25">
      <c r="A1959" s="3"/>
      <c r="B1959" s="3"/>
      <c r="C1959" s="3"/>
      <c r="D1959" s="3"/>
      <c r="E1959" s="3"/>
      <c r="F1959" s="3"/>
      <c r="G1959" s="3"/>
      <c r="H1959" s="3" t="s">
        <v>62</v>
      </c>
      <c r="I1959" s="3" t="s">
        <v>254</v>
      </c>
      <c r="J1959" s="3" t="s">
        <v>156</v>
      </c>
      <c r="K1959" s="3" t="s">
        <v>2644</v>
      </c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 x14ac:dyDescent="0.25">
      <c r="A1960" s="3"/>
      <c r="B1960" s="3"/>
      <c r="C1960" s="3"/>
      <c r="D1960" s="3"/>
      <c r="E1960" s="3"/>
      <c r="F1960" s="3"/>
      <c r="G1960" s="3"/>
      <c r="H1960" s="3" t="s">
        <v>1230</v>
      </c>
      <c r="I1960" s="3" t="s">
        <v>430</v>
      </c>
      <c r="J1960" s="2" t="s">
        <v>431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 x14ac:dyDescent="0.25">
      <c r="A1961" s="3"/>
      <c r="B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 x14ac:dyDescent="0.25">
      <c r="A1962" s="3"/>
      <c r="B1962" s="3"/>
      <c r="C1962" s="3"/>
      <c r="D1962" s="3"/>
      <c r="E1962" s="3"/>
      <c r="F1962" s="3" t="s">
        <v>1177</v>
      </c>
      <c r="G1962" s="3" t="s">
        <v>222</v>
      </c>
      <c r="H1962" s="3" t="s">
        <v>220</v>
      </c>
      <c r="I1962" s="3" t="s">
        <v>281</v>
      </c>
      <c r="J1962" s="3" t="s">
        <v>109</v>
      </c>
      <c r="K1962" s="3" t="s">
        <v>2644</v>
      </c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 x14ac:dyDescent="0.25">
      <c r="A1963" s="3"/>
      <c r="B1963" s="3"/>
      <c r="C1963" s="3"/>
      <c r="D1963" s="3"/>
      <c r="E1963" s="3"/>
      <c r="F1963" s="3"/>
      <c r="G1963" s="3"/>
      <c r="H1963" s="3" t="s">
        <v>1178</v>
      </c>
      <c r="I1963" s="3" t="s">
        <v>120</v>
      </c>
      <c r="J1963" s="3" t="str">
        <f>VAV</f>
        <v xml:space="preserve">Variable Air Volume Terminal w/ 200mm spacer and access panel between VAV assembly and reheat coil </v>
      </c>
      <c r="K1963" s="3" t="str">
        <f>V</f>
        <v xml:space="preserve">VAV QA Checklist </v>
      </c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 x14ac:dyDescent="0.25">
      <c r="A1965" s="3"/>
      <c r="B1965" s="3"/>
      <c r="C1965" s="3"/>
      <c r="D1965" s="3"/>
      <c r="E1965" s="3"/>
      <c r="F1965" s="3" t="s">
        <v>1179</v>
      </c>
      <c r="G1965" s="3" t="s">
        <v>590</v>
      </c>
      <c r="H1965" s="3" t="s">
        <v>49</v>
      </c>
      <c r="I1965" s="3" t="s">
        <v>255</v>
      </c>
      <c r="J1965" s="3" t="s">
        <v>109</v>
      </c>
      <c r="K1965" s="3" t="s">
        <v>2644</v>
      </c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 x14ac:dyDescent="0.25">
      <c r="A1967" s="3"/>
      <c r="B1967" s="3"/>
      <c r="C1967" s="3"/>
      <c r="D1967" s="3"/>
      <c r="E1967" s="3"/>
      <c r="F1967" s="3" t="s">
        <v>1180</v>
      </c>
      <c r="G1967" s="3" t="s">
        <v>912</v>
      </c>
      <c r="H1967" s="3" t="s">
        <v>49</v>
      </c>
      <c r="I1967" s="3" t="s">
        <v>255</v>
      </c>
      <c r="J1967" s="3" t="s">
        <v>109</v>
      </c>
      <c r="K1967" s="3" t="s">
        <v>2644</v>
      </c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 x14ac:dyDescent="0.25">
      <c r="A1968" s="3"/>
      <c r="B1968" s="3"/>
      <c r="C1968" s="3"/>
      <c r="D1968" s="3"/>
      <c r="E1968" s="3"/>
      <c r="F1968" s="3"/>
      <c r="G1968" s="3"/>
      <c r="H1968" s="3" t="s">
        <v>1181</v>
      </c>
      <c r="I1968" s="3" t="s">
        <v>877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 x14ac:dyDescent="0.25">
      <c r="A1969" s="3"/>
      <c r="B1969" s="3"/>
      <c r="C1969" s="3"/>
      <c r="D1969" s="3"/>
      <c r="E1969" s="3"/>
      <c r="F1969" s="3"/>
      <c r="G1969" s="3"/>
      <c r="H1969" s="3" t="s">
        <v>1182</v>
      </c>
      <c r="I1969" s="3" t="s">
        <v>140</v>
      </c>
      <c r="J1969" s="3" t="str">
        <f>VAV</f>
        <v xml:space="preserve">Variable Air Volume Terminal w/ 200mm spacer and access panel between VAV assembly and reheat coil </v>
      </c>
      <c r="K1969" s="3" t="str">
        <f>V</f>
        <v xml:space="preserve">VAV QA Checklist </v>
      </c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 x14ac:dyDescent="0.25">
      <c r="A1971" s="3"/>
      <c r="B1971" s="3"/>
      <c r="C1971" s="3"/>
      <c r="D1971" s="3"/>
      <c r="E1971" s="3"/>
      <c r="F1971" s="3" t="s">
        <v>1183</v>
      </c>
      <c r="G1971" s="3" t="s">
        <v>222</v>
      </c>
      <c r="H1971" s="3" t="s">
        <v>130</v>
      </c>
      <c r="I1971" s="2" t="s">
        <v>267</v>
      </c>
      <c r="J1971" s="2" t="s">
        <v>111</v>
      </c>
      <c r="K1971" s="3" t="s">
        <v>2644</v>
      </c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 x14ac:dyDescent="0.25">
      <c r="A1972" s="3"/>
      <c r="B1972" s="3"/>
      <c r="C1972" s="3"/>
      <c r="D1972" s="3"/>
      <c r="E1972" s="3"/>
      <c r="F1972" s="3"/>
      <c r="G1972" s="3"/>
      <c r="H1972" s="3" t="s">
        <v>1184</v>
      </c>
      <c r="I1972" s="3" t="s">
        <v>325</v>
      </c>
      <c r="J1972" s="3" t="str">
        <f>VAV</f>
        <v xml:space="preserve">Variable Air Volume Terminal w/ 200mm spacer and access panel between VAV assembly and reheat coil </v>
      </c>
      <c r="K1972" s="3" t="str">
        <f>V</f>
        <v xml:space="preserve">VAV QA Checklist </v>
      </c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 x14ac:dyDescent="0.25">
      <c r="A1974" s="3"/>
      <c r="B1974" s="3"/>
      <c r="C1974" s="3"/>
      <c r="D1974" s="3"/>
      <c r="E1974" s="3"/>
      <c r="F1974" s="3" t="s">
        <v>1185</v>
      </c>
      <c r="G1974" s="3" t="s">
        <v>303</v>
      </c>
      <c r="H1974" s="3" t="s">
        <v>57</v>
      </c>
      <c r="I1974" s="3" t="s">
        <v>259</v>
      </c>
      <c r="J1974" s="3" t="s">
        <v>108</v>
      </c>
      <c r="K1974" s="3" t="s">
        <v>2644</v>
      </c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 x14ac:dyDescent="0.25">
      <c r="A1976" s="3"/>
      <c r="B1976" s="3"/>
      <c r="C1976" s="3"/>
      <c r="D1976" s="3"/>
      <c r="E1976" s="3"/>
      <c r="F1976" s="3" t="s">
        <v>1186</v>
      </c>
      <c r="G1976" s="3" t="s">
        <v>359</v>
      </c>
      <c r="H1976" s="3" t="s">
        <v>58</v>
      </c>
      <c r="I1976" s="3" t="s">
        <v>258</v>
      </c>
      <c r="J1976" s="3" t="s">
        <v>156</v>
      </c>
      <c r="K1976" s="3" t="s">
        <v>2644</v>
      </c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 x14ac:dyDescent="0.25">
      <c r="A1977" s="3"/>
      <c r="B1977" s="3"/>
      <c r="C1977" s="3"/>
      <c r="D1977" s="3"/>
      <c r="E1977" s="3"/>
      <c r="F1977" s="3"/>
      <c r="G1977" s="3"/>
      <c r="H1977" s="3" t="s">
        <v>52</v>
      </c>
      <c r="I1977" s="3" t="s">
        <v>258</v>
      </c>
      <c r="J1977" s="3" t="s">
        <v>156</v>
      </c>
      <c r="K1977" s="3" t="s">
        <v>2644</v>
      </c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 x14ac:dyDescent="0.25">
      <c r="A1979" s="3"/>
      <c r="B1979" s="3"/>
      <c r="C1979" s="3"/>
      <c r="D1979" s="3"/>
      <c r="E1979" s="3"/>
      <c r="F1979" s="3" t="s">
        <v>1187</v>
      </c>
      <c r="G1979" s="3" t="s">
        <v>210</v>
      </c>
      <c r="H1979" s="3" t="s">
        <v>124</v>
      </c>
      <c r="I1979" s="2" t="s">
        <v>255</v>
      </c>
      <c r="J1979" s="2" t="s">
        <v>111</v>
      </c>
      <c r="K1979" s="3" t="s">
        <v>2644</v>
      </c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 x14ac:dyDescent="0.25">
      <c r="A1980" s="3"/>
      <c r="B1980" s="3"/>
      <c r="C1980" s="3"/>
      <c r="D1980" s="3"/>
      <c r="E1980" s="3"/>
      <c r="F1980" s="3"/>
      <c r="G1980" s="3"/>
      <c r="H1980" s="3" t="s">
        <v>52</v>
      </c>
      <c r="I1980" s="3" t="s">
        <v>258</v>
      </c>
      <c r="J1980" s="3" t="s">
        <v>156</v>
      </c>
      <c r="K1980" s="3" t="s">
        <v>2644</v>
      </c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 x14ac:dyDescent="0.25">
      <c r="A1981" s="3"/>
      <c r="B1981" s="3"/>
      <c r="C1981" s="3"/>
      <c r="D1981" s="3"/>
      <c r="E1981" s="3"/>
      <c r="F1981" s="3"/>
      <c r="G1981" s="3"/>
      <c r="H1981" s="3" t="s">
        <v>2874</v>
      </c>
      <c r="I1981" s="3" t="s">
        <v>208</v>
      </c>
      <c r="J1981" s="3" t="str">
        <f>VAV</f>
        <v xml:space="preserve">Variable Air Volume Terminal w/ 200mm spacer and access panel between VAV assembly and reheat coil </v>
      </c>
      <c r="K1981" s="3" t="str">
        <f>V</f>
        <v xml:space="preserve">VAV QA Checklist </v>
      </c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 x14ac:dyDescent="0.25">
      <c r="A1983" s="3"/>
      <c r="B1983" s="3"/>
      <c r="C1983" s="3"/>
      <c r="D1983" s="3"/>
      <c r="E1983" s="3"/>
      <c r="F1983" s="3" t="s">
        <v>1188</v>
      </c>
      <c r="G1983" s="3" t="s">
        <v>1189</v>
      </c>
      <c r="H1983" s="3" t="s">
        <v>124</v>
      </c>
      <c r="I1983" s="2" t="s">
        <v>255</v>
      </c>
      <c r="J1983" s="2" t="s">
        <v>111</v>
      </c>
      <c r="K1983" s="3" t="s">
        <v>2644</v>
      </c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 x14ac:dyDescent="0.25">
      <c r="A1984" s="3"/>
      <c r="B1984" s="3"/>
      <c r="C1984" s="3"/>
      <c r="D1984" s="3"/>
      <c r="E1984" s="3"/>
      <c r="F1984" s="3"/>
      <c r="G1984" s="3"/>
      <c r="H1984" s="3" t="s">
        <v>155</v>
      </c>
      <c r="I1984" s="3" t="s">
        <v>254</v>
      </c>
      <c r="J1984" s="3" t="s">
        <v>156</v>
      </c>
      <c r="K1984" s="3" t="s">
        <v>2644</v>
      </c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 x14ac:dyDescent="0.25">
      <c r="A1985" s="3"/>
      <c r="B1985" s="3"/>
      <c r="C1985" s="3"/>
      <c r="D1985" s="3"/>
      <c r="E1985" s="3"/>
      <c r="F1985" s="3"/>
      <c r="G1985" s="3"/>
      <c r="H1985" s="3" t="s">
        <v>52</v>
      </c>
      <c r="I1985" s="3" t="s">
        <v>258</v>
      </c>
      <c r="J1985" s="3" t="s">
        <v>156</v>
      </c>
      <c r="K1985" s="3" t="s">
        <v>2644</v>
      </c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 x14ac:dyDescent="0.25">
      <c r="A1986" s="3"/>
      <c r="B1986" s="3"/>
      <c r="C1986" s="3"/>
      <c r="D1986" s="3"/>
      <c r="E1986" s="3"/>
      <c r="F1986" s="3"/>
      <c r="G1986" s="3"/>
      <c r="H1986" s="3" t="s">
        <v>2875</v>
      </c>
      <c r="I1986" s="3" t="s">
        <v>427</v>
      </c>
      <c r="J1986" s="3" t="str">
        <f>VAV</f>
        <v xml:space="preserve">Variable Air Volume Terminal w/ 200mm spacer and access panel between VAV assembly and reheat coil </v>
      </c>
      <c r="K1986" s="3" t="str">
        <f>V</f>
        <v xml:space="preserve">VAV QA Checklist </v>
      </c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 x14ac:dyDescent="0.25">
      <c r="A1988" s="3"/>
      <c r="B1988" s="3"/>
      <c r="C1988" s="3"/>
      <c r="D1988" s="3"/>
      <c r="E1988" s="3"/>
      <c r="F1988" s="3" t="s">
        <v>1190</v>
      </c>
      <c r="G1988" s="3" t="s">
        <v>1191</v>
      </c>
      <c r="H1988" s="3" t="s">
        <v>58</v>
      </c>
      <c r="I1988" s="3" t="s">
        <v>258</v>
      </c>
      <c r="J1988" s="3" t="s">
        <v>156</v>
      </c>
      <c r="K1988" s="3" t="s">
        <v>2644</v>
      </c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 x14ac:dyDescent="0.25">
      <c r="A1989" s="3"/>
      <c r="B1989" s="3"/>
      <c r="C1989" s="3"/>
      <c r="D1989" s="3"/>
      <c r="E1989" s="3"/>
      <c r="F1989" s="3"/>
      <c r="G1989" s="3"/>
      <c r="H1989" s="3" t="s">
        <v>52</v>
      </c>
      <c r="I1989" s="3" t="s">
        <v>258</v>
      </c>
      <c r="J1989" s="3" t="s">
        <v>156</v>
      </c>
      <c r="K1989" s="3" t="s">
        <v>2644</v>
      </c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 x14ac:dyDescent="0.25">
      <c r="A1991" s="3"/>
      <c r="B1991" s="3"/>
      <c r="C1991" s="3"/>
      <c r="D1991" s="3"/>
      <c r="E1991" s="3"/>
      <c r="F1991" s="3" t="s">
        <v>1192</v>
      </c>
      <c r="G1991" s="3"/>
      <c r="H1991" s="3" t="s">
        <v>58</v>
      </c>
      <c r="I1991" s="3" t="s">
        <v>258</v>
      </c>
      <c r="J1991" s="3" t="s">
        <v>156</v>
      </c>
      <c r="K1991" s="3" t="s">
        <v>2644</v>
      </c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 x14ac:dyDescent="0.25">
      <c r="A1992" s="3"/>
      <c r="B1992" s="3"/>
      <c r="C1992" s="3"/>
      <c r="D1992" s="3"/>
      <c r="E1992" s="3"/>
      <c r="F1992" s="3"/>
      <c r="G1992" s="3"/>
      <c r="H1992" s="3" t="s">
        <v>52</v>
      </c>
      <c r="I1992" s="3" t="s">
        <v>258</v>
      </c>
      <c r="J1992" s="3" t="s">
        <v>156</v>
      </c>
      <c r="K1992" s="3" t="s">
        <v>2644</v>
      </c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 x14ac:dyDescent="0.25">
      <c r="A1994" s="3"/>
      <c r="B1994" s="3"/>
      <c r="C1994" s="3"/>
      <c r="D1994" s="3"/>
      <c r="E1994" s="3"/>
      <c r="F1994" s="3" t="s">
        <v>1193</v>
      </c>
      <c r="G1994" s="3" t="s">
        <v>1194</v>
      </c>
      <c r="H1994" s="3" t="s">
        <v>124</v>
      </c>
      <c r="I1994" s="2" t="s">
        <v>255</v>
      </c>
      <c r="J1994" s="2" t="s">
        <v>111</v>
      </c>
      <c r="K1994" s="3" t="s">
        <v>2644</v>
      </c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 x14ac:dyDescent="0.25">
      <c r="A1995" s="3"/>
      <c r="B1995" s="3"/>
      <c r="C1995" s="3"/>
      <c r="D1995" s="3"/>
      <c r="E1995" s="3"/>
      <c r="F1995" s="3"/>
      <c r="G1995" s="3"/>
      <c r="H1995" s="3" t="s">
        <v>52</v>
      </c>
      <c r="I1995" s="3" t="s">
        <v>258</v>
      </c>
      <c r="J1995" s="3" t="s">
        <v>156</v>
      </c>
      <c r="K1995" s="3" t="s">
        <v>2644</v>
      </c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 x14ac:dyDescent="0.25">
      <c r="A1996" s="3"/>
      <c r="B1996" s="3"/>
      <c r="C1996" s="3"/>
      <c r="D1996" s="3"/>
      <c r="E1996" s="3"/>
      <c r="F1996" s="3"/>
      <c r="G1996" s="3"/>
      <c r="H1996" s="3" t="s">
        <v>1195</v>
      </c>
      <c r="I1996" s="3" t="s">
        <v>1558</v>
      </c>
      <c r="J1996" s="3" t="str">
        <f>VAV</f>
        <v xml:space="preserve">Variable Air Volume Terminal w/ 200mm spacer and access panel between VAV assembly and reheat coil </v>
      </c>
      <c r="K1996" s="3" t="str">
        <f>V</f>
        <v xml:space="preserve">VAV QA Checklist </v>
      </c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 x14ac:dyDescent="0.25">
      <c r="A1997" s="3"/>
      <c r="B1997" s="3"/>
      <c r="C1997" s="3"/>
      <c r="D1997" s="3"/>
      <c r="E1997" s="3"/>
      <c r="F1997" s="3"/>
      <c r="G1997" s="3"/>
      <c r="H1997" s="3" t="s">
        <v>1792</v>
      </c>
      <c r="I1997" s="3"/>
      <c r="J1997" s="3" t="s">
        <v>1795</v>
      </c>
      <c r="K1997" s="3" t="str">
        <f>Med</f>
        <v>HTM02 -01 B1 carcus test</v>
      </c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 x14ac:dyDescent="0.25">
      <c r="A1998" s="3"/>
      <c r="B1998" s="3"/>
      <c r="C1998" s="3"/>
      <c r="D1998" s="3"/>
      <c r="E1998" s="3"/>
      <c r="F1998" s="3"/>
      <c r="G1998" s="3"/>
      <c r="H1998" s="3" t="s">
        <v>1793</v>
      </c>
      <c r="I1998" s="3"/>
      <c r="J1998" s="3" t="s">
        <v>2128</v>
      </c>
      <c r="K1998" s="3" t="str">
        <f>Med</f>
        <v>HTM02 -01 B1 carcus test</v>
      </c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 x14ac:dyDescent="0.25">
      <c r="A1999" s="3"/>
      <c r="B1999" s="3"/>
      <c r="C1999" s="3"/>
      <c r="D1999" s="3"/>
      <c r="E1999" s="3"/>
      <c r="F1999" s="3"/>
      <c r="G1999" s="3"/>
      <c r="H1999" s="3" t="s">
        <v>2130</v>
      </c>
      <c r="I1999" s="3"/>
      <c r="J1999" s="3" t="s">
        <v>2133</v>
      </c>
      <c r="K1999" s="3" t="str">
        <f>Med</f>
        <v>HTM02 -01 B1 carcus test</v>
      </c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 x14ac:dyDescent="0.25">
      <c r="A2000" s="3"/>
      <c r="B2000" s="3"/>
      <c r="C2000" s="3"/>
      <c r="D2000" s="3"/>
      <c r="E2000" s="3"/>
      <c r="F2000" s="3"/>
      <c r="G2000" s="3"/>
      <c r="H2000" s="3" t="s">
        <v>2137</v>
      </c>
      <c r="I2000" s="3"/>
      <c r="J2000" s="3" t="s">
        <v>2139</v>
      </c>
      <c r="K2000" s="3" t="str">
        <f>CA</f>
        <v xml:space="preserve">Testing QA Checklist </v>
      </c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 x14ac:dyDescent="0.25">
      <c r="A2001" s="3"/>
      <c r="B2001" s="3"/>
      <c r="C2001" s="3"/>
      <c r="D2001" s="3"/>
      <c r="E2001" s="3"/>
      <c r="F2001" s="3"/>
      <c r="G2001" s="3"/>
      <c r="H2001" s="3" t="s">
        <v>2138</v>
      </c>
      <c r="I2001" s="3"/>
      <c r="J2001" s="3" t="s">
        <v>2140</v>
      </c>
      <c r="K2001" s="3" t="str">
        <f>Med</f>
        <v>HTM02 -01 B1 carcus test</v>
      </c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 x14ac:dyDescent="0.25">
      <c r="A2003" s="3"/>
      <c r="B2003" s="3"/>
      <c r="C2003" s="3"/>
      <c r="D2003" s="3"/>
      <c r="E2003" s="3"/>
      <c r="F2003" s="3" t="s">
        <v>1196</v>
      </c>
      <c r="G2003" s="3" t="s">
        <v>212</v>
      </c>
      <c r="H2003" s="3" t="s">
        <v>124</v>
      </c>
      <c r="I2003" s="2" t="s">
        <v>255</v>
      </c>
      <c r="J2003" s="2" t="s">
        <v>111</v>
      </c>
      <c r="K2003" s="3" t="s">
        <v>2644</v>
      </c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 x14ac:dyDescent="0.25">
      <c r="A2004" s="3"/>
      <c r="B2004" s="3"/>
      <c r="C2004" s="3"/>
      <c r="D2004" s="3"/>
      <c r="E2004" s="3"/>
      <c r="F2004" s="3"/>
      <c r="G2004" s="3"/>
      <c r="H2004" s="3" t="s">
        <v>52</v>
      </c>
      <c r="I2004" s="3" t="s">
        <v>258</v>
      </c>
      <c r="J2004" s="3" t="s">
        <v>156</v>
      </c>
      <c r="K2004" s="3" t="s">
        <v>2644</v>
      </c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 x14ac:dyDescent="0.25">
      <c r="A2006" s="3"/>
      <c r="B2006" s="3"/>
      <c r="C2006" s="3"/>
      <c r="D2006" s="3"/>
      <c r="E2006" s="3"/>
      <c r="F2006" s="3" t="s">
        <v>1197</v>
      </c>
      <c r="G2006" s="3" t="s">
        <v>212</v>
      </c>
      <c r="H2006" s="3" t="s">
        <v>124</v>
      </c>
      <c r="I2006" s="2" t="s">
        <v>255</v>
      </c>
      <c r="J2006" s="2" t="s">
        <v>111</v>
      </c>
      <c r="K2006" s="3" t="s">
        <v>2644</v>
      </c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 x14ac:dyDescent="0.25">
      <c r="A2007" s="3"/>
      <c r="B2007" s="3"/>
      <c r="C2007" s="3"/>
      <c r="D2007" s="3"/>
      <c r="E2007" s="3"/>
      <c r="F2007" s="3"/>
      <c r="G2007" s="3"/>
      <c r="H2007" s="3" t="s">
        <v>62</v>
      </c>
      <c r="I2007" s="3" t="s">
        <v>254</v>
      </c>
      <c r="J2007" s="3" t="s">
        <v>156</v>
      </c>
      <c r="K2007" s="3" t="s">
        <v>2644</v>
      </c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 x14ac:dyDescent="0.25">
      <c r="A2008" s="3"/>
      <c r="B2008" s="3"/>
      <c r="C2008" s="3"/>
      <c r="D2008" s="3"/>
      <c r="E2008" s="3"/>
      <c r="F2008" s="3"/>
      <c r="G2008" s="3"/>
      <c r="H2008" s="3" t="s">
        <v>1198</v>
      </c>
      <c r="I2008" s="3" t="s">
        <v>325</v>
      </c>
      <c r="J2008" s="3" t="str">
        <f>VAV</f>
        <v xml:space="preserve">Variable Air Volume Terminal w/ 200mm spacer and access panel between VAV assembly and reheat coil </v>
      </c>
      <c r="K2008" s="3" t="str">
        <f>V</f>
        <v xml:space="preserve">VAV QA Checklist </v>
      </c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 x14ac:dyDescent="0.25">
      <c r="A2009" s="3"/>
      <c r="B2009" s="3"/>
      <c r="C2009" s="3"/>
      <c r="D2009" s="3"/>
      <c r="E2009" s="3"/>
      <c r="F2009" s="3"/>
      <c r="G2009" s="3"/>
      <c r="H2009" s="3" t="s">
        <v>1792</v>
      </c>
      <c r="I2009" s="3"/>
      <c r="J2009" s="3" t="s">
        <v>2129</v>
      </c>
      <c r="K2009" s="3" t="str">
        <f>Med</f>
        <v>HTM02 -01 B1 carcus test</v>
      </c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 x14ac:dyDescent="0.25">
      <c r="A2010" s="3"/>
      <c r="B2010" s="3"/>
      <c r="C2010" s="3"/>
      <c r="D2010" s="3"/>
      <c r="E2010" s="3"/>
      <c r="F2010" s="3"/>
      <c r="G2010" s="3"/>
      <c r="H2010" s="3" t="s">
        <v>1793</v>
      </c>
      <c r="I2010" s="3"/>
      <c r="J2010" s="3" t="s">
        <v>2134</v>
      </c>
      <c r="K2010" s="3" t="str">
        <f>Med</f>
        <v>HTM02 -01 B1 carcus test</v>
      </c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 x14ac:dyDescent="0.25">
      <c r="A2012" s="3"/>
      <c r="B2012" s="3"/>
      <c r="C2012" s="3"/>
      <c r="D2012" s="3"/>
      <c r="E2012" s="3"/>
      <c r="F2012" s="3" t="s">
        <v>1199</v>
      </c>
      <c r="G2012" s="3" t="s">
        <v>210</v>
      </c>
      <c r="H2012" s="3" t="s">
        <v>138</v>
      </c>
      <c r="I2012" s="3" t="s">
        <v>1200</v>
      </c>
      <c r="J2012" s="3" t="s">
        <v>180</v>
      </c>
      <c r="K2012" s="3" t="str">
        <f>F</f>
        <v>Fire Damper QA Checklist</v>
      </c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 x14ac:dyDescent="0.25">
      <c r="A2013" s="3"/>
      <c r="B2013" s="3"/>
      <c r="C2013" s="3"/>
      <c r="D2013" s="3"/>
      <c r="E2013" s="3"/>
      <c r="F2013" s="3"/>
      <c r="G2013" s="3"/>
      <c r="H2013" s="3" t="s">
        <v>138</v>
      </c>
      <c r="I2013" s="3" t="s">
        <v>1201</v>
      </c>
      <c r="J2013" s="3" t="s">
        <v>180</v>
      </c>
      <c r="K2013" s="3" t="str">
        <f>F</f>
        <v>Fire Damper QA Checklist</v>
      </c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 x14ac:dyDescent="0.25">
      <c r="A2014" s="3"/>
      <c r="B2014" s="3"/>
      <c r="C2014" s="3"/>
      <c r="D2014" s="3"/>
      <c r="E2014" s="3"/>
      <c r="F2014" s="3"/>
      <c r="G2014" s="3"/>
      <c r="H2014" s="3" t="s">
        <v>124</v>
      </c>
      <c r="I2014" s="2" t="s">
        <v>255</v>
      </c>
      <c r="J2014" s="2" t="s">
        <v>111</v>
      </c>
      <c r="K2014" s="3" t="s">
        <v>2644</v>
      </c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 x14ac:dyDescent="0.25">
      <c r="A2015" s="3"/>
      <c r="B2015" s="3"/>
      <c r="C2015" s="3"/>
      <c r="D2015" s="3"/>
      <c r="E2015" s="3"/>
      <c r="F2015" s="3"/>
      <c r="G2015" s="3"/>
      <c r="H2015" s="3" t="s">
        <v>62</v>
      </c>
      <c r="I2015" s="3" t="s">
        <v>254</v>
      </c>
      <c r="J2015" s="3" t="s">
        <v>156</v>
      </c>
      <c r="K2015" s="3" t="s">
        <v>2644</v>
      </c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 x14ac:dyDescent="0.25">
      <c r="A2017" s="3"/>
      <c r="B2017" s="3"/>
      <c r="C2017" s="3"/>
      <c r="D2017" s="3"/>
      <c r="E2017" s="3"/>
      <c r="F2017" s="3" t="s">
        <v>1202</v>
      </c>
      <c r="G2017" s="3" t="s">
        <v>210</v>
      </c>
      <c r="H2017" s="3" t="s">
        <v>124</v>
      </c>
      <c r="I2017" s="2" t="s">
        <v>255</v>
      </c>
      <c r="J2017" s="2" t="s">
        <v>111</v>
      </c>
      <c r="K2017" s="3" t="s">
        <v>2644</v>
      </c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 x14ac:dyDescent="0.25">
      <c r="A2018" s="3"/>
      <c r="B2018" s="3"/>
      <c r="C2018" s="3"/>
      <c r="D2018" s="3"/>
      <c r="E2018" s="3"/>
      <c r="F2018" s="3"/>
      <c r="G2018" s="3"/>
      <c r="H2018" s="3" t="s">
        <v>62</v>
      </c>
      <c r="I2018" s="3" t="s">
        <v>254</v>
      </c>
      <c r="J2018" s="3" t="s">
        <v>156</v>
      </c>
      <c r="K2018" s="3" t="s">
        <v>2644</v>
      </c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 x14ac:dyDescent="0.25">
      <c r="A2019" s="3"/>
      <c r="B2019" s="3"/>
      <c r="C2019" s="3"/>
      <c r="D2019" s="3"/>
      <c r="E2019" s="3"/>
      <c r="F2019" s="3"/>
      <c r="G2019" s="3"/>
      <c r="H2019" s="3" t="s">
        <v>93</v>
      </c>
      <c r="I2019" s="3" t="s">
        <v>541</v>
      </c>
      <c r="J2019" s="3" t="s">
        <v>94</v>
      </c>
      <c r="K2019" s="3" t="str">
        <f>S</f>
        <v xml:space="preserve">Smoke Damper QA Checklist </v>
      </c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 x14ac:dyDescent="0.25">
      <c r="A2020" s="3"/>
      <c r="B2020" s="3"/>
      <c r="C2020" s="3"/>
      <c r="D2020" s="3"/>
      <c r="E2020" s="3"/>
      <c r="F2020" s="3"/>
      <c r="G2020" s="3"/>
      <c r="H2020" s="3" t="s">
        <v>138</v>
      </c>
      <c r="I2020" s="3" t="s">
        <v>1023</v>
      </c>
      <c r="J2020" s="3" t="s">
        <v>180</v>
      </c>
      <c r="K2020" s="3" t="str">
        <f>F</f>
        <v>Fire Damper QA Checklist</v>
      </c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 x14ac:dyDescent="0.25">
      <c r="A2022" s="3"/>
      <c r="B2022" s="3"/>
      <c r="C2022" s="3"/>
      <c r="D2022" s="3"/>
      <c r="E2022" s="3"/>
      <c r="F2022" s="3" t="s">
        <v>1203</v>
      </c>
      <c r="G2022" s="3" t="s">
        <v>210</v>
      </c>
      <c r="H2022" s="3" t="s">
        <v>124</v>
      </c>
      <c r="I2022" s="2" t="s">
        <v>255</v>
      </c>
      <c r="J2022" s="2" t="s">
        <v>111</v>
      </c>
      <c r="K2022" s="3" t="s">
        <v>2644</v>
      </c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 x14ac:dyDescent="0.25">
      <c r="A2023" s="3"/>
      <c r="B2023" s="3"/>
      <c r="C2023" s="3"/>
      <c r="D2023" s="3"/>
      <c r="E2023" s="3"/>
      <c r="F2023" s="3"/>
      <c r="G2023" s="3"/>
      <c r="H2023" s="3" t="s">
        <v>62</v>
      </c>
      <c r="I2023" s="3" t="s">
        <v>254</v>
      </c>
      <c r="J2023" s="3" t="s">
        <v>156</v>
      </c>
      <c r="K2023" s="3" t="s">
        <v>2644</v>
      </c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 x14ac:dyDescent="0.25">
      <c r="A2024" s="3"/>
      <c r="B2024" s="3"/>
      <c r="C2024" s="3"/>
      <c r="D2024" s="3"/>
      <c r="E2024" s="3"/>
      <c r="F2024" s="3"/>
      <c r="G2024" s="3"/>
      <c r="H2024" s="3" t="s">
        <v>1204</v>
      </c>
      <c r="I2024" s="3" t="s">
        <v>140</v>
      </c>
      <c r="J2024" s="3" t="str">
        <f>VAV</f>
        <v xml:space="preserve">Variable Air Volume Terminal w/ 200mm spacer and access panel between VAV assembly and reheat coil </v>
      </c>
      <c r="K2024" s="3" t="str">
        <f>V</f>
        <v xml:space="preserve">VAV QA Checklist </v>
      </c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 x14ac:dyDescent="0.25">
      <c r="A2026" s="3"/>
      <c r="B2026" s="3"/>
      <c r="C2026" s="3"/>
      <c r="D2026" s="3"/>
      <c r="E2026" s="3"/>
      <c r="F2026" s="3" t="s">
        <v>99</v>
      </c>
      <c r="G2026" s="3"/>
      <c r="H2026" s="3"/>
      <c r="I2026" s="3"/>
      <c r="J2026" s="3" t="s">
        <v>41</v>
      </c>
      <c r="K2026" s="3" t="s">
        <v>2670</v>
      </c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 t="s">
        <v>159</v>
      </c>
      <c r="K2027" s="3" t="s">
        <v>2685</v>
      </c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 t="s">
        <v>884</v>
      </c>
      <c r="K2028" s="3" t="s">
        <v>2658</v>
      </c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 t="s">
        <v>886</v>
      </c>
      <c r="K2029" s="3" t="s">
        <v>2658</v>
      </c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 t="s">
        <v>888</v>
      </c>
      <c r="K2030" s="3" t="s">
        <v>2681</v>
      </c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 t="s">
        <v>1205</v>
      </c>
      <c r="K2031" s="3" t="s">
        <v>2676</v>
      </c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 x14ac:dyDescent="0.25">
      <c r="A2032" s="3"/>
      <c r="B2032" s="3"/>
      <c r="C2032" s="3"/>
      <c r="D2032" s="3"/>
      <c r="E2032" s="3"/>
      <c r="F2032" s="3"/>
      <c r="G2032" s="3"/>
      <c r="H2032" s="3" t="s">
        <v>198</v>
      </c>
      <c r="I2032" s="3"/>
      <c r="J2032" s="3" t="s">
        <v>1206</v>
      </c>
      <c r="K2032" s="3" t="str">
        <f>Med</f>
        <v>HTM02 -01 B1 carcus test</v>
      </c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 x14ac:dyDescent="0.25">
      <c r="A2033" s="3"/>
      <c r="B2033" s="3"/>
      <c r="C2033" s="3"/>
      <c r="D2033" s="3"/>
      <c r="E2033" s="3"/>
      <c r="F2033" s="3"/>
      <c r="G2033" s="3"/>
      <c r="H2033" s="3" t="s">
        <v>202</v>
      </c>
      <c r="I2033" s="3"/>
      <c r="J2033" s="3" t="s">
        <v>531</v>
      </c>
      <c r="K2033" s="3" t="str">
        <f>Med</f>
        <v>HTM02 -01 B1 carcus test</v>
      </c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 x14ac:dyDescent="0.25">
      <c r="A2034" s="3"/>
      <c r="B2034" s="3"/>
      <c r="C2034" s="3"/>
      <c r="D2034" s="3"/>
      <c r="E2034" s="3"/>
      <c r="F2034" s="3"/>
      <c r="G2034" s="3"/>
      <c r="H2034" s="3" t="s">
        <v>315</v>
      </c>
      <c r="I2034" s="3"/>
      <c r="J2034" s="3" t="s">
        <v>1207</v>
      </c>
      <c r="K2034" s="3" t="str">
        <f>Med</f>
        <v>HTM02 -01 B1 carcus test</v>
      </c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 x14ac:dyDescent="0.25">
      <c r="A2036" s="3"/>
      <c r="B2036" s="3"/>
      <c r="C2036" s="3"/>
      <c r="D2036" s="3" t="s">
        <v>1210</v>
      </c>
      <c r="E2036" s="3" t="s">
        <v>1156</v>
      </c>
      <c r="F2036" s="3" t="s">
        <v>1211</v>
      </c>
      <c r="G2036" s="3" t="s">
        <v>1212</v>
      </c>
      <c r="H2036" s="3" t="s">
        <v>58</v>
      </c>
      <c r="I2036" s="3" t="s">
        <v>258</v>
      </c>
      <c r="J2036" s="3" t="s">
        <v>156</v>
      </c>
      <c r="K2036" s="3" t="s">
        <v>2644</v>
      </c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 x14ac:dyDescent="0.25">
      <c r="A2037" s="3"/>
      <c r="B2037" s="3"/>
      <c r="C2037" s="3"/>
      <c r="D2037" s="3"/>
      <c r="E2037" s="3" t="s">
        <v>1233</v>
      </c>
      <c r="F2037" s="3"/>
      <c r="G2037" s="3"/>
      <c r="H2037" s="3" t="s">
        <v>52</v>
      </c>
      <c r="I2037" s="3" t="s">
        <v>258</v>
      </c>
      <c r="J2037" s="3" t="s">
        <v>156</v>
      </c>
      <c r="K2037" s="3" t="s">
        <v>2644</v>
      </c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 x14ac:dyDescent="0.25">
      <c r="A2038" s="3"/>
      <c r="B2038" s="3"/>
      <c r="C2038" s="3"/>
      <c r="D2038" s="3"/>
      <c r="E2038" s="3" t="s">
        <v>1234</v>
      </c>
      <c r="F2038" s="3"/>
      <c r="G2038" s="3"/>
      <c r="H2038" s="3" t="s">
        <v>1213</v>
      </c>
      <c r="I2038" s="3" t="s">
        <v>82</v>
      </c>
      <c r="J2038" s="3" t="s">
        <v>175</v>
      </c>
      <c r="K2038" s="3" t="str">
        <f>FCU</f>
        <v xml:space="preserve">FCU Install QA Checklist </v>
      </c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 x14ac:dyDescent="0.25">
      <c r="A2040" s="3"/>
      <c r="B2040" s="3"/>
      <c r="C2040" s="3"/>
      <c r="D2040" s="3"/>
      <c r="E2040" s="3"/>
      <c r="F2040" s="3" t="s">
        <v>1214</v>
      </c>
      <c r="G2040" s="3" t="s">
        <v>72</v>
      </c>
      <c r="H2040" s="3" t="s">
        <v>57</v>
      </c>
      <c r="I2040" s="3" t="s">
        <v>259</v>
      </c>
      <c r="J2040" s="3" t="s">
        <v>156</v>
      </c>
      <c r="K2040" s="3" t="s">
        <v>2644</v>
      </c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 x14ac:dyDescent="0.25">
      <c r="A2041" s="3"/>
      <c r="B2041" s="3"/>
      <c r="C2041" s="3"/>
      <c r="D2041" s="3"/>
      <c r="E2041" s="3"/>
      <c r="F2041" s="3"/>
      <c r="G2041" s="3"/>
      <c r="H2041" s="3" t="s">
        <v>93</v>
      </c>
      <c r="I2041" s="3" t="s">
        <v>736</v>
      </c>
      <c r="J2041" s="3" t="s">
        <v>180</v>
      </c>
      <c r="K2041" s="3" t="str">
        <f>F</f>
        <v>Fire Damper QA Checklist</v>
      </c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 x14ac:dyDescent="0.25">
      <c r="A2042" s="3"/>
      <c r="B2042" s="3"/>
      <c r="C2042" s="3"/>
      <c r="D2042" s="3"/>
      <c r="E2042" s="3"/>
      <c r="H2042" s="3" t="s">
        <v>138</v>
      </c>
      <c r="I2042" s="3" t="s">
        <v>736</v>
      </c>
      <c r="J2042" s="3" t="s">
        <v>180</v>
      </c>
      <c r="K2042" s="3" t="str">
        <f>F</f>
        <v>Fire Damper QA Checklist</v>
      </c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 x14ac:dyDescent="0.25">
      <c r="A2043" s="3"/>
      <c r="B2043" s="3"/>
      <c r="C2043" s="3"/>
      <c r="D2043" s="3"/>
      <c r="E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 x14ac:dyDescent="0.25">
      <c r="A2044" s="3"/>
      <c r="B2044" s="3"/>
      <c r="C2044" s="3"/>
      <c r="D2044" s="3"/>
      <c r="E2044" s="3"/>
      <c r="F2044" s="3" t="s">
        <v>1215</v>
      </c>
      <c r="G2044" s="3" t="s">
        <v>74</v>
      </c>
      <c r="H2044" s="3" t="s">
        <v>57</v>
      </c>
      <c r="I2044" s="3" t="s">
        <v>259</v>
      </c>
      <c r="J2044" s="3" t="s">
        <v>156</v>
      </c>
      <c r="K2044" s="3" t="s">
        <v>2644</v>
      </c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 x14ac:dyDescent="0.25">
      <c r="A2046" s="3"/>
      <c r="B2046" s="3"/>
      <c r="C2046" s="3"/>
      <c r="D2046" s="3"/>
      <c r="E2046" s="3"/>
      <c r="F2046" s="3" t="s">
        <v>1216</v>
      </c>
      <c r="G2046" s="3" t="s">
        <v>1217</v>
      </c>
      <c r="H2046" s="3" t="s">
        <v>1218</v>
      </c>
      <c r="I2046" s="2" t="s">
        <v>266</v>
      </c>
      <c r="J2046" s="2" t="s">
        <v>97</v>
      </c>
      <c r="K2046" s="3" t="str">
        <f>ACU</f>
        <v xml:space="preserve">Heat Pump Install Template </v>
      </c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 x14ac:dyDescent="0.25">
      <c r="A2048" s="3"/>
      <c r="B2048" s="3"/>
      <c r="C2048" s="3"/>
      <c r="D2048" s="3"/>
      <c r="E2048" s="3"/>
      <c r="F2048" s="3" t="s">
        <v>1219</v>
      </c>
      <c r="G2048" s="3" t="s">
        <v>71</v>
      </c>
      <c r="H2048" s="3" t="s">
        <v>62</v>
      </c>
      <c r="I2048" s="3" t="s">
        <v>254</v>
      </c>
      <c r="J2048" s="3" t="s">
        <v>156</v>
      </c>
      <c r="K2048" s="3" t="s">
        <v>2644</v>
      </c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 x14ac:dyDescent="0.25">
      <c r="A2049" s="3"/>
      <c r="B2049" s="3"/>
      <c r="C2049" s="3"/>
      <c r="D2049" s="3"/>
      <c r="E2049" s="3"/>
      <c r="F2049" s="3"/>
      <c r="G2049" s="3"/>
      <c r="H2049" s="3" t="s">
        <v>124</v>
      </c>
      <c r="I2049" s="2" t="s">
        <v>255</v>
      </c>
      <c r="J2049" s="2" t="s">
        <v>111</v>
      </c>
      <c r="K2049" s="3" t="s">
        <v>2644</v>
      </c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 x14ac:dyDescent="0.25">
      <c r="A2050" s="3"/>
      <c r="B2050" s="3"/>
      <c r="C2050" s="3"/>
      <c r="D2050" s="3"/>
      <c r="E2050" s="3"/>
      <c r="F2050" s="3"/>
      <c r="G2050" s="3"/>
      <c r="H2050" s="3" t="s">
        <v>124</v>
      </c>
      <c r="I2050" s="2" t="s">
        <v>255</v>
      </c>
      <c r="J2050" s="2" t="s">
        <v>111</v>
      </c>
      <c r="K2050" s="3" t="s">
        <v>2644</v>
      </c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 x14ac:dyDescent="0.25">
      <c r="A2051" s="3"/>
      <c r="B2051" s="3"/>
      <c r="C2051" s="3"/>
      <c r="D2051" s="3"/>
      <c r="E2051" s="3"/>
      <c r="F2051" s="3"/>
      <c r="G2051" s="3"/>
      <c r="H2051" s="3" t="s">
        <v>124</v>
      </c>
      <c r="I2051" s="2" t="s">
        <v>255</v>
      </c>
      <c r="J2051" s="2" t="s">
        <v>111</v>
      </c>
      <c r="K2051" s="3" t="s">
        <v>2644</v>
      </c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 x14ac:dyDescent="0.25">
      <c r="A2053" s="3"/>
      <c r="B2053" s="3"/>
      <c r="C2053" s="3"/>
      <c r="D2053" s="3"/>
      <c r="E2053" s="3"/>
      <c r="F2053" s="3" t="s">
        <v>1220</v>
      </c>
      <c r="G2053" s="3" t="s">
        <v>1221</v>
      </c>
      <c r="H2053" s="3" t="s">
        <v>130</v>
      </c>
      <c r="I2053" s="2" t="s">
        <v>267</v>
      </c>
      <c r="J2053" s="2" t="s">
        <v>111</v>
      </c>
      <c r="K2053" s="3" t="s">
        <v>2644</v>
      </c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 x14ac:dyDescent="0.25">
      <c r="A2054" s="3"/>
      <c r="B2054" s="3"/>
      <c r="C2054" s="3"/>
      <c r="D2054" s="3"/>
      <c r="E2054" s="3"/>
      <c r="F2054" s="3"/>
      <c r="G2054" s="3"/>
      <c r="H2054" s="3" t="s">
        <v>58</v>
      </c>
      <c r="I2054" s="3" t="s">
        <v>258</v>
      </c>
      <c r="J2054" s="3" t="s">
        <v>156</v>
      </c>
      <c r="K2054" s="3" t="s">
        <v>2644</v>
      </c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 x14ac:dyDescent="0.25">
      <c r="A2055" s="3"/>
      <c r="B2055" s="3"/>
      <c r="C2055" s="3"/>
      <c r="D2055" s="3"/>
      <c r="E2055" s="3"/>
      <c r="F2055" s="3"/>
      <c r="G2055" s="3"/>
      <c r="H2055" s="3" t="s">
        <v>138</v>
      </c>
      <c r="I2055" s="3" t="s">
        <v>1023</v>
      </c>
      <c r="J2055" s="3" t="s">
        <v>180</v>
      </c>
      <c r="K2055" s="3" t="str">
        <f>F</f>
        <v>Fire Damper QA Checklist</v>
      </c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 x14ac:dyDescent="0.25">
      <c r="A2056" s="3"/>
      <c r="B2056" s="3"/>
      <c r="C2056" s="3"/>
      <c r="D2056" s="3"/>
      <c r="E2056" s="3"/>
      <c r="F2056" s="3"/>
      <c r="G2056" s="3"/>
      <c r="H2056" s="3" t="s">
        <v>93</v>
      </c>
      <c r="I2056" s="3" t="s">
        <v>541</v>
      </c>
      <c r="J2056" s="3" t="s">
        <v>94</v>
      </c>
      <c r="K2056" s="3" t="str">
        <f>S</f>
        <v xml:space="preserve">Smoke Damper QA Checklist </v>
      </c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 x14ac:dyDescent="0.25">
      <c r="A2058" s="3"/>
      <c r="B2058" s="3"/>
      <c r="C2058" s="3"/>
      <c r="D2058" s="3"/>
      <c r="E2058" s="3"/>
      <c r="F2058" s="3" t="s">
        <v>1222</v>
      </c>
      <c r="G2058" s="3" t="s">
        <v>794</v>
      </c>
      <c r="H2058" s="3" t="s">
        <v>413</v>
      </c>
      <c r="I2058" s="3" t="s">
        <v>263</v>
      </c>
      <c r="J2058" s="3" t="s">
        <v>110</v>
      </c>
      <c r="K2058" s="3" t="s">
        <v>2644</v>
      </c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 x14ac:dyDescent="0.25">
      <c r="A2059" s="3"/>
      <c r="B2059" s="3"/>
      <c r="C2059" s="3"/>
      <c r="D2059" s="3"/>
      <c r="E2059" s="3"/>
      <c r="F2059" s="3"/>
      <c r="G2059" s="3"/>
      <c r="H2059" s="3" t="s">
        <v>93</v>
      </c>
      <c r="I2059" s="3" t="s">
        <v>1226</v>
      </c>
      <c r="J2059" s="3" t="s">
        <v>94</v>
      </c>
      <c r="K2059" s="3" t="str">
        <f>S</f>
        <v xml:space="preserve">Smoke Damper QA Checklist </v>
      </c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 x14ac:dyDescent="0.25">
      <c r="A2060" s="3"/>
      <c r="B2060" s="3"/>
      <c r="C2060" s="3"/>
      <c r="D2060" s="3"/>
      <c r="E2060" s="3"/>
      <c r="F2060" s="3"/>
      <c r="G2060" s="3"/>
      <c r="H2060" s="3" t="s">
        <v>138</v>
      </c>
      <c r="I2060" s="3" t="s">
        <v>1227</v>
      </c>
      <c r="J2060" s="3" t="s">
        <v>180</v>
      </c>
      <c r="K2060" s="3" t="str">
        <f>F</f>
        <v>Fire Damper QA Checklist</v>
      </c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 x14ac:dyDescent="0.25">
      <c r="A2061" s="3"/>
      <c r="B2061" s="3"/>
      <c r="C2061" s="3"/>
      <c r="D2061" s="3"/>
      <c r="E2061" s="3"/>
      <c r="F2061" s="3"/>
      <c r="G2061" s="3"/>
      <c r="H2061" s="3" t="s">
        <v>1224</v>
      </c>
      <c r="I2061" s="3" t="s">
        <v>1225</v>
      </c>
      <c r="J2061" s="3" t="s">
        <v>1223</v>
      </c>
      <c r="K2061" s="3" t="str">
        <f>FCU</f>
        <v xml:space="preserve">FCU Install QA Checklist </v>
      </c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 x14ac:dyDescent="0.25">
      <c r="A2063" s="3"/>
      <c r="B2063" s="3"/>
      <c r="C2063" s="3"/>
      <c r="D2063" s="3"/>
      <c r="E2063" s="3"/>
      <c r="F2063" s="3" t="s">
        <v>99</v>
      </c>
      <c r="G2063" s="3"/>
      <c r="H2063" s="3"/>
      <c r="I2063" s="3"/>
      <c r="J2063" s="3" t="s">
        <v>41</v>
      </c>
      <c r="K2063" s="3" t="str">
        <f>duct</f>
        <v xml:space="preserve">Steel Duct Install QA Checklist </v>
      </c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 t="s">
        <v>159</v>
      </c>
      <c r="K2064" s="3" t="str">
        <f>flex</f>
        <v xml:space="preserve">Flexi Duct QA  Cecklist </v>
      </c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 t="s">
        <v>1228</v>
      </c>
      <c r="K2065" s="3" t="str">
        <f>pipe</f>
        <v xml:space="preserve">Steel Pipe QA Checklist </v>
      </c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 t="s">
        <v>886</v>
      </c>
      <c r="K2066" s="3" t="str">
        <f>pipe</f>
        <v xml:space="preserve">Steel Pipe QA Checklist </v>
      </c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 t="s">
        <v>888</v>
      </c>
      <c r="K2067" s="3" t="str">
        <f>pvc</f>
        <v>PVC Pipework Install</v>
      </c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 t="s">
        <v>313</v>
      </c>
      <c r="K2068" s="3" t="s">
        <v>2674</v>
      </c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 t="s">
        <v>1229</v>
      </c>
      <c r="K2069" s="3" t="s">
        <v>2674</v>
      </c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 x14ac:dyDescent="0.25">
      <c r="A2070" s="3"/>
      <c r="B2070" s="3"/>
      <c r="C2070" s="3"/>
      <c r="D2070" s="3"/>
      <c r="E2070" s="3"/>
      <c r="F2070" s="3"/>
      <c r="G2070" s="3"/>
      <c r="H2070" s="3" t="s">
        <v>199</v>
      </c>
      <c r="I2070" s="3"/>
      <c r="J2070" s="3" t="s">
        <v>460</v>
      </c>
      <c r="K2070" s="3" t="str">
        <f>Med</f>
        <v>HTM02 -01 B1 carcus test</v>
      </c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 x14ac:dyDescent="0.25">
      <c r="A2071" s="3"/>
      <c r="B2071" s="3"/>
      <c r="C2071" s="3"/>
      <c r="D2071" s="3"/>
      <c r="E2071" s="3"/>
      <c r="F2071" s="3"/>
      <c r="G2071" s="3"/>
      <c r="H2071" s="3" t="s">
        <v>198</v>
      </c>
      <c r="I2071" s="3"/>
      <c r="J2071" s="3" t="s">
        <v>461</v>
      </c>
      <c r="K2071" s="3" t="str">
        <f>Med</f>
        <v>HTM02 -01 B1 carcus test</v>
      </c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 x14ac:dyDescent="0.25">
      <c r="A2072" s="3"/>
      <c r="B2072" s="3"/>
      <c r="C2072" s="3"/>
      <c r="D2072" s="3"/>
      <c r="E2072" s="3"/>
      <c r="F2072" s="3"/>
      <c r="G2072" s="3"/>
      <c r="H2072" s="3" t="s">
        <v>202</v>
      </c>
      <c r="I2072" s="3"/>
      <c r="J2072" s="3" t="s">
        <v>531</v>
      </c>
      <c r="K2072" s="3" t="str">
        <f>Med</f>
        <v>HTM02 -01 B1 carcus test</v>
      </c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 x14ac:dyDescent="0.25">
      <c r="A2073" s="3"/>
      <c r="B2073" s="3"/>
      <c r="C2073" s="3"/>
      <c r="D2073" s="3"/>
      <c r="E2073" s="3"/>
      <c r="F2073" s="3"/>
      <c r="G2073" s="3"/>
      <c r="H2073" s="3" t="s">
        <v>315</v>
      </c>
      <c r="I2073" s="3"/>
      <c r="J2073" s="3" t="s">
        <v>459</v>
      </c>
      <c r="K2073" s="3" t="str">
        <f>Med</f>
        <v>HTM02 -01 B1 carcus test</v>
      </c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 x14ac:dyDescent="0.25">
      <c r="A2074" s="3"/>
      <c r="B2074" s="3"/>
      <c r="C2074" s="3"/>
      <c r="D2074" s="3"/>
      <c r="E2074" s="3"/>
      <c r="F2074" s="3"/>
      <c r="G2074" s="3"/>
      <c r="H2074" s="3" t="s">
        <v>1231</v>
      </c>
      <c r="I2074" s="3"/>
      <c r="J2074" s="3" t="s">
        <v>1232</v>
      </c>
      <c r="K2074" s="3" t="str">
        <f>CA</f>
        <v xml:space="preserve">Testing QA Checklist </v>
      </c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 x14ac:dyDescent="0.25">
      <c r="A2076" s="3"/>
      <c r="B2076" s="3"/>
      <c r="C2076" s="3"/>
      <c r="D2076" s="3" t="s">
        <v>786</v>
      </c>
      <c r="E2076" s="3" t="s">
        <v>1281</v>
      </c>
      <c r="F2076" s="10" t="s">
        <v>1235</v>
      </c>
      <c r="G2076" s="3" t="s">
        <v>1236</v>
      </c>
      <c r="H2076" s="3" t="s">
        <v>49</v>
      </c>
      <c r="I2076" s="3" t="s">
        <v>255</v>
      </c>
      <c r="J2076" s="3" t="s">
        <v>109</v>
      </c>
      <c r="K2076" s="3" t="s">
        <v>2644</v>
      </c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 x14ac:dyDescent="0.25">
      <c r="A2077" s="3"/>
      <c r="B2077" s="3"/>
      <c r="C2077" s="3"/>
      <c r="D2077" s="3"/>
      <c r="E2077" s="3" t="s">
        <v>1282</v>
      </c>
      <c r="F2077" s="3"/>
      <c r="G2077" s="3"/>
      <c r="H2077" s="3" t="s">
        <v>62</v>
      </c>
      <c r="I2077" s="3" t="s">
        <v>254</v>
      </c>
      <c r="J2077" s="3" t="s">
        <v>156</v>
      </c>
      <c r="K2077" s="3" t="s">
        <v>2644</v>
      </c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 x14ac:dyDescent="0.25">
      <c r="A2078" s="3"/>
      <c r="B2078" s="3"/>
      <c r="C2078" s="3"/>
      <c r="D2078" s="3"/>
      <c r="E2078" s="3" t="s">
        <v>1283</v>
      </c>
      <c r="F2078" s="3"/>
      <c r="G2078" s="3"/>
      <c r="H2078" s="3" t="s">
        <v>1237</v>
      </c>
      <c r="I2078" s="3" t="s">
        <v>208</v>
      </c>
      <c r="J2078" s="3" t="str">
        <f>VAV</f>
        <v xml:space="preserve">Variable Air Volume Terminal w/ 200mm spacer and access panel between VAV assembly and reheat coil </v>
      </c>
      <c r="K2078" s="3" t="str">
        <f>V</f>
        <v xml:space="preserve">VAV QA Checklist </v>
      </c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 x14ac:dyDescent="0.25">
      <c r="A2079" s="3"/>
      <c r="B2079" s="3"/>
      <c r="C2079" s="3"/>
      <c r="D2079" s="3"/>
      <c r="E2079" s="3"/>
      <c r="F2079" s="3"/>
      <c r="G2079" s="3"/>
      <c r="H2079" s="3" t="s">
        <v>1792</v>
      </c>
      <c r="I2079" s="3"/>
      <c r="J2079" s="3" t="s">
        <v>2129</v>
      </c>
      <c r="K2079" s="3" t="str">
        <f>Med</f>
        <v>HTM02 -01 B1 carcus test</v>
      </c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 x14ac:dyDescent="0.25">
      <c r="A2080" s="3"/>
      <c r="B2080" s="3"/>
      <c r="C2080" s="3"/>
      <c r="D2080" s="3"/>
      <c r="E2080" s="3"/>
      <c r="F2080" s="3"/>
      <c r="G2080" s="3"/>
      <c r="H2080" s="3" t="s">
        <v>1793</v>
      </c>
      <c r="I2080" s="3"/>
      <c r="J2080" s="3" t="s">
        <v>2128</v>
      </c>
      <c r="K2080" s="3" t="str">
        <f>Med</f>
        <v>HTM02 -01 B1 carcus test</v>
      </c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 x14ac:dyDescent="0.25">
      <c r="A2081" s="3"/>
      <c r="B2081" s="3"/>
      <c r="C2081" s="3"/>
      <c r="D2081" s="3"/>
      <c r="E2081" s="3" t="s">
        <v>1156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 x14ac:dyDescent="0.25">
      <c r="A2082" s="3"/>
      <c r="B2082" s="3"/>
      <c r="C2082" s="3"/>
      <c r="D2082" s="3"/>
      <c r="E2082" s="3"/>
      <c r="F2082" s="3" t="s">
        <v>1238</v>
      </c>
      <c r="G2082" s="3" t="s">
        <v>210</v>
      </c>
      <c r="H2082" s="3" t="s">
        <v>49</v>
      </c>
      <c r="I2082" s="3" t="s">
        <v>255</v>
      </c>
      <c r="J2082" s="3" t="s">
        <v>109</v>
      </c>
      <c r="K2082" s="3" t="s">
        <v>2644</v>
      </c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 x14ac:dyDescent="0.25">
      <c r="A2083" s="3"/>
      <c r="B2083" s="3"/>
      <c r="C2083" s="3"/>
      <c r="D2083" s="3"/>
      <c r="E2083" s="3"/>
      <c r="F2083" s="3"/>
      <c r="G2083" s="3"/>
      <c r="H2083" s="3" t="s">
        <v>62</v>
      </c>
      <c r="I2083" s="3" t="s">
        <v>254</v>
      </c>
      <c r="J2083" s="3" t="s">
        <v>156</v>
      </c>
      <c r="K2083" s="3" t="s">
        <v>2644</v>
      </c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 x14ac:dyDescent="0.25">
      <c r="A2084" s="3"/>
      <c r="B2084" s="3"/>
      <c r="C2084" s="3"/>
      <c r="D2084" s="3"/>
      <c r="E2084" s="3"/>
      <c r="F2084" s="3"/>
      <c r="G2084" s="3"/>
      <c r="H2084" s="3" t="s">
        <v>2142</v>
      </c>
      <c r="I2084" s="3" t="s">
        <v>208</v>
      </c>
      <c r="J2084" s="3" t="str">
        <f>VAV</f>
        <v xml:space="preserve">Variable Air Volume Terminal w/ 200mm spacer and access panel between VAV assembly and reheat coil </v>
      </c>
      <c r="K2084" s="3" t="str">
        <f>V</f>
        <v xml:space="preserve">VAV QA Checklist </v>
      </c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 x14ac:dyDescent="0.25">
      <c r="A2086" s="3"/>
      <c r="B2086" s="3"/>
      <c r="C2086" s="3"/>
      <c r="D2086" s="3"/>
      <c r="E2086" s="3"/>
      <c r="F2086" s="3" t="s">
        <v>2141</v>
      </c>
      <c r="G2086" s="3" t="s">
        <v>123</v>
      </c>
      <c r="H2086" s="3" t="s">
        <v>51</v>
      </c>
      <c r="I2086" s="3" t="s">
        <v>255</v>
      </c>
      <c r="J2086" s="3" t="s">
        <v>109</v>
      </c>
      <c r="K2086" s="3" t="s">
        <v>2644</v>
      </c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 x14ac:dyDescent="0.25">
      <c r="A2087" s="3"/>
      <c r="B2087" s="3"/>
      <c r="C2087" s="3"/>
      <c r="D2087" s="3"/>
      <c r="E2087" s="3"/>
      <c r="F2087" s="3"/>
      <c r="G2087" s="3"/>
      <c r="H2087" s="3" t="s">
        <v>155</v>
      </c>
      <c r="I2087" s="3" t="s">
        <v>254</v>
      </c>
      <c r="J2087" s="3" t="s">
        <v>156</v>
      </c>
      <c r="K2087" s="3" t="s">
        <v>2644</v>
      </c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 x14ac:dyDescent="0.25">
      <c r="A2089" s="3"/>
      <c r="B2089" s="3"/>
      <c r="C2089" s="3"/>
      <c r="D2089" s="3"/>
      <c r="E2089" s="3"/>
      <c r="F2089" s="3" t="s">
        <v>1239</v>
      </c>
      <c r="G2089" s="3" t="s">
        <v>366</v>
      </c>
      <c r="H2089" s="3" t="s">
        <v>57</v>
      </c>
      <c r="I2089" s="3" t="s">
        <v>259</v>
      </c>
      <c r="J2089" s="3" t="s">
        <v>156</v>
      </c>
      <c r="K2089" s="3" t="s">
        <v>2644</v>
      </c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 x14ac:dyDescent="0.25">
      <c r="A2091" s="3"/>
      <c r="B2091" s="3"/>
      <c r="C2091" s="3"/>
      <c r="D2091" s="3"/>
      <c r="E2091" s="3"/>
      <c r="F2091" s="3" t="s">
        <v>1240</v>
      </c>
      <c r="G2091" s="3" t="s">
        <v>71</v>
      </c>
      <c r="H2091" s="3" t="s">
        <v>62</v>
      </c>
      <c r="I2091" s="3" t="s">
        <v>254</v>
      </c>
      <c r="J2091" s="3" t="s">
        <v>156</v>
      </c>
      <c r="K2091" s="3" t="s">
        <v>2644</v>
      </c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 x14ac:dyDescent="0.25">
      <c r="A2092" s="3"/>
      <c r="B2092" s="3"/>
      <c r="C2092" s="3"/>
      <c r="D2092" s="3"/>
      <c r="E2092" s="3"/>
      <c r="F2092" s="3"/>
      <c r="G2092" s="3"/>
      <c r="H2092" s="3" t="s">
        <v>62</v>
      </c>
      <c r="I2092" s="3" t="s">
        <v>254</v>
      </c>
      <c r="J2092" s="3" t="s">
        <v>156</v>
      </c>
      <c r="K2092" s="3" t="s">
        <v>2644</v>
      </c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 x14ac:dyDescent="0.25">
      <c r="A2093" s="3"/>
      <c r="B2093" s="3"/>
      <c r="C2093" s="3"/>
      <c r="D2093" s="3"/>
      <c r="E2093" s="3"/>
      <c r="F2093" s="3"/>
      <c r="G2093" s="3"/>
      <c r="H2093" s="3" t="s">
        <v>1241</v>
      </c>
      <c r="I2093" s="3" t="s">
        <v>140</v>
      </c>
      <c r="J2093" s="3" t="str">
        <f>VAV</f>
        <v xml:space="preserve">Variable Air Volume Terminal w/ 200mm spacer and access panel between VAV assembly and reheat coil </v>
      </c>
      <c r="K2093" s="3" t="str">
        <f>V</f>
        <v xml:space="preserve">VAV QA Checklist </v>
      </c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 x14ac:dyDescent="0.25">
      <c r="A2094" s="3"/>
      <c r="B2094" s="3"/>
      <c r="C2094" s="3"/>
      <c r="D2094" s="3"/>
      <c r="E2094" s="3"/>
      <c r="F2094" s="3"/>
      <c r="G2094" s="3"/>
      <c r="H2094" s="3" t="s">
        <v>62</v>
      </c>
      <c r="I2094" s="3" t="s">
        <v>254</v>
      </c>
      <c r="J2094" s="3" t="s">
        <v>156</v>
      </c>
      <c r="K2094" s="3" t="s">
        <v>2644</v>
      </c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 x14ac:dyDescent="0.25">
      <c r="A2095" s="3"/>
      <c r="B2095" s="3"/>
      <c r="C2095" s="3"/>
      <c r="D2095" s="3"/>
      <c r="E2095" s="3"/>
      <c r="F2095" s="3"/>
      <c r="G2095" s="3"/>
      <c r="H2095" s="3" t="s">
        <v>48</v>
      </c>
      <c r="I2095" s="2" t="s">
        <v>254</v>
      </c>
      <c r="J2095" s="3" t="s">
        <v>110</v>
      </c>
      <c r="K2095" s="3" t="s">
        <v>2644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 x14ac:dyDescent="0.25">
      <c r="A2096" s="3"/>
      <c r="B2096" s="3"/>
      <c r="C2096" s="3"/>
      <c r="D2096" s="3"/>
      <c r="E2096" s="3"/>
      <c r="F2096" s="3"/>
      <c r="G2096" s="3"/>
      <c r="H2096" s="3" t="s">
        <v>62</v>
      </c>
      <c r="I2096" s="3" t="s">
        <v>254</v>
      </c>
      <c r="J2096" s="3" t="s">
        <v>156</v>
      </c>
      <c r="K2096" s="3" t="s">
        <v>2644</v>
      </c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 x14ac:dyDescent="0.25">
      <c r="A2097" s="3"/>
      <c r="B2097" s="3"/>
      <c r="C2097" s="3"/>
      <c r="D2097" s="3"/>
      <c r="E2097" s="3"/>
      <c r="F2097" s="3"/>
      <c r="G2097" s="3"/>
      <c r="H2097" s="3" t="s">
        <v>62</v>
      </c>
      <c r="I2097" s="3" t="s">
        <v>254</v>
      </c>
      <c r="J2097" s="3" t="s">
        <v>156</v>
      </c>
      <c r="K2097" s="3" t="s">
        <v>2644</v>
      </c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 x14ac:dyDescent="0.25">
      <c r="A2098" s="3"/>
      <c r="B2098" s="3"/>
      <c r="C2098" s="3"/>
      <c r="D2098" s="3"/>
      <c r="E2098" s="3"/>
      <c r="F2098" s="3"/>
      <c r="G2098" s="3"/>
      <c r="H2098" s="3" t="s">
        <v>48</v>
      </c>
      <c r="I2098" s="2" t="s">
        <v>254</v>
      </c>
      <c r="J2098" s="3" t="s">
        <v>110</v>
      </c>
      <c r="K2098" s="3" t="s">
        <v>2644</v>
      </c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 x14ac:dyDescent="0.25">
      <c r="A2099" s="3"/>
      <c r="B2099" s="3"/>
      <c r="C2099" s="3"/>
      <c r="D2099" s="3"/>
      <c r="E2099" s="3"/>
      <c r="F2099" s="3"/>
      <c r="G2099" s="3"/>
      <c r="H2099" s="3" t="s">
        <v>62</v>
      </c>
      <c r="I2099" s="3" t="s">
        <v>254</v>
      </c>
      <c r="J2099" s="3" t="s">
        <v>156</v>
      </c>
      <c r="K2099" s="3" t="s">
        <v>2644</v>
      </c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 x14ac:dyDescent="0.25">
      <c r="A2100" s="3"/>
      <c r="B2100" s="3"/>
      <c r="C2100" s="3"/>
      <c r="D2100" s="3"/>
      <c r="E2100" s="3"/>
      <c r="F2100" s="3"/>
      <c r="G2100" s="3"/>
      <c r="H2100" s="3" t="s">
        <v>62</v>
      </c>
      <c r="I2100" s="3" t="s">
        <v>254</v>
      </c>
      <c r="J2100" s="3" t="s">
        <v>156</v>
      </c>
      <c r="K2100" s="3" t="s">
        <v>2644</v>
      </c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 x14ac:dyDescent="0.25">
      <c r="A2101" s="3"/>
      <c r="B2101" s="3"/>
      <c r="C2101" s="3"/>
      <c r="D2101" s="3"/>
      <c r="E2101" s="3"/>
      <c r="F2101" s="3"/>
      <c r="G2101" s="3"/>
      <c r="H2101" s="3" t="s">
        <v>1117</v>
      </c>
      <c r="I2101" s="3" t="s">
        <v>254</v>
      </c>
      <c r="J2101" s="3" t="s">
        <v>156</v>
      </c>
      <c r="K2101" s="3" t="s">
        <v>2644</v>
      </c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 x14ac:dyDescent="0.25">
      <c r="A2102" s="3"/>
      <c r="B2102" s="3"/>
      <c r="C2102" s="3"/>
      <c r="D2102" s="3"/>
      <c r="E2102" s="3"/>
      <c r="F2102" s="3"/>
      <c r="G2102" s="3"/>
      <c r="H2102" s="3" t="s">
        <v>48</v>
      </c>
      <c r="I2102" s="2" t="s">
        <v>254</v>
      </c>
      <c r="J2102" s="3" t="s">
        <v>110</v>
      </c>
      <c r="K2102" s="3" t="s">
        <v>2644</v>
      </c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 x14ac:dyDescent="0.25">
      <c r="A2103" s="3"/>
      <c r="B2103" s="3"/>
      <c r="C2103" s="3"/>
      <c r="D2103" s="3"/>
      <c r="E2103" s="3"/>
      <c r="F2103" s="3"/>
      <c r="G2103" s="3"/>
      <c r="H2103" s="3" t="s">
        <v>1117</v>
      </c>
      <c r="I2103" s="3" t="s">
        <v>254</v>
      </c>
      <c r="J2103" s="3" t="s">
        <v>156</v>
      </c>
      <c r="K2103" s="3" t="s">
        <v>2644</v>
      </c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 x14ac:dyDescent="0.25">
      <c r="A2105" s="3"/>
      <c r="B2105" s="3"/>
      <c r="C2105" s="3"/>
      <c r="D2105" s="3"/>
      <c r="E2105" s="3"/>
      <c r="F2105" s="3" t="s">
        <v>1242</v>
      </c>
      <c r="G2105" s="3" t="s">
        <v>210</v>
      </c>
      <c r="H2105" s="3" t="s">
        <v>49</v>
      </c>
      <c r="I2105" s="3" t="s">
        <v>255</v>
      </c>
      <c r="J2105" s="3" t="s">
        <v>109</v>
      </c>
      <c r="K2105" s="3" t="s">
        <v>2644</v>
      </c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 x14ac:dyDescent="0.25">
      <c r="A2106" s="3"/>
      <c r="B2106" s="3"/>
      <c r="C2106" s="3"/>
      <c r="D2106" s="3"/>
      <c r="E2106" s="3"/>
      <c r="F2106" s="3"/>
      <c r="G2106" s="3"/>
      <c r="H2106" s="3" t="s">
        <v>62</v>
      </c>
      <c r="I2106" s="3" t="s">
        <v>254</v>
      </c>
      <c r="J2106" s="3" t="s">
        <v>156</v>
      </c>
      <c r="K2106" s="3" t="s">
        <v>2644</v>
      </c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 x14ac:dyDescent="0.25">
      <c r="A2108" s="3"/>
      <c r="B2108" s="3"/>
      <c r="C2108" s="3"/>
      <c r="D2108" s="3"/>
      <c r="E2108" s="3"/>
      <c r="F2108" s="3" t="s">
        <v>1243</v>
      </c>
      <c r="G2108" s="3" t="s">
        <v>212</v>
      </c>
      <c r="H2108" s="3" t="s">
        <v>49</v>
      </c>
      <c r="I2108" s="3" t="s">
        <v>255</v>
      </c>
      <c r="J2108" s="3" t="s">
        <v>109</v>
      </c>
      <c r="K2108" s="3" t="s">
        <v>2644</v>
      </c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 x14ac:dyDescent="0.25">
      <c r="A2109" s="3"/>
      <c r="B2109" s="3"/>
      <c r="C2109" s="3"/>
      <c r="D2109" s="3"/>
      <c r="E2109" s="3"/>
      <c r="F2109" s="3"/>
      <c r="G2109" s="3"/>
      <c r="H2109" s="3" t="s">
        <v>62</v>
      </c>
      <c r="I2109" s="3" t="s">
        <v>254</v>
      </c>
      <c r="J2109" s="3" t="s">
        <v>156</v>
      </c>
      <c r="K2109" s="3" t="s">
        <v>2644</v>
      </c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 x14ac:dyDescent="0.25">
      <c r="A2110" s="3"/>
      <c r="B2110" s="3"/>
      <c r="C2110" s="3"/>
      <c r="D2110" s="3"/>
      <c r="E2110" s="3"/>
      <c r="F2110" s="3"/>
      <c r="G2110" s="3"/>
      <c r="H2110" s="3" t="s">
        <v>1244</v>
      </c>
      <c r="I2110" s="3" t="s">
        <v>208</v>
      </c>
      <c r="J2110" s="3" t="str">
        <f>VAV</f>
        <v xml:space="preserve">Variable Air Volume Terminal w/ 200mm spacer and access panel between VAV assembly and reheat coil </v>
      </c>
      <c r="K2110" s="3" t="str">
        <f>V</f>
        <v xml:space="preserve">VAV QA Checklist </v>
      </c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 x14ac:dyDescent="0.25">
      <c r="A2111" s="3"/>
      <c r="B2111" s="3"/>
      <c r="C2111" s="3"/>
      <c r="D2111" s="3"/>
      <c r="E2111" s="3"/>
      <c r="F2111" s="3"/>
      <c r="G2111" s="3"/>
      <c r="H2111" s="3" t="s">
        <v>1245</v>
      </c>
      <c r="I2111" s="3" t="s">
        <v>208</v>
      </c>
      <c r="J2111" s="3" t="str">
        <f>VAV</f>
        <v xml:space="preserve">Variable Air Volume Terminal w/ 200mm spacer and access panel between VAV assembly and reheat coil </v>
      </c>
      <c r="K2111" s="3" t="str">
        <f>V</f>
        <v xml:space="preserve">VAV QA Checklist </v>
      </c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 x14ac:dyDescent="0.25">
      <c r="A2113" s="3"/>
      <c r="B2113" s="3"/>
      <c r="C2113" s="3"/>
      <c r="D2113" s="3"/>
      <c r="E2113" s="3"/>
      <c r="F2113" s="3" t="s">
        <v>1246</v>
      </c>
      <c r="G2113" s="3" t="s">
        <v>1247</v>
      </c>
      <c r="H2113" s="3" t="s">
        <v>124</v>
      </c>
      <c r="I2113" s="2" t="s">
        <v>255</v>
      </c>
      <c r="J2113" s="2" t="s">
        <v>111</v>
      </c>
      <c r="K2113" s="3" t="s">
        <v>2644</v>
      </c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 x14ac:dyDescent="0.25">
      <c r="A2114" s="3"/>
      <c r="B2114" s="3"/>
      <c r="C2114" s="3"/>
      <c r="D2114" s="3"/>
      <c r="E2114" s="3"/>
      <c r="F2114" s="3"/>
      <c r="G2114" s="3"/>
      <c r="H2114" s="3" t="s">
        <v>52</v>
      </c>
      <c r="I2114" s="3" t="s">
        <v>258</v>
      </c>
      <c r="J2114" s="3" t="s">
        <v>156</v>
      </c>
      <c r="K2114" s="3" t="s">
        <v>2644</v>
      </c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 x14ac:dyDescent="0.25">
      <c r="A2115" s="3"/>
      <c r="B2115" s="3"/>
      <c r="C2115" s="3"/>
      <c r="D2115" s="3"/>
      <c r="E2115" s="3"/>
      <c r="F2115" s="3"/>
      <c r="G2115" s="3"/>
      <c r="H2115" s="3" t="s">
        <v>1248</v>
      </c>
      <c r="I2115" s="3" t="s">
        <v>1559</v>
      </c>
      <c r="J2115" s="3" t="str">
        <f>VAV</f>
        <v xml:space="preserve">Variable Air Volume Terminal w/ 200mm spacer and access panel between VAV assembly and reheat coil </v>
      </c>
      <c r="K2115" s="3" t="str">
        <f>V</f>
        <v xml:space="preserve">VAV QA Checklist </v>
      </c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 x14ac:dyDescent="0.25">
      <c r="A2117" s="3"/>
      <c r="B2117" s="3"/>
      <c r="C2117" s="3"/>
      <c r="D2117" s="3"/>
      <c r="E2117" s="3"/>
      <c r="F2117" s="3" t="s">
        <v>1249</v>
      </c>
      <c r="G2117" s="3" t="s">
        <v>960</v>
      </c>
      <c r="H2117" s="3" t="s">
        <v>54</v>
      </c>
      <c r="I2117" s="3" t="s">
        <v>254</v>
      </c>
      <c r="J2117" s="3" t="s">
        <v>110</v>
      </c>
      <c r="K2117" s="3" t="s">
        <v>2644</v>
      </c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 x14ac:dyDescent="0.25">
      <c r="A2118" s="3"/>
      <c r="B2118" s="3"/>
      <c r="C2118" s="3"/>
      <c r="D2118" s="3"/>
      <c r="E2118" s="3"/>
      <c r="F2118" s="3"/>
      <c r="G2118" s="3"/>
      <c r="H2118" s="2" t="s">
        <v>53</v>
      </c>
      <c r="I2118" s="2" t="s">
        <v>257</v>
      </c>
      <c r="J2118" s="3" t="s">
        <v>112</v>
      </c>
      <c r="K2118" s="3" t="s">
        <v>2644</v>
      </c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 x14ac:dyDescent="0.25">
      <c r="A2120" s="3"/>
      <c r="B2120" s="3"/>
      <c r="C2120" s="3"/>
      <c r="D2120" s="3"/>
      <c r="E2120" s="3"/>
      <c r="F2120" s="3" t="s">
        <v>1250</v>
      </c>
      <c r="G2120" s="3" t="s">
        <v>1251</v>
      </c>
      <c r="H2120" s="3" t="s">
        <v>124</v>
      </c>
      <c r="I2120" s="2" t="s">
        <v>255</v>
      </c>
      <c r="J2120" s="2" t="s">
        <v>111</v>
      </c>
      <c r="K2120" s="3" t="s">
        <v>2644</v>
      </c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 x14ac:dyDescent="0.25">
      <c r="A2121" s="3"/>
      <c r="B2121" s="3"/>
      <c r="C2121" s="3"/>
      <c r="D2121" s="3"/>
      <c r="E2121" s="3"/>
      <c r="F2121" s="3"/>
      <c r="G2121" s="3"/>
      <c r="H2121" s="3" t="s">
        <v>52</v>
      </c>
      <c r="I2121" s="3" t="s">
        <v>258</v>
      </c>
      <c r="J2121" s="3" t="s">
        <v>156</v>
      </c>
      <c r="K2121" s="3" t="s">
        <v>2644</v>
      </c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 x14ac:dyDescent="0.25">
      <c r="A2123" s="3"/>
      <c r="B2123" s="3"/>
      <c r="C2123" s="3"/>
      <c r="D2123" s="3"/>
      <c r="E2123" s="3"/>
      <c r="F2123" s="3" t="s">
        <v>1252</v>
      </c>
      <c r="G2123" s="3" t="s">
        <v>1251</v>
      </c>
      <c r="H2123" s="3" t="s">
        <v>124</v>
      </c>
      <c r="I2123" s="2" t="s">
        <v>255</v>
      </c>
      <c r="J2123" s="2" t="s">
        <v>111</v>
      </c>
      <c r="K2123" s="3" t="s">
        <v>2644</v>
      </c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 x14ac:dyDescent="0.25">
      <c r="A2124" s="3"/>
      <c r="B2124" s="3"/>
      <c r="C2124" s="3"/>
      <c r="D2124" s="3"/>
      <c r="E2124" s="3"/>
      <c r="F2124" s="3"/>
      <c r="G2124" s="3"/>
      <c r="H2124" s="3" t="s">
        <v>52</v>
      </c>
      <c r="I2124" s="3" t="s">
        <v>258</v>
      </c>
      <c r="J2124" s="3" t="s">
        <v>156</v>
      </c>
      <c r="K2124" s="3" t="s">
        <v>2644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 x14ac:dyDescent="0.25">
      <c r="A2126" s="3"/>
      <c r="B2126" s="3"/>
      <c r="C2126" s="3"/>
      <c r="D2126" s="3"/>
      <c r="E2126" s="3"/>
      <c r="F2126" s="3" t="s">
        <v>1253</v>
      </c>
      <c r="G2126" s="3" t="s">
        <v>1251</v>
      </c>
      <c r="H2126" s="3" t="s">
        <v>124</v>
      </c>
      <c r="I2126" s="2" t="s">
        <v>255</v>
      </c>
      <c r="J2126" s="2" t="s">
        <v>111</v>
      </c>
      <c r="K2126" s="3" t="s">
        <v>2644</v>
      </c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 x14ac:dyDescent="0.25">
      <c r="A2127" s="3"/>
      <c r="B2127" s="3"/>
      <c r="C2127" s="3"/>
      <c r="D2127" s="3"/>
      <c r="E2127" s="3"/>
      <c r="F2127" s="3"/>
      <c r="G2127" s="3"/>
      <c r="H2127" s="3" t="s">
        <v>52</v>
      </c>
      <c r="I2127" s="3" t="s">
        <v>258</v>
      </c>
      <c r="J2127" s="3" t="s">
        <v>156</v>
      </c>
      <c r="K2127" s="3" t="s">
        <v>2644</v>
      </c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 x14ac:dyDescent="0.25">
      <c r="A2128" s="3"/>
      <c r="B2128" s="3"/>
      <c r="C2128" s="3"/>
      <c r="D2128" s="3"/>
      <c r="E2128" s="3"/>
      <c r="F2128" s="3"/>
      <c r="G2128" s="3"/>
      <c r="H2128" s="3" t="s">
        <v>2878</v>
      </c>
      <c r="I2128" s="3" t="s">
        <v>140</v>
      </c>
      <c r="J2128" s="3" t="str">
        <f>VAV</f>
        <v xml:space="preserve">Variable Air Volume Terminal w/ 200mm spacer and access panel between VAV assembly and reheat coil </v>
      </c>
      <c r="K2128" s="3" t="str">
        <f>V</f>
        <v xml:space="preserve">VAV QA Checklist </v>
      </c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 x14ac:dyDescent="0.25">
      <c r="A2130" s="3"/>
      <c r="B2130" s="3"/>
      <c r="C2130" s="3"/>
      <c r="D2130" s="3"/>
      <c r="E2130" s="3"/>
      <c r="F2130" s="3" t="s">
        <v>1254</v>
      </c>
      <c r="G2130" s="3" t="s">
        <v>1251</v>
      </c>
      <c r="H2130" s="3" t="s">
        <v>124</v>
      </c>
      <c r="I2130" s="2" t="s">
        <v>255</v>
      </c>
      <c r="J2130" s="2" t="s">
        <v>111</v>
      </c>
      <c r="K2130" s="3" t="s">
        <v>2644</v>
      </c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 x14ac:dyDescent="0.25">
      <c r="A2131" s="3"/>
      <c r="B2131" s="3"/>
      <c r="C2131" s="3"/>
      <c r="D2131" s="3"/>
      <c r="E2131" s="3"/>
      <c r="F2131" s="3"/>
      <c r="G2131" s="3"/>
      <c r="H2131" s="3" t="s">
        <v>52</v>
      </c>
      <c r="I2131" s="3" t="s">
        <v>258</v>
      </c>
      <c r="J2131" s="3" t="s">
        <v>156</v>
      </c>
      <c r="K2131" s="3" t="s">
        <v>2644</v>
      </c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 x14ac:dyDescent="0.25">
      <c r="A2133" s="3"/>
      <c r="B2133" s="3"/>
      <c r="C2133" s="3"/>
      <c r="D2133" s="3"/>
      <c r="E2133" s="3"/>
      <c r="F2133" s="3" t="s">
        <v>1255</v>
      </c>
      <c r="G2133" s="3" t="s">
        <v>1251</v>
      </c>
      <c r="H2133" s="3" t="s">
        <v>124</v>
      </c>
      <c r="I2133" s="2" t="s">
        <v>255</v>
      </c>
      <c r="J2133" s="2" t="s">
        <v>111</v>
      </c>
      <c r="K2133" s="3" t="s">
        <v>2644</v>
      </c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 x14ac:dyDescent="0.25">
      <c r="A2134" s="3"/>
      <c r="B2134" s="3"/>
      <c r="C2134" s="3"/>
      <c r="D2134" s="3"/>
      <c r="E2134" s="3"/>
      <c r="F2134" s="3"/>
      <c r="G2134" s="3"/>
      <c r="H2134" s="3" t="s">
        <v>52</v>
      </c>
      <c r="I2134" s="3" t="s">
        <v>258</v>
      </c>
      <c r="J2134" s="3" t="s">
        <v>156</v>
      </c>
      <c r="K2134" s="3" t="s">
        <v>2644</v>
      </c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 x14ac:dyDescent="0.25">
      <c r="A2136" s="3"/>
      <c r="B2136" s="3"/>
      <c r="C2136" s="3"/>
      <c r="D2136" s="3"/>
      <c r="E2136" s="3"/>
      <c r="F2136" s="3" t="s">
        <v>1256</v>
      </c>
      <c r="G2136" s="3" t="s">
        <v>359</v>
      </c>
      <c r="H2136" s="3" t="s">
        <v>58</v>
      </c>
      <c r="I2136" s="3" t="s">
        <v>258</v>
      </c>
      <c r="J2136" s="3" t="s">
        <v>156</v>
      </c>
      <c r="K2136" s="3" t="s">
        <v>2644</v>
      </c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 x14ac:dyDescent="0.25">
      <c r="A2138" s="3"/>
      <c r="B2138" s="3"/>
      <c r="C2138" s="3"/>
      <c r="D2138" s="3"/>
      <c r="E2138" s="3"/>
      <c r="F2138" s="3" t="s">
        <v>1257</v>
      </c>
      <c r="G2138" s="3" t="s">
        <v>437</v>
      </c>
      <c r="H2138" s="3" t="s">
        <v>220</v>
      </c>
      <c r="I2138" s="3" t="s">
        <v>281</v>
      </c>
      <c r="J2138" s="3" t="s">
        <v>109</v>
      </c>
      <c r="K2138" s="3" t="s">
        <v>2644</v>
      </c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 x14ac:dyDescent="0.25">
      <c r="A2139" s="3"/>
      <c r="B2139" s="3"/>
      <c r="C2139" s="3"/>
      <c r="D2139" s="3"/>
      <c r="E2139" s="3"/>
      <c r="F2139" s="3"/>
      <c r="G2139" s="3"/>
      <c r="H2139" s="3" t="s">
        <v>1292</v>
      </c>
      <c r="I2139" s="3" t="s">
        <v>208</v>
      </c>
      <c r="J2139" s="3" t="str">
        <f>VAV</f>
        <v xml:space="preserve">Variable Air Volume Terminal w/ 200mm spacer and access panel between VAV assembly and reheat coil </v>
      </c>
      <c r="K2139" s="3" t="str">
        <f>V</f>
        <v xml:space="preserve">VAV QA Checklist </v>
      </c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 x14ac:dyDescent="0.25">
      <c r="A2140" s="3"/>
      <c r="B2140" s="3"/>
      <c r="C2140" s="3"/>
      <c r="D2140" s="3"/>
      <c r="E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 x14ac:dyDescent="0.25">
      <c r="A2141" s="3"/>
      <c r="B2141" s="3"/>
      <c r="C2141" s="3"/>
      <c r="D2141" s="3"/>
      <c r="E2141" s="3"/>
      <c r="F2141" s="3" t="s">
        <v>1259</v>
      </c>
      <c r="G2141" s="3" t="s">
        <v>1261</v>
      </c>
      <c r="H2141" s="3" t="s">
        <v>467</v>
      </c>
      <c r="I2141" s="3" t="s">
        <v>258</v>
      </c>
      <c r="J2141" s="3" t="s">
        <v>110</v>
      </c>
      <c r="K2141" s="3" t="s">
        <v>2644</v>
      </c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 x14ac:dyDescent="0.25">
      <c r="A2143" s="3"/>
      <c r="B2143" s="3"/>
      <c r="C2143" s="3"/>
      <c r="D2143" s="3"/>
      <c r="E2143" s="3"/>
      <c r="F2143" s="3" t="s">
        <v>1258</v>
      </c>
      <c r="G2143" s="3" t="s">
        <v>1261</v>
      </c>
      <c r="H2143" s="3" t="s">
        <v>467</v>
      </c>
      <c r="I2143" s="3" t="s">
        <v>258</v>
      </c>
      <c r="J2143" s="3" t="s">
        <v>110</v>
      </c>
      <c r="K2143" s="3" t="s">
        <v>2644</v>
      </c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 x14ac:dyDescent="0.25">
      <c r="A2145" s="3"/>
      <c r="B2145" s="3"/>
      <c r="C2145" s="3"/>
      <c r="D2145" s="3"/>
      <c r="E2145" s="3"/>
      <c r="F2145" s="3" t="s">
        <v>1260</v>
      </c>
      <c r="G2145" s="3" t="s">
        <v>1261</v>
      </c>
      <c r="H2145" s="3" t="s">
        <v>467</v>
      </c>
      <c r="I2145" s="3" t="s">
        <v>258</v>
      </c>
      <c r="J2145" s="3" t="s">
        <v>110</v>
      </c>
      <c r="K2145" s="3" t="s">
        <v>2644</v>
      </c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 x14ac:dyDescent="0.25">
      <c r="A2147" s="3"/>
      <c r="B2147" s="3"/>
      <c r="C2147" s="3"/>
      <c r="D2147" s="3"/>
      <c r="E2147" s="3"/>
      <c r="F2147" s="3" t="s">
        <v>1262</v>
      </c>
      <c r="G2147" s="3" t="s">
        <v>210</v>
      </c>
      <c r="H2147" s="3" t="s">
        <v>124</v>
      </c>
      <c r="I2147" s="2" t="s">
        <v>255</v>
      </c>
      <c r="J2147" s="2" t="s">
        <v>111</v>
      </c>
      <c r="K2147" s="3" t="s">
        <v>2644</v>
      </c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 x14ac:dyDescent="0.25">
      <c r="A2148" s="3"/>
      <c r="B2148" s="3"/>
      <c r="C2148" s="3"/>
      <c r="D2148" s="3"/>
      <c r="E2148" s="3"/>
      <c r="F2148" s="3"/>
      <c r="G2148" s="3"/>
      <c r="H2148" s="3" t="s">
        <v>62</v>
      </c>
      <c r="I2148" s="3" t="s">
        <v>254</v>
      </c>
      <c r="J2148" s="3" t="s">
        <v>156</v>
      </c>
      <c r="K2148" s="3" t="s">
        <v>2644</v>
      </c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 x14ac:dyDescent="0.25">
      <c r="A2149" s="3"/>
      <c r="B2149" s="3"/>
      <c r="C2149" s="3"/>
      <c r="D2149" s="3"/>
      <c r="E2149" s="3"/>
      <c r="F2149" s="3"/>
      <c r="G2149" s="3"/>
      <c r="H2149" s="3" t="s">
        <v>1263</v>
      </c>
      <c r="I2149" s="3" t="s">
        <v>208</v>
      </c>
      <c r="J2149" s="3" t="str">
        <f>VAV</f>
        <v xml:space="preserve">Variable Air Volume Terminal w/ 200mm spacer and access panel between VAV assembly and reheat coil </v>
      </c>
      <c r="K2149" s="3" t="str">
        <f>V</f>
        <v xml:space="preserve">VAV QA Checklist </v>
      </c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 x14ac:dyDescent="0.25">
      <c r="A2150" s="3"/>
      <c r="B2150" s="3"/>
      <c r="C2150" s="3"/>
      <c r="D2150" s="3"/>
      <c r="E2150" s="3"/>
      <c r="F2150" s="3"/>
      <c r="G2150" s="3"/>
      <c r="H2150" s="3" t="s">
        <v>138</v>
      </c>
      <c r="I2150" s="3" t="s">
        <v>1054</v>
      </c>
      <c r="J2150" s="3" t="s">
        <v>180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 x14ac:dyDescent="0.25">
      <c r="A2152" s="3"/>
      <c r="B2152" s="3"/>
      <c r="C2152" s="3"/>
      <c r="D2152" s="3"/>
      <c r="E2152" s="3"/>
      <c r="F2152" s="3" t="s">
        <v>1264</v>
      </c>
      <c r="G2152" s="3" t="s">
        <v>212</v>
      </c>
      <c r="H2152" s="3" t="s">
        <v>124</v>
      </c>
      <c r="I2152" s="2" t="s">
        <v>255</v>
      </c>
      <c r="J2152" s="2" t="s">
        <v>111</v>
      </c>
      <c r="K2152" s="3" t="s">
        <v>2644</v>
      </c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 x14ac:dyDescent="0.25">
      <c r="A2153" s="3"/>
      <c r="B2153" s="3"/>
      <c r="C2153" s="3"/>
      <c r="D2153" s="3"/>
      <c r="E2153" s="3"/>
      <c r="F2153" s="3"/>
      <c r="G2153" s="3"/>
      <c r="H2153" s="3" t="s">
        <v>52</v>
      </c>
      <c r="I2153" s="3" t="s">
        <v>258</v>
      </c>
      <c r="J2153" s="3" t="s">
        <v>156</v>
      </c>
      <c r="K2153" s="3" t="s">
        <v>2644</v>
      </c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 x14ac:dyDescent="0.25">
      <c r="A2154" s="3"/>
      <c r="B2154" s="3"/>
      <c r="C2154" s="3"/>
      <c r="D2154" s="3"/>
      <c r="E2154" s="3"/>
      <c r="F2154" s="3"/>
      <c r="G2154" s="3"/>
      <c r="H2154" s="3" t="s">
        <v>1265</v>
      </c>
      <c r="I2154" s="3" t="s">
        <v>132</v>
      </c>
      <c r="J2154" s="3" t="str">
        <f>VAV</f>
        <v xml:space="preserve">Variable Air Volume Terminal w/ 200mm spacer and access panel between VAV assembly and reheat coil </v>
      </c>
      <c r="K2154" s="3" t="str">
        <f>V</f>
        <v xml:space="preserve">VAV QA Checklist </v>
      </c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 x14ac:dyDescent="0.25">
      <c r="A2156" s="3"/>
      <c r="B2156" s="3"/>
      <c r="C2156" s="3"/>
      <c r="D2156" s="3"/>
      <c r="E2156" s="3"/>
      <c r="F2156" s="3" t="s">
        <v>1266</v>
      </c>
      <c r="G2156" s="3" t="s">
        <v>210</v>
      </c>
      <c r="H2156" s="3" t="s">
        <v>124</v>
      </c>
      <c r="I2156" s="2" t="s">
        <v>255</v>
      </c>
      <c r="J2156" s="2" t="s">
        <v>111</v>
      </c>
      <c r="K2156" s="3" t="s">
        <v>2644</v>
      </c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 x14ac:dyDescent="0.25">
      <c r="A2157" s="3"/>
      <c r="B2157" s="3"/>
      <c r="C2157" s="3"/>
      <c r="D2157" s="3"/>
      <c r="E2157" s="3"/>
      <c r="F2157" s="3"/>
      <c r="G2157" s="3"/>
      <c r="H2157" s="3" t="s">
        <v>62</v>
      </c>
      <c r="I2157" s="3" t="s">
        <v>258</v>
      </c>
      <c r="J2157" s="3" t="s">
        <v>156</v>
      </c>
      <c r="K2157" s="3" t="s">
        <v>2644</v>
      </c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 x14ac:dyDescent="0.25">
      <c r="A2158" s="3"/>
      <c r="B2158" s="3"/>
      <c r="C2158" s="3"/>
      <c r="D2158" s="3"/>
      <c r="E2158" s="3"/>
      <c r="F2158" s="3"/>
      <c r="G2158" s="3"/>
      <c r="H2158" s="3" t="s">
        <v>138</v>
      </c>
      <c r="I2158" s="3" t="s">
        <v>286</v>
      </c>
      <c r="J2158" s="3" t="s">
        <v>180</v>
      </c>
      <c r="K2158" s="3" t="str">
        <f>F</f>
        <v>Fire Damper QA Checklist</v>
      </c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 x14ac:dyDescent="0.25">
      <c r="A2159" s="3"/>
      <c r="B2159" s="3"/>
      <c r="C2159" s="3"/>
      <c r="D2159" s="3"/>
      <c r="E2159" s="3"/>
      <c r="F2159" s="3"/>
      <c r="G2159" s="3"/>
      <c r="H2159" s="3" t="s">
        <v>93</v>
      </c>
      <c r="I2159" s="3" t="s">
        <v>265</v>
      </c>
      <c r="J2159" s="3" t="s">
        <v>94</v>
      </c>
      <c r="K2159" s="3" t="str">
        <f>S</f>
        <v xml:space="preserve">Smoke Damper QA Checklist </v>
      </c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 x14ac:dyDescent="0.25">
      <c r="A2161" s="3"/>
      <c r="B2161" s="3"/>
      <c r="C2161" s="3"/>
      <c r="D2161" s="3"/>
      <c r="E2161" s="3"/>
      <c r="F2161" s="3" t="s">
        <v>1267</v>
      </c>
      <c r="G2161" s="3" t="s">
        <v>210</v>
      </c>
      <c r="H2161" s="3" t="s">
        <v>124</v>
      </c>
      <c r="I2161" s="2" t="s">
        <v>255</v>
      </c>
      <c r="J2161" s="2" t="s">
        <v>111</v>
      </c>
      <c r="K2161" s="3" t="s">
        <v>2644</v>
      </c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 x14ac:dyDescent="0.25">
      <c r="A2162" s="3"/>
      <c r="B2162" s="3"/>
      <c r="C2162" s="3"/>
      <c r="D2162" s="3"/>
      <c r="E2162" s="3"/>
      <c r="F2162" s="3"/>
      <c r="G2162" s="3"/>
      <c r="H2162" s="3" t="s">
        <v>62</v>
      </c>
      <c r="I2162" s="3" t="s">
        <v>258</v>
      </c>
      <c r="J2162" s="3" t="s">
        <v>156</v>
      </c>
      <c r="K2162" s="3" t="s">
        <v>2644</v>
      </c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 x14ac:dyDescent="0.25">
      <c r="A2163" s="3"/>
      <c r="B2163" s="3"/>
      <c r="C2163" s="3"/>
      <c r="D2163" s="3"/>
      <c r="E2163" s="3"/>
      <c r="F2163" s="3"/>
      <c r="G2163" s="3"/>
      <c r="H2163" s="3" t="s">
        <v>138</v>
      </c>
      <c r="I2163" s="3" t="s">
        <v>274</v>
      </c>
      <c r="J2163" s="3" t="s">
        <v>180</v>
      </c>
      <c r="K2163" s="3" t="str">
        <f>F</f>
        <v>Fire Damper QA Checklist</v>
      </c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 x14ac:dyDescent="0.25">
      <c r="A2164" s="3"/>
      <c r="B2164" s="3"/>
      <c r="C2164" s="3"/>
      <c r="D2164" s="3"/>
      <c r="E2164" s="3"/>
      <c r="F2164" s="3"/>
      <c r="G2164" s="3"/>
      <c r="H2164" s="3" t="s">
        <v>93</v>
      </c>
      <c r="I2164" s="3" t="s">
        <v>272</v>
      </c>
      <c r="J2164" s="3" t="s">
        <v>94</v>
      </c>
      <c r="K2164" s="3" t="str">
        <f>S</f>
        <v xml:space="preserve">Smoke Damper QA Checklist </v>
      </c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 x14ac:dyDescent="0.25">
      <c r="A2165" s="3"/>
      <c r="B2165" s="3"/>
      <c r="C2165" s="3"/>
      <c r="D2165" s="3"/>
      <c r="E2165" s="3"/>
      <c r="F2165" s="3"/>
      <c r="G2165" s="3"/>
      <c r="H2165" s="3" t="s">
        <v>138</v>
      </c>
      <c r="I2165" s="3" t="s">
        <v>807</v>
      </c>
      <c r="J2165" s="3" t="s">
        <v>180</v>
      </c>
      <c r="K2165" s="3" t="str">
        <f>F</f>
        <v>Fire Damper QA Checklist</v>
      </c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 x14ac:dyDescent="0.25">
      <c r="A2166" s="3"/>
      <c r="B2166" s="3"/>
      <c r="C2166" s="3"/>
      <c r="D2166" s="3"/>
      <c r="E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 x14ac:dyDescent="0.25">
      <c r="A2167" s="3"/>
      <c r="B2167" s="3"/>
      <c r="C2167" s="3"/>
      <c r="D2167" s="3"/>
      <c r="E2167" s="3"/>
      <c r="F2167" s="3" t="s">
        <v>1268</v>
      </c>
      <c r="G2167" s="3" t="s">
        <v>912</v>
      </c>
      <c r="H2167" s="3" t="s">
        <v>51</v>
      </c>
      <c r="I2167" s="3" t="s">
        <v>255</v>
      </c>
      <c r="J2167" s="3" t="s">
        <v>109</v>
      </c>
      <c r="K2167" s="3" t="s">
        <v>2644</v>
      </c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 x14ac:dyDescent="0.25">
      <c r="A2168" s="3"/>
      <c r="B2168" s="3"/>
      <c r="C2168" s="3"/>
      <c r="D2168" s="3"/>
      <c r="E2168" s="3"/>
      <c r="F2168" s="3"/>
      <c r="G2168" s="3"/>
      <c r="H2168" s="3" t="s">
        <v>62</v>
      </c>
      <c r="I2168" s="3" t="s">
        <v>254</v>
      </c>
      <c r="J2168" s="3" t="s">
        <v>156</v>
      </c>
      <c r="K2168" s="3" t="s">
        <v>2644</v>
      </c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 x14ac:dyDescent="0.25">
      <c r="A2169" s="3"/>
      <c r="B2169" s="3"/>
      <c r="C2169" s="3"/>
      <c r="D2169" s="3"/>
      <c r="E2169" s="3"/>
      <c r="F2169" s="3"/>
      <c r="G2169" s="3"/>
      <c r="H2169" s="3" t="s">
        <v>1269</v>
      </c>
      <c r="I2169" s="3" t="s">
        <v>877</v>
      </c>
      <c r="J2169" s="3" t="s">
        <v>878</v>
      </c>
      <c r="K2169" s="3" t="str">
        <f>att</f>
        <v xml:space="preserve">Attenuator QA Checklist </v>
      </c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 x14ac:dyDescent="0.25">
      <c r="A2170" s="3"/>
      <c r="B2170" s="3"/>
      <c r="C2170" s="3"/>
      <c r="D2170" s="3"/>
      <c r="E2170" s="3"/>
      <c r="F2170" s="3"/>
      <c r="G2170" s="3"/>
      <c r="H2170" s="3" t="s">
        <v>138</v>
      </c>
      <c r="I2170" s="3" t="s">
        <v>1274</v>
      </c>
      <c r="J2170" s="3" t="s">
        <v>180</v>
      </c>
      <c r="K2170" s="3" t="str">
        <f>F</f>
        <v>Fire Damper QA Checklist</v>
      </c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 x14ac:dyDescent="0.25">
      <c r="A2171" s="3"/>
      <c r="B2171" s="3"/>
      <c r="C2171" s="3"/>
      <c r="D2171" s="3"/>
      <c r="E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 x14ac:dyDescent="0.25">
      <c r="A2172" s="3"/>
      <c r="B2172" s="3"/>
      <c r="C2172" s="3"/>
      <c r="D2172" s="3"/>
      <c r="E2172" s="3"/>
      <c r="F2172" s="3" t="s">
        <v>1270</v>
      </c>
      <c r="G2172" s="3" t="s">
        <v>222</v>
      </c>
      <c r="H2172" s="3" t="s">
        <v>220</v>
      </c>
      <c r="I2172" s="3" t="s">
        <v>281</v>
      </c>
      <c r="J2172" s="3" t="s">
        <v>109</v>
      </c>
      <c r="K2172" s="3" t="s">
        <v>2644</v>
      </c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 x14ac:dyDescent="0.25">
      <c r="A2173" s="3"/>
      <c r="B2173" s="3"/>
      <c r="C2173" s="3"/>
      <c r="D2173" s="3"/>
      <c r="E2173" s="3"/>
      <c r="F2173" s="3"/>
      <c r="G2173" s="3"/>
      <c r="H2173" s="3" t="s">
        <v>1271</v>
      </c>
      <c r="I2173" s="3" t="s">
        <v>140</v>
      </c>
      <c r="J2173" s="3" t="str">
        <f>VAV</f>
        <v xml:space="preserve">Variable Air Volume Terminal w/ 200mm spacer and access panel between VAV assembly and reheat coil </v>
      </c>
      <c r="K2173" s="3" t="str">
        <f>V</f>
        <v xml:space="preserve">VAV QA Checklist </v>
      </c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 x14ac:dyDescent="0.25">
      <c r="A2175" s="3"/>
      <c r="B2175" s="3"/>
      <c r="C2175" s="3"/>
      <c r="D2175" s="3"/>
      <c r="E2175" s="3"/>
      <c r="F2175" s="3" t="s">
        <v>1272</v>
      </c>
      <c r="G2175" s="3" t="s">
        <v>74</v>
      </c>
      <c r="H2175" s="3" t="s">
        <v>57</v>
      </c>
      <c r="I2175" s="3" t="s">
        <v>259</v>
      </c>
      <c r="J2175" s="3" t="s">
        <v>156</v>
      </c>
      <c r="K2175" s="3" t="s">
        <v>2644</v>
      </c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 x14ac:dyDescent="0.25">
      <c r="A2176" s="3"/>
      <c r="B2176" s="3"/>
      <c r="C2176" s="3"/>
      <c r="D2176" s="3"/>
      <c r="E2176" s="3"/>
      <c r="F2176" s="3"/>
      <c r="G2176" s="3"/>
      <c r="H2176" s="3" t="s">
        <v>1273</v>
      </c>
      <c r="I2176" s="3" t="s">
        <v>140</v>
      </c>
      <c r="J2176" s="3" t="str">
        <f>VAV</f>
        <v xml:space="preserve">Variable Air Volume Terminal w/ 200mm spacer and access panel between VAV assembly and reheat coil </v>
      </c>
      <c r="K2176" s="3" t="str">
        <f>V</f>
        <v xml:space="preserve">VAV QA Checklist </v>
      </c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 x14ac:dyDescent="0.25">
      <c r="A2178" s="3"/>
      <c r="B2178" s="3"/>
      <c r="C2178" s="3"/>
      <c r="D2178" s="3"/>
      <c r="E2178" s="3"/>
      <c r="F2178" s="3" t="s">
        <v>1275</v>
      </c>
      <c r="G2178" s="3" t="s">
        <v>150</v>
      </c>
      <c r="H2178" s="3" t="s">
        <v>124</v>
      </c>
      <c r="I2178" s="2" t="s">
        <v>255</v>
      </c>
      <c r="J2178" s="2" t="s">
        <v>111</v>
      </c>
      <c r="K2178" s="3" t="s">
        <v>2644</v>
      </c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 x14ac:dyDescent="0.25">
      <c r="A2179" s="3"/>
      <c r="B2179" s="3"/>
      <c r="C2179" s="3"/>
      <c r="D2179" s="3"/>
      <c r="E2179" s="3"/>
      <c r="F2179" s="3"/>
      <c r="G2179" s="3"/>
      <c r="H2179" s="3" t="s">
        <v>52</v>
      </c>
      <c r="I2179" s="3" t="s">
        <v>258</v>
      </c>
      <c r="J2179" s="3" t="s">
        <v>156</v>
      </c>
      <c r="K2179" s="3" t="s">
        <v>2644</v>
      </c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 x14ac:dyDescent="0.25">
      <c r="A2180" s="3"/>
      <c r="B2180" s="3"/>
      <c r="C2180" s="3"/>
      <c r="D2180" s="3"/>
      <c r="E2180" s="3"/>
      <c r="F2180" s="3"/>
      <c r="G2180" s="3"/>
      <c r="H2180" s="3" t="s">
        <v>93</v>
      </c>
      <c r="I2180" s="3" t="s">
        <v>1276</v>
      </c>
      <c r="J2180" s="3" t="s">
        <v>94</v>
      </c>
      <c r="K2180" s="3" t="str">
        <f>S</f>
        <v xml:space="preserve">Smoke Damper QA Checklist </v>
      </c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 x14ac:dyDescent="0.25">
      <c r="A2181" s="3"/>
      <c r="B2181" s="3"/>
      <c r="C2181" s="3"/>
      <c r="D2181" s="3"/>
      <c r="E2181" s="3"/>
      <c r="F2181" s="3"/>
      <c r="G2181" s="3"/>
      <c r="H2181" s="3" t="s">
        <v>138</v>
      </c>
      <c r="I2181" s="3" t="s">
        <v>1277</v>
      </c>
      <c r="J2181" s="3" t="s">
        <v>180</v>
      </c>
      <c r="K2181" s="3" t="str">
        <f>F</f>
        <v>Fire Damper QA Checklist</v>
      </c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 x14ac:dyDescent="0.25">
      <c r="A2182" s="3"/>
      <c r="B2182" s="3"/>
      <c r="C2182" s="3"/>
      <c r="D2182" s="3"/>
      <c r="E2182" s="3"/>
      <c r="F2182" s="3"/>
      <c r="G2182" s="3"/>
      <c r="H2182" s="3" t="s">
        <v>138</v>
      </c>
      <c r="I2182" s="3" t="s">
        <v>1054</v>
      </c>
      <c r="J2182" s="3" t="s">
        <v>180</v>
      </c>
      <c r="K2182" s="3" t="str">
        <f>F</f>
        <v>Fire Damper QA Checklist</v>
      </c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 x14ac:dyDescent="0.25">
      <c r="A2184" s="3"/>
      <c r="B2184" s="3"/>
      <c r="C2184" s="3"/>
      <c r="D2184" s="3"/>
      <c r="E2184" s="3"/>
      <c r="F2184" s="3" t="s">
        <v>1278</v>
      </c>
      <c r="G2184" s="3" t="s">
        <v>210</v>
      </c>
      <c r="H2184" s="3" t="s">
        <v>124</v>
      </c>
      <c r="I2184" s="2" t="s">
        <v>255</v>
      </c>
      <c r="J2184" s="2" t="s">
        <v>111</v>
      </c>
      <c r="K2184" s="3" t="s">
        <v>2644</v>
      </c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 x14ac:dyDescent="0.25">
      <c r="A2185" s="3"/>
      <c r="B2185" s="3"/>
      <c r="C2185" s="3"/>
      <c r="D2185" s="3"/>
      <c r="E2185" s="3"/>
      <c r="F2185" s="3"/>
      <c r="G2185" s="3"/>
      <c r="H2185" s="3" t="s">
        <v>52</v>
      </c>
      <c r="I2185" s="3" t="s">
        <v>258</v>
      </c>
      <c r="J2185" s="3" t="s">
        <v>156</v>
      </c>
      <c r="K2185" s="3" t="s">
        <v>2644</v>
      </c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 x14ac:dyDescent="0.25">
      <c r="A2187" s="3"/>
      <c r="B2187" s="3"/>
      <c r="C2187" s="3"/>
      <c r="D2187" s="3"/>
      <c r="E2187" s="3"/>
      <c r="F2187" s="3" t="s">
        <v>1279</v>
      </c>
      <c r="G2187" s="3" t="s">
        <v>212</v>
      </c>
      <c r="H2187" s="3" t="s">
        <v>124</v>
      </c>
      <c r="I2187" s="2" t="s">
        <v>255</v>
      </c>
      <c r="J2187" s="2" t="s">
        <v>111</v>
      </c>
      <c r="K2187" s="3" t="s">
        <v>2644</v>
      </c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 x14ac:dyDescent="0.25">
      <c r="A2188" s="3"/>
      <c r="B2188" s="3"/>
      <c r="C2188" s="3"/>
      <c r="D2188" s="3"/>
      <c r="E2188" s="3"/>
      <c r="F2188" s="3"/>
      <c r="G2188" s="3"/>
      <c r="H2188" s="3" t="s">
        <v>52</v>
      </c>
      <c r="I2188" s="3" t="s">
        <v>258</v>
      </c>
      <c r="J2188" s="3" t="s">
        <v>156</v>
      </c>
      <c r="K2188" s="3" t="s">
        <v>2644</v>
      </c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 x14ac:dyDescent="0.25">
      <c r="A2189" s="3"/>
      <c r="B2189" s="3"/>
      <c r="C2189" s="3"/>
      <c r="D2189" s="3"/>
      <c r="E2189" s="3"/>
      <c r="F2189" s="3"/>
      <c r="G2189" s="3"/>
      <c r="H2189" s="3" t="s">
        <v>2876</v>
      </c>
      <c r="I2189" s="3" t="s">
        <v>140</v>
      </c>
      <c r="J2189" s="3" t="str">
        <f>VAV</f>
        <v xml:space="preserve">Variable Air Volume Terminal w/ 200mm spacer and access panel between VAV assembly and reheat coil </v>
      </c>
      <c r="K2189" s="3" t="str">
        <f>V</f>
        <v xml:space="preserve">VAV QA Checklist </v>
      </c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 x14ac:dyDescent="0.25">
      <c r="A2191" s="3"/>
      <c r="B2191" s="3"/>
      <c r="C2191" s="3"/>
      <c r="D2191" s="3"/>
      <c r="E2191" s="3"/>
      <c r="F2191" s="3" t="s">
        <v>99</v>
      </c>
      <c r="G2191" s="3"/>
      <c r="H2191" s="3"/>
      <c r="I2191" s="3"/>
      <c r="J2191" s="3" t="s">
        <v>41</v>
      </c>
      <c r="K2191" s="3" t="str">
        <f>duct</f>
        <v xml:space="preserve">Steel Duct Install QA Checklist </v>
      </c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 t="s">
        <v>159</v>
      </c>
      <c r="K2192" s="3" t="str">
        <f>flex</f>
        <v xml:space="preserve">Flexi Duct QA  Cecklist </v>
      </c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 t="s">
        <v>884</v>
      </c>
      <c r="K2193" s="3" t="str">
        <f>pipe</f>
        <v xml:space="preserve">Steel Pipe QA Checklist </v>
      </c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 t="s">
        <v>886</v>
      </c>
      <c r="K2194" s="3" t="str">
        <f>pipe</f>
        <v xml:space="preserve">Steel Pipe QA Checklist </v>
      </c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 t="s">
        <v>1280</v>
      </c>
      <c r="K2195" s="3" t="s">
        <v>2674</v>
      </c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 x14ac:dyDescent="0.25">
      <c r="A2196" s="3"/>
      <c r="B2196" s="3"/>
      <c r="C2196" s="3"/>
      <c r="D2196" s="3"/>
      <c r="E2196" s="3"/>
      <c r="F2196" s="3"/>
      <c r="G2196" s="3"/>
      <c r="H2196" s="3" t="s">
        <v>202</v>
      </c>
      <c r="I2196" s="3"/>
      <c r="J2196" s="3" t="s">
        <v>531</v>
      </c>
      <c r="K2196" s="3" t="str">
        <f>Med</f>
        <v>HTM02 -01 B1 carcus test</v>
      </c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 x14ac:dyDescent="0.25">
      <c r="A2197" s="3"/>
      <c r="B2197" s="3"/>
      <c r="C2197" s="3"/>
      <c r="D2197" s="3"/>
      <c r="E2197" s="3"/>
      <c r="F2197" s="3"/>
      <c r="G2197" s="3"/>
      <c r="H2197" s="3" t="s">
        <v>315</v>
      </c>
      <c r="I2197" s="3"/>
      <c r="J2197" s="3" t="s">
        <v>317</v>
      </c>
      <c r="K2197" s="3" t="str">
        <f>Med</f>
        <v>HTM02 -01 B1 carcus test</v>
      </c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 x14ac:dyDescent="0.25">
      <c r="A2198" s="3"/>
      <c r="B2198" s="3"/>
      <c r="C2198" s="3"/>
      <c r="D2198" s="3"/>
      <c r="E2198" s="3"/>
      <c r="F2198" s="3"/>
      <c r="G2198" s="3"/>
      <c r="H2198" s="3" t="s">
        <v>314</v>
      </c>
      <c r="I2198" s="3"/>
      <c r="J2198" s="3" t="s">
        <v>532</v>
      </c>
      <c r="K2198" s="3" t="str">
        <f>Med</f>
        <v>HTM02 -01 B1 carcus test</v>
      </c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 x14ac:dyDescent="0.25">
      <c r="A2199" s="3"/>
      <c r="B2199" s="3"/>
      <c r="C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 x14ac:dyDescent="0.25">
      <c r="A2200" s="3"/>
      <c r="B2200" s="3"/>
      <c r="C2200" s="3"/>
      <c r="D2200" s="3" t="s">
        <v>15</v>
      </c>
      <c r="E2200" s="3" t="s">
        <v>1281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 x14ac:dyDescent="0.25">
      <c r="A2201" s="3"/>
      <c r="B2201" s="3"/>
      <c r="C2201" s="3"/>
      <c r="D2201" s="3"/>
      <c r="E2201" s="3" t="s">
        <v>1156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 x14ac:dyDescent="0.25">
      <c r="A2202" s="3"/>
      <c r="B2202" s="3"/>
      <c r="C2202" s="3"/>
      <c r="D2202" s="3"/>
      <c r="E2202" s="3" t="s">
        <v>1310</v>
      </c>
      <c r="F2202" s="3" t="s">
        <v>1284</v>
      </c>
      <c r="G2202" s="3" t="s">
        <v>1285</v>
      </c>
      <c r="H2202" s="3" t="s">
        <v>51</v>
      </c>
      <c r="I2202" s="3" t="s">
        <v>255</v>
      </c>
      <c r="J2202" s="3" t="s">
        <v>109</v>
      </c>
      <c r="K2202" s="3" t="s">
        <v>2644</v>
      </c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 x14ac:dyDescent="0.25">
      <c r="A2203" s="3"/>
      <c r="B2203" s="3"/>
      <c r="C2203" s="3"/>
      <c r="D2203" s="3"/>
      <c r="E2203" s="3" t="s">
        <v>1311</v>
      </c>
      <c r="F2203" s="3"/>
      <c r="G2203" s="3"/>
      <c r="H2203" s="3" t="s">
        <v>62</v>
      </c>
      <c r="I2203" s="3" t="s">
        <v>254</v>
      </c>
      <c r="J2203" s="3" t="s">
        <v>156</v>
      </c>
      <c r="K2203" s="3" t="s">
        <v>2644</v>
      </c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 x14ac:dyDescent="0.25">
      <c r="A2204" s="3"/>
      <c r="B2204" s="3"/>
      <c r="C2204" s="3"/>
      <c r="D2204" s="3"/>
      <c r="E2204" s="3"/>
      <c r="F2204" s="3"/>
      <c r="G2204" s="3"/>
      <c r="H2204" s="3" t="s">
        <v>138</v>
      </c>
      <c r="I2204" s="3" t="s">
        <v>298</v>
      </c>
      <c r="J2204" s="3" t="s">
        <v>180</v>
      </c>
      <c r="K2204" s="3" t="str">
        <f>F</f>
        <v>Fire Damper QA Checklist</v>
      </c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 x14ac:dyDescent="0.25">
      <c r="A2205" s="3"/>
      <c r="B2205" s="3"/>
      <c r="C2205" s="3"/>
      <c r="D2205" s="3"/>
      <c r="E2205" s="3"/>
      <c r="F2205" s="3"/>
      <c r="G2205" s="3"/>
      <c r="H2205" s="3" t="s">
        <v>138</v>
      </c>
      <c r="I2205" s="3" t="s">
        <v>298</v>
      </c>
      <c r="J2205" s="3" t="s">
        <v>180</v>
      </c>
      <c r="K2205" s="3" t="str">
        <f>F</f>
        <v>Fire Damper QA Checklist</v>
      </c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 x14ac:dyDescent="0.25">
      <c r="A2206" s="3"/>
      <c r="B2206" s="3"/>
      <c r="C2206" s="3"/>
      <c r="D2206" s="3"/>
      <c r="E2206" s="3"/>
      <c r="F2206" s="3"/>
      <c r="G2206" s="3"/>
      <c r="H2206" s="3" t="s">
        <v>2877</v>
      </c>
      <c r="I2206" s="3" t="s">
        <v>208</v>
      </c>
      <c r="J2206" s="3" t="str">
        <f>VAV</f>
        <v xml:space="preserve">Variable Air Volume Terminal w/ 200mm spacer and access panel between VAV assembly and reheat coil </v>
      </c>
      <c r="K2206" s="3" t="str">
        <f>V</f>
        <v xml:space="preserve">VAV QA Checklist </v>
      </c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 x14ac:dyDescent="0.25">
      <c r="A2208" s="3"/>
      <c r="B2208" s="3"/>
      <c r="C2208" s="3"/>
      <c r="D2208" s="3"/>
      <c r="E2208" s="3"/>
      <c r="F2208" s="3" t="s">
        <v>1188</v>
      </c>
      <c r="G2208" s="3" t="s">
        <v>210</v>
      </c>
      <c r="H2208" s="3" t="s">
        <v>49</v>
      </c>
      <c r="I2208" s="3" t="s">
        <v>255</v>
      </c>
      <c r="J2208" s="3" t="s">
        <v>109</v>
      </c>
      <c r="K2208" s="3" t="s">
        <v>2644</v>
      </c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 x14ac:dyDescent="0.25">
      <c r="A2209" s="3"/>
      <c r="B2209" s="3"/>
      <c r="C2209" s="3"/>
      <c r="D2209" s="3"/>
      <c r="E2209" s="3"/>
      <c r="F2209" s="3"/>
      <c r="G2209" s="3"/>
      <c r="H2209" s="3" t="s">
        <v>62</v>
      </c>
      <c r="I2209" s="3" t="s">
        <v>254</v>
      </c>
      <c r="J2209" s="3" t="s">
        <v>156</v>
      </c>
      <c r="K2209" s="3" t="s">
        <v>2644</v>
      </c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 x14ac:dyDescent="0.25">
      <c r="A2210" s="3"/>
      <c r="B2210" s="3"/>
      <c r="C2210" s="3"/>
      <c r="D2210" s="3"/>
      <c r="E2210" s="3"/>
      <c r="F2210" s="3"/>
      <c r="G2210" s="3"/>
      <c r="H2210" s="3" t="s">
        <v>93</v>
      </c>
      <c r="I2210" s="3" t="s">
        <v>349</v>
      </c>
      <c r="J2210" s="3" t="s">
        <v>237</v>
      </c>
      <c r="K2210" s="3" t="str">
        <f>S</f>
        <v xml:space="preserve">Smoke Damper QA Checklist </v>
      </c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 x14ac:dyDescent="0.25">
      <c r="A2211" s="3"/>
      <c r="B2211" s="3"/>
      <c r="C2211" s="3"/>
      <c r="D2211" s="3"/>
      <c r="E2211" s="3"/>
      <c r="F2211" s="3"/>
      <c r="G2211" s="3"/>
      <c r="H2211" s="3" t="s">
        <v>138</v>
      </c>
      <c r="I2211" s="3" t="s">
        <v>348</v>
      </c>
      <c r="J2211" s="3" t="s">
        <v>139</v>
      </c>
      <c r="K2211" s="3" t="str">
        <f>F</f>
        <v>Fire Damper QA Checklist</v>
      </c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 x14ac:dyDescent="0.25">
      <c r="A2213" s="3"/>
      <c r="B2213" s="3"/>
      <c r="C2213" s="3"/>
      <c r="D2213" s="3"/>
      <c r="E2213" s="3"/>
      <c r="F2213" s="3" t="s">
        <v>1286</v>
      </c>
      <c r="G2213" s="3" t="s">
        <v>205</v>
      </c>
      <c r="H2213" s="3" t="s">
        <v>49</v>
      </c>
      <c r="I2213" s="3" t="s">
        <v>255</v>
      </c>
      <c r="J2213" s="3" t="s">
        <v>109</v>
      </c>
      <c r="K2213" s="3" t="s">
        <v>2644</v>
      </c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 x14ac:dyDescent="0.25">
      <c r="A2214" s="3"/>
      <c r="B2214" s="3"/>
      <c r="C2214" s="3"/>
      <c r="D2214" s="3"/>
      <c r="E2214" s="3"/>
      <c r="F2214" s="3"/>
      <c r="G2214" s="3"/>
      <c r="H2214" s="3" t="s">
        <v>62</v>
      </c>
      <c r="I2214" s="3" t="s">
        <v>254</v>
      </c>
      <c r="J2214" s="3" t="s">
        <v>156</v>
      </c>
      <c r="K2214" s="3" t="s">
        <v>2644</v>
      </c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 x14ac:dyDescent="0.25">
      <c r="A2216" s="3"/>
      <c r="B2216" s="3"/>
      <c r="C2216" s="3"/>
      <c r="D2216" s="3"/>
      <c r="E2216" s="3"/>
      <c r="F2216" s="3" t="s">
        <v>1287</v>
      </c>
      <c r="G2216" s="3" t="s">
        <v>1288</v>
      </c>
      <c r="H2216" s="3" t="s">
        <v>62</v>
      </c>
      <c r="I2216" s="3" t="s">
        <v>254</v>
      </c>
      <c r="J2216" s="3" t="s">
        <v>156</v>
      </c>
      <c r="K2216" s="3" t="s">
        <v>2644</v>
      </c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 x14ac:dyDescent="0.25">
      <c r="A2217" s="3"/>
      <c r="B2217" s="3"/>
      <c r="C2217" s="3"/>
      <c r="D2217" s="3"/>
      <c r="E2217" s="3"/>
      <c r="F2217" s="3"/>
      <c r="G2217" s="3"/>
      <c r="H2217" s="3" t="s">
        <v>124</v>
      </c>
      <c r="I2217" s="2" t="s">
        <v>255</v>
      </c>
      <c r="J2217" s="2" t="s">
        <v>111</v>
      </c>
      <c r="K2217" s="3" t="s">
        <v>2644</v>
      </c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 x14ac:dyDescent="0.25">
      <c r="A2218" s="3"/>
      <c r="B2218" s="3"/>
      <c r="C2218" s="3"/>
      <c r="D2218" s="3"/>
      <c r="E2218" s="3"/>
      <c r="F2218" s="3"/>
      <c r="G2218" s="3"/>
      <c r="H2218" s="3" t="s">
        <v>124</v>
      </c>
      <c r="I2218" s="2" t="s">
        <v>255</v>
      </c>
      <c r="J2218" s="2" t="s">
        <v>111</v>
      </c>
      <c r="K2218" s="3" t="s">
        <v>2644</v>
      </c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 x14ac:dyDescent="0.25">
      <c r="A2219" s="3"/>
      <c r="B2219" s="3"/>
      <c r="C2219" s="3"/>
      <c r="D2219" s="3"/>
      <c r="E2219" s="3"/>
      <c r="F2219" s="3"/>
      <c r="G2219" s="3"/>
      <c r="H2219" s="3" t="s">
        <v>52</v>
      </c>
      <c r="I2219" s="3" t="s">
        <v>258</v>
      </c>
      <c r="J2219" s="3" t="s">
        <v>156</v>
      </c>
      <c r="K2219" s="3" t="s">
        <v>2644</v>
      </c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 x14ac:dyDescent="0.25">
      <c r="A2220" s="3"/>
      <c r="B2220" s="3"/>
      <c r="C2220" s="3"/>
      <c r="D2220" s="3"/>
      <c r="E2220" s="3"/>
      <c r="F2220" s="3"/>
      <c r="G2220" s="3"/>
      <c r="H2220" s="3" t="s">
        <v>93</v>
      </c>
      <c r="I2220" s="3" t="s">
        <v>1289</v>
      </c>
      <c r="J2220" s="3" t="s">
        <v>94</v>
      </c>
      <c r="K2220" s="3" t="str">
        <f>S</f>
        <v xml:space="preserve">Smoke Damper QA Checklist </v>
      </c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 x14ac:dyDescent="0.25">
      <c r="A2221" s="3"/>
      <c r="B2221" s="3"/>
      <c r="C2221" s="3"/>
      <c r="D2221" s="3"/>
      <c r="E2221" s="3"/>
      <c r="F2221" s="3"/>
      <c r="G2221" s="3"/>
      <c r="H2221" s="3" t="s">
        <v>138</v>
      </c>
      <c r="I2221" s="3" t="s">
        <v>749</v>
      </c>
      <c r="J2221" s="3" t="s">
        <v>180</v>
      </c>
      <c r="K2221" s="3" t="str">
        <f>F</f>
        <v>Fire Damper QA Checklist</v>
      </c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 x14ac:dyDescent="0.25">
      <c r="A2222" s="3"/>
      <c r="B2222" s="3"/>
      <c r="C2222" s="3"/>
      <c r="D2222" s="3"/>
      <c r="E2222" s="3"/>
      <c r="F2222" s="3"/>
      <c r="G2222" s="3"/>
      <c r="H2222" s="3" t="s">
        <v>1293</v>
      </c>
      <c r="I2222" s="3" t="s">
        <v>1559</v>
      </c>
      <c r="J2222" s="3" t="str">
        <f>VAV</f>
        <v xml:space="preserve">Variable Air Volume Terminal w/ 200mm spacer and access panel between VAV assembly and reheat coil </v>
      </c>
      <c r="K2222" s="3" t="str">
        <f>V</f>
        <v xml:space="preserve">VAV QA Checklist </v>
      </c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 x14ac:dyDescent="0.25">
      <c r="A2223" s="3"/>
      <c r="B2223" s="3"/>
      <c r="C2223" s="3"/>
      <c r="D2223" s="3"/>
      <c r="E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 x14ac:dyDescent="0.25">
      <c r="A2224" s="3"/>
      <c r="B2224" s="3"/>
      <c r="C2224" s="3"/>
      <c r="D2224" s="3"/>
      <c r="E2224" s="3"/>
      <c r="F2224" s="3" t="s">
        <v>1290</v>
      </c>
      <c r="G2224" s="3" t="s">
        <v>1291</v>
      </c>
      <c r="H2224" s="3" t="s">
        <v>52</v>
      </c>
      <c r="I2224" s="3" t="s">
        <v>258</v>
      </c>
      <c r="J2224" s="3" t="s">
        <v>156</v>
      </c>
      <c r="K2224" s="3" t="s">
        <v>2644</v>
      </c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 x14ac:dyDescent="0.25">
      <c r="A2225" s="3"/>
      <c r="B2225" s="3"/>
      <c r="C2225" s="3"/>
      <c r="D2225" s="3"/>
      <c r="E2225" s="3"/>
      <c r="F2225" s="3"/>
      <c r="H2225" s="3" t="s">
        <v>58</v>
      </c>
      <c r="I2225" s="3" t="s">
        <v>258</v>
      </c>
      <c r="J2225" s="3" t="s">
        <v>156</v>
      </c>
      <c r="K2225" s="3" t="s">
        <v>2644</v>
      </c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 x14ac:dyDescent="0.25">
      <c r="A2226" s="3"/>
      <c r="B2226" s="3"/>
      <c r="C2226" s="3"/>
      <c r="D2226" s="3"/>
      <c r="E2226" s="3"/>
      <c r="F2226" s="3"/>
      <c r="H2226" s="3" t="s">
        <v>130</v>
      </c>
      <c r="I2226" s="2" t="s">
        <v>267</v>
      </c>
      <c r="J2226" s="2" t="s">
        <v>111</v>
      </c>
      <c r="K2226" s="3" t="s">
        <v>2644</v>
      </c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 x14ac:dyDescent="0.25">
      <c r="A2227" s="3"/>
      <c r="B2227" s="3"/>
      <c r="C2227" s="3"/>
      <c r="D2227" s="3"/>
      <c r="E2227" s="3"/>
      <c r="F2227" s="3"/>
      <c r="G2227" s="3"/>
      <c r="H2227" s="3" t="s">
        <v>1308</v>
      </c>
      <c r="I2227" s="3" t="s">
        <v>430</v>
      </c>
      <c r="J2227" s="2" t="s">
        <v>431</v>
      </c>
      <c r="K2227" s="3" t="str">
        <f>Med</f>
        <v>HTM02 -01 B1 carcus test</v>
      </c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 x14ac:dyDescent="0.25">
      <c r="A2228" s="3"/>
      <c r="B2228" s="3"/>
      <c r="C2228" s="3"/>
      <c r="D2228" s="3"/>
      <c r="E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 x14ac:dyDescent="0.25">
      <c r="A2229" s="3"/>
      <c r="B2229" s="3"/>
      <c r="C2229" s="3"/>
      <c r="D2229" s="3"/>
      <c r="E2229" s="3"/>
      <c r="F2229" s="3" t="s">
        <v>1294</v>
      </c>
      <c r="G2229" s="3" t="s">
        <v>864</v>
      </c>
      <c r="H2229" s="3" t="s">
        <v>124</v>
      </c>
      <c r="I2229" s="2" t="s">
        <v>255</v>
      </c>
      <c r="J2229" s="2" t="s">
        <v>111</v>
      </c>
      <c r="K2229" s="3" t="s">
        <v>2644</v>
      </c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 x14ac:dyDescent="0.25">
      <c r="A2230" s="3"/>
      <c r="B2230" s="3"/>
      <c r="C2230" s="3"/>
      <c r="D2230" s="3"/>
      <c r="E2230" s="3"/>
      <c r="F2230" s="3"/>
      <c r="G2230" s="3"/>
      <c r="H2230" s="3" t="s">
        <v>58</v>
      </c>
      <c r="I2230" s="3" t="s">
        <v>258</v>
      </c>
      <c r="J2230" s="3" t="s">
        <v>156</v>
      </c>
      <c r="K2230" s="3" t="s">
        <v>2644</v>
      </c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 x14ac:dyDescent="0.25">
      <c r="A2231" s="3"/>
      <c r="B2231" s="3"/>
      <c r="C2231" s="3"/>
      <c r="D2231" s="3"/>
      <c r="E2231" s="3"/>
      <c r="F2231" s="3"/>
      <c r="G2231" s="3"/>
      <c r="H2231" s="3" t="s">
        <v>1295</v>
      </c>
      <c r="I2231" s="3" t="s">
        <v>325</v>
      </c>
      <c r="J2231" s="3" t="str">
        <f>VAV</f>
        <v xml:space="preserve">Variable Air Volume Terminal w/ 200mm spacer and access panel between VAV assembly and reheat coil </v>
      </c>
      <c r="K2231" s="3" t="str">
        <f>V</f>
        <v xml:space="preserve">VAV QA Checklist </v>
      </c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 x14ac:dyDescent="0.25">
      <c r="A2233" s="3"/>
      <c r="B2233" s="3"/>
      <c r="C2233" s="3"/>
      <c r="D2233" s="3"/>
      <c r="E2233" s="3"/>
      <c r="F2233" s="3" t="s">
        <v>1296</v>
      </c>
      <c r="G2233" s="3" t="s">
        <v>723</v>
      </c>
      <c r="H2233" s="3" t="s">
        <v>51</v>
      </c>
      <c r="I2233" s="3" t="s">
        <v>255</v>
      </c>
      <c r="J2233" s="3" t="s">
        <v>109</v>
      </c>
      <c r="K2233" s="3" t="s">
        <v>2644</v>
      </c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 x14ac:dyDescent="0.25">
      <c r="A2234" s="3"/>
      <c r="B2234" s="3"/>
      <c r="C2234" s="3"/>
      <c r="D2234" s="3"/>
      <c r="E2234" s="3"/>
      <c r="F2234" s="3"/>
      <c r="G2234" s="3"/>
      <c r="H2234" s="3" t="s">
        <v>53</v>
      </c>
      <c r="I2234" s="3" t="s">
        <v>257</v>
      </c>
      <c r="J2234" s="3" t="s">
        <v>109</v>
      </c>
      <c r="K2234" s="3" t="s">
        <v>2644</v>
      </c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 x14ac:dyDescent="0.25">
      <c r="A2235" s="3"/>
      <c r="B2235" s="3"/>
      <c r="C2235" s="3"/>
      <c r="D2235" s="3"/>
      <c r="E2235" s="3"/>
      <c r="F2235" s="3"/>
      <c r="G2235" s="3"/>
      <c r="H2235" s="3" t="s">
        <v>1297</v>
      </c>
      <c r="I2235" s="3" t="s">
        <v>667</v>
      </c>
      <c r="J2235" s="3" t="str">
        <f>VAV</f>
        <v xml:space="preserve">Variable Air Volume Terminal w/ 200mm spacer and access panel between VAV assembly and reheat coil </v>
      </c>
      <c r="K2235" s="3" t="str">
        <f>V</f>
        <v xml:space="preserve">VAV QA Checklist </v>
      </c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 x14ac:dyDescent="0.25">
      <c r="A2236" s="3"/>
      <c r="B2236" s="3"/>
      <c r="C2236" s="3"/>
      <c r="D2236" s="3"/>
      <c r="E2236" s="3"/>
      <c r="F2236" s="3"/>
      <c r="G2236" s="3"/>
      <c r="H2236" s="3" t="s">
        <v>1298</v>
      </c>
      <c r="I2236" s="3" t="s">
        <v>254</v>
      </c>
      <c r="J2236" s="3" t="s">
        <v>156</v>
      </c>
      <c r="K2236" s="3" t="s">
        <v>2644</v>
      </c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 x14ac:dyDescent="0.25">
      <c r="A2238" s="3"/>
      <c r="B2238" s="3"/>
      <c r="C2238" s="3"/>
      <c r="D2238" s="3"/>
      <c r="E2238" s="3"/>
      <c r="F2238" s="3" t="s">
        <v>1299</v>
      </c>
      <c r="G2238" s="3" t="s">
        <v>70</v>
      </c>
      <c r="H2238" s="3" t="s">
        <v>57</v>
      </c>
      <c r="I2238" s="3" t="s">
        <v>259</v>
      </c>
      <c r="J2238" s="3" t="s">
        <v>156</v>
      </c>
      <c r="K2238" s="3" t="s">
        <v>2644</v>
      </c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 x14ac:dyDescent="0.25">
      <c r="A2240" s="3"/>
      <c r="B2240" s="3"/>
      <c r="C2240" s="3"/>
      <c r="D2240" s="3"/>
      <c r="E2240" s="3"/>
      <c r="F2240" s="3" t="s">
        <v>1300</v>
      </c>
      <c r="G2240" s="3" t="s">
        <v>72</v>
      </c>
      <c r="H2240" s="3" t="s">
        <v>57</v>
      </c>
      <c r="I2240" s="3" t="s">
        <v>259</v>
      </c>
      <c r="J2240" s="3" t="s">
        <v>156</v>
      </c>
      <c r="K2240" s="3" t="s">
        <v>2644</v>
      </c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 x14ac:dyDescent="0.25">
      <c r="A2241" s="3"/>
      <c r="B2241" s="3"/>
      <c r="C2241" s="3"/>
      <c r="D2241" s="3"/>
      <c r="E2241" s="3"/>
      <c r="F2241" s="3"/>
      <c r="G2241" s="3"/>
      <c r="H2241" s="3" t="s">
        <v>52</v>
      </c>
      <c r="I2241" s="3" t="s">
        <v>258</v>
      </c>
      <c r="J2241" s="3" t="s">
        <v>156</v>
      </c>
      <c r="K2241" s="3" t="s">
        <v>2644</v>
      </c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 x14ac:dyDescent="0.25">
      <c r="A2243" s="3"/>
      <c r="B2243" s="3"/>
      <c r="C2243" s="3"/>
      <c r="D2243" s="3"/>
      <c r="E2243" s="3"/>
      <c r="F2243" s="3" t="s">
        <v>1301</v>
      </c>
      <c r="G2243" s="3" t="s">
        <v>1302</v>
      </c>
      <c r="H2243" s="3" t="s">
        <v>54</v>
      </c>
      <c r="I2243" s="3" t="s">
        <v>254</v>
      </c>
      <c r="J2243" s="3" t="s">
        <v>110</v>
      </c>
      <c r="K2243" s="3" t="s">
        <v>2644</v>
      </c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 x14ac:dyDescent="0.25">
      <c r="A2244" s="3"/>
      <c r="B2244" s="3"/>
      <c r="C2244" s="3"/>
      <c r="D2244" s="3"/>
      <c r="E2244" s="3"/>
      <c r="F2244" s="3"/>
      <c r="G2244" s="3"/>
      <c r="H2244" s="3" t="s">
        <v>51</v>
      </c>
      <c r="I2244" s="3" t="s">
        <v>255</v>
      </c>
      <c r="J2244" s="3" t="s">
        <v>109</v>
      </c>
      <c r="K2244" s="3" t="s">
        <v>2644</v>
      </c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 x14ac:dyDescent="0.25">
      <c r="A2245" s="3"/>
      <c r="B2245" s="3"/>
      <c r="C2245" s="3"/>
      <c r="D2245" s="3"/>
      <c r="E2245" s="3"/>
      <c r="F2245" s="3"/>
      <c r="G2245" s="3"/>
      <c r="H2245" s="3" t="s">
        <v>51</v>
      </c>
      <c r="I2245" s="3" t="s">
        <v>255</v>
      </c>
      <c r="J2245" s="3" t="s">
        <v>109</v>
      </c>
      <c r="K2245" s="3" t="s">
        <v>2644</v>
      </c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 x14ac:dyDescent="0.25">
      <c r="A2246" s="3"/>
      <c r="B2246" s="3"/>
      <c r="C2246" s="3"/>
      <c r="D2246" s="3"/>
      <c r="E2246" s="3"/>
      <c r="F2246" s="3"/>
      <c r="G2246" s="3"/>
      <c r="H2246" s="3" t="s">
        <v>54</v>
      </c>
      <c r="I2246" s="3" t="s">
        <v>254</v>
      </c>
      <c r="J2246" s="3" t="s">
        <v>110</v>
      </c>
      <c r="K2246" s="3" t="s">
        <v>2644</v>
      </c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 x14ac:dyDescent="0.25">
      <c r="A2247" s="3"/>
      <c r="B2247" s="3"/>
      <c r="C2247" s="3"/>
      <c r="D2247" s="3"/>
      <c r="E2247" s="3"/>
      <c r="F2247" s="3"/>
      <c r="G2247" s="3"/>
      <c r="H2247" s="3" t="s">
        <v>1304</v>
      </c>
      <c r="I2247" s="3" t="s">
        <v>733</v>
      </c>
      <c r="J2247" s="3" t="s">
        <v>1303</v>
      </c>
      <c r="K2247" s="3" t="str">
        <f>FCU</f>
        <v xml:space="preserve">FCU Install QA Checklist </v>
      </c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 x14ac:dyDescent="0.25">
      <c r="A2249" s="3"/>
      <c r="B2249" s="3"/>
      <c r="C2249" s="3"/>
      <c r="D2249" s="3"/>
      <c r="E2249" s="3"/>
      <c r="F2249" s="3" t="s">
        <v>1305</v>
      </c>
      <c r="G2249" s="3" t="s">
        <v>864</v>
      </c>
      <c r="H2249" s="3" t="s">
        <v>54</v>
      </c>
      <c r="I2249" s="3" t="s">
        <v>254</v>
      </c>
      <c r="J2249" s="3" t="s">
        <v>110</v>
      </c>
      <c r="K2249" s="3" t="s">
        <v>2644</v>
      </c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 x14ac:dyDescent="0.25">
      <c r="A2250" s="3"/>
      <c r="B2250" s="3"/>
      <c r="C2250" s="3"/>
      <c r="D2250" s="3"/>
      <c r="E2250" s="3"/>
      <c r="F2250" s="3"/>
      <c r="G2250" s="3"/>
      <c r="H2250" s="3" t="s">
        <v>51</v>
      </c>
      <c r="I2250" s="3" t="s">
        <v>255</v>
      </c>
      <c r="J2250" s="3" t="s">
        <v>109</v>
      </c>
      <c r="K2250" s="3" t="s">
        <v>2644</v>
      </c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 x14ac:dyDescent="0.25">
      <c r="A2251" s="3"/>
      <c r="B2251" s="3"/>
      <c r="C2251" s="3"/>
      <c r="D2251" s="3"/>
      <c r="E2251" s="3"/>
      <c r="F2251" s="3"/>
      <c r="G2251" s="3"/>
      <c r="H2251" s="3" t="s">
        <v>58</v>
      </c>
      <c r="I2251" s="3" t="s">
        <v>258</v>
      </c>
      <c r="J2251" s="3" t="s">
        <v>156</v>
      </c>
      <c r="K2251" s="3" t="s">
        <v>2644</v>
      </c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 x14ac:dyDescent="0.25">
      <c r="A2252" s="3"/>
      <c r="B2252" s="3"/>
      <c r="C2252" s="3"/>
      <c r="D2252" s="3"/>
      <c r="E2252" s="3"/>
      <c r="F2252" s="3"/>
      <c r="G2252" s="3"/>
      <c r="H2252" s="3" t="s">
        <v>51</v>
      </c>
      <c r="I2252" s="3" t="s">
        <v>255</v>
      </c>
      <c r="J2252" s="3" t="s">
        <v>109</v>
      </c>
      <c r="K2252" s="3" t="s">
        <v>2644</v>
      </c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 x14ac:dyDescent="0.25">
      <c r="A2253" s="3"/>
      <c r="B2253" s="3"/>
      <c r="C2253" s="3"/>
      <c r="D2253" s="3"/>
      <c r="E2253" s="3"/>
      <c r="F2253" s="3"/>
      <c r="G2253" s="3"/>
      <c r="H2253" s="3" t="s">
        <v>1306</v>
      </c>
      <c r="I2253" s="3" t="s">
        <v>83</v>
      </c>
      <c r="J2253" s="3" t="s">
        <v>1307</v>
      </c>
      <c r="K2253" s="3" t="str">
        <f>FCU</f>
        <v xml:space="preserve">FCU Install QA Checklist </v>
      </c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 x14ac:dyDescent="0.25">
      <c r="A2255" s="3"/>
      <c r="B2255" s="3"/>
      <c r="C2255" s="3"/>
      <c r="D2255" s="3"/>
      <c r="E2255" s="3"/>
      <c r="F2255" s="3" t="s">
        <v>99</v>
      </c>
      <c r="G2255" s="3"/>
      <c r="H2255" s="3"/>
      <c r="I2255" s="3"/>
      <c r="J2255" s="3" t="s">
        <v>41</v>
      </c>
      <c r="K2255" s="3" t="str">
        <f>duct</f>
        <v xml:space="preserve">Steel Duct Install QA Checklist </v>
      </c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 t="s">
        <v>159</v>
      </c>
      <c r="K2256" s="3" t="str">
        <f>flex</f>
        <v xml:space="preserve">Flexi Duct QA  Cecklist </v>
      </c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 t="s">
        <v>1228</v>
      </c>
      <c r="K2257" s="3" t="str">
        <f>pipe</f>
        <v xml:space="preserve">Steel Pipe QA Checklist </v>
      </c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 t="s">
        <v>886</v>
      </c>
      <c r="K2258" s="3" t="str">
        <f>pipe</f>
        <v xml:space="preserve">Steel Pipe QA Checklist </v>
      </c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 t="s">
        <v>888</v>
      </c>
      <c r="K2259" s="3" t="str">
        <f>pvc</f>
        <v>PVC Pipework Install</v>
      </c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 t="s">
        <v>313</v>
      </c>
      <c r="K2260" s="3" t="s">
        <v>2674</v>
      </c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 t="s">
        <v>1229</v>
      </c>
      <c r="K2261" s="3" t="s">
        <v>2674</v>
      </c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 x14ac:dyDescent="0.25">
      <c r="A2262" s="3"/>
      <c r="B2262" s="3"/>
      <c r="C2262" s="3"/>
      <c r="D2262" s="3"/>
      <c r="E2262" s="3"/>
      <c r="F2262" s="3"/>
      <c r="G2262" s="3"/>
      <c r="H2262" s="3" t="s">
        <v>198</v>
      </c>
      <c r="I2262" s="3"/>
      <c r="J2262" s="3" t="s">
        <v>461</v>
      </c>
      <c r="K2262" s="3" t="str">
        <f>Med</f>
        <v>HTM02 -01 B1 carcus test</v>
      </c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 x14ac:dyDescent="0.25">
      <c r="A2263" s="3"/>
      <c r="B2263" s="3"/>
      <c r="C2263" s="3"/>
      <c r="D2263" s="3"/>
      <c r="E2263" s="3"/>
      <c r="F2263" s="3"/>
      <c r="G2263" s="3"/>
      <c r="H2263" s="3" t="s">
        <v>202</v>
      </c>
      <c r="I2263" s="3"/>
      <c r="J2263" s="3" t="s">
        <v>531</v>
      </c>
      <c r="K2263" s="3" t="str">
        <f>Med</f>
        <v>HTM02 -01 B1 carcus test</v>
      </c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 x14ac:dyDescent="0.25">
      <c r="A2264" s="3"/>
      <c r="B2264" s="3"/>
      <c r="C2264" s="3"/>
      <c r="D2264" s="3"/>
      <c r="E2264" s="3"/>
      <c r="F2264" s="3"/>
      <c r="G2264" s="3"/>
      <c r="H2264" s="3" t="s">
        <v>315</v>
      </c>
      <c r="I2264" s="3"/>
      <c r="J2264" s="3" t="s">
        <v>317</v>
      </c>
      <c r="K2264" s="3" t="str">
        <f>Med</f>
        <v>HTM02 -01 B1 carcus test</v>
      </c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 x14ac:dyDescent="0.25">
      <c r="A2265" s="3"/>
      <c r="B2265" s="3"/>
      <c r="C2265" s="3"/>
      <c r="D2265" s="3"/>
      <c r="E2265" s="3"/>
      <c r="F2265" s="3"/>
      <c r="G2265" s="3"/>
      <c r="H2265" s="3" t="s">
        <v>1231</v>
      </c>
      <c r="I2265" s="3"/>
      <c r="J2265" s="3" t="s">
        <v>1309</v>
      </c>
      <c r="K2265" s="3" t="str">
        <f>CA</f>
        <v xml:space="preserve">Testing QA Checklist </v>
      </c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 x14ac:dyDescent="0.25">
      <c r="A2266" s="3"/>
      <c r="B2266" s="3"/>
      <c r="C2266" s="3"/>
      <c r="H2266" s="3" t="s">
        <v>314</v>
      </c>
      <c r="I2266" s="3"/>
      <c r="J2266" s="3" t="s">
        <v>532</v>
      </c>
      <c r="K2266" s="3" t="str">
        <f>Med</f>
        <v>HTM02 -01 B1 carcus test</v>
      </c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 x14ac:dyDescent="0.25">
      <c r="A2267" s="3"/>
      <c r="B2267" s="3"/>
      <c r="C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 x14ac:dyDescent="0.25">
      <c r="A2268" s="3"/>
      <c r="B2268" s="3"/>
      <c r="C2268" s="3"/>
      <c r="D2268" s="3" t="s">
        <v>16</v>
      </c>
      <c r="E2268" s="3" t="s">
        <v>1281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 x14ac:dyDescent="0.25">
      <c r="A2269" s="3"/>
      <c r="B2269" s="3"/>
      <c r="C2269" s="3"/>
      <c r="D2269" s="3"/>
      <c r="E2269" s="3" t="s">
        <v>1366</v>
      </c>
      <c r="F2269" s="3" t="s">
        <v>1312</v>
      </c>
      <c r="G2269" s="3" t="s">
        <v>1236</v>
      </c>
      <c r="H2269" s="3" t="s">
        <v>49</v>
      </c>
      <c r="I2269" s="3" t="s">
        <v>255</v>
      </c>
      <c r="J2269" s="3" t="s">
        <v>109</v>
      </c>
      <c r="K2269" s="3" t="s">
        <v>2644</v>
      </c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 x14ac:dyDescent="0.25">
      <c r="A2270" s="3"/>
      <c r="B2270" s="3"/>
      <c r="C2270" s="3"/>
      <c r="D2270" s="3"/>
      <c r="E2270" s="3" t="s">
        <v>1367</v>
      </c>
      <c r="F2270" s="3"/>
      <c r="G2270" s="3"/>
      <c r="H2270" s="3" t="s">
        <v>62</v>
      </c>
      <c r="I2270" s="3" t="s">
        <v>254</v>
      </c>
      <c r="J2270" s="3" t="s">
        <v>156</v>
      </c>
      <c r="K2270" s="3" t="s">
        <v>2644</v>
      </c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 x14ac:dyDescent="0.25">
      <c r="A2271" s="3"/>
      <c r="B2271" s="3"/>
      <c r="C2271" s="3"/>
      <c r="D2271" s="3"/>
      <c r="E2271" s="3"/>
      <c r="F2271" s="3"/>
      <c r="G2271" s="3"/>
      <c r="H2271" s="3" t="s">
        <v>1313</v>
      </c>
      <c r="I2271" s="3" t="s">
        <v>208</v>
      </c>
      <c r="J2271" s="3" t="str">
        <f>VAV</f>
        <v xml:space="preserve">Variable Air Volume Terminal w/ 200mm spacer and access panel between VAV assembly and reheat coil </v>
      </c>
      <c r="K2271" s="3" t="str">
        <f>V</f>
        <v xml:space="preserve">VAV QA Checklist </v>
      </c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 x14ac:dyDescent="0.25">
      <c r="A2272" s="3"/>
      <c r="B2272" s="3"/>
      <c r="C2272" s="3"/>
      <c r="D2272" s="3"/>
      <c r="E2272" s="3"/>
      <c r="F2272" s="3"/>
      <c r="G2272" s="3"/>
      <c r="H2272" s="3" t="s">
        <v>1792</v>
      </c>
      <c r="I2272" s="3"/>
      <c r="J2272" s="3" t="s">
        <v>2129</v>
      </c>
      <c r="K2272" s="3" t="str">
        <f>Med</f>
        <v>HTM02 -01 B1 carcus test</v>
      </c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 x14ac:dyDescent="0.25">
      <c r="A2273" s="3"/>
      <c r="B2273" s="3"/>
      <c r="C2273" s="3"/>
      <c r="D2273" s="3"/>
      <c r="E2273" s="3"/>
      <c r="F2273" s="3"/>
      <c r="G2273" s="3"/>
      <c r="H2273" s="3" t="s">
        <v>1793</v>
      </c>
      <c r="I2273" s="3"/>
      <c r="J2273" s="3" t="s">
        <v>2146</v>
      </c>
      <c r="K2273" s="3" t="str">
        <f>Med</f>
        <v>HTM02 -01 B1 carcus test</v>
      </c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 x14ac:dyDescent="0.25">
      <c r="A2274" s="3"/>
      <c r="B2274" s="3"/>
      <c r="C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 x14ac:dyDescent="0.25">
      <c r="A2275" s="3"/>
      <c r="B2275" s="3"/>
      <c r="C2275" s="3"/>
      <c r="D2275" s="3"/>
      <c r="E2275" s="3"/>
      <c r="F2275" s="3" t="s">
        <v>1314</v>
      </c>
      <c r="G2275" s="3" t="s">
        <v>210</v>
      </c>
      <c r="H2275" s="3" t="s">
        <v>49</v>
      </c>
      <c r="I2275" s="3" t="s">
        <v>255</v>
      </c>
      <c r="J2275" s="3" t="s">
        <v>109</v>
      </c>
      <c r="K2275" s="3" t="s">
        <v>2644</v>
      </c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 x14ac:dyDescent="0.25">
      <c r="A2276" s="3"/>
      <c r="B2276" s="3"/>
      <c r="C2276" s="3"/>
      <c r="D2276" s="3"/>
      <c r="E2276" s="3"/>
      <c r="F2276" s="3"/>
      <c r="G2276" s="3"/>
      <c r="H2276" s="3" t="s">
        <v>62</v>
      </c>
      <c r="I2276" s="3" t="s">
        <v>254</v>
      </c>
      <c r="J2276" s="3" t="s">
        <v>156</v>
      </c>
      <c r="K2276" s="3" t="s">
        <v>2644</v>
      </c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 x14ac:dyDescent="0.25">
      <c r="A2277" s="3"/>
      <c r="B2277" s="3"/>
      <c r="C2277" s="3"/>
      <c r="D2277" s="3"/>
      <c r="E2277" s="3"/>
      <c r="F2277" s="3"/>
      <c r="G2277" s="3"/>
      <c r="H2277" s="3" t="s">
        <v>1315</v>
      </c>
      <c r="I2277" s="3" t="s">
        <v>208</v>
      </c>
      <c r="J2277" s="3" t="str">
        <f>VAV</f>
        <v xml:space="preserve">Variable Air Volume Terminal w/ 200mm spacer and access panel between VAV assembly and reheat coil </v>
      </c>
      <c r="K2277" s="3" t="str">
        <f>V</f>
        <v xml:space="preserve">VAV QA Checklist </v>
      </c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 x14ac:dyDescent="0.25">
      <c r="A2278" s="3"/>
      <c r="B2278" s="3"/>
      <c r="C2278" s="3"/>
      <c r="D2278" s="3"/>
      <c r="E2278" s="3"/>
      <c r="F2278" s="3"/>
      <c r="G2278" s="3"/>
      <c r="H2278" s="3" t="s">
        <v>1792</v>
      </c>
      <c r="I2278" s="3"/>
      <c r="J2278" s="3" t="s">
        <v>2129</v>
      </c>
      <c r="K2278" s="3" t="str">
        <f>Med</f>
        <v>HTM02 -01 B1 carcus test</v>
      </c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 x14ac:dyDescent="0.25">
      <c r="A2279" s="3"/>
      <c r="B2279" s="3"/>
      <c r="C2279" s="3"/>
      <c r="D2279" s="3"/>
      <c r="E2279" s="3"/>
      <c r="F2279" s="3"/>
      <c r="G2279" s="3"/>
      <c r="H2279" s="3" t="s">
        <v>1793</v>
      </c>
      <c r="I2279" s="3"/>
      <c r="J2279" s="3" t="s">
        <v>2128</v>
      </c>
      <c r="K2279" s="3" t="str">
        <f>Med</f>
        <v>HTM02 -01 B1 carcus test</v>
      </c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 x14ac:dyDescent="0.25">
      <c r="A2281" s="3"/>
      <c r="B2281" s="3"/>
      <c r="C2281" s="3"/>
      <c r="D2281" s="3"/>
      <c r="E2281" s="3"/>
      <c r="F2281" s="3" t="s">
        <v>1316</v>
      </c>
      <c r="G2281" s="3" t="s">
        <v>134</v>
      </c>
      <c r="H2281" s="3" t="s">
        <v>49</v>
      </c>
      <c r="I2281" s="3" t="s">
        <v>255</v>
      </c>
      <c r="J2281" s="3" t="s">
        <v>109</v>
      </c>
      <c r="K2281" s="3" t="s">
        <v>2644</v>
      </c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 x14ac:dyDescent="0.25">
      <c r="A2282" s="3"/>
      <c r="B2282" s="3"/>
      <c r="C2282" s="3"/>
      <c r="D2282" s="3"/>
      <c r="E2282" s="3"/>
      <c r="F2282" s="3"/>
      <c r="G2282" s="3"/>
      <c r="H2282" s="3" t="s">
        <v>62</v>
      </c>
      <c r="I2282" s="3" t="s">
        <v>254</v>
      </c>
      <c r="J2282" s="3" t="s">
        <v>156</v>
      </c>
      <c r="K2282" s="3" t="s">
        <v>2644</v>
      </c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 x14ac:dyDescent="0.25">
      <c r="A2283" s="3"/>
      <c r="B2283" s="3"/>
      <c r="C2283" s="3"/>
      <c r="D2283" s="3"/>
      <c r="E2283" s="3"/>
      <c r="F2283" s="3"/>
      <c r="G2283" s="3"/>
      <c r="H2283" s="3" t="s">
        <v>1317</v>
      </c>
      <c r="I2283" s="3" t="s">
        <v>140</v>
      </c>
      <c r="J2283" s="3" t="str">
        <f>VAV</f>
        <v xml:space="preserve">Variable Air Volume Terminal w/ 200mm spacer and access panel between VAV assembly and reheat coil </v>
      </c>
      <c r="K2283" s="3" t="str">
        <f>V</f>
        <v xml:space="preserve">VAV QA Checklist </v>
      </c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 x14ac:dyDescent="0.25">
      <c r="A2284" s="3"/>
      <c r="B2284" s="3"/>
      <c r="C2284" s="3"/>
      <c r="D2284" s="3"/>
      <c r="E2284" s="3"/>
      <c r="F2284" s="3"/>
      <c r="G2284" s="3"/>
      <c r="H2284" s="3" t="s">
        <v>1318</v>
      </c>
      <c r="I2284" s="3" t="s">
        <v>877</v>
      </c>
      <c r="J2284" s="3" t="s">
        <v>1319</v>
      </c>
      <c r="K2284" s="3" t="str">
        <f>att</f>
        <v xml:space="preserve">Attenuator QA Checklist </v>
      </c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 x14ac:dyDescent="0.25">
      <c r="A2286" s="3"/>
      <c r="B2286" s="3"/>
      <c r="C2286" s="3"/>
      <c r="D2286" s="3"/>
      <c r="E2286" s="3"/>
      <c r="F2286" s="3" t="s">
        <v>1320</v>
      </c>
      <c r="G2286" s="3" t="s">
        <v>1321</v>
      </c>
      <c r="H2286" s="3" t="s">
        <v>51</v>
      </c>
      <c r="I2286" s="3" t="s">
        <v>255</v>
      </c>
      <c r="J2286" s="3" t="s">
        <v>109</v>
      </c>
      <c r="K2286" s="3" t="s">
        <v>2644</v>
      </c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 x14ac:dyDescent="0.25">
      <c r="A2287" s="3"/>
      <c r="B2287" s="3"/>
      <c r="C2287" s="3"/>
      <c r="D2287" s="3"/>
      <c r="E2287" s="3"/>
      <c r="F2287" s="3"/>
      <c r="G2287" s="3"/>
      <c r="H2287" s="3" t="s">
        <v>62</v>
      </c>
      <c r="I2287" s="3" t="s">
        <v>254</v>
      </c>
      <c r="J2287" s="3" t="s">
        <v>156</v>
      </c>
      <c r="K2287" s="3" t="s">
        <v>2644</v>
      </c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 x14ac:dyDescent="0.25">
      <c r="A2288" s="3"/>
      <c r="B2288" s="3"/>
      <c r="C2288" s="3"/>
      <c r="D2288" s="3"/>
      <c r="E2288" s="3"/>
      <c r="F2288" s="3"/>
      <c r="G2288" s="3"/>
      <c r="H2288" s="3" t="s">
        <v>1322</v>
      </c>
      <c r="I2288" s="3" t="s">
        <v>140</v>
      </c>
      <c r="J2288" s="3" t="str">
        <f>VAV</f>
        <v xml:space="preserve">Variable Air Volume Terminal w/ 200mm spacer and access panel between VAV assembly and reheat coil </v>
      </c>
      <c r="K2288" s="3" t="str">
        <f>V</f>
        <v xml:space="preserve">VAV QA Checklist </v>
      </c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 x14ac:dyDescent="0.25">
      <c r="A2290" s="3"/>
      <c r="B2290" s="3"/>
      <c r="C2290" s="3"/>
      <c r="D2290" s="3"/>
      <c r="E2290" s="3"/>
      <c r="F2290" s="3" t="s">
        <v>1323</v>
      </c>
      <c r="G2290" s="3" t="s">
        <v>978</v>
      </c>
      <c r="H2290" s="3" t="s">
        <v>51</v>
      </c>
      <c r="I2290" s="3" t="s">
        <v>255</v>
      </c>
      <c r="J2290" s="3" t="s">
        <v>109</v>
      </c>
      <c r="K2290" s="3" t="s">
        <v>2644</v>
      </c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 x14ac:dyDescent="0.25">
      <c r="A2291" s="3"/>
      <c r="B2291" s="3"/>
      <c r="C2291" s="3"/>
      <c r="D2291" s="3"/>
      <c r="E2291" s="3"/>
      <c r="F2291" s="3"/>
      <c r="G2291" s="3"/>
      <c r="H2291" s="3" t="s">
        <v>62</v>
      </c>
      <c r="I2291" s="3" t="s">
        <v>254</v>
      </c>
      <c r="J2291" s="3" t="s">
        <v>156</v>
      </c>
      <c r="K2291" s="3" t="s">
        <v>2644</v>
      </c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 x14ac:dyDescent="0.25">
      <c r="A2292" s="3"/>
      <c r="B2292" s="3"/>
      <c r="C2292" s="3"/>
      <c r="D2292" s="3"/>
      <c r="E2292" s="3"/>
      <c r="F2292" s="3"/>
      <c r="G2292" s="3"/>
      <c r="H2292" s="3" t="s">
        <v>1324</v>
      </c>
      <c r="I2292" s="3" t="s">
        <v>119</v>
      </c>
      <c r="J2292" s="3" t="str">
        <f>VAV</f>
        <v xml:space="preserve">Variable Air Volume Terminal w/ 200mm spacer and access panel between VAV assembly and reheat coil </v>
      </c>
      <c r="K2292" s="3" t="str">
        <f>V</f>
        <v xml:space="preserve">VAV QA Checklist </v>
      </c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 x14ac:dyDescent="0.25">
      <c r="A2294" s="3"/>
      <c r="B2294" s="3"/>
      <c r="C2294" s="3"/>
      <c r="D2294" s="3"/>
      <c r="E2294" s="3"/>
      <c r="F2294" s="3" t="s">
        <v>1325</v>
      </c>
      <c r="G2294" s="3" t="s">
        <v>71</v>
      </c>
      <c r="H2294" s="3" t="s">
        <v>62</v>
      </c>
      <c r="I2294" s="3" t="s">
        <v>254</v>
      </c>
      <c r="J2294" s="3" t="s">
        <v>156</v>
      </c>
      <c r="K2294" s="3" t="s">
        <v>2644</v>
      </c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 x14ac:dyDescent="0.25">
      <c r="A2295" s="3"/>
      <c r="B2295" s="3"/>
      <c r="C2295" s="3"/>
      <c r="D2295" s="3"/>
      <c r="E2295" s="3"/>
      <c r="F2295" s="3"/>
      <c r="G2295" s="3"/>
      <c r="H2295" s="3" t="s">
        <v>62</v>
      </c>
      <c r="I2295" s="3" t="s">
        <v>254</v>
      </c>
      <c r="J2295" s="3" t="s">
        <v>156</v>
      </c>
      <c r="K2295" s="3" t="s">
        <v>2644</v>
      </c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 x14ac:dyDescent="0.25">
      <c r="A2296" s="3"/>
      <c r="B2296" s="3"/>
      <c r="C2296" s="3"/>
      <c r="D2296" s="3"/>
      <c r="E2296" s="3"/>
      <c r="F2296" s="3"/>
      <c r="G2296" s="3"/>
      <c r="H2296" s="3" t="s">
        <v>58</v>
      </c>
      <c r="I2296" s="3" t="s">
        <v>1553</v>
      </c>
      <c r="J2296" s="3" t="s">
        <v>156</v>
      </c>
      <c r="K2296" s="3" t="s">
        <v>2644</v>
      </c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 x14ac:dyDescent="0.25">
      <c r="A2297" s="3"/>
      <c r="B2297" s="3"/>
      <c r="C2297" s="3"/>
      <c r="D2297" s="3"/>
      <c r="E2297" s="3"/>
      <c r="F2297" s="3"/>
      <c r="G2297" s="3"/>
      <c r="H2297" s="3" t="s">
        <v>62</v>
      </c>
      <c r="I2297" s="3" t="s">
        <v>254</v>
      </c>
      <c r="J2297" s="3" t="s">
        <v>156</v>
      </c>
      <c r="K2297" s="3" t="s">
        <v>2644</v>
      </c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 x14ac:dyDescent="0.25">
      <c r="A2298" s="3"/>
      <c r="B2298" s="3"/>
      <c r="C2298" s="3"/>
      <c r="D2298" s="3"/>
      <c r="E2298" s="3"/>
      <c r="F2298" s="3"/>
      <c r="G2298" s="3"/>
      <c r="H2298" s="3" t="s">
        <v>52</v>
      </c>
      <c r="I2298" s="3" t="s">
        <v>1553</v>
      </c>
      <c r="J2298" s="3" t="s">
        <v>156</v>
      </c>
      <c r="K2298" s="3" t="s">
        <v>2644</v>
      </c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 x14ac:dyDescent="0.25">
      <c r="A2299" s="3"/>
      <c r="B2299" s="3"/>
      <c r="C2299" s="3"/>
      <c r="D2299" s="3"/>
      <c r="E2299" s="3"/>
      <c r="F2299" s="3"/>
      <c r="G2299" s="3"/>
      <c r="H2299" s="3" t="s">
        <v>54</v>
      </c>
      <c r="I2299" s="3" t="s">
        <v>254</v>
      </c>
      <c r="J2299" s="3" t="s">
        <v>110</v>
      </c>
      <c r="K2299" s="3" t="s">
        <v>2644</v>
      </c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 x14ac:dyDescent="0.25">
      <c r="A2300" s="3"/>
      <c r="B2300" s="3"/>
      <c r="C2300" s="3"/>
      <c r="D2300" s="3"/>
      <c r="E2300" s="3"/>
      <c r="F2300" s="3"/>
      <c r="G2300" s="3"/>
      <c r="H2300" s="3" t="s">
        <v>1117</v>
      </c>
      <c r="I2300" s="3" t="s">
        <v>254</v>
      </c>
      <c r="J2300" s="3" t="s">
        <v>156</v>
      </c>
      <c r="K2300" s="3" t="s">
        <v>2644</v>
      </c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 x14ac:dyDescent="0.25">
      <c r="A2301" s="3"/>
      <c r="B2301" s="3"/>
      <c r="C2301" s="3"/>
      <c r="D2301" s="3"/>
      <c r="E2301" s="3"/>
      <c r="F2301" s="3"/>
      <c r="G2301" s="3"/>
      <c r="H2301" s="3" t="s">
        <v>62</v>
      </c>
      <c r="I2301" s="3" t="s">
        <v>254</v>
      </c>
      <c r="J2301" s="3" t="s">
        <v>156</v>
      </c>
      <c r="K2301" s="3" t="s">
        <v>2644</v>
      </c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 x14ac:dyDescent="0.25">
      <c r="A2302" s="3"/>
      <c r="B2302" s="3"/>
      <c r="C2302" s="3"/>
      <c r="D2302" s="3"/>
      <c r="E2302" s="3"/>
      <c r="F2302" s="3"/>
      <c r="G2302" s="3"/>
      <c r="H2302" s="3" t="s">
        <v>1326</v>
      </c>
      <c r="I2302" s="3" t="s">
        <v>83</v>
      </c>
      <c r="J2302" s="3" t="s">
        <v>175</v>
      </c>
      <c r="K2302" s="3" t="str">
        <f>FCU</f>
        <v xml:space="preserve">FCU Install QA Checklist </v>
      </c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 x14ac:dyDescent="0.25">
      <c r="A2303" s="3"/>
      <c r="B2303" s="3"/>
      <c r="C2303" s="3"/>
      <c r="D2303" s="3"/>
      <c r="E2303" s="3"/>
      <c r="F2303" s="3"/>
      <c r="G2303" s="3"/>
      <c r="H2303" s="3" t="s">
        <v>52</v>
      </c>
      <c r="I2303" s="3" t="s">
        <v>1553</v>
      </c>
      <c r="J2303" s="3" t="s">
        <v>156</v>
      </c>
      <c r="K2303" s="3" t="s">
        <v>2644</v>
      </c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 x14ac:dyDescent="0.25">
      <c r="A2304" s="3"/>
      <c r="B2304" s="3"/>
      <c r="C2304" s="3"/>
      <c r="D2304" s="3"/>
      <c r="E2304" s="3"/>
      <c r="F2304" s="3"/>
      <c r="G2304" s="3"/>
      <c r="H2304" s="3" t="s">
        <v>413</v>
      </c>
      <c r="I2304" s="3" t="s">
        <v>263</v>
      </c>
      <c r="J2304" s="3" t="s">
        <v>110</v>
      </c>
      <c r="K2304" s="3" t="s">
        <v>2644</v>
      </c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 x14ac:dyDescent="0.25">
      <c r="A2305" s="3"/>
      <c r="B2305" s="3"/>
      <c r="C2305" s="3"/>
      <c r="D2305" s="3"/>
      <c r="E2305" s="3"/>
      <c r="F2305" s="3"/>
      <c r="G2305" s="3"/>
      <c r="H2305" s="3" t="s">
        <v>62</v>
      </c>
      <c r="I2305" s="3" t="s">
        <v>254</v>
      </c>
      <c r="J2305" s="3" t="s">
        <v>156</v>
      </c>
      <c r="K2305" s="3" t="s">
        <v>2644</v>
      </c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 x14ac:dyDescent="0.25">
      <c r="A2306" s="3"/>
      <c r="B2306" s="3"/>
      <c r="C2306" s="3"/>
      <c r="D2306" s="3"/>
      <c r="E2306" s="3"/>
      <c r="F2306" s="3"/>
      <c r="G2306" s="3"/>
      <c r="H2306" s="3" t="s">
        <v>1327</v>
      </c>
      <c r="I2306" s="3" t="s">
        <v>83</v>
      </c>
      <c r="J2306" s="3" t="s">
        <v>175</v>
      </c>
      <c r="K2306" s="3" t="str">
        <f>FCU</f>
        <v xml:space="preserve">FCU Install QA Checklist </v>
      </c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 x14ac:dyDescent="0.25">
      <c r="A2307" s="3"/>
      <c r="B2307" s="3"/>
      <c r="C2307" s="3"/>
      <c r="D2307" s="3"/>
      <c r="E2307" s="3"/>
      <c r="F2307" s="3"/>
      <c r="G2307" s="3"/>
      <c r="H2307" s="3" t="s">
        <v>62</v>
      </c>
      <c r="I2307" s="3" t="s">
        <v>254</v>
      </c>
      <c r="J2307" s="3" t="s">
        <v>156</v>
      </c>
      <c r="K2307" s="3" t="s">
        <v>2644</v>
      </c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 x14ac:dyDescent="0.25">
      <c r="A2308" s="3"/>
      <c r="B2308" s="3"/>
      <c r="C2308" s="3"/>
      <c r="D2308" s="3"/>
      <c r="E2308" s="3"/>
      <c r="F2308" s="3"/>
      <c r="G2308" s="3"/>
      <c r="H2308" s="3" t="s">
        <v>62</v>
      </c>
      <c r="I2308" s="3" t="s">
        <v>254</v>
      </c>
      <c r="J2308" s="3" t="s">
        <v>156</v>
      </c>
      <c r="K2308" s="3" t="s">
        <v>2644</v>
      </c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 x14ac:dyDescent="0.25">
      <c r="A2309" s="3"/>
      <c r="B2309" s="3"/>
      <c r="C2309" s="3"/>
      <c r="D2309" s="3"/>
      <c r="E2309" s="3"/>
      <c r="F2309" s="3"/>
      <c r="G2309" s="3"/>
      <c r="H2309" s="3" t="s">
        <v>48</v>
      </c>
      <c r="I2309" s="2" t="s">
        <v>254</v>
      </c>
      <c r="J2309" s="3" t="s">
        <v>110</v>
      </c>
      <c r="K2309" s="3" t="s">
        <v>2644</v>
      </c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 x14ac:dyDescent="0.25">
      <c r="A2310" s="3"/>
      <c r="B2310" s="3"/>
      <c r="C2310" s="3"/>
      <c r="D2310" s="3"/>
      <c r="E2310" s="3"/>
      <c r="F2310" s="3"/>
      <c r="G2310" s="3"/>
      <c r="H2310" s="3" t="s">
        <v>62</v>
      </c>
      <c r="I2310" s="3" t="s">
        <v>254</v>
      </c>
      <c r="J2310" s="3" t="s">
        <v>156</v>
      </c>
      <c r="K2310" s="3" t="s">
        <v>2644</v>
      </c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 x14ac:dyDescent="0.25">
      <c r="A2312" s="3"/>
      <c r="B2312" s="3"/>
      <c r="C2312" s="3"/>
      <c r="D2312" s="3"/>
      <c r="E2312" s="3"/>
      <c r="F2312" s="3" t="s">
        <v>1328</v>
      </c>
      <c r="G2312" s="3" t="s">
        <v>366</v>
      </c>
      <c r="H2312" s="3" t="s">
        <v>57</v>
      </c>
      <c r="I2312" s="3" t="s">
        <v>259</v>
      </c>
      <c r="J2312" s="3" t="s">
        <v>156</v>
      </c>
      <c r="K2312" s="3" t="s">
        <v>2644</v>
      </c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 x14ac:dyDescent="0.25">
      <c r="A2314" s="3"/>
      <c r="B2314" s="3"/>
      <c r="C2314" s="3"/>
      <c r="D2314" s="3"/>
      <c r="E2314" s="3"/>
      <c r="F2314" s="3" t="s">
        <v>1329</v>
      </c>
      <c r="G2314" s="3" t="s">
        <v>1330</v>
      </c>
      <c r="H2314" s="3" t="s">
        <v>58</v>
      </c>
      <c r="I2314" s="3" t="s">
        <v>1553</v>
      </c>
      <c r="J2314" s="3" t="s">
        <v>156</v>
      </c>
      <c r="K2314" s="3" t="s">
        <v>2644</v>
      </c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 x14ac:dyDescent="0.25">
      <c r="A2315" s="3"/>
      <c r="B2315" s="3"/>
      <c r="C2315" s="3"/>
      <c r="D2315" s="3"/>
      <c r="E2315" s="3"/>
      <c r="F2315" s="3"/>
      <c r="G2315" s="3"/>
      <c r="H2315" s="3" t="s">
        <v>52</v>
      </c>
      <c r="I2315" s="3" t="s">
        <v>1553</v>
      </c>
      <c r="J2315" s="3" t="s">
        <v>156</v>
      </c>
      <c r="K2315" s="3" t="s">
        <v>2644</v>
      </c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 x14ac:dyDescent="0.25">
      <c r="A2317" s="3"/>
      <c r="B2317" s="3"/>
      <c r="C2317" s="3"/>
      <c r="D2317" s="3"/>
      <c r="E2317" s="3"/>
      <c r="F2317" s="3" t="s">
        <v>1331</v>
      </c>
      <c r="G2317" s="3" t="s">
        <v>912</v>
      </c>
      <c r="H2317" s="3" t="s">
        <v>49</v>
      </c>
      <c r="I2317" s="3" t="s">
        <v>255</v>
      </c>
      <c r="J2317" s="3" t="s">
        <v>109</v>
      </c>
      <c r="K2317" s="3" t="s">
        <v>2644</v>
      </c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 x14ac:dyDescent="0.25">
      <c r="A2318" s="3"/>
      <c r="B2318" s="3"/>
      <c r="C2318" s="3"/>
      <c r="D2318" s="3"/>
      <c r="E2318" s="3"/>
      <c r="F2318" s="3"/>
      <c r="G2318" s="3"/>
      <c r="H2318" s="3" t="s">
        <v>62</v>
      </c>
      <c r="I2318" s="3" t="s">
        <v>254</v>
      </c>
      <c r="J2318" s="3" t="s">
        <v>156</v>
      </c>
      <c r="K2318" s="3" t="s">
        <v>2644</v>
      </c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 x14ac:dyDescent="0.25">
      <c r="A2320" s="3"/>
      <c r="B2320" s="3"/>
      <c r="C2320" s="3"/>
      <c r="D2320" s="3"/>
      <c r="E2320" s="3"/>
      <c r="F2320" s="3" t="s">
        <v>1332</v>
      </c>
      <c r="G2320" s="3" t="s">
        <v>1333</v>
      </c>
      <c r="H2320" s="3" t="s">
        <v>49</v>
      </c>
      <c r="I2320" s="3" t="s">
        <v>255</v>
      </c>
      <c r="J2320" s="3" t="s">
        <v>109</v>
      </c>
      <c r="K2320" s="3" t="s">
        <v>2644</v>
      </c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 x14ac:dyDescent="0.25">
      <c r="A2321" s="3"/>
      <c r="B2321" s="3"/>
      <c r="C2321" s="3"/>
      <c r="D2321" s="3"/>
      <c r="E2321" s="3"/>
      <c r="F2321" s="3"/>
      <c r="G2321" s="3"/>
      <c r="H2321" s="3" t="s">
        <v>54</v>
      </c>
      <c r="I2321" s="3" t="s">
        <v>254</v>
      </c>
      <c r="J2321" s="3" t="s">
        <v>110</v>
      </c>
      <c r="K2321" s="3" t="s">
        <v>2644</v>
      </c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 x14ac:dyDescent="0.25">
      <c r="A2322" s="3"/>
      <c r="B2322" s="3"/>
      <c r="C2322" s="3"/>
      <c r="D2322" s="3"/>
      <c r="E2322" s="3"/>
      <c r="F2322" s="3"/>
      <c r="G2322" s="3"/>
      <c r="H2322" s="3" t="s">
        <v>1334</v>
      </c>
      <c r="I2322" s="3" t="s">
        <v>140</v>
      </c>
      <c r="J2322" s="3" t="str">
        <f>VAV</f>
        <v xml:space="preserve">Variable Air Volume Terminal w/ 200mm spacer and access panel between VAV assembly and reheat coil </v>
      </c>
      <c r="K2322" s="3" t="str">
        <f>V</f>
        <v xml:space="preserve">VAV QA Checklist </v>
      </c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 x14ac:dyDescent="0.25">
      <c r="A2323" s="3"/>
      <c r="B2323" s="3"/>
      <c r="C2323" s="3"/>
      <c r="D2323" s="3"/>
      <c r="E2323" s="3"/>
      <c r="F2323" s="3"/>
      <c r="G2323" s="3"/>
      <c r="H2323" s="3" t="s">
        <v>1792</v>
      </c>
      <c r="I2323" s="3"/>
      <c r="J2323" s="3" t="s">
        <v>2129</v>
      </c>
      <c r="K2323" s="3" t="str">
        <f>Med</f>
        <v>HTM02 -01 B1 carcus test</v>
      </c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 x14ac:dyDescent="0.25">
      <c r="A2324" s="3"/>
      <c r="B2324" s="3"/>
      <c r="C2324" s="3"/>
      <c r="D2324" s="3"/>
      <c r="E2324" s="3"/>
      <c r="F2324" s="3"/>
      <c r="G2324" s="3"/>
      <c r="H2324" s="3" t="s">
        <v>1793</v>
      </c>
      <c r="I2324" s="3"/>
      <c r="J2324" s="3" t="s">
        <v>2128</v>
      </c>
      <c r="K2324" s="3" t="str">
        <f>Med</f>
        <v>HTM02 -01 B1 carcus test</v>
      </c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 x14ac:dyDescent="0.25">
      <c r="A2326" s="3"/>
      <c r="B2326" s="3"/>
      <c r="C2326" s="3"/>
      <c r="D2326" s="3"/>
      <c r="E2326" s="3"/>
      <c r="F2326" s="3" t="s">
        <v>1335</v>
      </c>
      <c r="G2326" s="3" t="s">
        <v>71</v>
      </c>
      <c r="H2326" s="3" t="s">
        <v>1336</v>
      </c>
      <c r="I2326" s="3" t="s">
        <v>208</v>
      </c>
      <c r="J2326" s="3" t="str">
        <f>VAV</f>
        <v xml:space="preserve">Variable Air Volume Terminal w/ 200mm spacer and access panel between VAV assembly and reheat coil </v>
      </c>
      <c r="K2326" s="3" t="str">
        <f>V</f>
        <v xml:space="preserve">VAV QA Checklist </v>
      </c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 x14ac:dyDescent="0.25">
      <c r="A2328" s="3"/>
      <c r="B2328" s="3"/>
      <c r="C2328" s="3"/>
      <c r="D2328" s="3"/>
      <c r="E2328" s="3"/>
      <c r="F2328" s="3" t="s">
        <v>1337</v>
      </c>
      <c r="G2328" s="3" t="s">
        <v>1338</v>
      </c>
      <c r="H2328" s="3" t="s">
        <v>51</v>
      </c>
      <c r="I2328" s="3" t="s">
        <v>255</v>
      </c>
      <c r="J2328" s="3" t="s">
        <v>109</v>
      </c>
      <c r="K2328" s="3" t="s">
        <v>2644</v>
      </c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 x14ac:dyDescent="0.25">
      <c r="A2329" s="3"/>
      <c r="B2329" s="3"/>
      <c r="C2329" s="3"/>
      <c r="D2329" s="3"/>
      <c r="E2329" s="3"/>
      <c r="F2329" s="3"/>
      <c r="G2329" s="3"/>
      <c r="H2329" s="3" t="s">
        <v>54</v>
      </c>
      <c r="I2329" s="3" t="s">
        <v>254</v>
      </c>
      <c r="J2329" s="3" t="s">
        <v>110</v>
      </c>
      <c r="K2329" s="3" t="s">
        <v>2644</v>
      </c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 x14ac:dyDescent="0.25">
      <c r="A2330" s="3"/>
      <c r="B2330" s="3"/>
      <c r="C2330" s="3"/>
      <c r="D2330" s="3"/>
      <c r="E2330" s="3"/>
      <c r="F2330" s="3"/>
      <c r="G2330" s="3"/>
      <c r="H2330" s="3" t="s">
        <v>1339</v>
      </c>
      <c r="I2330" s="3" t="s">
        <v>208</v>
      </c>
      <c r="J2330" s="3" t="str">
        <f>VAV</f>
        <v xml:space="preserve">Variable Air Volume Terminal w/ 200mm spacer and access panel between VAV assembly and reheat coil </v>
      </c>
      <c r="K2330" s="3" t="str">
        <f>V</f>
        <v xml:space="preserve">VAV QA Checklist 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 x14ac:dyDescent="0.25">
      <c r="A2332" s="3"/>
      <c r="B2332" s="3"/>
      <c r="C2332" s="3"/>
      <c r="D2332" s="3"/>
      <c r="E2332" s="3"/>
      <c r="F2332" s="3" t="s">
        <v>1340</v>
      </c>
      <c r="G2332" s="3" t="s">
        <v>1341</v>
      </c>
      <c r="H2332" s="3" t="s">
        <v>51</v>
      </c>
      <c r="I2332" s="3" t="s">
        <v>255</v>
      </c>
      <c r="J2332" s="3" t="s">
        <v>109</v>
      </c>
      <c r="K2332" s="3" t="s">
        <v>2644</v>
      </c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 x14ac:dyDescent="0.25">
      <c r="A2333" s="3"/>
      <c r="B2333" s="3"/>
      <c r="C2333" s="3"/>
      <c r="D2333" s="3"/>
      <c r="E2333" s="3"/>
      <c r="F2333" s="3"/>
      <c r="G2333" s="3"/>
      <c r="H2333" s="3" t="s">
        <v>413</v>
      </c>
      <c r="I2333" s="3" t="s">
        <v>263</v>
      </c>
      <c r="J2333" s="3" t="s">
        <v>110</v>
      </c>
      <c r="K2333" s="3" t="s">
        <v>2644</v>
      </c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 x14ac:dyDescent="0.25">
      <c r="A2334" s="3"/>
      <c r="B2334" s="3"/>
      <c r="C2334" s="3"/>
      <c r="D2334" s="3"/>
      <c r="E2334" s="3"/>
      <c r="F2334" s="3"/>
      <c r="G2334" s="3"/>
      <c r="H2334" s="3" t="s">
        <v>1342</v>
      </c>
      <c r="I2334" s="3" t="s">
        <v>140</v>
      </c>
      <c r="J2334" s="3" t="str">
        <f>VAV</f>
        <v xml:space="preserve">Variable Air Volume Terminal w/ 200mm spacer and access panel between VAV assembly and reheat coil </v>
      </c>
      <c r="K2334" s="3" t="str">
        <f>V</f>
        <v xml:space="preserve">VAV QA Checklist </v>
      </c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 x14ac:dyDescent="0.25">
      <c r="A2336" s="3"/>
      <c r="B2336" s="3"/>
      <c r="C2336" s="3"/>
      <c r="D2336" s="3"/>
      <c r="E2336" s="3"/>
      <c r="F2336" s="3" t="s">
        <v>1343</v>
      </c>
      <c r="G2336" s="3" t="s">
        <v>379</v>
      </c>
      <c r="H2336" s="3" t="s">
        <v>49</v>
      </c>
      <c r="I2336" s="3" t="s">
        <v>255</v>
      </c>
      <c r="J2336" s="3" t="s">
        <v>109</v>
      </c>
      <c r="K2336" s="3" t="s">
        <v>2644</v>
      </c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 x14ac:dyDescent="0.25">
      <c r="A2337" s="3"/>
      <c r="B2337" s="3"/>
      <c r="C2337" s="3"/>
      <c r="D2337" s="3"/>
      <c r="E2337" s="3"/>
      <c r="F2337" s="3"/>
      <c r="G2337" s="3"/>
      <c r="H2337" s="3" t="s">
        <v>1344</v>
      </c>
      <c r="I2337" s="3" t="s">
        <v>208</v>
      </c>
      <c r="J2337" s="3" t="str">
        <f>VAV</f>
        <v xml:space="preserve">Variable Air Volume Terminal w/ 200mm spacer and access panel between VAV assembly and reheat coil </v>
      </c>
      <c r="K2337" s="3" t="str">
        <f>V</f>
        <v xml:space="preserve">VAV QA Checklist </v>
      </c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 x14ac:dyDescent="0.25">
      <c r="A2338" s="3"/>
      <c r="B2338" s="3"/>
      <c r="C2338" s="3"/>
      <c r="D2338" s="3"/>
      <c r="E2338" s="3"/>
      <c r="F2338" s="3"/>
      <c r="G2338" s="3"/>
      <c r="H2338" s="3" t="s">
        <v>1345</v>
      </c>
      <c r="I2338" s="3" t="s">
        <v>877</v>
      </c>
      <c r="J2338" s="3" t="s">
        <v>1346</v>
      </c>
      <c r="K2338" s="3" t="str">
        <f>att</f>
        <v xml:space="preserve">Attenuator QA Checklist </v>
      </c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 x14ac:dyDescent="0.25">
      <c r="A2339" s="3"/>
      <c r="B2339" s="3"/>
      <c r="C2339" s="3"/>
      <c r="D2339" s="3"/>
      <c r="E2339" s="3"/>
      <c r="F2339" s="3"/>
      <c r="G2339" s="3"/>
      <c r="H2339" s="3" t="s">
        <v>1792</v>
      </c>
      <c r="I2339" s="3"/>
      <c r="J2339" s="3" t="s">
        <v>2129</v>
      </c>
      <c r="K2339" s="3" t="str">
        <f>Med</f>
        <v>HTM02 -01 B1 carcus test</v>
      </c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 x14ac:dyDescent="0.25">
      <c r="A2340" s="3"/>
      <c r="B2340" s="3"/>
      <c r="C2340" s="3"/>
      <c r="D2340" s="3"/>
      <c r="E2340" s="3"/>
      <c r="F2340" s="3"/>
      <c r="G2340" s="3"/>
      <c r="H2340" s="3" t="s">
        <v>1793</v>
      </c>
      <c r="I2340" s="3"/>
      <c r="J2340" s="3" t="s">
        <v>2128</v>
      </c>
      <c r="K2340" s="3" t="str">
        <f>Med</f>
        <v>HTM02 -01 B1 carcus test</v>
      </c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 x14ac:dyDescent="0.25">
      <c r="A2342" s="3"/>
      <c r="B2342" s="3"/>
      <c r="C2342" s="3"/>
      <c r="D2342" s="3"/>
      <c r="E2342" s="3"/>
      <c r="F2342" s="3" t="s">
        <v>1347</v>
      </c>
      <c r="G2342" s="3" t="s">
        <v>1348</v>
      </c>
      <c r="H2342" s="3" t="s">
        <v>53</v>
      </c>
      <c r="I2342" s="3" t="s">
        <v>257</v>
      </c>
      <c r="J2342" s="3" t="s">
        <v>109</v>
      </c>
      <c r="K2342" s="3" t="s">
        <v>2644</v>
      </c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 x14ac:dyDescent="0.25">
      <c r="A2343" s="3"/>
      <c r="B2343" s="3"/>
      <c r="C2343" s="3"/>
      <c r="D2343" s="3"/>
      <c r="E2343" s="3"/>
      <c r="F2343" s="3"/>
      <c r="G2343" s="3"/>
      <c r="H2343" s="3" t="s">
        <v>54</v>
      </c>
      <c r="I2343" s="3" t="s">
        <v>254</v>
      </c>
      <c r="J2343" s="3" t="s">
        <v>110</v>
      </c>
      <c r="K2343" s="3" t="s">
        <v>2644</v>
      </c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 x14ac:dyDescent="0.25">
      <c r="A2345" s="3"/>
      <c r="B2345" s="3"/>
      <c r="C2345" s="3"/>
      <c r="D2345" s="3"/>
      <c r="E2345" s="3"/>
      <c r="F2345" s="3" t="s">
        <v>1349</v>
      </c>
      <c r="G2345" s="3" t="s">
        <v>1350</v>
      </c>
      <c r="H2345" s="3" t="s">
        <v>58</v>
      </c>
      <c r="I2345" s="3" t="s">
        <v>1553</v>
      </c>
      <c r="J2345" s="3" t="s">
        <v>156</v>
      </c>
      <c r="K2345" s="3" t="s">
        <v>2644</v>
      </c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 x14ac:dyDescent="0.25">
      <c r="A2347" s="3"/>
      <c r="B2347" s="3"/>
      <c r="C2347" s="3"/>
      <c r="D2347" s="3"/>
      <c r="E2347" s="3"/>
      <c r="F2347" s="3" t="s">
        <v>1351</v>
      </c>
      <c r="G2347" s="3" t="s">
        <v>75</v>
      </c>
      <c r="H2347" s="3" t="s">
        <v>58</v>
      </c>
      <c r="I2347" s="3" t="s">
        <v>1553</v>
      </c>
      <c r="J2347" s="3" t="s">
        <v>156</v>
      </c>
      <c r="K2347" s="3" t="s">
        <v>2644</v>
      </c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 x14ac:dyDescent="0.25">
      <c r="A2349" s="3"/>
      <c r="B2349" s="3"/>
      <c r="C2349" s="3"/>
      <c r="D2349" s="3"/>
      <c r="E2349" s="3"/>
      <c r="F2349" s="3" t="s">
        <v>1352</v>
      </c>
      <c r="G2349" s="3" t="s">
        <v>361</v>
      </c>
      <c r="H2349" s="3" t="s">
        <v>52</v>
      </c>
      <c r="I2349" s="3" t="s">
        <v>1553</v>
      </c>
      <c r="J2349" s="3" t="s">
        <v>156</v>
      </c>
      <c r="K2349" s="3" t="s">
        <v>2644</v>
      </c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 x14ac:dyDescent="0.25">
      <c r="A2350" s="3"/>
      <c r="B2350" s="3"/>
      <c r="C2350" s="3"/>
      <c r="D2350" s="3"/>
      <c r="E2350" s="3"/>
      <c r="F2350" s="3"/>
      <c r="G2350" s="3"/>
      <c r="H2350" s="3" t="s">
        <v>58</v>
      </c>
      <c r="I2350" s="3" t="s">
        <v>1553</v>
      </c>
      <c r="J2350" s="3" t="s">
        <v>156</v>
      </c>
      <c r="K2350" s="3" t="s">
        <v>2644</v>
      </c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 x14ac:dyDescent="0.25">
      <c r="A2352" s="3"/>
      <c r="B2352" s="3"/>
      <c r="C2352" s="3"/>
      <c r="D2352" s="3"/>
      <c r="E2352" s="3"/>
      <c r="F2352" s="3" t="s">
        <v>1353</v>
      </c>
      <c r="G2352" s="3" t="s">
        <v>150</v>
      </c>
      <c r="H2352" s="3" t="s">
        <v>1052</v>
      </c>
      <c r="I2352" s="3" t="s">
        <v>261</v>
      </c>
      <c r="J2352" s="3" t="s">
        <v>109</v>
      </c>
      <c r="K2352" s="3" t="s">
        <v>2644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 x14ac:dyDescent="0.25">
      <c r="A2353" s="3"/>
      <c r="B2353" s="3"/>
      <c r="C2353" s="3"/>
      <c r="D2353" s="3"/>
      <c r="E2353" s="3"/>
      <c r="F2353" s="3"/>
      <c r="G2353" s="3"/>
      <c r="H2353" s="3" t="s">
        <v>52</v>
      </c>
      <c r="I2353" s="3" t="s">
        <v>1553</v>
      </c>
      <c r="J2353" s="3" t="s">
        <v>156</v>
      </c>
      <c r="K2353" s="3" t="s">
        <v>2644</v>
      </c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 x14ac:dyDescent="0.25">
      <c r="A2355" s="3"/>
      <c r="B2355" s="3"/>
      <c r="C2355" s="3"/>
      <c r="D2355" s="3"/>
      <c r="E2355" s="3"/>
      <c r="F2355" s="3" t="s">
        <v>1354</v>
      </c>
      <c r="G2355" s="3" t="s">
        <v>210</v>
      </c>
      <c r="H2355" s="3" t="s">
        <v>124</v>
      </c>
      <c r="I2355" s="2" t="s">
        <v>255</v>
      </c>
      <c r="J2355" s="2" t="s">
        <v>111</v>
      </c>
      <c r="K2355" s="3" t="s">
        <v>2644</v>
      </c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 x14ac:dyDescent="0.25">
      <c r="A2356" s="3"/>
      <c r="B2356" s="3"/>
      <c r="C2356" s="3"/>
      <c r="D2356" s="3"/>
      <c r="E2356" s="3"/>
      <c r="F2356" s="3"/>
      <c r="G2356" s="3"/>
      <c r="H2356" s="3" t="s">
        <v>62</v>
      </c>
      <c r="I2356" s="3" t="s">
        <v>254</v>
      </c>
      <c r="J2356" s="3" t="s">
        <v>156</v>
      </c>
      <c r="K2356" s="3" t="s">
        <v>2644</v>
      </c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 x14ac:dyDescent="0.25">
      <c r="A2358" s="3"/>
      <c r="B2358" s="3"/>
      <c r="C2358" s="3"/>
      <c r="D2358" s="3"/>
      <c r="E2358" s="3"/>
      <c r="F2358" s="3" t="s">
        <v>1355</v>
      </c>
      <c r="G2358" s="3" t="s">
        <v>210</v>
      </c>
      <c r="H2358" s="3" t="s">
        <v>124</v>
      </c>
      <c r="I2358" s="2" t="s">
        <v>255</v>
      </c>
      <c r="J2358" s="2" t="s">
        <v>111</v>
      </c>
      <c r="K2358" s="3" t="s">
        <v>2644</v>
      </c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 x14ac:dyDescent="0.25">
      <c r="A2359" s="3"/>
      <c r="B2359" s="3"/>
      <c r="C2359" s="3"/>
      <c r="D2359" s="3"/>
      <c r="E2359" s="3"/>
      <c r="F2359" s="3"/>
      <c r="G2359" s="3"/>
      <c r="H2359" s="3" t="s">
        <v>62</v>
      </c>
      <c r="I2359" s="3" t="s">
        <v>254</v>
      </c>
      <c r="J2359" s="3" t="s">
        <v>156</v>
      </c>
      <c r="K2359" s="3" t="s">
        <v>2644</v>
      </c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 x14ac:dyDescent="0.25">
      <c r="A2360" s="3"/>
      <c r="B2360" s="3"/>
      <c r="C2360" s="3"/>
      <c r="D2360" s="3"/>
      <c r="E2360" s="3"/>
      <c r="F2360" s="3"/>
      <c r="G2360" s="3"/>
      <c r="H2360" s="3" t="s">
        <v>1356</v>
      </c>
      <c r="I2360" s="3" t="s">
        <v>1560</v>
      </c>
      <c r="J2360" s="3" t="str">
        <f>VAV</f>
        <v xml:space="preserve">Variable Air Volume Terminal w/ 200mm spacer and access panel between VAV assembly and reheat coil </v>
      </c>
      <c r="K2360" s="3" t="str">
        <f>V</f>
        <v xml:space="preserve">VAV QA Checklist </v>
      </c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 x14ac:dyDescent="0.25">
      <c r="A2362" s="3"/>
      <c r="B2362" s="3"/>
      <c r="C2362" s="3"/>
      <c r="D2362" s="3"/>
      <c r="E2362" s="3"/>
      <c r="F2362" s="3" t="s">
        <v>1357</v>
      </c>
      <c r="G2362" s="3" t="s">
        <v>210</v>
      </c>
      <c r="H2362" s="3" t="s">
        <v>124</v>
      </c>
      <c r="I2362" s="2" t="s">
        <v>255</v>
      </c>
      <c r="J2362" s="2" t="s">
        <v>111</v>
      </c>
      <c r="K2362" s="3" t="s">
        <v>2644</v>
      </c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 x14ac:dyDescent="0.25">
      <c r="A2363" s="3"/>
      <c r="B2363" s="3"/>
      <c r="C2363" s="3"/>
      <c r="D2363" s="3"/>
      <c r="E2363" s="3"/>
      <c r="F2363" s="3"/>
      <c r="G2363" s="3"/>
      <c r="H2363" s="3" t="s">
        <v>62</v>
      </c>
      <c r="I2363" s="3" t="s">
        <v>254</v>
      </c>
      <c r="J2363" s="3" t="s">
        <v>156</v>
      </c>
      <c r="K2363" s="3" t="s">
        <v>2644</v>
      </c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 x14ac:dyDescent="0.25">
      <c r="A2365" s="3"/>
      <c r="B2365" s="3"/>
      <c r="C2365" s="3"/>
      <c r="D2365" s="3"/>
      <c r="E2365" s="3"/>
      <c r="F2365" s="3" t="s">
        <v>1358</v>
      </c>
      <c r="G2365" s="3" t="s">
        <v>210</v>
      </c>
      <c r="H2365" s="3" t="s">
        <v>124</v>
      </c>
      <c r="I2365" s="2" t="s">
        <v>255</v>
      </c>
      <c r="J2365" s="2" t="s">
        <v>111</v>
      </c>
      <c r="K2365" s="3" t="s">
        <v>2644</v>
      </c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 x14ac:dyDescent="0.25">
      <c r="A2366" s="3"/>
      <c r="B2366" s="3"/>
      <c r="C2366" s="3"/>
      <c r="D2366" s="3"/>
      <c r="E2366" s="3"/>
      <c r="F2366" s="3"/>
      <c r="G2366" s="3"/>
      <c r="H2366" s="3" t="s">
        <v>62</v>
      </c>
      <c r="I2366" s="3" t="s">
        <v>254</v>
      </c>
      <c r="J2366" s="3" t="s">
        <v>156</v>
      </c>
      <c r="K2366" s="3" t="s">
        <v>2644</v>
      </c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 x14ac:dyDescent="0.25">
      <c r="A2368" s="3"/>
      <c r="B2368" s="3"/>
      <c r="C2368" s="3"/>
      <c r="D2368" s="3"/>
      <c r="E2368" s="3"/>
      <c r="F2368" s="3" t="s">
        <v>1359</v>
      </c>
      <c r="G2368" s="3" t="s">
        <v>912</v>
      </c>
      <c r="H2368" s="3" t="s">
        <v>62</v>
      </c>
      <c r="I2368" s="3" t="s">
        <v>254</v>
      </c>
      <c r="J2368" s="3" t="s">
        <v>156</v>
      </c>
      <c r="K2368" s="3" t="s">
        <v>2644</v>
      </c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 x14ac:dyDescent="0.25">
      <c r="A2369" s="3"/>
      <c r="B2369" s="3"/>
      <c r="C2369" s="3"/>
      <c r="D2369" s="3"/>
      <c r="E2369" s="3"/>
      <c r="F2369" s="3"/>
      <c r="G2369" s="3"/>
      <c r="H2369" s="3" t="s">
        <v>51</v>
      </c>
      <c r="I2369" s="3" t="s">
        <v>255</v>
      </c>
      <c r="J2369" s="3" t="s">
        <v>109</v>
      </c>
      <c r="K2369" s="3" t="s">
        <v>2644</v>
      </c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 x14ac:dyDescent="0.25">
      <c r="A2370" s="3"/>
      <c r="B2370" s="3"/>
      <c r="C2370" s="3"/>
      <c r="D2370" s="3"/>
      <c r="E2370" s="3"/>
      <c r="F2370" s="3"/>
      <c r="G2370" s="3"/>
      <c r="H2370" s="3" t="s">
        <v>1360</v>
      </c>
      <c r="I2370" s="3" t="s">
        <v>208</v>
      </c>
      <c r="J2370" s="3" t="str">
        <f>VAV</f>
        <v xml:space="preserve">Variable Air Volume Terminal w/ 200mm spacer and access panel between VAV assembly and reheat coil </v>
      </c>
      <c r="K2370" s="3" t="str">
        <f>V</f>
        <v xml:space="preserve">VAV QA Checklist </v>
      </c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 x14ac:dyDescent="0.25">
      <c r="A2371" s="3"/>
      <c r="B2371" s="3"/>
      <c r="C2371" s="3"/>
      <c r="D2371" s="3"/>
      <c r="E2371" s="3"/>
      <c r="F2371" s="3"/>
      <c r="G2371" s="3"/>
      <c r="H2371" s="3" t="s">
        <v>1361</v>
      </c>
      <c r="I2371" s="3" t="s">
        <v>140</v>
      </c>
      <c r="J2371" s="3" t="str">
        <f>VAV</f>
        <v xml:space="preserve">Variable Air Volume Terminal w/ 200mm spacer and access panel between VAV assembly and reheat coil </v>
      </c>
      <c r="K2371" s="3" t="str">
        <f>V</f>
        <v xml:space="preserve">VAV QA Checklist 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 x14ac:dyDescent="0.25">
      <c r="A2372" s="3"/>
      <c r="B2372" s="3"/>
      <c r="C2372" s="3"/>
      <c r="D2372" s="3"/>
      <c r="E2372" s="3"/>
      <c r="F2372" s="3"/>
      <c r="G2372" s="3"/>
      <c r="H2372" s="3" t="s">
        <v>1362</v>
      </c>
      <c r="I2372" s="3" t="s">
        <v>877</v>
      </c>
      <c r="J2372" s="3" t="s">
        <v>1363</v>
      </c>
      <c r="K2372" s="3" t="str">
        <f>att</f>
        <v xml:space="preserve">Attenuator QA Checklist </v>
      </c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 x14ac:dyDescent="0.25">
      <c r="A2374" s="3"/>
      <c r="B2374" s="3"/>
      <c r="C2374" s="3"/>
      <c r="D2374" s="3"/>
      <c r="E2374" s="3"/>
      <c r="F2374" s="3" t="s">
        <v>99</v>
      </c>
      <c r="G2374" s="3"/>
      <c r="H2374" s="3"/>
      <c r="I2374" s="3"/>
      <c r="J2374" s="3" t="s">
        <v>41</v>
      </c>
      <c r="K2374" s="3" t="str">
        <f>duct</f>
        <v xml:space="preserve">Steel Duct Install QA Checklist </v>
      </c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 t="s">
        <v>159</v>
      </c>
      <c r="K2375" s="3" t="str">
        <f>flex</f>
        <v xml:space="preserve">Flexi Duct QA  Cecklist </v>
      </c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 t="s">
        <v>1228</v>
      </c>
      <c r="K2376" s="3" t="str">
        <f>pipe</f>
        <v xml:space="preserve">Steel Pipe QA Checklist </v>
      </c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 t="s">
        <v>886</v>
      </c>
      <c r="K2377" s="3" t="str">
        <f>pipe</f>
        <v xml:space="preserve">Steel Pipe QA Checklist </v>
      </c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 t="s">
        <v>888</v>
      </c>
      <c r="K2378" s="3" t="str">
        <f>pvc</f>
        <v>PVC Pipework Install</v>
      </c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 t="s">
        <v>1365</v>
      </c>
      <c r="K2379" s="3" t="s">
        <v>2676</v>
      </c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 t="s">
        <v>1364</v>
      </c>
      <c r="K2380" s="3" t="s">
        <v>2676</v>
      </c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 x14ac:dyDescent="0.25">
      <c r="A2381" s="3"/>
      <c r="B2381" s="3"/>
      <c r="C2381" s="3"/>
      <c r="D2381" s="3"/>
      <c r="E2381" s="3"/>
      <c r="F2381" s="3"/>
      <c r="G2381" s="3"/>
      <c r="H2381" s="3" t="s">
        <v>315</v>
      </c>
      <c r="I2381" s="3"/>
      <c r="J2381" s="3" t="s">
        <v>317</v>
      </c>
      <c r="K2381" s="3" t="str">
        <f>Med</f>
        <v>HTM02 -01 B1 carcus test</v>
      </c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 x14ac:dyDescent="0.25">
      <c r="A2382" s="3"/>
      <c r="B2382" s="3"/>
      <c r="C2382" s="3"/>
      <c r="D2382" s="3"/>
      <c r="E2382" s="3"/>
      <c r="F2382" s="3"/>
      <c r="G2382" s="3"/>
      <c r="H2382" s="3" t="s">
        <v>202</v>
      </c>
      <c r="I2382" s="3"/>
      <c r="J2382" s="3" t="s">
        <v>531</v>
      </c>
      <c r="K2382" s="3" t="str">
        <f>Med</f>
        <v>HTM02 -01 B1 carcus test</v>
      </c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 x14ac:dyDescent="0.25">
      <c r="A2383" s="3"/>
      <c r="B2383" s="3"/>
      <c r="C2383" s="3"/>
      <c r="D2383" s="3"/>
      <c r="E2383" s="3"/>
      <c r="F2383" s="3"/>
      <c r="G2383" s="3"/>
      <c r="H2383" s="3" t="s">
        <v>1231</v>
      </c>
      <c r="I2383" s="3"/>
      <c r="J2383" s="3" t="s">
        <v>1309</v>
      </c>
      <c r="K2383" s="3" t="str">
        <f>CA</f>
        <v xml:space="preserve">Testing QA Checklist </v>
      </c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 x14ac:dyDescent="0.25">
      <c r="A2385" s="3"/>
      <c r="B2385" s="3"/>
      <c r="C2385" s="3"/>
      <c r="D2385" s="3" t="s">
        <v>17</v>
      </c>
      <c r="E2385" s="3" t="s">
        <v>1281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 x14ac:dyDescent="0.25">
      <c r="A2386" s="3"/>
      <c r="B2386" s="3"/>
      <c r="C2386" s="3"/>
      <c r="D2386" s="3"/>
      <c r="E2386" s="3" t="s">
        <v>1410</v>
      </c>
      <c r="F2386" s="3" t="s">
        <v>1287</v>
      </c>
      <c r="G2386" s="3" t="s">
        <v>71</v>
      </c>
      <c r="H2386" s="3" t="s">
        <v>48</v>
      </c>
      <c r="I2386" s="2" t="s">
        <v>254</v>
      </c>
      <c r="J2386" s="3" t="s">
        <v>110</v>
      </c>
      <c r="K2386" s="3" t="s">
        <v>2644</v>
      </c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 x14ac:dyDescent="0.25">
      <c r="A2387" s="3"/>
      <c r="B2387" s="3"/>
      <c r="C2387" s="3"/>
      <c r="D2387" s="3"/>
      <c r="E2387" s="3" t="s">
        <v>1411</v>
      </c>
      <c r="F2387" s="3"/>
      <c r="G2387" s="3"/>
      <c r="H2387" s="3" t="s">
        <v>52</v>
      </c>
      <c r="I2387" s="3" t="s">
        <v>258</v>
      </c>
      <c r="J2387" s="3" t="s">
        <v>108</v>
      </c>
      <c r="K2387" s="3" t="s">
        <v>2644</v>
      </c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 x14ac:dyDescent="0.25">
      <c r="A2388" s="3"/>
      <c r="B2388" s="3"/>
      <c r="C2388" s="3"/>
      <c r="D2388" s="3"/>
      <c r="E2388" s="3"/>
      <c r="F2388" s="3"/>
      <c r="G2388" s="3"/>
      <c r="H2388" s="3" t="s">
        <v>49</v>
      </c>
      <c r="I2388" s="3" t="s">
        <v>255</v>
      </c>
      <c r="J2388" s="3" t="s">
        <v>109</v>
      </c>
      <c r="K2388" s="3" t="s">
        <v>2644</v>
      </c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 x14ac:dyDescent="0.25">
      <c r="A2389" s="3"/>
      <c r="B2389" s="3"/>
      <c r="C2389" s="3"/>
      <c r="D2389" s="3"/>
      <c r="E2389" s="3"/>
      <c r="F2389" s="3"/>
      <c r="G2389" s="3"/>
      <c r="H2389" s="3" t="s">
        <v>62</v>
      </c>
      <c r="I2389" s="3" t="s">
        <v>254</v>
      </c>
      <c r="J2389" s="3" t="s">
        <v>156</v>
      </c>
      <c r="K2389" s="3" t="s">
        <v>2644</v>
      </c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 x14ac:dyDescent="0.25">
      <c r="A2390" s="3"/>
      <c r="B2390" s="3"/>
      <c r="C2390" s="3"/>
      <c r="D2390" s="3"/>
      <c r="E2390" s="3"/>
      <c r="F2390" s="3"/>
      <c r="G2390" s="3"/>
      <c r="H2390" s="3" t="s">
        <v>413</v>
      </c>
      <c r="I2390" s="3" t="s">
        <v>263</v>
      </c>
      <c r="J2390" s="3" t="s">
        <v>110</v>
      </c>
      <c r="K2390" s="3" t="s">
        <v>2644</v>
      </c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 x14ac:dyDescent="0.25">
      <c r="A2391" s="3"/>
      <c r="B2391" s="3"/>
      <c r="C2391" s="3"/>
      <c r="D2391" s="3"/>
      <c r="E2391" s="3"/>
      <c r="F2391" s="3"/>
      <c r="G2391" s="3"/>
      <c r="H2391" s="3" t="s">
        <v>1368</v>
      </c>
      <c r="I2391" s="3" t="s">
        <v>132</v>
      </c>
      <c r="J2391" s="3" t="str">
        <f>VAV</f>
        <v xml:space="preserve">Variable Air Volume Terminal w/ 200mm spacer and access panel between VAV assembly and reheat coil </v>
      </c>
      <c r="K2391" s="3" t="str">
        <f>V</f>
        <v xml:space="preserve">VAV QA Checklist </v>
      </c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 x14ac:dyDescent="0.25">
      <c r="A2393" s="3"/>
      <c r="B2393" s="3"/>
      <c r="C2393" s="3"/>
      <c r="D2393" s="3"/>
      <c r="E2393" s="3"/>
      <c r="F2393" s="3" t="s">
        <v>1369</v>
      </c>
      <c r="G2393" s="3" t="s">
        <v>1370</v>
      </c>
      <c r="H2393" s="3" t="s">
        <v>49</v>
      </c>
      <c r="I2393" s="3" t="s">
        <v>255</v>
      </c>
      <c r="J2393" s="3" t="s">
        <v>109</v>
      </c>
      <c r="K2393" s="3" t="s">
        <v>2644</v>
      </c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 x14ac:dyDescent="0.25">
      <c r="A2394" s="3"/>
      <c r="B2394" s="3"/>
      <c r="C2394" s="3"/>
      <c r="D2394" s="3"/>
      <c r="E2394" s="3"/>
      <c r="F2394" s="3"/>
      <c r="G2394" s="3"/>
      <c r="H2394" s="3" t="s">
        <v>1371</v>
      </c>
      <c r="I2394" s="3" t="s">
        <v>1372</v>
      </c>
      <c r="J2394" s="3" t="s">
        <v>1373</v>
      </c>
      <c r="K2394" s="3" t="s">
        <v>2644</v>
      </c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 x14ac:dyDescent="0.25">
      <c r="A2395" s="3"/>
      <c r="B2395" s="3"/>
      <c r="C2395" s="3"/>
      <c r="D2395" s="3"/>
      <c r="E2395" s="3"/>
      <c r="F2395" s="3"/>
      <c r="G2395" s="3"/>
      <c r="H2395" s="3" t="s">
        <v>138</v>
      </c>
      <c r="I2395" s="3" t="s">
        <v>348</v>
      </c>
      <c r="J2395" s="3" t="s">
        <v>180</v>
      </c>
      <c r="K2395" s="3" t="str">
        <f>F</f>
        <v>Fire Damper QA Checklist</v>
      </c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 x14ac:dyDescent="0.25">
      <c r="A2396" s="3"/>
      <c r="B2396" s="3"/>
      <c r="C2396" s="3"/>
      <c r="D2396" s="3"/>
      <c r="E2396" s="3"/>
      <c r="F2396" s="3"/>
      <c r="G2396" s="3"/>
      <c r="H2396" s="3" t="s">
        <v>1792</v>
      </c>
      <c r="I2396" s="3"/>
      <c r="J2396" s="3" t="s">
        <v>2129</v>
      </c>
      <c r="K2396" s="3" t="str">
        <f>Med</f>
        <v>HTM02 -01 B1 carcus test</v>
      </c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 x14ac:dyDescent="0.25">
      <c r="A2397" s="3"/>
      <c r="B2397" s="3"/>
      <c r="C2397" s="3"/>
      <c r="D2397" s="3"/>
      <c r="E2397" s="3"/>
      <c r="F2397" s="3"/>
      <c r="G2397" s="3"/>
      <c r="H2397" s="3" t="s">
        <v>1793</v>
      </c>
      <c r="I2397" s="3"/>
      <c r="J2397" s="3" t="s">
        <v>2128</v>
      </c>
      <c r="K2397" s="3" t="str">
        <f>Med</f>
        <v>HTM02 -01 B1 carcus test</v>
      </c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 x14ac:dyDescent="0.25">
      <c r="A2399" s="3"/>
      <c r="B2399" s="3"/>
      <c r="C2399" s="3"/>
      <c r="D2399" s="3"/>
      <c r="E2399" s="3"/>
      <c r="F2399" s="3" t="s">
        <v>1374</v>
      </c>
      <c r="G2399" s="3" t="s">
        <v>1375</v>
      </c>
      <c r="H2399" s="3" t="s">
        <v>52</v>
      </c>
      <c r="I2399" s="3" t="s">
        <v>258</v>
      </c>
      <c r="J2399" s="3" t="s">
        <v>108</v>
      </c>
      <c r="K2399" s="3" t="s">
        <v>2644</v>
      </c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 x14ac:dyDescent="0.25">
      <c r="A2400" s="3"/>
      <c r="B2400" s="3"/>
      <c r="C2400" s="3"/>
      <c r="D2400" s="3"/>
      <c r="E2400" s="3"/>
      <c r="F2400" s="3"/>
      <c r="G2400" s="3"/>
      <c r="H2400" s="3" t="s">
        <v>58</v>
      </c>
      <c r="I2400" s="3" t="s">
        <v>258</v>
      </c>
      <c r="J2400" s="3" t="s">
        <v>108</v>
      </c>
      <c r="K2400" s="3" t="s">
        <v>2644</v>
      </c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 x14ac:dyDescent="0.25">
      <c r="A2401" s="3"/>
      <c r="B2401" s="3"/>
      <c r="C2401" s="3"/>
      <c r="D2401" s="3"/>
      <c r="E2401" s="3"/>
      <c r="F2401" s="3"/>
      <c r="G2401" s="3"/>
      <c r="H2401" s="3" t="s">
        <v>93</v>
      </c>
      <c r="I2401" s="3" t="s">
        <v>1376</v>
      </c>
      <c r="J2401" s="3" t="s">
        <v>237</v>
      </c>
      <c r="K2401" s="3" t="str">
        <f>S</f>
        <v xml:space="preserve">Smoke Damper QA Checklist </v>
      </c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 x14ac:dyDescent="0.25">
      <c r="A2403" s="3"/>
      <c r="B2403" s="3"/>
      <c r="C2403" s="3"/>
      <c r="D2403" s="3"/>
      <c r="E2403" s="3"/>
      <c r="F2403" s="3" t="s">
        <v>1377</v>
      </c>
      <c r="G2403" s="3" t="s">
        <v>723</v>
      </c>
      <c r="H2403" s="3" t="s">
        <v>155</v>
      </c>
      <c r="I2403" s="3" t="s">
        <v>254</v>
      </c>
      <c r="J2403" s="3" t="s">
        <v>156</v>
      </c>
      <c r="K2403" s="3" t="s">
        <v>2644</v>
      </c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 x14ac:dyDescent="0.25">
      <c r="A2404" s="3"/>
      <c r="B2404" s="3"/>
      <c r="C2404" s="3"/>
      <c r="D2404" s="3"/>
      <c r="E2404" s="3"/>
      <c r="F2404" s="3"/>
      <c r="G2404" s="3"/>
      <c r="H2404" s="3" t="s">
        <v>1378</v>
      </c>
      <c r="I2404" s="3" t="s">
        <v>427</v>
      </c>
      <c r="J2404" s="3" t="str">
        <f>VAV</f>
        <v xml:space="preserve">Variable Air Volume Terminal w/ 200mm spacer and access panel between VAV assembly and reheat coil </v>
      </c>
      <c r="K2404" s="3" t="str">
        <f>V</f>
        <v xml:space="preserve">VAV QA Checklist </v>
      </c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 x14ac:dyDescent="0.25">
      <c r="A2406" s="3"/>
      <c r="B2406" s="3"/>
      <c r="C2406" s="3"/>
      <c r="D2406" s="3"/>
      <c r="E2406" s="3"/>
      <c r="F2406" s="3" t="s">
        <v>1379</v>
      </c>
      <c r="G2406" s="3" t="s">
        <v>800</v>
      </c>
      <c r="H2406" s="3" t="s">
        <v>59</v>
      </c>
      <c r="I2406" s="2" t="s">
        <v>261</v>
      </c>
      <c r="J2406" s="3" t="s">
        <v>112</v>
      </c>
      <c r="K2406" s="3" t="s">
        <v>2644</v>
      </c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 x14ac:dyDescent="0.25">
      <c r="A2407" s="3"/>
      <c r="B2407" s="3"/>
      <c r="C2407" s="3"/>
      <c r="D2407" s="3"/>
      <c r="E2407" s="3"/>
      <c r="F2407" s="3"/>
      <c r="G2407" s="3"/>
      <c r="H2407" s="3" t="s">
        <v>52</v>
      </c>
      <c r="I2407" s="3" t="s">
        <v>258</v>
      </c>
      <c r="J2407" s="3" t="s">
        <v>108</v>
      </c>
      <c r="K2407" s="3" t="s">
        <v>2644</v>
      </c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 x14ac:dyDescent="0.25">
      <c r="A2409" s="3"/>
      <c r="B2409" s="3"/>
      <c r="C2409" s="3"/>
      <c r="D2409" s="3"/>
      <c r="E2409" s="3"/>
      <c r="F2409" s="3" t="s">
        <v>1380</v>
      </c>
      <c r="G2409" s="3" t="s">
        <v>1381</v>
      </c>
      <c r="H2409" s="3" t="s">
        <v>220</v>
      </c>
      <c r="I2409" s="3" t="s">
        <v>281</v>
      </c>
      <c r="J2409" s="3" t="s">
        <v>109</v>
      </c>
      <c r="K2409" s="3" t="s">
        <v>2644</v>
      </c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 x14ac:dyDescent="0.25">
      <c r="A2410" s="3"/>
      <c r="B2410" s="3"/>
      <c r="C2410" s="3"/>
      <c r="D2410" s="3"/>
      <c r="E2410" s="3"/>
      <c r="F2410" s="3"/>
      <c r="G2410" s="3"/>
      <c r="H2410" s="3" t="s">
        <v>58</v>
      </c>
      <c r="I2410" s="3" t="s">
        <v>258</v>
      </c>
      <c r="J2410" s="3" t="s">
        <v>108</v>
      </c>
      <c r="K2410" s="3" t="s">
        <v>2644</v>
      </c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 x14ac:dyDescent="0.25">
      <c r="A2411" s="3"/>
      <c r="B2411" s="3"/>
      <c r="C2411" s="3"/>
      <c r="D2411" s="3"/>
      <c r="E2411" s="3"/>
      <c r="F2411" s="3"/>
      <c r="G2411" s="3"/>
      <c r="H2411" s="3" t="s">
        <v>52</v>
      </c>
      <c r="I2411" s="3" t="s">
        <v>258</v>
      </c>
      <c r="J2411" s="3" t="s">
        <v>108</v>
      </c>
      <c r="K2411" s="3" t="s">
        <v>2644</v>
      </c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 x14ac:dyDescent="0.25">
      <c r="A2413" s="3"/>
      <c r="B2413" s="3"/>
      <c r="C2413" s="3"/>
      <c r="D2413" s="3"/>
      <c r="E2413" s="3"/>
      <c r="F2413" s="3" t="s">
        <v>1382</v>
      </c>
      <c r="G2413" s="3" t="s">
        <v>1383</v>
      </c>
      <c r="H2413" s="3" t="s">
        <v>58</v>
      </c>
      <c r="I2413" s="3" t="s">
        <v>258</v>
      </c>
      <c r="J2413" s="3" t="s">
        <v>108</v>
      </c>
      <c r="K2413" s="3" t="s">
        <v>2644</v>
      </c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 x14ac:dyDescent="0.25">
      <c r="A2414" s="3"/>
      <c r="B2414" s="3"/>
      <c r="C2414" s="3"/>
      <c r="D2414" s="3"/>
      <c r="E2414" s="3"/>
      <c r="F2414" s="3"/>
      <c r="G2414" s="3"/>
      <c r="H2414" s="3" t="s">
        <v>52</v>
      </c>
      <c r="I2414" s="3" t="s">
        <v>258</v>
      </c>
      <c r="J2414" s="3" t="s">
        <v>108</v>
      </c>
      <c r="K2414" s="3" t="s">
        <v>2644</v>
      </c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 x14ac:dyDescent="0.25">
      <c r="A2416" s="3"/>
      <c r="B2416" s="3"/>
      <c r="C2416" s="3"/>
      <c r="D2416" s="3"/>
      <c r="E2416" s="3"/>
      <c r="F2416" s="3" t="s">
        <v>1384</v>
      </c>
      <c r="G2416" s="3" t="s">
        <v>1385</v>
      </c>
      <c r="H2416" s="3" t="s">
        <v>53</v>
      </c>
      <c r="I2416" s="3" t="s">
        <v>257</v>
      </c>
      <c r="J2416" s="3" t="s">
        <v>109</v>
      </c>
      <c r="K2416" s="3" t="s">
        <v>2644</v>
      </c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 x14ac:dyDescent="0.25">
      <c r="A2417" s="3"/>
      <c r="B2417" s="3"/>
      <c r="C2417" s="3"/>
      <c r="D2417" s="3"/>
      <c r="E2417" s="3"/>
      <c r="F2417" s="3"/>
      <c r="G2417" s="3"/>
      <c r="H2417" s="3" t="s">
        <v>53</v>
      </c>
      <c r="I2417" s="3" t="s">
        <v>257</v>
      </c>
      <c r="J2417" s="3" t="s">
        <v>109</v>
      </c>
      <c r="K2417" s="3" t="s">
        <v>2644</v>
      </c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 x14ac:dyDescent="0.25">
      <c r="A2419" s="3"/>
      <c r="B2419" s="3"/>
      <c r="C2419" s="3"/>
      <c r="D2419" s="3"/>
      <c r="E2419" s="3"/>
      <c r="F2419" s="3" t="s">
        <v>1386</v>
      </c>
      <c r="G2419" s="3" t="s">
        <v>71</v>
      </c>
      <c r="H2419" s="3" t="s">
        <v>52</v>
      </c>
      <c r="I2419" s="3" t="s">
        <v>258</v>
      </c>
      <c r="J2419" s="3" t="s">
        <v>108</v>
      </c>
      <c r="K2419" s="3" t="s">
        <v>2644</v>
      </c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 x14ac:dyDescent="0.25">
      <c r="A2420" s="3"/>
      <c r="B2420" s="3"/>
      <c r="C2420" s="3"/>
      <c r="D2420" s="3"/>
      <c r="E2420" s="3"/>
      <c r="F2420" s="3"/>
      <c r="H2420" s="3" t="s">
        <v>52</v>
      </c>
      <c r="I2420" s="3" t="s">
        <v>258</v>
      </c>
      <c r="J2420" s="3" t="s">
        <v>108</v>
      </c>
      <c r="K2420" s="3" t="s">
        <v>2644</v>
      </c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 x14ac:dyDescent="0.25">
      <c r="A2421" s="3"/>
      <c r="B2421" s="3"/>
      <c r="C2421" s="3"/>
      <c r="D2421" s="3"/>
      <c r="E2421" s="3"/>
      <c r="F2421" s="3"/>
      <c r="H2421" s="3" t="s">
        <v>48</v>
      </c>
      <c r="I2421" s="2" t="s">
        <v>254</v>
      </c>
      <c r="J2421" s="3" t="s">
        <v>110</v>
      </c>
      <c r="K2421" s="3" t="s">
        <v>2644</v>
      </c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 x14ac:dyDescent="0.25">
      <c r="A2422" s="3"/>
      <c r="B2422" s="3"/>
      <c r="C2422" s="3"/>
      <c r="D2422" s="3"/>
      <c r="E2422" s="3"/>
      <c r="F2422" s="3"/>
      <c r="H2422" s="3" t="s">
        <v>52</v>
      </c>
      <c r="I2422" s="3" t="s">
        <v>258</v>
      </c>
      <c r="J2422" s="3" t="s">
        <v>108</v>
      </c>
      <c r="K2422" s="3" t="s">
        <v>2644</v>
      </c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 x14ac:dyDescent="0.25">
      <c r="A2423" s="3"/>
      <c r="B2423" s="3"/>
      <c r="C2423" s="3"/>
      <c r="D2423" s="3"/>
      <c r="E2423" s="3"/>
      <c r="F2423" s="3"/>
      <c r="H2423" s="3" t="s">
        <v>48</v>
      </c>
      <c r="I2423" s="2" t="s">
        <v>254</v>
      </c>
      <c r="J2423" s="3" t="s">
        <v>110</v>
      </c>
      <c r="K2423" s="3" t="s">
        <v>2644</v>
      </c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 x14ac:dyDescent="0.25">
      <c r="A2424" s="3"/>
      <c r="B2424" s="3"/>
      <c r="C2424" s="3"/>
      <c r="D2424" s="3"/>
      <c r="E2424" s="3"/>
      <c r="F2424" s="3"/>
      <c r="H2424" s="3" t="s">
        <v>51</v>
      </c>
      <c r="I2424" s="3" t="s">
        <v>255</v>
      </c>
      <c r="J2424" s="3" t="s">
        <v>109</v>
      </c>
      <c r="K2424" s="3" t="s">
        <v>2644</v>
      </c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 x14ac:dyDescent="0.25">
      <c r="A2425" s="3"/>
      <c r="B2425" s="3"/>
      <c r="C2425" s="3"/>
      <c r="D2425" s="3"/>
      <c r="E2425" s="3"/>
      <c r="F2425" s="3"/>
      <c r="H2425" s="3" t="s">
        <v>1387</v>
      </c>
      <c r="I2425" s="3" t="s">
        <v>1390</v>
      </c>
      <c r="J2425" s="3" t="str">
        <f>VAV</f>
        <v xml:space="preserve">Variable Air Volume Terminal w/ 200mm spacer and access panel between VAV assembly and reheat coil </v>
      </c>
      <c r="K2425" s="3" t="str">
        <f>V</f>
        <v xml:space="preserve">VAV QA Checklist </v>
      </c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 x14ac:dyDescent="0.25">
      <c r="A2426" s="3"/>
      <c r="B2426" s="3"/>
      <c r="C2426" s="3"/>
      <c r="D2426" s="3"/>
      <c r="E2426" s="3"/>
      <c r="F2426" s="3"/>
      <c r="H2426" s="3" t="s">
        <v>1388</v>
      </c>
      <c r="I2426" s="3" t="s">
        <v>1561</v>
      </c>
      <c r="J2426" s="3" t="str">
        <f>VAV</f>
        <v xml:space="preserve">Variable Air Volume Terminal w/ 200mm spacer and access panel between VAV assembly and reheat coil </v>
      </c>
      <c r="K2426" s="3" t="str">
        <f>V</f>
        <v xml:space="preserve">VAV QA Checklist </v>
      </c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 x14ac:dyDescent="0.25">
      <c r="A2427" s="3"/>
      <c r="B2427" s="3"/>
      <c r="C2427" s="3"/>
      <c r="D2427" s="3"/>
      <c r="E2427" s="3"/>
      <c r="F2427" s="3"/>
      <c r="H2427" s="3" t="s">
        <v>1389</v>
      </c>
      <c r="I2427" s="3" t="s">
        <v>140</v>
      </c>
      <c r="J2427" s="3" t="str">
        <f>VAV</f>
        <v xml:space="preserve">Variable Air Volume Terminal w/ 200mm spacer and access panel between VAV assembly and reheat coil </v>
      </c>
      <c r="K2427" s="3" t="str">
        <f>V</f>
        <v xml:space="preserve">VAV QA Checklist </v>
      </c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 x14ac:dyDescent="0.25">
      <c r="A2429" s="3"/>
      <c r="B2429" s="3"/>
      <c r="C2429" s="3"/>
      <c r="D2429" s="3"/>
      <c r="E2429" s="3"/>
      <c r="F2429" s="3" t="s">
        <v>1391</v>
      </c>
      <c r="G2429" s="3" t="s">
        <v>577</v>
      </c>
      <c r="H2429" s="3" t="s">
        <v>59</v>
      </c>
      <c r="I2429" s="2" t="s">
        <v>261</v>
      </c>
      <c r="J2429" s="3" t="s">
        <v>112</v>
      </c>
      <c r="K2429" s="3" t="s">
        <v>2644</v>
      </c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 x14ac:dyDescent="0.25">
      <c r="A2430" s="3"/>
      <c r="B2430" s="3"/>
      <c r="C2430" s="3"/>
      <c r="D2430" s="3"/>
      <c r="E2430" s="3"/>
      <c r="F2430" s="3"/>
      <c r="G2430" s="3"/>
      <c r="H2430" s="3" t="s">
        <v>58</v>
      </c>
      <c r="I2430" s="3" t="s">
        <v>258</v>
      </c>
      <c r="J2430" s="3" t="s">
        <v>108</v>
      </c>
      <c r="K2430" s="3" t="s">
        <v>2644</v>
      </c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 x14ac:dyDescent="0.25">
      <c r="A2432" s="3"/>
      <c r="B2432" s="3"/>
      <c r="C2432" s="3"/>
      <c r="D2432" s="3"/>
      <c r="E2432" s="3"/>
      <c r="F2432" s="3" t="s">
        <v>1392</v>
      </c>
      <c r="G2432" s="3" t="s">
        <v>1393</v>
      </c>
      <c r="H2432" s="3" t="s">
        <v>48</v>
      </c>
      <c r="I2432" s="2" t="s">
        <v>254</v>
      </c>
      <c r="J2432" s="3" t="s">
        <v>110</v>
      </c>
      <c r="K2432" s="3" t="s">
        <v>2644</v>
      </c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 x14ac:dyDescent="0.25">
      <c r="A2434" s="3"/>
      <c r="B2434" s="3"/>
      <c r="C2434" s="3"/>
      <c r="D2434" s="3"/>
      <c r="E2434" s="3"/>
      <c r="F2434" s="3" t="s">
        <v>1394</v>
      </c>
      <c r="G2434" s="3" t="s">
        <v>1395</v>
      </c>
      <c r="H2434" s="3" t="s">
        <v>49</v>
      </c>
      <c r="I2434" s="3" t="s">
        <v>255</v>
      </c>
      <c r="J2434" s="3" t="s">
        <v>109</v>
      </c>
      <c r="K2434" s="3" t="s">
        <v>2644</v>
      </c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 x14ac:dyDescent="0.25">
      <c r="A2436" s="3"/>
      <c r="B2436" s="3"/>
      <c r="C2436" s="3"/>
      <c r="D2436" s="3"/>
      <c r="E2436" s="3"/>
      <c r="F2436" s="3" t="s">
        <v>1396</v>
      </c>
      <c r="G2436" s="3" t="s">
        <v>577</v>
      </c>
      <c r="H2436" s="3" t="s">
        <v>1052</v>
      </c>
      <c r="I2436" s="3" t="s">
        <v>261</v>
      </c>
      <c r="J2436" s="3" t="s">
        <v>109</v>
      </c>
      <c r="K2436" s="3" t="s">
        <v>2644</v>
      </c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 x14ac:dyDescent="0.25">
      <c r="A2437" s="3"/>
      <c r="B2437" s="3"/>
      <c r="C2437" s="3"/>
      <c r="D2437" s="3"/>
      <c r="E2437" s="3"/>
      <c r="F2437" s="3"/>
      <c r="G2437" s="3"/>
      <c r="H2437" s="3" t="s">
        <v>52</v>
      </c>
      <c r="I2437" s="3" t="s">
        <v>1553</v>
      </c>
      <c r="J2437" s="3" t="s">
        <v>156</v>
      </c>
      <c r="K2437" s="3" t="s">
        <v>2644</v>
      </c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 x14ac:dyDescent="0.25">
      <c r="A2439" s="3"/>
      <c r="B2439" s="3"/>
      <c r="C2439" s="3"/>
      <c r="D2439" s="3"/>
      <c r="E2439" s="3"/>
      <c r="F2439" s="3" t="s">
        <v>1397</v>
      </c>
      <c r="G2439" s="3" t="s">
        <v>577</v>
      </c>
      <c r="H2439" s="3" t="s">
        <v>1052</v>
      </c>
      <c r="I2439" s="3" t="s">
        <v>261</v>
      </c>
      <c r="J2439" s="3" t="s">
        <v>109</v>
      </c>
      <c r="K2439" s="3" t="s">
        <v>2644</v>
      </c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 x14ac:dyDescent="0.25">
      <c r="A2440" s="3"/>
      <c r="B2440" s="3"/>
      <c r="C2440" s="3"/>
      <c r="D2440" s="3"/>
      <c r="E2440" s="3"/>
      <c r="F2440" s="3"/>
      <c r="G2440" s="3"/>
      <c r="H2440" s="3" t="s">
        <v>52</v>
      </c>
      <c r="I2440" s="3" t="s">
        <v>1553</v>
      </c>
      <c r="J2440" s="3" t="s">
        <v>156</v>
      </c>
      <c r="K2440" s="3" t="s">
        <v>2644</v>
      </c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 x14ac:dyDescent="0.25">
      <c r="A2442" s="3"/>
      <c r="B2442" s="3"/>
      <c r="C2442" s="3"/>
      <c r="D2442" s="3"/>
      <c r="E2442" s="3"/>
      <c r="F2442" s="3" t="s">
        <v>1398</v>
      </c>
      <c r="G2442" s="3" t="s">
        <v>577</v>
      </c>
      <c r="H2442" s="3" t="s">
        <v>1052</v>
      </c>
      <c r="I2442" s="3" t="s">
        <v>261</v>
      </c>
      <c r="J2442" s="3" t="s">
        <v>109</v>
      </c>
      <c r="K2442" s="3" t="s">
        <v>2644</v>
      </c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 x14ac:dyDescent="0.25">
      <c r="A2443" s="3"/>
      <c r="B2443" s="3"/>
      <c r="C2443" s="3"/>
      <c r="D2443" s="3"/>
      <c r="E2443" s="3"/>
      <c r="F2443" s="3"/>
      <c r="G2443" s="3"/>
      <c r="H2443" s="3" t="s">
        <v>52</v>
      </c>
      <c r="I2443" s="3" t="s">
        <v>1553</v>
      </c>
      <c r="J2443" s="3" t="s">
        <v>156</v>
      </c>
      <c r="K2443" s="3" t="s">
        <v>2644</v>
      </c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 x14ac:dyDescent="0.25">
      <c r="A2445" s="3"/>
      <c r="B2445" s="3"/>
      <c r="C2445" s="3"/>
      <c r="D2445" s="3"/>
      <c r="E2445" s="3"/>
      <c r="F2445" s="3" t="s">
        <v>1399</v>
      </c>
      <c r="G2445" s="3" t="s">
        <v>577</v>
      </c>
      <c r="H2445" s="3" t="s">
        <v>1052</v>
      </c>
      <c r="I2445" s="3" t="s">
        <v>261</v>
      </c>
      <c r="J2445" s="3" t="s">
        <v>109</v>
      </c>
      <c r="K2445" s="3" t="s">
        <v>2644</v>
      </c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 x14ac:dyDescent="0.25">
      <c r="A2446" s="3"/>
      <c r="B2446" s="3"/>
      <c r="C2446" s="3"/>
      <c r="D2446" s="3"/>
      <c r="E2446" s="3"/>
      <c r="F2446" s="3"/>
      <c r="G2446" s="3"/>
      <c r="H2446" s="3" t="s">
        <v>52</v>
      </c>
      <c r="I2446" s="3" t="s">
        <v>1553</v>
      </c>
      <c r="J2446" s="3" t="s">
        <v>156</v>
      </c>
      <c r="K2446" s="3" t="s">
        <v>2644</v>
      </c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 x14ac:dyDescent="0.25">
      <c r="A2448" s="3"/>
      <c r="B2448" s="3"/>
      <c r="C2448" s="3"/>
      <c r="D2448" s="3"/>
      <c r="E2448" s="3"/>
      <c r="F2448" s="3" t="s">
        <v>1400</v>
      </c>
      <c r="G2448" s="3" t="s">
        <v>577</v>
      </c>
      <c r="H2448" s="3" t="s">
        <v>1052</v>
      </c>
      <c r="I2448" s="3" t="s">
        <v>261</v>
      </c>
      <c r="J2448" s="3" t="s">
        <v>109</v>
      </c>
      <c r="K2448" s="3" t="s">
        <v>2644</v>
      </c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 x14ac:dyDescent="0.25">
      <c r="A2449" s="3"/>
      <c r="B2449" s="3"/>
      <c r="C2449" s="3"/>
      <c r="D2449" s="3"/>
      <c r="E2449" s="3"/>
      <c r="G2449" s="3"/>
      <c r="H2449" s="3" t="s">
        <v>52</v>
      </c>
      <c r="I2449" s="3" t="s">
        <v>1553</v>
      </c>
      <c r="J2449" s="3" t="s">
        <v>156</v>
      </c>
      <c r="K2449" s="3" t="s">
        <v>2644</v>
      </c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 x14ac:dyDescent="0.25">
      <c r="A2451" s="3"/>
      <c r="B2451" s="3"/>
      <c r="C2451" s="3"/>
      <c r="D2451" s="3"/>
      <c r="E2451" s="3"/>
      <c r="F2451" s="3" t="s">
        <v>1401</v>
      </c>
      <c r="G2451" s="3" t="s">
        <v>1402</v>
      </c>
      <c r="H2451" s="3" t="s">
        <v>58</v>
      </c>
      <c r="I2451" s="3" t="s">
        <v>1553</v>
      </c>
      <c r="J2451" s="3" t="s">
        <v>156</v>
      </c>
      <c r="K2451" s="3" t="s">
        <v>2644</v>
      </c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 x14ac:dyDescent="0.25">
      <c r="A2452" s="3"/>
      <c r="B2452" s="3"/>
      <c r="C2452" s="3"/>
      <c r="D2452" s="3"/>
      <c r="E2452" s="3"/>
      <c r="F2452" s="3"/>
      <c r="G2452" s="3"/>
      <c r="H2452" s="3" t="s">
        <v>53</v>
      </c>
      <c r="I2452" s="3" t="s">
        <v>257</v>
      </c>
      <c r="J2452" s="3" t="s">
        <v>109</v>
      </c>
      <c r="K2452" s="3" t="s">
        <v>2644</v>
      </c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 x14ac:dyDescent="0.25">
      <c r="A2453" s="3"/>
      <c r="B2453" s="3"/>
      <c r="C2453" s="3"/>
      <c r="D2453" s="3"/>
      <c r="E2453" s="3"/>
      <c r="F2453" s="3"/>
      <c r="G2453" s="3"/>
      <c r="H2453" s="3" t="s">
        <v>1403</v>
      </c>
      <c r="I2453" s="3" t="s">
        <v>140</v>
      </c>
      <c r="J2453" s="3" t="str">
        <f>VAV</f>
        <v xml:space="preserve">Variable Air Volume Terminal w/ 200mm spacer and access panel between VAV assembly and reheat coil </v>
      </c>
      <c r="K2453" s="3" t="str">
        <f>V</f>
        <v xml:space="preserve">VAV QA Checklist </v>
      </c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 x14ac:dyDescent="0.25">
      <c r="A2454" s="3"/>
      <c r="B2454" s="3"/>
      <c r="C2454" s="3"/>
      <c r="D2454" s="3"/>
      <c r="E2454" s="3"/>
      <c r="F2454" s="3"/>
      <c r="G2454" s="3"/>
      <c r="H2454" s="3" t="s">
        <v>1404</v>
      </c>
      <c r="I2454" s="3" t="s">
        <v>877</v>
      </c>
      <c r="J2454" s="3" t="s">
        <v>1406</v>
      </c>
      <c r="K2454" s="3" t="str">
        <f>att</f>
        <v xml:space="preserve">Attenuator QA Checklist </v>
      </c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 x14ac:dyDescent="0.25">
      <c r="A2455" s="3"/>
      <c r="B2455" s="3"/>
      <c r="C2455" s="3"/>
      <c r="D2455" s="3"/>
      <c r="E2455" s="3"/>
      <c r="F2455" s="3"/>
      <c r="G2455" s="3"/>
      <c r="H2455" s="3" t="s">
        <v>1405</v>
      </c>
      <c r="I2455" s="3" t="s">
        <v>140</v>
      </c>
      <c r="J2455" s="3" t="str">
        <f>VAV</f>
        <v xml:space="preserve">Variable Air Volume Terminal w/ 200mm spacer and access panel between VAV assembly and reheat coil </v>
      </c>
      <c r="K2455" s="3" t="str">
        <f>V</f>
        <v xml:space="preserve">VAV QA Checklist </v>
      </c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 x14ac:dyDescent="0.25">
      <c r="A2457" s="3"/>
      <c r="B2457" s="3"/>
      <c r="C2457" s="3"/>
      <c r="D2457" s="3"/>
      <c r="E2457" s="3"/>
      <c r="F2457" s="3" t="s">
        <v>1407</v>
      </c>
      <c r="G2457" s="3" t="s">
        <v>1408</v>
      </c>
      <c r="H2457" s="3" t="s">
        <v>53</v>
      </c>
      <c r="I2457" s="3" t="s">
        <v>257</v>
      </c>
      <c r="J2457" s="3" t="s">
        <v>109</v>
      </c>
      <c r="K2457" s="3" t="s">
        <v>2644</v>
      </c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 x14ac:dyDescent="0.25">
      <c r="A2458" s="3"/>
      <c r="B2458" s="3"/>
      <c r="C2458" s="3"/>
      <c r="D2458" s="3"/>
      <c r="E2458" s="3"/>
      <c r="F2458" s="3"/>
      <c r="G2458" s="3"/>
      <c r="H2458" s="3" t="s">
        <v>62</v>
      </c>
      <c r="I2458" s="3" t="s">
        <v>254</v>
      </c>
      <c r="J2458" s="3" t="s">
        <v>156</v>
      </c>
      <c r="K2458" s="3" t="s">
        <v>2644</v>
      </c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 x14ac:dyDescent="0.25">
      <c r="A2460" s="3"/>
      <c r="B2460" s="3"/>
      <c r="C2460" s="3"/>
      <c r="D2460" s="3"/>
      <c r="E2460" s="3"/>
      <c r="F2460" s="3" t="s">
        <v>99</v>
      </c>
      <c r="G2460" s="3"/>
      <c r="J2460" s="3" t="s">
        <v>41</v>
      </c>
      <c r="K2460" s="3" t="str">
        <f>duct</f>
        <v xml:space="preserve">Steel Duct Install QA Checklist </v>
      </c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 x14ac:dyDescent="0.25">
      <c r="A2461" s="3"/>
      <c r="B2461" s="3"/>
      <c r="C2461" s="3"/>
      <c r="D2461" s="3"/>
      <c r="E2461" s="3"/>
      <c r="F2461" s="3"/>
      <c r="G2461" s="3"/>
      <c r="J2461" s="3" t="s">
        <v>159</v>
      </c>
      <c r="K2461" s="3" t="str">
        <f>flex</f>
        <v xml:space="preserve">Flexi Duct QA  Cecklist </v>
      </c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 x14ac:dyDescent="0.25">
      <c r="A2462" s="3"/>
      <c r="B2462" s="3"/>
      <c r="C2462" s="3"/>
      <c r="D2462" s="3"/>
      <c r="E2462" s="3"/>
      <c r="F2462" s="3"/>
      <c r="G2462" s="3"/>
      <c r="J2462" s="3" t="s">
        <v>1228</v>
      </c>
      <c r="K2462" s="3" t="str">
        <f>pipe</f>
        <v xml:space="preserve">Steel Pipe QA Checklist </v>
      </c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 x14ac:dyDescent="0.25">
      <c r="A2463" s="3"/>
      <c r="B2463" s="3"/>
      <c r="C2463" s="3"/>
      <c r="D2463" s="3"/>
      <c r="E2463" s="3"/>
      <c r="F2463" s="3"/>
      <c r="G2463" s="3"/>
      <c r="J2463" s="3" t="s">
        <v>1409</v>
      </c>
      <c r="K2463" s="3" t="str">
        <f>pipe</f>
        <v xml:space="preserve">Steel Pipe QA Checklist </v>
      </c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 x14ac:dyDescent="0.25">
      <c r="A2464" s="3"/>
      <c r="B2464" s="3"/>
      <c r="C2464" s="3"/>
      <c r="D2464" s="3"/>
      <c r="E2464" s="3"/>
      <c r="F2464" s="3"/>
      <c r="G2464" s="3"/>
      <c r="J2464" s="3" t="s">
        <v>317</v>
      </c>
      <c r="K2464" s="3" t="str">
        <f>pvc</f>
        <v>PVC Pipework Install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 x14ac:dyDescent="0.25">
      <c r="A2465" s="3"/>
      <c r="B2465" s="3"/>
      <c r="C2465" s="3"/>
      <c r="D2465" s="3"/>
      <c r="E2465" s="3"/>
      <c r="F2465" s="3"/>
      <c r="G2465" s="3"/>
      <c r="J2465" s="3" t="s">
        <v>531</v>
      </c>
      <c r="K2465" s="3" t="str">
        <f>Med</f>
        <v>HTM02 -01 B1 carcus test</v>
      </c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 x14ac:dyDescent="0.25">
      <c r="A2466" s="3"/>
      <c r="B2466" s="3"/>
      <c r="C2466" s="3"/>
      <c r="D2466" s="3"/>
      <c r="E2466" s="3"/>
      <c r="F2466" s="3"/>
      <c r="G2466" s="3"/>
      <c r="J2466" s="3" t="s">
        <v>1309</v>
      </c>
      <c r="K2466" s="3" t="str">
        <f>CA</f>
        <v xml:space="preserve">Testing QA Checklist </v>
      </c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 x14ac:dyDescent="0.25">
      <c r="A2468" s="3"/>
      <c r="B2468" s="3"/>
      <c r="C2468" s="3"/>
      <c r="D2468" s="3" t="s">
        <v>18</v>
      </c>
      <c r="E2468" s="3" t="s">
        <v>1281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 x14ac:dyDescent="0.25">
      <c r="A2469" s="3"/>
      <c r="B2469" s="3"/>
      <c r="C2469" s="3"/>
      <c r="D2469" s="3"/>
      <c r="E2469" s="3" t="s">
        <v>1436</v>
      </c>
      <c r="F2469" s="3" t="s">
        <v>1412</v>
      </c>
      <c r="G2469" s="3" t="s">
        <v>978</v>
      </c>
      <c r="H2469" s="3" t="s">
        <v>51</v>
      </c>
      <c r="I2469" s="3" t="s">
        <v>255</v>
      </c>
      <c r="J2469" s="3" t="s">
        <v>109</v>
      </c>
      <c r="K2469" s="3" t="s">
        <v>2644</v>
      </c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 x14ac:dyDescent="0.25">
      <c r="A2470" s="3"/>
      <c r="B2470" s="3"/>
      <c r="C2470" s="3"/>
      <c r="D2470" s="3"/>
      <c r="E2470" s="3" t="s">
        <v>1437</v>
      </c>
      <c r="F2470" s="3"/>
      <c r="G2470" s="3"/>
      <c r="H2470" s="3" t="s">
        <v>62</v>
      </c>
      <c r="I2470" s="3" t="s">
        <v>254</v>
      </c>
      <c r="J2470" s="3" t="s">
        <v>156</v>
      </c>
      <c r="K2470" s="3" t="s">
        <v>2644</v>
      </c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 x14ac:dyDescent="0.25">
      <c r="A2472" s="3"/>
      <c r="B2472" s="3"/>
      <c r="C2472" s="3"/>
      <c r="D2472" s="3"/>
      <c r="E2472" s="3"/>
      <c r="F2472" s="3" t="s">
        <v>1413</v>
      </c>
      <c r="G2472" s="3" t="s">
        <v>1414</v>
      </c>
      <c r="H2472" s="3" t="s">
        <v>124</v>
      </c>
      <c r="I2472" s="2" t="s">
        <v>255</v>
      </c>
      <c r="J2472" s="2" t="s">
        <v>111</v>
      </c>
      <c r="K2472" s="3" t="s">
        <v>2644</v>
      </c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 x14ac:dyDescent="0.25">
      <c r="A2473" s="3"/>
      <c r="B2473" s="3"/>
      <c r="C2473" s="3"/>
      <c r="D2473" s="3"/>
      <c r="E2473" s="3"/>
      <c r="F2473" s="3"/>
      <c r="G2473" s="3"/>
      <c r="H2473" s="3" t="s">
        <v>62</v>
      </c>
      <c r="I2473" s="3" t="s">
        <v>254</v>
      </c>
      <c r="J2473" s="3" t="s">
        <v>156</v>
      </c>
      <c r="K2473" s="3" t="s">
        <v>2644</v>
      </c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 x14ac:dyDescent="0.25">
      <c r="A2475" s="3"/>
      <c r="B2475" s="3"/>
      <c r="C2475" s="3"/>
      <c r="D2475" s="3"/>
      <c r="E2475" s="3"/>
      <c r="F2475" s="3" t="s">
        <v>1415</v>
      </c>
      <c r="G2475" s="3" t="s">
        <v>1094</v>
      </c>
      <c r="H2475" s="3" t="s">
        <v>155</v>
      </c>
      <c r="I2475" s="3" t="s">
        <v>254</v>
      </c>
      <c r="J2475" s="3" t="s">
        <v>156</v>
      </c>
      <c r="K2475" s="3" t="s">
        <v>2644</v>
      </c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 x14ac:dyDescent="0.25">
      <c r="A2476" s="3"/>
      <c r="B2476" s="3"/>
      <c r="C2476" s="3"/>
      <c r="D2476" s="3"/>
      <c r="E2476" s="3"/>
      <c r="F2476" s="3"/>
      <c r="G2476" s="3"/>
      <c r="H2476" s="3" t="s">
        <v>62</v>
      </c>
      <c r="I2476" s="3" t="s">
        <v>254</v>
      </c>
      <c r="J2476" s="3" t="s">
        <v>156</v>
      </c>
      <c r="K2476" s="3" t="s">
        <v>2644</v>
      </c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 x14ac:dyDescent="0.25">
      <c r="A2478" s="3"/>
      <c r="B2478" s="3"/>
      <c r="C2478" s="3"/>
      <c r="D2478" s="3"/>
      <c r="E2478" s="3"/>
      <c r="F2478" s="3" t="s">
        <v>1325</v>
      </c>
      <c r="G2478" s="3" t="s">
        <v>71</v>
      </c>
      <c r="H2478" s="3" t="s">
        <v>54</v>
      </c>
      <c r="I2478" s="3" t="s">
        <v>254</v>
      </c>
      <c r="J2478" s="3" t="s">
        <v>110</v>
      </c>
      <c r="K2478" s="3" t="s">
        <v>2644</v>
      </c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 x14ac:dyDescent="0.25">
      <c r="A2479" s="3"/>
      <c r="B2479" s="3"/>
      <c r="C2479" s="3"/>
      <c r="D2479" s="3"/>
      <c r="E2479" s="3"/>
      <c r="F2479" s="3"/>
      <c r="G2479" s="3"/>
      <c r="H2479" s="3" t="s">
        <v>62</v>
      </c>
      <c r="I2479" s="3" t="s">
        <v>254</v>
      </c>
      <c r="J2479" s="3" t="s">
        <v>156</v>
      </c>
      <c r="K2479" s="3" t="s">
        <v>2644</v>
      </c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 x14ac:dyDescent="0.25">
      <c r="A2480" s="3"/>
      <c r="B2480" s="3"/>
      <c r="C2480" s="3"/>
      <c r="D2480" s="3"/>
      <c r="E2480" s="3"/>
      <c r="F2480" s="3"/>
      <c r="G2480" s="3"/>
      <c r="H2480" s="3" t="s">
        <v>62</v>
      </c>
      <c r="I2480" s="3" t="s">
        <v>254</v>
      </c>
      <c r="J2480" s="3" t="s">
        <v>156</v>
      </c>
      <c r="K2480" s="3" t="s">
        <v>2644</v>
      </c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 x14ac:dyDescent="0.25">
      <c r="A2482" s="3"/>
      <c r="B2482" s="3"/>
      <c r="C2482" s="3"/>
      <c r="D2482" s="3"/>
      <c r="E2482" s="3"/>
      <c r="F2482" s="3" t="s">
        <v>1416</v>
      </c>
      <c r="G2482" s="3" t="s">
        <v>71</v>
      </c>
      <c r="H2482" s="3" t="s">
        <v>62</v>
      </c>
      <c r="I2482" s="3" t="s">
        <v>254</v>
      </c>
      <c r="J2482" s="3" t="s">
        <v>156</v>
      </c>
      <c r="K2482" s="3" t="s">
        <v>2644</v>
      </c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 x14ac:dyDescent="0.25">
      <c r="A2483" s="3"/>
      <c r="B2483" s="3"/>
      <c r="C2483" s="3"/>
      <c r="D2483" s="3"/>
      <c r="E2483" s="3"/>
      <c r="F2483" s="3"/>
      <c r="G2483" s="3"/>
      <c r="H2483" s="3" t="s">
        <v>49</v>
      </c>
      <c r="I2483" s="3" t="s">
        <v>255</v>
      </c>
      <c r="J2483" s="3" t="s">
        <v>109</v>
      </c>
      <c r="K2483" s="3" t="s">
        <v>2644</v>
      </c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 x14ac:dyDescent="0.25">
      <c r="A2484" s="3"/>
      <c r="B2484" s="3"/>
      <c r="C2484" s="3"/>
      <c r="D2484" s="3"/>
      <c r="E2484" s="3"/>
      <c r="F2484" s="3"/>
      <c r="G2484" s="3"/>
      <c r="H2484" s="3" t="s">
        <v>49</v>
      </c>
      <c r="I2484" s="3" t="s">
        <v>255</v>
      </c>
      <c r="J2484" s="3" t="s">
        <v>109</v>
      </c>
      <c r="K2484" s="3" t="s">
        <v>2644</v>
      </c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 x14ac:dyDescent="0.25">
      <c r="A2485" s="3"/>
      <c r="B2485" s="3"/>
      <c r="C2485" s="3"/>
      <c r="D2485" s="3"/>
      <c r="E2485" s="3"/>
      <c r="F2485" s="3"/>
      <c r="G2485" s="3"/>
      <c r="H2485" s="3" t="s">
        <v>93</v>
      </c>
      <c r="I2485" s="3" t="s">
        <v>503</v>
      </c>
      <c r="J2485" s="3" t="s">
        <v>94</v>
      </c>
      <c r="K2485" s="3" t="str">
        <f>S</f>
        <v xml:space="preserve">Smoke Damper QA Checklist </v>
      </c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 x14ac:dyDescent="0.25">
      <c r="A2486" s="3"/>
      <c r="B2486" s="3"/>
      <c r="C2486" s="3"/>
      <c r="D2486" s="3"/>
      <c r="E2486" s="3"/>
      <c r="F2486" s="3"/>
      <c r="G2486" s="3"/>
      <c r="H2486" s="3" t="s">
        <v>138</v>
      </c>
      <c r="I2486" s="3" t="s">
        <v>502</v>
      </c>
      <c r="J2486" s="3" t="s">
        <v>180</v>
      </c>
      <c r="K2486" s="3" t="str">
        <f>F</f>
        <v>Fire Damper QA Checklist</v>
      </c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 x14ac:dyDescent="0.25">
      <c r="A2487" s="3"/>
      <c r="B2487" s="3"/>
      <c r="C2487" s="3"/>
      <c r="D2487" s="3"/>
      <c r="E2487" s="3"/>
      <c r="F2487" s="3"/>
      <c r="G2487" s="3"/>
      <c r="H2487" s="3" t="s">
        <v>93</v>
      </c>
      <c r="I2487" s="3" t="s">
        <v>503</v>
      </c>
      <c r="J2487" s="3" t="s">
        <v>94</v>
      </c>
      <c r="K2487" s="3" t="str">
        <f>S</f>
        <v xml:space="preserve">Smoke Damper QA Checklist </v>
      </c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 x14ac:dyDescent="0.25">
      <c r="A2489" s="3"/>
      <c r="B2489" s="3"/>
      <c r="C2489" s="3"/>
      <c r="D2489" s="3"/>
      <c r="E2489" s="3"/>
      <c r="F2489" s="3" t="s">
        <v>1417</v>
      </c>
      <c r="G2489" s="3" t="s">
        <v>359</v>
      </c>
      <c r="H2489" s="3" t="s">
        <v>63</v>
      </c>
      <c r="I2489" s="2" t="s">
        <v>263</v>
      </c>
      <c r="J2489" s="3" t="s">
        <v>113</v>
      </c>
      <c r="K2489" s="3" t="s">
        <v>2644</v>
      </c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 x14ac:dyDescent="0.25">
      <c r="A2490" s="3"/>
      <c r="B2490" s="3"/>
      <c r="C2490" s="3"/>
      <c r="D2490" s="3"/>
      <c r="E2490" s="3"/>
      <c r="F2490" s="3"/>
      <c r="G2490" s="3"/>
      <c r="H2490" s="3" t="s">
        <v>61</v>
      </c>
      <c r="I2490" s="2" t="s">
        <v>263</v>
      </c>
      <c r="J2490" s="3" t="s">
        <v>113</v>
      </c>
      <c r="K2490" s="3" t="s">
        <v>2644</v>
      </c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 x14ac:dyDescent="0.25">
      <c r="A2491" s="3"/>
      <c r="B2491" s="3"/>
      <c r="C2491" s="3"/>
      <c r="D2491" s="3"/>
      <c r="E2491" s="3"/>
      <c r="F2491" s="3"/>
      <c r="G2491" s="3"/>
      <c r="H2491" s="3" t="s">
        <v>1418</v>
      </c>
      <c r="I2491" s="3" t="s">
        <v>208</v>
      </c>
      <c r="J2491" s="3" t="str">
        <f>VAV</f>
        <v xml:space="preserve">Variable Air Volume Terminal w/ 200mm spacer and access panel between VAV assembly and reheat coil </v>
      </c>
      <c r="K2491" s="3" t="str">
        <f>V</f>
        <v xml:space="preserve">VAV QA Checklist </v>
      </c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 x14ac:dyDescent="0.25">
      <c r="A2492" s="3"/>
      <c r="B2492" s="3"/>
      <c r="C2492" s="3"/>
      <c r="D2492" s="3"/>
      <c r="E2492" s="3"/>
      <c r="F2492" s="3"/>
      <c r="G2492" s="3"/>
      <c r="H2492" s="3" t="s">
        <v>1419</v>
      </c>
      <c r="I2492" s="3" t="s">
        <v>877</v>
      </c>
      <c r="J2492" s="3" t="s">
        <v>1420</v>
      </c>
      <c r="K2492" s="3" t="str">
        <f>att</f>
        <v xml:space="preserve">Attenuator QA Checklist </v>
      </c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 x14ac:dyDescent="0.25">
      <c r="A2494" s="3"/>
      <c r="B2494" s="3"/>
      <c r="C2494" s="3"/>
      <c r="D2494" s="3"/>
      <c r="E2494" s="3"/>
      <c r="F2494" s="3" t="s">
        <v>1421</v>
      </c>
      <c r="G2494" s="3" t="s">
        <v>1422</v>
      </c>
      <c r="H2494" s="3" t="s">
        <v>413</v>
      </c>
      <c r="I2494" s="3" t="s">
        <v>263</v>
      </c>
      <c r="J2494" s="3" t="s">
        <v>110</v>
      </c>
      <c r="K2494" s="3" t="s">
        <v>2644</v>
      </c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 x14ac:dyDescent="0.25">
      <c r="A2495" s="3"/>
      <c r="B2495" s="3"/>
      <c r="C2495" s="3"/>
      <c r="D2495" s="3"/>
      <c r="E2495" s="3"/>
      <c r="F2495" s="3"/>
      <c r="G2495" s="3"/>
      <c r="H2495" s="3" t="s">
        <v>51</v>
      </c>
      <c r="I2495" s="3" t="s">
        <v>255</v>
      </c>
      <c r="J2495" s="3" t="s">
        <v>109</v>
      </c>
      <c r="K2495" s="3" t="s">
        <v>2644</v>
      </c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 x14ac:dyDescent="0.25">
      <c r="A2496" s="3"/>
      <c r="B2496" s="3"/>
      <c r="C2496" s="3"/>
      <c r="D2496" s="3"/>
      <c r="E2496" s="3"/>
      <c r="F2496" s="3"/>
      <c r="G2496" s="3"/>
      <c r="H2496" s="3" t="s">
        <v>1792</v>
      </c>
      <c r="I2496" s="3"/>
      <c r="J2496" s="3" t="s">
        <v>2129</v>
      </c>
      <c r="K2496" s="3" t="str">
        <f>Med</f>
        <v>HTM02 -01 B1 carcus test</v>
      </c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 x14ac:dyDescent="0.25">
      <c r="A2497" s="3"/>
      <c r="B2497" s="3"/>
      <c r="C2497" s="3"/>
      <c r="D2497" s="3"/>
      <c r="E2497" s="3"/>
      <c r="F2497" s="3"/>
      <c r="G2497" s="3"/>
      <c r="H2497" s="3" t="s">
        <v>1793</v>
      </c>
      <c r="I2497" s="3"/>
      <c r="J2497" s="3" t="s">
        <v>2144</v>
      </c>
      <c r="K2497" s="3" t="str">
        <f>Med</f>
        <v>HTM02 -01 B1 carcus test</v>
      </c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 x14ac:dyDescent="0.25">
      <c r="A2498" s="3"/>
      <c r="B2498" s="3"/>
      <c r="C2498" s="3"/>
      <c r="D2498" s="3"/>
      <c r="E2498" s="3"/>
      <c r="F2498" s="3"/>
      <c r="G2498" s="3"/>
      <c r="H2498" s="3" t="s">
        <v>2143</v>
      </c>
      <c r="I2498" s="3"/>
      <c r="J2498" s="3" t="s">
        <v>2145</v>
      </c>
      <c r="K2498" s="3" t="str">
        <f>CA</f>
        <v xml:space="preserve">Testing QA Checklist </v>
      </c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 x14ac:dyDescent="0.25">
      <c r="A2500" s="3"/>
      <c r="B2500" s="3"/>
      <c r="C2500" s="3"/>
      <c r="D2500" s="3"/>
      <c r="E2500" s="3"/>
      <c r="F2500" s="3" t="s">
        <v>1424</v>
      </c>
      <c r="G2500" s="3" t="s">
        <v>1422</v>
      </c>
      <c r="H2500" s="3" t="s">
        <v>413</v>
      </c>
      <c r="I2500" s="3" t="s">
        <v>263</v>
      </c>
      <c r="J2500" s="3" t="s">
        <v>110</v>
      </c>
      <c r="K2500" s="3" t="s">
        <v>2644</v>
      </c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 x14ac:dyDescent="0.25">
      <c r="A2501" s="3"/>
      <c r="B2501" s="3"/>
      <c r="C2501" s="3"/>
      <c r="D2501" s="3"/>
      <c r="E2501" s="3"/>
      <c r="F2501" s="3"/>
      <c r="G2501" s="3"/>
      <c r="H2501" s="3" t="s">
        <v>51</v>
      </c>
      <c r="I2501" s="3" t="s">
        <v>255</v>
      </c>
      <c r="J2501" s="3" t="s">
        <v>109</v>
      </c>
      <c r="K2501" s="3" t="s">
        <v>2644</v>
      </c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 x14ac:dyDescent="0.25">
      <c r="A2502" s="3"/>
      <c r="B2502" s="3"/>
      <c r="C2502" s="3"/>
      <c r="D2502" s="3"/>
      <c r="E2502" s="3"/>
      <c r="F2502" s="3"/>
      <c r="G2502" s="3"/>
      <c r="H2502" s="3" t="s">
        <v>1423</v>
      </c>
      <c r="I2502" s="3" t="s">
        <v>1554</v>
      </c>
      <c r="J2502" s="3" t="str">
        <f>VAV</f>
        <v xml:space="preserve">Variable Air Volume Terminal w/ 200mm spacer and access panel between VAV assembly and reheat coil </v>
      </c>
      <c r="K2502" s="3" t="str">
        <f>V</f>
        <v xml:space="preserve">VAV QA Checklist </v>
      </c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 x14ac:dyDescent="0.25">
      <c r="A2503" s="3"/>
      <c r="B2503" s="3"/>
      <c r="C2503" s="3"/>
      <c r="D2503" s="3"/>
      <c r="E2503" s="3"/>
      <c r="F2503" s="3"/>
      <c r="G2503" s="3"/>
      <c r="H2503" s="3" t="s">
        <v>1792</v>
      </c>
      <c r="I2503" s="3"/>
      <c r="J2503" s="3" t="s">
        <v>2129</v>
      </c>
      <c r="K2503" s="3" t="str">
        <f>Med</f>
        <v>HTM02 -01 B1 carcus test</v>
      </c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 x14ac:dyDescent="0.25">
      <c r="A2504" s="3"/>
      <c r="B2504" s="3"/>
      <c r="C2504" s="3"/>
      <c r="D2504" s="3"/>
      <c r="E2504" s="3"/>
      <c r="F2504" s="3"/>
      <c r="G2504" s="3"/>
      <c r="H2504" s="3" t="s">
        <v>1793</v>
      </c>
      <c r="I2504" s="3"/>
      <c r="J2504" s="3" t="s">
        <v>2144</v>
      </c>
      <c r="K2504" s="3" t="str">
        <f>Med</f>
        <v>HTM02 -01 B1 carcus test</v>
      </c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 x14ac:dyDescent="0.25">
      <c r="A2505" s="3"/>
      <c r="B2505" s="3"/>
      <c r="C2505" s="3"/>
      <c r="D2505" s="3"/>
      <c r="E2505" s="3"/>
      <c r="F2505" s="3"/>
      <c r="G2505" s="3"/>
      <c r="H2505" s="3" t="s">
        <v>2143</v>
      </c>
      <c r="I2505" s="3"/>
      <c r="J2505" s="3" t="s">
        <v>2145</v>
      </c>
      <c r="K2505" s="3" t="str">
        <f>CA</f>
        <v xml:space="preserve">Testing QA Checklist </v>
      </c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 x14ac:dyDescent="0.25">
      <c r="A2507" s="3"/>
      <c r="B2507" s="3"/>
      <c r="C2507" s="3"/>
      <c r="D2507" s="3"/>
      <c r="E2507" s="3"/>
      <c r="F2507" s="3" t="s">
        <v>1425</v>
      </c>
      <c r="G2507" s="3" t="s">
        <v>1426</v>
      </c>
      <c r="H2507" s="3" t="s">
        <v>54</v>
      </c>
      <c r="I2507" s="3" t="s">
        <v>254</v>
      </c>
      <c r="J2507" s="3" t="s">
        <v>110</v>
      </c>
      <c r="K2507" s="3" t="s">
        <v>2644</v>
      </c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 x14ac:dyDescent="0.25">
      <c r="A2508" s="3"/>
      <c r="B2508" s="3"/>
      <c r="C2508" s="3"/>
      <c r="D2508" s="3"/>
      <c r="E2508" s="3"/>
      <c r="F2508" s="3"/>
      <c r="G2508" s="3"/>
      <c r="H2508" s="3" t="s">
        <v>49</v>
      </c>
      <c r="I2508" s="3" t="s">
        <v>255</v>
      </c>
      <c r="J2508" s="3" t="s">
        <v>109</v>
      </c>
      <c r="K2508" s="3" t="s">
        <v>2644</v>
      </c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 x14ac:dyDescent="0.25">
      <c r="A2509" s="3"/>
      <c r="B2509" s="3"/>
      <c r="C2509" s="3"/>
      <c r="D2509" s="3"/>
      <c r="E2509" s="3"/>
      <c r="F2509" s="3"/>
      <c r="G2509" s="3"/>
      <c r="H2509" s="3" t="s">
        <v>1427</v>
      </c>
      <c r="I2509" s="3" t="s">
        <v>1554</v>
      </c>
      <c r="J2509" s="3" t="str">
        <f>VAV</f>
        <v xml:space="preserve">Variable Air Volume Terminal w/ 200mm spacer and access panel between VAV assembly and reheat coil </v>
      </c>
      <c r="K2509" s="3" t="str">
        <f>V</f>
        <v xml:space="preserve">VAV QA Checklist </v>
      </c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 x14ac:dyDescent="0.25">
      <c r="A2511" s="3"/>
      <c r="B2511" s="3"/>
      <c r="C2511" s="3"/>
      <c r="D2511" s="3"/>
      <c r="E2511" s="3"/>
      <c r="F2511" s="3" t="s">
        <v>1428</v>
      </c>
      <c r="G2511" s="3" t="s">
        <v>1338</v>
      </c>
      <c r="H2511" s="3" t="s">
        <v>54</v>
      </c>
      <c r="I2511" s="3" t="s">
        <v>254</v>
      </c>
      <c r="J2511" s="3" t="s">
        <v>110</v>
      </c>
      <c r="K2511" s="3" t="s">
        <v>2644</v>
      </c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 x14ac:dyDescent="0.25">
      <c r="A2512" s="3"/>
      <c r="B2512" s="3"/>
      <c r="C2512" s="3"/>
      <c r="D2512" s="3"/>
      <c r="E2512" s="3"/>
      <c r="F2512" s="3"/>
      <c r="G2512" s="3"/>
      <c r="H2512" s="3" t="s">
        <v>49</v>
      </c>
      <c r="I2512" s="3" t="s">
        <v>255</v>
      </c>
      <c r="J2512" s="3" t="s">
        <v>109</v>
      </c>
      <c r="K2512" s="3" t="s">
        <v>2644</v>
      </c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 x14ac:dyDescent="0.25">
      <c r="A2513" s="3"/>
      <c r="B2513" s="3"/>
      <c r="C2513" s="3"/>
      <c r="D2513" s="3"/>
      <c r="E2513" s="3"/>
      <c r="F2513" s="3"/>
      <c r="G2513" s="3"/>
      <c r="H2513" s="3" t="s">
        <v>1429</v>
      </c>
      <c r="I2513" s="3" t="s">
        <v>208</v>
      </c>
      <c r="J2513" s="3" t="str">
        <f>VAV</f>
        <v xml:space="preserve">Variable Air Volume Terminal w/ 200mm spacer and access panel between VAV assembly and reheat coil </v>
      </c>
      <c r="K2513" s="3" t="str">
        <f>V</f>
        <v xml:space="preserve">VAV QA Checklist </v>
      </c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 x14ac:dyDescent="0.25">
      <c r="A2515" s="3"/>
      <c r="B2515" s="3"/>
      <c r="C2515" s="3"/>
      <c r="D2515" s="3"/>
      <c r="E2515" s="3"/>
      <c r="F2515" s="3" t="s">
        <v>1430</v>
      </c>
      <c r="G2515" s="3" t="s">
        <v>747</v>
      </c>
      <c r="H2515" s="3" t="s">
        <v>138</v>
      </c>
      <c r="I2515" s="3" t="s">
        <v>1431</v>
      </c>
      <c r="J2515" s="3" t="s">
        <v>180</v>
      </c>
      <c r="K2515" s="3" t="str">
        <f t="shared" ref="K2515:K2528" si="1">F</f>
        <v>Fire Damper QA Checklist</v>
      </c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 x14ac:dyDescent="0.25">
      <c r="A2516" s="3"/>
      <c r="B2516" s="3"/>
      <c r="C2516" s="3"/>
      <c r="D2516" s="3"/>
      <c r="E2516" s="3"/>
      <c r="F2516" s="3"/>
      <c r="G2516" s="3"/>
      <c r="H2516" s="3" t="s">
        <v>138</v>
      </c>
      <c r="I2516" s="3" t="s">
        <v>809</v>
      </c>
      <c r="J2516" s="3" t="s">
        <v>180</v>
      </c>
      <c r="K2516" s="3" t="str">
        <f t="shared" si="1"/>
        <v>Fire Damper QA Checklist</v>
      </c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 x14ac:dyDescent="0.25">
      <c r="A2517" s="3"/>
      <c r="B2517" s="3"/>
      <c r="C2517" s="3"/>
      <c r="D2517" s="3"/>
      <c r="E2517" s="3"/>
      <c r="F2517" s="3"/>
      <c r="G2517" s="3"/>
      <c r="H2517" s="3" t="s">
        <v>138</v>
      </c>
      <c r="I2517" s="3" t="s">
        <v>809</v>
      </c>
      <c r="J2517" s="3" t="s">
        <v>180</v>
      </c>
      <c r="K2517" s="3" t="str">
        <f t="shared" si="1"/>
        <v>Fire Damper QA Checklist</v>
      </c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 x14ac:dyDescent="0.25">
      <c r="A2518" s="3"/>
      <c r="B2518" s="3"/>
      <c r="C2518" s="3"/>
      <c r="D2518" s="3"/>
      <c r="E2518" s="3"/>
      <c r="F2518" s="3"/>
      <c r="G2518" s="3"/>
      <c r="H2518" s="3" t="s">
        <v>138</v>
      </c>
      <c r="I2518" s="3" t="s">
        <v>809</v>
      </c>
      <c r="J2518" s="3" t="s">
        <v>180</v>
      </c>
      <c r="K2518" s="3" t="str">
        <f t="shared" si="1"/>
        <v>Fire Damper QA Checklist</v>
      </c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 x14ac:dyDescent="0.25">
      <c r="A2519" s="3"/>
      <c r="B2519" s="3"/>
      <c r="C2519" s="3"/>
      <c r="D2519" s="3"/>
      <c r="E2519" s="3"/>
      <c r="F2519" s="3"/>
      <c r="G2519" s="3"/>
      <c r="H2519" s="3" t="s">
        <v>138</v>
      </c>
      <c r="I2519" s="3" t="s">
        <v>288</v>
      </c>
      <c r="J2519" s="3" t="s">
        <v>180</v>
      </c>
      <c r="K2519" s="3" t="str">
        <f t="shared" si="1"/>
        <v>Fire Damper QA Checklist</v>
      </c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 x14ac:dyDescent="0.25">
      <c r="A2520" s="3"/>
      <c r="B2520" s="3"/>
      <c r="C2520" s="3"/>
      <c r="D2520" s="3"/>
      <c r="E2520" s="3"/>
      <c r="F2520" s="3"/>
      <c r="G2520" s="3"/>
      <c r="H2520" s="3" t="s">
        <v>138</v>
      </c>
      <c r="I2520" s="3" t="s">
        <v>298</v>
      </c>
      <c r="J2520" s="3" t="s">
        <v>180</v>
      </c>
      <c r="K2520" s="3" t="str">
        <f t="shared" si="1"/>
        <v>Fire Damper QA Checklist</v>
      </c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 x14ac:dyDescent="0.25">
      <c r="A2521" s="3"/>
      <c r="B2521" s="3"/>
      <c r="C2521" s="3"/>
      <c r="D2521" s="3"/>
      <c r="E2521" s="3"/>
      <c r="F2521" s="3"/>
      <c r="G2521" s="3"/>
      <c r="H2521" s="3" t="s">
        <v>138</v>
      </c>
      <c r="I2521" s="3" t="s">
        <v>1432</v>
      </c>
      <c r="J2521" s="3" t="s">
        <v>180</v>
      </c>
      <c r="K2521" s="3" t="str">
        <f t="shared" si="1"/>
        <v>Fire Damper QA Checklist</v>
      </c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 x14ac:dyDescent="0.25">
      <c r="A2522" s="3"/>
      <c r="B2522" s="3"/>
      <c r="C2522" s="3"/>
      <c r="D2522" s="3"/>
      <c r="E2522" s="3"/>
      <c r="F2522" s="3"/>
      <c r="G2522" s="3"/>
      <c r="H2522" s="3" t="s">
        <v>138</v>
      </c>
      <c r="I2522" s="3" t="s">
        <v>502</v>
      </c>
      <c r="J2522" s="3" t="s">
        <v>180</v>
      </c>
      <c r="K2522" s="3" t="str">
        <f t="shared" si="1"/>
        <v>Fire Damper QA Checklist</v>
      </c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 x14ac:dyDescent="0.25">
      <c r="A2523" s="3"/>
      <c r="B2523" s="3"/>
      <c r="C2523" s="3"/>
      <c r="D2523" s="3"/>
      <c r="E2523" s="3"/>
      <c r="F2523" s="3"/>
      <c r="G2523" s="3"/>
      <c r="H2523" s="3" t="s">
        <v>138</v>
      </c>
      <c r="I2523" s="3" t="s">
        <v>1044</v>
      </c>
      <c r="J2523" s="3" t="s">
        <v>180</v>
      </c>
      <c r="K2523" s="3" t="str">
        <f t="shared" si="1"/>
        <v>Fire Damper QA Checklist</v>
      </c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 x14ac:dyDescent="0.25">
      <c r="A2524" s="3"/>
      <c r="B2524" s="3"/>
      <c r="C2524" s="3"/>
      <c r="D2524" s="3"/>
      <c r="E2524" s="3"/>
      <c r="F2524" s="3"/>
      <c r="G2524" s="3"/>
      <c r="H2524" s="3" t="s">
        <v>138</v>
      </c>
      <c r="I2524" s="3" t="s">
        <v>1043</v>
      </c>
      <c r="J2524" s="3" t="s">
        <v>180</v>
      </c>
      <c r="K2524" s="3" t="str">
        <f t="shared" si="1"/>
        <v>Fire Damper QA Checklist</v>
      </c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 x14ac:dyDescent="0.25">
      <c r="A2525" s="3"/>
      <c r="B2525" s="3"/>
      <c r="C2525" s="3"/>
      <c r="D2525" s="3"/>
      <c r="E2525" s="3"/>
      <c r="F2525" s="3"/>
      <c r="G2525" s="3"/>
      <c r="H2525" s="3" t="s">
        <v>138</v>
      </c>
      <c r="I2525" s="3" t="s">
        <v>1433</v>
      </c>
      <c r="J2525" s="3" t="s">
        <v>180</v>
      </c>
      <c r="K2525" s="3" t="str">
        <f t="shared" si="1"/>
        <v>Fire Damper QA Checklist</v>
      </c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 x14ac:dyDescent="0.25">
      <c r="A2526" s="3"/>
      <c r="B2526" s="3"/>
      <c r="C2526" s="3"/>
      <c r="D2526" s="3"/>
      <c r="E2526" s="3"/>
      <c r="F2526" s="3"/>
      <c r="G2526" s="3"/>
      <c r="H2526" s="3" t="s">
        <v>138</v>
      </c>
      <c r="I2526" s="3" t="s">
        <v>1054</v>
      </c>
      <c r="J2526" s="3" t="s">
        <v>180</v>
      </c>
      <c r="K2526" s="3" t="str">
        <f t="shared" si="1"/>
        <v>Fire Damper QA Checklist</v>
      </c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 x14ac:dyDescent="0.25">
      <c r="A2527" s="3"/>
      <c r="B2527" s="3"/>
      <c r="C2527" s="3"/>
      <c r="D2527" s="3"/>
      <c r="E2527" s="3"/>
      <c r="F2527" s="3"/>
      <c r="G2527" s="3"/>
      <c r="H2527" s="3" t="s">
        <v>138</v>
      </c>
      <c r="I2527" s="3" t="s">
        <v>1434</v>
      </c>
      <c r="J2527" s="3" t="s">
        <v>180</v>
      </c>
      <c r="K2527" s="3" t="str">
        <f t="shared" si="1"/>
        <v>Fire Damper QA Checklist</v>
      </c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 x14ac:dyDescent="0.25">
      <c r="A2528" s="3"/>
      <c r="B2528" s="3"/>
      <c r="C2528" s="3"/>
      <c r="D2528" s="3"/>
      <c r="E2528" s="3"/>
      <c r="F2528" s="3"/>
      <c r="G2528" s="3"/>
      <c r="H2528" s="3" t="s">
        <v>138</v>
      </c>
      <c r="I2528" s="3" t="s">
        <v>1435</v>
      </c>
      <c r="J2528" s="3" t="s">
        <v>180</v>
      </c>
      <c r="K2528" s="3" t="str">
        <f t="shared" si="1"/>
        <v>Fire Damper QA Checklist</v>
      </c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 x14ac:dyDescent="0.25">
      <c r="A2530" s="3"/>
      <c r="B2530" s="3"/>
      <c r="C2530" s="3"/>
      <c r="D2530" s="3"/>
      <c r="E2530" s="3"/>
      <c r="F2530" s="3" t="s">
        <v>99</v>
      </c>
      <c r="G2530" s="3"/>
      <c r="H2530" s="3"/>
      <c r="I2530" s="3"/>
      <c r="J2530" s="3" t="s">
        <v>41</v>
      </c>
      <c r="K2530" s="3" t="str">
        <f>duct</f>
        <v xml:space="preserve">Steel Duct Install QA Checklist </v>
      </c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 t="s">
        <v>159</v>
      </c>
      <c r="K2531" s="3" t="str">
        <f>flex</f>
        <v xml:space="preserve">Flexi Duct QA  Cecklist </v>
      </c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 t="s">
        <v>1228</v>
      </c>
      <c r="K2532" s="3" t="str">
        <f>pipe</f>
        <v xml:space="preserve">Steel Pipe QA Checklist </v>
      </c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 t="s">
        <v>1409</v>
      </c>
      <c r="K2533" s="3" t="str">
        <f>pipe</f>
        <v xml:space="preserve">Steel Pipe QA Checklist </v>
      </c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 x14ac:dyDescent="0.25">
      <c r="A2534" s="3"/>
      <c r="B2534" s="3"/>
      <c r="C2534" s="3"/>
      <c r="D2534" s="3"/>
      <c r="E2534" s="3"/>
      <c r="F2534" s="3"/>
      <c r="G2534" s="3"/>
      <c r="H2534" s="3" t="s">
        <v>315</v>
      </c>
      <c r="I2534" s="3"/>
      <c r="J2534" s="3" t="s">
        <v>317</v>
      </c>
      <c r="K2534" s="3" t="str">
        <f>Med</f>
        <v>HTM02 -01 B1 carcus test</v>
      </c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 x14ac:dyDescent="0.25">
      <c r="A2535" s="3"/>
      <c r="B2535" s="3"/>
      <c r="C2535" s="3"/>
      <c r="D2535" s="3"/>
      <c r="E2535" s="3"/>
      <c r="F2535" s="3"/>
      <c r="G2535" s="3"/>
      <c r="H2535" s="3" t="s">
        <v>202</v>
      </c>
      <c r="I2535" s="3"/>
      <c r="J2535" s="3" t="s">
        <v>531</v>
      </c>
      <c r="K2535" s="3" t="str">
        <f>Med</f>
        <v>HTM02 -01 B1 carcus test</v>
      </c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 x14ac:dyDescent="0.25">
      <c r="A2536" s="3"/>
      <c r="B2536" s="3"/>
      <c r="C2536" s="3"/>
      <c r="D2536" s="3"/>
      <c r="E2536" s="3"/>
      <c r="F2536" s="3"/>
      <c r="G2536" s="3"/>
      <c r="H2536" s="3" t="s">
        <v>1231</v>
      </c>
      <c r="I2536" s="3"/>
      <c r="J2536" s="3" t="s">
        <v>1309</v>
      </c>
      <c r="K2536" s="3" t="str">
        <f>CA</f>
        <v xml:space="preserve">Testing QA Checklist </v>
      </c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 x14ac:dyDescent="0.25">
      <c r="A2538" s="3"/>
      <c r="B2538" s="3"/>
      <c r="C2538" s="3"/>
      <c r="D2538" s="3" t="s">
        <v>19</v>
      </c>
      <c r="E2538" s="3" t="s">
        <v>1460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 x14ac:dyDescent="0.25">
      <c r="A2539" s="3"/>
      <c r="B2539" s="3"/>
      <c r="C2539" s="3"/>
      <c r="D2539" s="3"/>
      <c r="E2539" s="3"/>
      <c r="F2539" s="3" t="s">
        <v>1438</v>
      </c>
      <c r="G2539" s="3" t="s">
        <v>210</v>
      </c>
      <c r="H2539" s="3" t="s">
        <v>49</v>
      </c>
      <c r="I2539" s="3" t="s">
        <v>255</v>
      </c>
      <c r="J2539" s="3" t="s">
        <v>109</v>
      </c>
      <c r="K2539" s="3" t="s">
        <v>2644</v>
      </c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 x14ac:dyDescent="0.25">
      <c r="A2540" s="3"/>
      <c r="B2540" s="3"/>
      <c r="C2540" s="3"/>
      <c r="D2540" s="3"/>
      <c r="E2540" s="3"/>
      <c r="F2540" s="3"/>
      <c r="G2540" s="3"/>
      <c r="H2540" s="3" t="s">
        <v>63</v>
      </c>
      <c r="I2540" s="2" t="s">
        <v>263</v>
      </c>
      <c r="J2540" s="3" t="s">
        <v>113</v>
      </c>
      <c r="K2540" s="3" t="s">
        <v>2644</v>
      </c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 x14ac:dyDescent="0.25">
      <c r="A2541" s="3"/>
      <c r="B2541" s="3"/>
      <c r="C2541" s="3"/>
      <c r="D2541" s="3"/>
      <c r="E2541" s="3"/>
      <c r="F2541" s="3"/>
      <c r="G2541" s="3"/>
      <c r="H2541" s="3" t="s">
        <v>1439</v>
      </c>
      <c r="I2541" s="3" t="s">
        <v>208</v>
      </c>
      <c r="J2541" s="3" t="str">
        <f>VAV</f>
        <v xml:space="preserve">Variable Air Volume Terminal w/ 200mm spacer and access panel between VAV assembly and reheat coil </v>
      </c>
      <c r="K2541" s="3" t="str">
        <f>V</f>
        <v xml:space="preserve">VAV QA Checklist </v>
      </c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 x14ac:dyDescent="0.25">
      <c r="A2543" s="3"/>
      <c r="B2543" s="3"/>
      <c r="C2543" s="3"/>
      <c r="D2543" s="3"/>
      <c r="E2543" s="3"/>
      <c r="F2543" s="3" t="s">
        <v>1440</v>
      </c>
      <c r="G2543" s="3" t="s">
        <v>210</v>
      </c>
      <c r="H2543" s="3" t="s">
        <v>49</v>
      </c>
      <c r="I2543" s="3" t="s">
        <v>255</v>
      </c>
      <c r="J2543" s="3" t="s">
        <v>109</v>
      </c>
      <c r="K2543" s="3" t="s">
        <v>2644</v>
      </c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 x14ac:dyDescent="0.25">
      <c r="A2544" s="3"/>
      <c r="B2544" s="3"/>
      <c r="C2544" s="3"/>
      <c r="D2544" s="3"/>
      <c r="E2544" s="3"/>
      <c r="F2544" s="3"/>
      <c r="G2544" s="3"/>
      <c r="H2544" s="3" t="s">
        <v>63</v>
      </c>
      <c r="I2544" s="2" t="s">
        <v>263</v>
      </c>
      <c r="J2544" s="3" t="s">
        <v>113</v>
      </c>
      <c r="K2544" s="3" t="s">
        <v>2644</v>
      </c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 x14ac:dyDescent="0.25">
      <c r="A2545" s="3"/>
      <c r="B2545" s="3"/>
      <c r="C2545" s="3"/>
      <c r="D2545" s="3"/>
      <c r="E2545" s="3"/>
      <c r="F2545" s="3"/>
      <c r="G2545" s="3"/>
      <c r="H2545" s="3" t="s">
        <v>1441</v>
      </c>
      <c r="I2545" s="3" t="s">
        <v>208</v>
      </c>
      <c r="J2545" s="3" t="str">
        <f>VAV</f>
        <v xml:space="preserve">Variable Air Volume Terminal w/ 200mm spacer and access panel between VAV assembly and reheat coil </v>
      </c>
      <c r="K2545" s="3" t="str">
        <f>V</f>
        <v xml:space="preserve">VAV QA Checklist </v>
      </c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 x14ac:dyDescent="0.25">
      <c r="A2547" s="3"/>
      <c r="B2547" s="3"/>
      <c r="C2547" s="3"/>
      <c r="D2547" s="3"/>
      <c r="E2547" s="3"/>
      <c r="F2547" s="3" t="s">
        <v>1442</v>
      </c>
      <c r="G2547" s="3" t="s">
        <v>1443</v>
      </c>
      <c r="H2547" s="3" t="s">
        <v>62</v>
      </c>
      <c r="I2547" s="3" t="s">
        <v>254</v>
      </c>
      <c r="J2547" s="3" t="s">
        <v>156</v>
      </c>
      <c r="K2547" s="3" t="s">
        <v>2644</v>
      </c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 x14ac:dyDescent="0.25">
      <c r="A2548" s="3"/>
      <c r="B2548" s="3"/>
      <c r="C2548" s="3"/>
      <c r="D2548" s="3"/>
      <c r="E2548" s="3"/>
      <c r="F2548" s="3"/>
      <c r="G2548" s="3"/>
      <c r="H2548" s="3" t="s">
        <v>1461</v>
      </c>
      <c r="I2548" s="3" t="s">
        <v>430</v>
      </c>
      <c r="J2548" s="2" t="s">
        <v>431</v>
      </c>
      <c r="K2548" s="3" t="str">
        <f>Med</f>
        <v>HTM02 -01 B1 carcus test</v>
      </c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 x14ac:dyDescent="0.25">
      <c r="A2549" s="3"/>
      <c r="B2549" s="3"/>
      <c r="C2549" s="3"/>
      <c r="D2549" s="3"/>
      <c r="E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 x14ac:dyDescent="0.25">
      <c r="A2550" s="3"/>
      <c r="B2550" s="3"/>
      <c r="C2550" s="3"/>
      <c r="D2550" s="3"/>
      <c r="E2550" s="3"/>
      <c r="F2550" s="3" t="s">
        <v>1444</v>
      </c>
      <c r="G2550" s="3" t="s">
        <v>71</v>
      </c>
      <c r="H2550" s="3" t="s">
        <v>51</v>
      </c>
      <c r="I2550" s="3" t="s">
        <v>255</v>
      </c>
      <c r="J2550" s="3" t="s">
        <v>109</v>
      </c>
      <c r="K2550" s="3" t="s">
        <v>2644</v>
      </c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 x14ac:dyDescent="0.25">
      <c r="A2551" s="3"/>
      <c r="B2551" s="3"/>
      <c r="C2551" s="3"/>
      <c r="D2551" s="3"/>
      <c r="E2551" s="3"/>
      <c r="F2551" s="3"/>
      <c r="G2551" s="3"/>
      <c r="H2551" s="3" t="s">
        <v>51</v>
      </c>
      <c r="I2551" s="3" t="s">
        <v>255</v>
      </c>
      <c r="J2551" s="3" t="s">
        <v>109</v>
      </c>
      <c r="K2551" s="3" t="s">
        <v>2644</v>
      </c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 x14ac:dyDescent="0.25">
      <c r="A2552" s="3"/>
      <c r="B2552" s="3"/>
      <c r="C2552" s="3"/>
      <c r="D2552" s="3"/>
      <c r="E2552" s="3"/>
      <c r="F2552" s="3"/>
      <c r="G2552" s="3"/>
      <c r="H2552" s="3" t="s">
        <v>54</v>
      </c>
      <c r="I2552" s="3" t="s">
        <v>254</v>
      </c>
      <c r="J2552" s="3" t="s">
        <v>110</v>
      </c>
      <c r="K2552" s="3" t="s">
        <v>2644</v>
      </c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 x14ac:dyDescent="0.25">
      <c r="A2553" s="3"/>
      <c r="B2553" s="3"/>
      <c r="C2553" s="3"/>
      <c r="D2553" s="3"/>
      <c r="E2553" s="3"/>
      <c r="F2553" s="3"/>
      <c r="G2553" s="3"/>
      <c r="H2553" s="3" t="s">
        <v>1445</v>
      </c>
      <c r="I2553" s="3" t="s">
        <v>733</v>
      </c>
      <c r="J2553" s="3" t="s">
        <v>1446</v>
      </c>
      <c r="K2553" s="3" t="str">
        <f>FCU</f>
        <v xml:space="preserve">FCU Install QA Checklist </v>
      </c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 x14ac:dyDescent="0.25">
      <c r="A2554" s="3"/>
      <c r="B2554" s="3"/>
      <c r="C2554" s="3"/>
      <c r="D2554" s="3"/>
      <c r="E2554" s="3"/>
      <c r="F2554" s="3"/>
      <c r="G2554" s="3"/>
      <c r="H2554" s="3" t="s">
        <v>49</v>
      </c>
      <c r="I2554" s="3" t="s">
        <v>255</v>
      </c>
      <c r="J2554" s="3" t="s">
        <v>109</v>
      </c>
      <c r="K2554" s="3" t="s">
        <v>2644</v>
      </c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 x14ac:dyDescent="0.25">
      <c r="A2555" s="3"/>
      <c r="B2555" s="3"/>
      <c r="C2555" s="3"/>
      <c r="D2555" s="3"/>
      <c r="E2555" s="3"/>
      <c r="F2555" s="3"/>
      <c r="G2555" s="3"/>
      <c r="H2555" s="3" t="s">
        <v>62</v>
      </c>
      <c r="I2555" s="3" t="s">
        <v>254</v>
      </c>
      <c r="J2555" s="3" t="s">
        <v>156</v>
      </c>
      <c r="K2555" s="3" t="s">
        <v>2644</v>
      </c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 x14ac:dyDescent="0.25">
      <c r="A2556" s="3"/>
      <c r="B2556" s="3"/>
      <c r="C2556" s="3"/>
      <c r="D2556" s="3"/>
      <c r="E2556" s="3"/>
      <c r="F2556" s="3"/>
      <c r="G2556" s="3"/>
      <c r="H2556" s="3" t="s">
        <v>138</v>
      </c>
      <c r="I2556" s="3" t="s">
        <v>350</v>
      </c>
      <c r="J2556" s="3" t="s">
        <v>180</v>
      </c>
      <c r="K2556" s="3" t="str">
        <f>F</f>
        <v>Fire Damper QA Checklist</v>
      </c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 x14ac:dyDescent="0.25">
      <c r="A2557" s="3"/>
      <c r="B2557" s="3"/>
      <c r="C2557" s="3"/>
      <c r="D2557" s="3"/>
      <c r="E2557" s="3"/>
      <c r="F2557" s="3"/>
      <c r="G2557" s="3"/>
      <c r="H2557" s="3" t="s">
        <v>93</v>
      </c>
      <c r="I2557" s="3" t="s">
        <v>351</v>
      </c>
      <c r="J2557" s="3" t="s">
        <v>94</v>
      </c>
      <c r="K2557" s="3" t="str">
        <f>S</f>
        <v xml:space="preserve">Smoke Damper QA Checklist </v>
      </c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 x14ac:dyDescent="0.25">
      <c r="A2559" s="3"/>
      <c r="B2559" s="3"/>
      <c r="C2559" s="3"/>
      <c r="D2559" s="3"/>
      <c r="E2559" s="3"/>
      <c r="F2559" s="3" t="s">
        <v>1447</v>
      </c>
      <c r="G2559" s="3" t="s">
        <v>1217</v>
      </c>
      <c r="H2559" s="3" t="s">
        <v>93</v>
      </c>
      <c r="I2559" s="3" t="s">
        <v>292</v>
      </c>
      <c r="J2559" s="3" t="s">
        <v>94</v>
      </c>
      <c r="K2559" s="3" t="str">
        <f>S</f>
        <v xml:space="preserve">Smoke Damper QA Checklist </v>
      </c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 x14ac:dyDescent="0.25">
      <c r="A2560" s="3"/>
      <c r="B2560" s="3"/>
      <c r="C2560" s="3"/>
      <c r="D2560" s="3"/>
      <c r="E2560" s="3"/>
      <c r="F2560" s="3"/>
      <c r="G2560" s="3"/>
      <c r="H2560" s="3" t="s">
        <v>1448</v>
      </c>
      <c r="I2560" s="2" t="s">
        <v>266</v>
      </c>
      <c r="J2560" s="2" t="s">
        <v>97</v>
      </c>
      <c r="K2560" s="3" t="str">
        <f>ACU</f>
        <v xml:space="preserve">Heat Pump Install Template </v>
      </c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 x14ac:dyDescent="0.25">
      <c r="A2562" s="3"/>
      <c r="B2562" s="3"/>
      <c r="C2562" s="3"/>
      <c r="D2562" s="3"/>
      <c r="E2562" s="3"/>
      <c r="F2562" s="3" t="s">
        <v>1449</v>
      </c>
      <c r="G2562" s="3" t="s">
        <v>804</v>
      </c>
      <c r="H2562" s="3" t="s">
        <v>138</v>
      </c>
      <c r="I2562" s="3" t="s">
        <v>288</v>
      </c>
      <c r="J2562" s="3" t="s">
        <v>180</v>
      </c>
      <c r="K2562" s="3" t="str">
        <f>F</f>
        <v>Fire Damper QA Checklist</v>
      </c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 x14ac:dyDescent="0.25">
      <c r="A2563" s="3"/>
      <c r="B2563" s="3"/>
      <c r="C2563" s="3"/>
      <c r="D2563" s="3"/>
      <c r="E2563" s="3"/>
      <c r="F2563" s="3"/>
      <c r="G2563" s="3"/>
      <c r="H2563" s="3" t="s">
        <v>138</v>
      </c>
      <c r="I2563" s="3" t="s">
        <v>574</v>
      </c>
      <c r="J2563" s="3" t="s">
        <v>180</v>
      </c>
      <c r="K2563" s="3" t="str">
        <f>F</f>
        <v>Fire Damper QA Checklist</v>
      </c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 x14ac:dyDescent="0.25">
      <c r="A2564" s="3"/>
      <c r="B2564" s="3"/>
      <c r="C2564" s="3"/>
      <c r="D2564" s="3"/>
      <c r="E2564" s="3"/>
      <c r="F2564" s="3"/>
      <c r="G2564" s="3"/>
      <c r="H2564" s="3" t="s">
        <v>138</v>
      </c>
      <c r="I2564" s="3" t="s">
        <v>573</v>
      </c>
      <c r="J2564" s="3" t="s">
        <v>180</v>
      </c>
      <c r="K2564" s="3" t="s">
        <v>2668</v>
      </c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 x14ac:dyDescent="0.25">
      <c r="A2566" s="3"/>
      <c r="B2566" s="3"/>
      <c r="C2566" s="3"/>
      <c r="D2566" s="3"/>
      <c r="E2566" s="3"/>
      <c r="F2566" s="3" t="s">
        <v>1450</v>
      </c>
      <c r="G2566" s="3" t="s">
        <v>1451</v>
      </c>
      <c r="H2566" s="3" t="s">
        <v>62</v>
      </c>
      <c r="I2566" s="3" t="s">
        <v>254</v>
      </c>
      <c r="J2566" s="3" t="s">
        <v>156</v>
      </c>
      <c r="K2566" s="3" t="s">
        <v>2644</v>
      </c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 x14ac:dyDescent="0.25">
      <c r="A2567" s="3"/>
      <c r="B2567" s="3"/>
      <c r="C2567" s="3"/>
      <c r="D2567" s="3"/>
      <c r="E2567" s="3"/>
      <c r="F2567" s="3"/>
      <c r="G2567" s="3"/>
      <c r="H2567" s="3" t="s">
        <v>51</v>
      </c>
      <c r="I2567" s="3" t="s">
        <v>255</v>
      </c>
      <c r="J2567" s="3" t="s">
        <v>109</v>
      </c>
      <c r="K2567" s="3" t="s">
        <v>2644</v>
      </c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 x14ac:dyDescent="0.25">
      <c r="A2568" s="3"/>
      <c r="B2568" s="3"/>
      <c r="C2568" s="3"/>
      <c r="D2568" s="3"/>
      <c r="E2568" s="3"/>
      <c r="F2568" s="3"/>
      <c r="G2568" s="3"/>
      <c r="H2568" s="3" t="s">
        <v>1452</v>
      </c>
      <c r="I2568" s="3" t="s">
        <v>82</v>
      </c>
      <c r="J2568" s="3" t="s">
        <v>1453</v>
      </c>
      <c r="K2568" s="3" t="str">
        <f>FCU</f>
        <v xml:space="preserve">FCU Install QA Checklist </v>
      </c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 x14ac:dyDescent="0.25">
      <c r="A2569" s="3"/>
      <c r="B2569" s="3"/>
      <c r="C2569" s="3"/>
      <c r="D2569" s="3"/>
      <c r="E2569" s="3"/>
      <c r="F2569" s="3"/>
      <c r="G2569" s="3"/>
      <c r="H2569" s="3" t="s">
        <v>1459</v>
      </c>
      <c r="I2569" s="3" t="s">
        <v>140</v>
      </c>
      <c r="J2569" s="3" t="str">
        <f>VAV</f>
        <v xml:space="preserve">Variable Air Volume Terminal w/ 200mm spacer and access panel between VAV assembly and reheat coil </v>
      </c>
      <c r="K2569" s="3" t="str">
        <f>V</f>
        <v xml:space="preserve">VAV QA Checklist </v>
      </c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 x14ac:dyDescent="0.25">
      <c r="A2570" s="3"/>
      <c r="B2570" s="3"/>
      <c r="C2570" s="3"/>
      <c r="D2570" s="3"/>
      <c r="E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 x14ac:dyDescent="0.25">
      <c r="A2571" s="3"/>
      <c r="B2571" s="3"/>
      <c r="C2571" s="3"/>
      <c r="D2571" s="3"/>
      <c r="E2571" s="3"/>
      <c r="F2571" s="3" t="s">
        <v>1454</v>
      </c>
      <c r="G2571" s="3" t="s">
        <v>366</v>
      </c>
      <c r="H2571" s="3" t="s">
        <v>57</v>
      </c>
      <c r="I2571" s="3" t="s">
        <v>1555</v>
      </c>
      <c r="J2571" s="3" t="s">
        <v>156</v>
      </c>
      <c r="K2571" s="3" t="s">
        <v>2644</v>
      </c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 x14ac:dyDescent="0.25">
      <c r="A2572" s="3"/>
      <c r="B2572" s="3"/>
      <c r="C2572" s="3"/>
      <c r="D2572" s="3"/>
      <c r="E2572" s="3"/>
      <c r="G2572" s="3"/>
      <c r="H2572" s="3" t="s">
        <v>148</v>
      </c>
      <c r="I2572" s="3" t="s">
        <v>1555</v>
      </c>
      <c r="J2572" s="3" t="s">
        <v>156</v>
      </c>
      <c r="K2572" s="3" t="s">
        <v>2644</v>
      </c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 x14ac:dyDescent="0.25">
      <c r="A2574" s="3"/>
      <c r="B2574" s="3"/>
      <c r="C2574" s="3"/>
      <c r="D2574" s="3"/>
      <c r="E2574" s="3"/>
      <c r="F2574" s="3" t="s">
        <v>1455</v>
      </c>
      <c r="G2574" s="3" t="s">
        <v>366</v>
      </c>
      <c r="H2574" s="3" t="s">
        <v>57</v>
      </c>
      <c r="I2574" s="3" t="s">
        <v>1555</v>
      </c>
      <c r="J2574" s="3" t="s">
        <v>156</v>
      </c>
      <c r="K2574" s="3" t="s">
        <v>2644</v>
      </c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 x14ac:dyDescent="0.25">
      <c r="A2575" s="3"/>
      <c r="B2575" s="3"/>
      <c r="C2575" s="3"/>
      <c r="D2575" s="3"/>
      <c r="E2575" s="3"/>
      <c r="F2575" s="3"/>
      <c r="G2575" s="3"/>
      <c r="H2575" s="3" t="s">
        <v>148</v>
      </c>
      <c r="I2575" s="3" t="s">
        <v>1555</v>
      </c>
      <c r="J2575" s="3" t="s">
        <v>156</v>
      </c>
      <c r="K2575" s="3" t="s">
        <v>2644</v>
      </c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 x14ac:dyDescent="0.25">
      <c r="A2577" s="3"/>
      <c r="B2577" s="3"/>
      <c r="C2577" s="3"/>
      <c r="D2577" s="3"/>
      <c r="E2577" s="3"/>
      <c r="F2577" s="3" t="s">
        <v>1456</v>
      </c>
      <c r="G2577" s="3" t="s">
        <v>1457</v>
      </c>
      <c r="H2577" s="3" t="s">
        <v>58</v>
      </c>
      <c r="I2577" s="3" t="s">
        <v>258</v>
      </c>
      <c r="J2577" s="3" t="s">
        <v>156</v>
      </c>
      <c r="K2577" s="3" t="s">
        <v>2644</v>
      </c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 x14ac:dyDescent="0.25">
      <c r="A2578" s="3"/>
      <c r="B2578" s="3"/>
      <c r="C2578" s="3"/>
      <c r="D2578" s="3"/>
      <c r="E2578" s="3"/>
      <c r="F2578" s="3"/>
      <c r="G2578" s="3"/>
      <c r="H2578" s="3" t="s">
        <v>52</v>
      </c>
      <c r="I2578" s="3" t="s">
        <v>258</v>
      </c>
      <c r="J2578" s="3" t="s">
        <v>156</v>
      </c>
      <c r="K2578" s="3" t="s">
        <v>2644</v>
      </c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 x14ac:dyDescent="0.25">
      <c r="A2580" s="3"/>
      <c r="B2580" s="3"/>
      <c r="C2580" s="3"/>
      <c r="D2580" s="3"/>
      <c r="E2580" s="3"/>
      <c r="F2580" s="3" t="s">
        <v>1386</v>
      </c>
      <c r="G2580" s="3" t="s">
        <v>71</v>
      </c>
      <c r="H2580" s="3" t="s">
        <v>52</v>
      </c>
      <c r="I2580" s="3" t="s">
        <v>258</v>
      </c>
      <c r="J2580" s="3" t="s">
        <v>156</v>
      </c>
      <c r="K2580" s="3" t="s">
        <v>2644</v>
      </c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 x14ac:dyDescent="0.25">
      <c r="A2581" s="3"/>
      <c r="B2581" s="3"/>
      <c r="C2581" s="3"/>
      <c r="D2581" s="3"/>
      <c r="E2581" s="3"/>
      <c r="F2581" s="3"/>
      <c r="G2581" s="3"/>
      <c r="H2581" s="3" t="s">
        <v>148</v>
      </c>
      <c r="I2581" s="3" t="s">
        <v>1555</v>
      </c>
      <c r="J2581" s="3" t="s">
        <v>156</v>
      </c>
      <c r="K2581" s="3" t="s">
        <v>2644</v>
      </c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 x14ac:dyDescent="0.25">
      <c r="A2582" s="3"/>
      <c r="B2582" s="3"/>
      <c r="C2582" s="3"/>
      <c r="D2582" s="3"/>
      <c r="E2582" s="3"/>
      <c r="F2582" s="3"/>
      <c r="G2582" s="3"/>
      <c r="H2582" s="3" t="s">
        <v>148</v>
      </c>
      <c r="I2582" s="3" t="s">
        <v>1555</v>
      </c>
      <c r="J2582" s="3" t="s">
        <v>156</v>
      </c>
      <c r="K2582" s="3" t="s">
        <v>2644</v>
      </c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 x14ac:dyDescent="0.25">
      <c r="A2583" s="3"/>
      <c r="B2583" s="3"/>
      <c r="C2583" s="3"/>
      <c r="D2583" s="3"/>
      <c r="E2583" s="3"/>
      <c r="F2583" s="3"/>
      <c r="G2583" s="3"/>
      <c r="H2583" s="3" t="s">
        <v>138</v>
      </c>
      <c r="I2583" s="3" t="s">
        <v>1458</v>
      </c>
      <c r="J2583" s="3" t="s">
        <v>180</v>
      </c>
      <c r="K2583" s="3" t="str">
        <f>F</f>
        <v>Fire Damper QA Checklist</v>
      </c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 x14ac:dyDescent="0.25">
      <c r="A2584" s="3"/>
      <c r="B2584" s="3"/>
      <c r="C2584" s="3"/>
      <c r="D2584" s="3"/>
      <c r="E2584" s="3"/>
      <c r="F2584" s="3"/>
      <c r="G2584" s="3"/>
      <c r="H2584" s="3" t="s">
        <v>93</v>
      </c>
      <c r="I2584" s="3" t="s">
        <v>679</v>
      </c>
      <c r="J2584" s="3" t="s">
        <v>94</v>
      </c>
      <c r="K2584" s="3" t="str">
        <f>S</f>
        <v xml:space="preserve">Smoke Damper QA Checklist </v>
      </c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 x14ac:dyDescent="0.25">
      <c r="A2585" s="3"/>
      <c r="B2585" s="3"/>
      <c r="C2585" s="3"/>
      <c r="D2585" s="3"/>
      <c r="E2585" s="3"/>
      <c r="F2585" s="3"/>
      <c r="G2585" s="3"/>
      <c r="H2585" s="3" t="s">
        <v>52</v>
      </c>
      <c r="I2585" s="3" t="s">
        <v>258</v>
      </c>
      <c r="J2585" s="3" t="s">
        <v>156</v>
      </c>
      <c r="K2585" s="3" t="s">
        <v>2644</v>
      </c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 x14ac:dyDescent="0.25">
      <c r="A2586" s="3"/>
      <c r="B2586" s="3"/>
      <c r="C2586" s="3"/>
      <c r="D2586" s="3"/>
      <c r="E2586" s="3"/>
      <c r="F2586" s="3"/>
      <c r="G2586" s="3"/>
      <c r="H2586" s="3" t="s">
        <v>48</v>
      </c>
      <c r="I2586" s="2" t="s">
        <v>254</v>
      </c>
      <c r="J2586" s="3" t="s">
        <v>110</v>
      </c>
      <c r="K2586" s="3" t="s">
        <v>2644</v>
      </c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 x14ac:dyDescent="0.25">
      <c r="A2587" s="3"/>
      <c r="B2587" s="3"/>
      <c r="C2587" s="3"/>
      <c r="D2587" s="3"/>
      <c r="E2587" s="3"/>
      <c r="F2587" s="3"/>
      <c r="G2587" s="3"/>
      <c r="H2587" s="3" t="s">
        <v>52</v>
      </c>
      <c r="I2587" s="3" t="s">
        <v>258</v>
      </c>
      <c r="J2587" s="3" t="s">
        <v>156</v>
      </c>
      <c r="K2587" s="3" t="s">
        <v>2644</v>
      </c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 x14ac:dyDescent="0.25">
      <c r="A2589" s="3"/>
      <c r="B2589" s="3"/>
      <c r="C2589" s="3"/>
      <c r="D2589" s="3"/>
      <c r="E2589" s="3"/>
      <c r="F2589" s="3" t="s">
        <v>99</v>
      </c>
      <c r="G2589" s="3"/>
      <c r="H2589" s="3"/>
      <c r="I2589" s="3"/>
      <c r="J2589" s="3" t="s">
        <v>41</v>
      </c>
      <c r="K2589" s="3" t="str">
        <f>duct</f>
        <v xml:space="preserve">Steel Duct Install QA Checklist </v>
      </c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 t="s">
        <v>159</v>
      </c>
      <c r="K2590" s="3" t="str">
        <f>flex</f>
        <v xml:space="preserve">Flexi Duct QA  Cecklist </v>
      </c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 t="s">
        <v>1228</v>
      </c>
      <c r="K2591" s="3" t="str">
        <f>pipe</f>
        <v xml:space="preserve">Steel Pipe QA Checklist </v>
      </c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 t="s">
        <v>886</v>
      </c>
      <c r="K2592" s="3" t="str">
        <f>pipe</f>
        <v xml:space="preserve">Steel Pipe QA Checklist </v>
      </c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 t="s">
        <v>888</v>
      </c>
      <c r="K2593" s="3" t="str">
        <f>pvc</f>
        <v>PVC Pipework Install</v>
      </c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 t="s">
        <v>310</v>
      </c>
      <c r="K2594" s="3" t="s">
        <v>2674</v>
      </c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 x14ac:dyDescent="0.25">
      <c r="A2595" s="3"/>
      <c r="B2595" s="3"/>
      <c r="C2595" s="3"/>
      <c r="D2595" s="3"/>
      <c r="E2595" s="3"/>
      <c r="F2595" s="3"/>
      <c r="G2595" s="3"/>
      <c r="H2595" s="3" t="s">
        <v>315</v>
      </c>
      <c r="I2595" s="3"/>
      <c r="J2595" s="3" t="s">
        <v>317</v>
      </c>
      <c r="K2595" s="3" t="str">
        <f>Med</f>
        <v>HTM02 -01 B1 carcus test</v>
      </c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 x14ac:dyDescent="0.25">
      <c r="A2596" s="3"/>
      <c r="B2596" s="3"/>
      <c r="C2596" s="3"/>
      <c r="D2596" s="3"/>
      <c r="E2596" s="3"/>
      <c r="F2596" s="3"/>
      <c r="G2596" s="3"/>
      <c r="H2596" s="3" t="s">
        <v>202</v>
      </c>
      <c r="I2596" s="3"/>
      <c r="J2596" s="3" t="s">
        <v>531</v>
      </c>
      <c r="K2596" s="3" t="str">
        <f>Med</f>
        <v>HTM02 -01 B1 carcus test</v>
      </c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 x14ac:dyDescent="0.25">
      <c r="A2597" s="3"/>
      <c r="B2597" s="3"/>
      <c r="C2597" s="3"/>
      <c r="D2597" s="3"/>
      <c r="E2597" s="3"/>
      <c r="F2597" s="3"/>
      <c r="G2597" s="3"/>
      <c r="H2597" s="3" t="s">
        <v>1231</v>
      </c>
      <c r="I2597" s="3"/>
      <c r="J2597" s="3" t="s">
        <v>1309</v>
      </c>
      <c r="K2597" s="3" t="str">
        <f>CA</f>
        <v xml:space="preserve">Testing QA Checklist </v>
      </c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 x14ac:dyDescent="0.25">
      <c r="A2599" s="3"/>
      <c r="B2599" s="3"/>
      <c r="C2599" s="3" t="s">
        <v>1462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 x14ac:dyDescent="0.25">
      <c r="A2600" s="3"/>
      <c r="B2600" s="3"/>
      <c r="C2600" s="3"/>
      <c r="D2600" s="3" t="s">
        <v>21</v>
      </c>
      <c r="E2600" s="3" t="s">
        <v>1491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 x14ac:dyDescent="0.25">
      <c r="A2601" s="3"/>
      <c r="B2601" s="3"/>
      <c r="C2601" s="3"/>
      <c r="D2601" s="3"/>
      <c r="E2601" s="3" t="s">
        <v>1492</v>
      </c>
      <c r="F2601" s="3" t="s">
        <v>1463</v>
      </c>
      <c r="G2601" s="3" t="s">
        <v>1464</v>
      </c>
      <c r="H2601" s="3" t="s">
        <v>59</v>
      </c>
      <c r="I2601" s="2" t="s">
        <v>261</v>
      </c>
      <c r="J2601" s="3" t="s">
        <v>112</v>
      </c>
      <c r="K2601" s="3" t="s">
        <v>2644</v>
      </c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 x14ac:dyDescent="0.25">
      <c r="A2602" s="3"/>
      <c r="B2602" s="3"/>
      <c r="C2602" s="3"/>
      <c r="D2602" s="3"/>
      <c r="E2602" s="3" t="s">
        <v>1493</v>
      </c>
      <c r="F2602" s="3"/>
      <c r="G2602" s="3"/>
      <c r="H2602" s="3" t="s">
        <v>58</v>
      </c>
      <c r="I2602" s="3" t="s">
        <v>258</v>
      </c>
      <c r="J2602" s="3" t="s">
        <v>156</v>
      </c>
      <c r="K2602" s="3" t="s">
        <v>2644</v>
      </c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 x14ac:dyDescent="0.25">
      <c r="A2604" s="3"/>
      <c r="B2604" s="3"/>
      <c r="C2604" s="3"/>
      <c r="D2604" s="3"/>
      <c r="E2604" s="3"/>
      <c r="F2604" s="3" t="s">
        <v>1465</v>
      </c>
      <c r="G2604" s="3" t="s">
        <v>1468</v>
      </c>
      <c r="H2604" s="3" t="s">
        <v>59</v>
      </c>
      <c r="I2604" s="2" t="s">
        <v>261</v>
      </c>
      <c r="J2604" s="3" t="s">
        <v>112</v>
      </c>
      <c r="K2604" s="3" t="s">
        <v>2644</v>
      </c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 x14ac:dyDescent="0.25">
      <c r="A2605" s="3"/>
      <c r="B2605" s="3"/>
      <c r="C2605" s="3"/>
      <c r="D2605" s="3"/>
      <c r="E2605" s="3"/>
      <c r="F2605" s="3"/>
      <c r="G2605" s="3"/>
      <c r="H2605" s="3" t="s">
        <v>1792</v>
      </c>
      <c r="I2605" s="3"/>
      <c r="J2605" s="3" t="s">
        <v>2129</v>
      </c>
      <c r="K2605" s="3" t="str">
        <f>Med</f>
        <v>HTM02 -01 B1 carcus test</v>
      </c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 x14ac:dyDescent="0.25">
      <c r="A2606" s="3"/>
      <c r="B2606" s="3"/>
      <c r="C2606" s="3"/>
      <c r="D2606" s="3"/>
      <c r="E2606" s="3"/>
      <c r="F2606" s="3"/>
      <c r="G2606" s="3"/>
      <c r="H2606" s="3" t="s">
        <v>1793</v>
      </c>
      <c r="I2606" s="3"/>
      <c r="J2606" s="3" t="s">
        <v>2128</v>
      </c>
      <c r="K2606" s="3" t="str">
        <f>Med</f>
        <v>HTM02 -01 B1 carcus test</v>
      </c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 x14ac:dyDescent="0.25">
      <c r="A2608" s="3"/>
      <c r="B2608" s="3"/>
      <c r="C2608" s="3"/>
      <c r="D2608" s="3"/>
      <c r="E2608" s="3"/>
      <c r="F2608" s="3" t="s">
        <v>1466</v>
      </c>
      <c r="G2608" s="3" t="s">
        <v>1467</v>
      </c>
      <c r="H2608" s="3" t="s">
        <v>59</v>
      </c>
      <c r="I2608" s="2" t="s">
        <v>261</v>
      </c>
      <c r="J2608" s="3" t="s">
        <v>112</v>
      </c>
      <c r="K2608" s="3" t="s">
        <v>2644</v>
      </c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 x14ac:dyDescent="0.25">
      <c r="A2609" s="3"/>
      <c r="B2609" s="3"/>
      <c r="C2609" s="3"/>
      <c r="D2609" s="3"/>
      <c r="E2609" s="3"/>
      <c r="F2609" s="3"/>
      <c r="G2609" s="3"/>
      <c r="H2609" s="3" t="s">
        <v>1792</v>
      </c>
      <c r="I2609" s="3"/>
      <c r="J2609" s="3" t="s">
        <v>2129</v>
      </c>
      <c r="K2609" s="3" t="str">
        <f>Med</f>
        <v>HTM02 -01 B1 carcus test</v>
      </c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 x14ac:dyDescent="0.25">
      <c r="A2610" s="3"/>
      <c r="B2610" s="3"/>
      <c r="C2610" s="3"/>
      <c r="D2610" s="3"/>
      <c r="E2610" s="3"/>
      <c r="F2610" s="3"/>
      <c r="G2610" s="3"/>
      <c r="H2610" s="3" t="s">
        <v>1793</v>
      </c>
      <c r="I2610" s="3"/>
      <c r="J2610" s="3" t="s">
        <v>2128</v>
      </c>
      <c r="K2610" s="3" t="str">
        <f>Med</f>
        <v>HTM02 -01 B1 carcus test</v>
      </c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 x14ac:dyDescent="0.25">
      <c r="A2612" s="3"/>
      <c r="B2612" s="3"/>
      <c r="C2612" s="3"/>
      <c r="D2612" s="3"/>
      <c r="E2612" s="3"/>
      <c r="F2612" s="3" t="s">
        <v>1469</v>
      </c>
      <c r="G2612" s="3" t="s">
        <v>1467</v>
      </c>
      <c r="H2612" s="3" t="s">
        <v>59</v>
      </c>
      <c r="I2612" s="2" t="s">
        <v>261</v>
      </c>
      <c r="J2612" s="3" t="s">
        <v>112</v>
      </c>
      <c r="K2612" s="3" t="s">
        <v>2644</v>
      </c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 x14ac:dyDescent="0.25">
      <c r="A2613" s="3"/>
      <c r="B2613" s="3"/>
      <c r="C2613" s="3"/>
      <c r="D2613" s="3"/>
      <c r="E2613" s="3"/>
      <c r="F2613" s="3"/>
      <c r="G2613" s="3"/>
      <c r="H2613" s="3" t="s">
        <v>1792</v>
      </c>
      <c r="I2613" s="3"/>
      <c r="J2613" s="3" t="s">
        <v>2129</v>
      </c>
      <c r="K2613" s="3" t="str">
        <f>Med</f>
        <v>HTM02 -01 B1 carcus test</v>
      </c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 x14ac:dyDescent="0.25">
      <c r="A2614" s="3"/>
      <c r="B2614" s="3"/>
      <c r="C2614" s="3"/>
      <c r="D2614" s="3"/>
      <c r="E2614" s="3"/>
      <c r="F2614" s="3"/>
      <c r="G2614" s="3"/>
      <c r="H2614" s="3" t="s">
        <v>1793</v>
      </c>
      <c r="I2614" s="3"/>
      <c r="J2614" s="3" t="s">
        <v>2128</v>
      </c>
      <c r="K2614" s="3" t="str">
        <f>Med</f>
        <v>HTM02 -01 B1 carcus test</v>
      </c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 x14ac:dyDescent="0.25">
      <c r="A2616" s="3"/>
      <c r="B2616" s="3"/>
      <c r="C2616" s="3"/>
      <c r="D2616" s="3"/>
      <c r="E2616" s="3"/>
      <c r="F2616" s="3" t="s">
        <v>1470</v>
      </c>
      <c r="G2616" s="3" t="s">
        <v>1467</v>
      </c>
      <c r="H2616" s="3" t="s">
        <v>59</v>
      </c>
      <c r="I2616" s="2" t="s">
        <v>261</v>
      </c>
      <c r="J2616" s="3" t="s">
        <v>112</v>
      </c>
      <c r="K2616" s="3" t="s">
        <v>2644</v>
      </c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 x14ac:dyDescent="0.25">
      <c r="A2617" s="3"/>
      <c r="B2617" s="3"/>
      <c r="C2617" s="3"/>
      <c r="D2617" s="3"/>
      <c r="E2617" s="3"/>
      <c r="F2617" s="3"/>
      <c r="G2617" s="3"/>
      <c r="H2617" s="3" t="s">
        <v>1792</v>
      </c>
      <c r="I2617" s="3"/>
      <c r="J2617" s="3" t="s">
        <v>2129</v>
      </c>
      <c r="K2617" s="3" t="str">
        <f>Med</f>
        <v>HTM02 -01 B1 carcus test</v>
      </c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 x14ac:dyDescent="0.25">
      <c r="A2618" s="3"/>
      <c r="B2618" s="3"/>
      <c r="C2618" s="3"/>
      <c r="D2618" s="3"/>
      <c r="E2618" s="3"/>
      <c r="F2618" s="3"/>
      <c r="G2618" s="3"/>
      <c r="H2618" s="3" t="s">
        <v>1793</v>
      </c>
      <c r="I2618" s="3"/>
      <c r="J2618" s="3" t="s">
        <v>2128</v>
      </c>
      <c r="K2618" s="3" t="str">
        <f>Med</f>
        <v>HTM02 -01 B1 carcus test</v>
      </c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 x14ac:dyDescent="0.25">
      <c r="A2620" s="3"/>
      <c r="B2620" s="3"/>
      <c r="C2620" s="3"/>
      <c r="D2620" s="3"/>
      <c r="E2620" s="3"/>
      <c r="F2620" s="3" t="s">
        <v>1471</v>
      </c>
      <c r="G2620" s="3" t="s">
        <v>1472</v>
      </c>
      <c r="H2620" s="3" t="s">
        <v>51</v>
      </c>
      <c r="I2620" s="3" t="s">
        <v>255</v>
      </c>
      <c r="J2620" s="3" t="s">
        <v>109</v>
      </c>
      <c r="K2620" s="3" t="s">
        <v>2644</v>
      </c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 x14ac:dyDescent="0.25">
      <c r="A2621" s="3"/>
      <c r="B2621" s="3"/>
      <c r="C2621" s="3"/>
      <c r="D2621" s="3"/>
      <c r="E2621" s="3"/>
      <c r="F2621" s="3"/>
      <c r="G2621" s="3"/>
      <c r="H2621" s="3" t="s">
        <v>1792</v>
      </c>
      <c r="I2621" s="3"/>
      <c r="J2621" s="3" t="s">
        <v>2129</v>
      </c>
      <c r="K2621" s="3" t="str">
        <f>Med</f>
        <v>HTM02 -01 B1 carcus test</v>
      </c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 x14ac:dyDescent="0.25">
      <c r="A2622" s="3"/>
      <c r="B2622" s="3"/>
      <c r="C2622" s="3"/>
      <c r="D2622" s="3"/>
      <c r="E2622" s="3"/>
      <c r="F2622" s="3"/>
      <c r="G2622" s="3"/>
      <c r="H2622" s="3" t="s">
        <v>1793</v>
      </c>
      <c r="I2622" s="3"/>
      <c r="J2622" s="3" t="s">
        <v>2128</v>
      </c>
      <c r="K2622" s="3" t="str">
        <f>Med</f>
        <v>HTM02 -01 B1 carcus test</v>
      </c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 x14ac:dyDescent="0.25">
      <c r="A2624" s="3"/>
      <c r="B2624" s="3"/>
      <c r="C2624" s="3"/>
      <c r="D2624" s="3"/>
      <c r="E2624" s="3"/>
      <c r="F2624" s="3" t="s">
        <v>1473</v>
      </c>
      <c r="G2624" s="3" t="s">
        <v>71</v>
      </c>
      <c r="H2624" s="3" t="s">
        <v>48</v>
      </c>
      <c r="I2624" s="2" t="s">
        <v>254</v>
      </c>
      <c r="J2624" s="3" t="s">
        <v>110</v>
      </c>
      <c r="K2624" s="3" t="s">
        <v>2644</v>
      </c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 x14ac:dyDescent="0.25">
      <c r="A2625" s="3"/>
      <c r="B2625" s="3"/>
      <c r="C2625" s="3"/>
      <c r="D2625" s="3"/>
      <c r="E2625" s="3"/>
      <c r="F2625" s="3"/>
      <c r="G2625" s="3"/>
      <c r="H2625" s="3" t="s">
        <v>48</v>
      </c>
      <c r="I2625" s="2" t="s">
        <v>254</v>
      </c>
      <c r="J2625" s="3" t="s">
        <v>110</v>
      </c>
      <c r="K2625" s="3" t="s">
        <v>2644</v>
      </c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 x14ac:dyDescent="0.25">
      <c r="A2626" s="3"/>
      <c r="B2626" s="3"/>
      <c r="C2626" s="3"/>
      <c r="D2626" s="3"/>
      <c r="E2626" s="3"/>
      <c r="F2626" s="3"/>
      <c r="G2626" s="3"/>
      <c r="H2626" s="3" t="s">
        <v>49</v>
      </c>
      <c r="I2626" s="3" t="s">
        <v>255</v>
      </c>
      <c r="J2626" s="3" t="s">
        <v>109</v>
      </c>
      <c r="K2626" s="3" t="s">
        <v>2644</v>
      </c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 x14ac:dyDescent="0.25">
      <c r="A2627" s="3"/>
      <c r="B2627" s="3"/>
      <c r="C2627" s="3"/>
      <c r="D2627" s="3"/>
      <c r="E2627" s="3"/>
      <c r="F2627" s="3"/>
      <c r="G2627" s="3"/>
      <c r="H2627" s="3" t="s">
        <v>49</v>
      </c>
      <c r="I2627" s="3" t="s">
        <v>255</v>
      </c>
      <c r="J2627" s="3" t="s">
        <v>109</v>
      </c>
      <c r="K2627" s="3" t="s">
        <v>2644</v>
      </c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 x14ac:dyDescent="0.25">
      <c r="A2628" s="3"/>
      <c r="B2628" s="3"/>
      <c r="C2628" s="3"/>
      <c r="D2628" s="3"/>
      <c r="E2628" s="3"/>
      <c r="H2628" s="3" t="s">
        <v>138</v>
      </c>
      <c r="I2628" s="3" t="s">
        <v>1043</v>
      </c>
      <c r="J2628" s="3" t="s">
        <v>180</v>
      </c>
      <c r="K2628" s="3" t="str">
        <f t="shared" ref="K2628:K2633" si="2">F</f>
        <v>Fire Damper QA Checklist</v>
      </c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 x14ac:dyDescent="0.25">
      <c r="A2629" s="3"/>
      <c r="B2629" s="3"/>
      <c r="C2629" s="3"/>
      <c r="D2629" s="3"/>
      <c r="E2629" s="3"/>
      <c r="F2629" s="3"/>
      <c r="G2629" s="3"/>
      <c r="H2629" s="3" t="s">
        <v>138</v>
      </c>
      <c r="I2629" s="3" t="s">
        <v>736</v>
      </c>
      <c r="J2629" s="3" t="s">
        <v>180</v>
      </c>
      <c r="K2629" s="3" t="str">
        <f t="shared" si="2"/>
        <v>Fire Damper QA Checklist</v>
      </c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 x14ac:dyDescent="0.25">
      <c r="A2630" s="3"/>
      <c r="B2630" s="3"/>
      <c r="C2630" s="3"/>
      <c r="D2630" s="3"/>
      <c r="E2630" s="3"/>
      <c r="F2630" s="3"/>
      <c r="G2630" s="3"/>
      <c r="H2630" s="3" t="s">
        <v>138</v>
      </c>
      <c r="I2630" s="3" t="s">
        <v>274</v>
      </c>
      <c r="J2630" s="3" t="s">
        <v>180</v>
      </c>
      <c r="K2630" s="3" t="str">
        <f t="shared" si="2"/>
        <v>Fire Damper QA Checklist</v>
      </c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 x14ac:dyDescent="0.25">
      <c r="A2631" s="3"/>
      <c r="B2631" s="3"/>
      <c r="C2631" s="3"/>
      <c r="D2631" s="3"/>
      <c r="E2631" s="3"/>
      <c r="F2631" s="3"/>
      <c r="G2631" s="3"/>
      <c r="H2631" s="3" t="s">
        <v>138</v>
      </c>
      <c r="I2631" s="3" t="s">
        <v>1476</v>
      </c>
      <c r="J2631" s="3" t="s">
        <v>180</v>
      </c>
      <c r="K2631" s="3" t="str">
        <f t="shared" si="2"/>
        <v>Fire Damper QA Checklist</v>
      </c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 x14ac:dyDescent="0.25">
      <c r="A2632" s="3"/>
      <c r="B2632" s="3"/>
      <c r="C2632" s="3"/>
      <c r="D2632" s="3"/>
      <c r="E2632" s="3"/>
      <c r="F2632" s="3"/>
      <c r="G2632" s="3"/>
      <c r="H2632" s="3" t="s">
        <v>138</v>
      </c>
      <c r="I2632" s="3" t="s">
        <v>1477</v>
      </c>
      <c r="J2632" s="3" t="s">
        <v>180</v>
      </c>
      <c r="K2632" s="3" t="str">
        <f t="shared" si="2"/>
        <v>Fire Damper QA Checklist</v>
      </c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 x14ac:dyDescent="0.25">
      <c r="A2633" s="3"/>
      <c r="B2633" s="3"/>
      <c r="C2633" s="3"/>
      <c r="D2633" s="3"/>
      <c r="E2633" s="3"/>
      <c r="F2633" s="3"/>
      <c r="G2633" s="3"/>
      <c r="H2633" s="3" t="s">
        <v>138</v>
      </c>
      <c r="I2633" s="3" t="s">
        <v>285</v>
      </c>
      <c r="J2633" s="3" t="s">
        <v>180</v>
      </c>
      <c r="K2633" s="3" t="str">
        <f t="shared" si="2"/>
        <v>Fire Damper QA Checklist</v>
      </c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 x14ac:dyDescent="0.25">
      <c r="A2634" s="3"/>
      <c r="B2634" s="3"/>
      <c r="C2634" s="3"/>
      <c r="D2634" s="3"/>
      <c r="E2634" s="3"/>
      <c r="F2634" s="3"/>
      <c r="G2634" s="3"/>
      <c r="H2634" s="3" t="s">
        <v>52</v>
      </c>
      <c r="I2634" s="3" t="s">
        <v>258</v>
      </c>
      <c r="J2634" s="3" t="s">
        <v>156</v>
      </c>
      <c r="K2634" s="3" t="s">
        <v>2644</v>
      </c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 x14ac:dyDescent="0.25">
      <c r="A2635" s="3"/>
      <c r="B2635" s="3"/>
      <c r="C2635" s="3"/>
      <c r="D2635" s="3"/>
      <c r="E2635" s="3"/>
      <c r="F2635" s="3"/>
      <c r="G2635" s="3"/>
      <c r="H2635" s="3" t="s">
        <v>49</v>
      </c>
      <c r="I2635" s="3" t="s">
        <v>255</v>
      </c>
      <c r="J2635" s="3" t="s">
        <v>109</v>
      </c>
      <c r="K2635" s="3" t="s">
        <v>2644</v>
      </c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 x14ac:dyDescent="0.25">
      <c r="A2636" s="3"/>
      <c r="B2636" s="3"/>
      <c r="C2636" s="3"/>
      <c r="D2636" s="3"/>
      <c r="E2636" s="3"/>
      <c r="F2636" s="3"/>
      <c r="G2636" s="3"/>
      <c r="H2636" s="3" t="s">
        <v>48</v>
      </c>
      <c r="I2636" s="2" t="s">
        <v>254</v>
      </c>
      <c r="J2636" s="3" t="s">
        <v>110</v>
      </c>
      <c r="K2636" s="3" t="s">
        <v>2644</v>
      </c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 x14ac:dyDescent="0.25">
      <c r="A2637" s="3"/>
      <c r="B2637" s="3"/>
      <c r="C2637" s="3"/>
      <c r="D2637" s="3"/>
      <c r="E2637" s="3"/>
      <c r="F2637" s="3"/>
      <c r="G2637" s="3"/>
      <c r="H2637" s="3" t="s">
        <v>1475</v>
      </c>
      <c r="I2637" s="3" t="s">
        <v>733</v>
      </c>
      <c r="J2637" s="3" t="s">
        <v>175</v>
      </c>
      <c r="K2637" s="3" t="str">
        <f>FCU</f>
        <v xml:space="preserve">FCU Install QA Checklist </v>
      </c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 x14ac:dyDescent="0.25">
      <c r="A2638" s="3"/>
      <c r="B2638" s="3"/>
      <c r="C2638" s="3"/>
      <c r="D2638" s="3"/>
      <c r="E2638" s="3"/>
      <c r="F2638" s="3"/>
      <c r="G2638" s="3"/>
      <c r="H2638" s="3" t="s">
        <v>52</v>
      </c>
      <c r="I2638" s="3" t="s">
        <v>258</v>
      </c>
      <c r="J2638" s="3" t="s">
        <v>156</v>
      </c>
      <c r="K2638" s="3" t="s">
        <v>2644</v>
      </c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 x14ac:dyDescent="0.25">
      <c r="A2639" s="3"/>
      <c r="B2639" s="3"/>
      <c r="C2639" s="3"/>
      <c r="D2639" s="3"/>
      <c r="E2639" s="3"/>
      <c r="F2639" s="3"/>
      <c r="G2639" s="3"/>
      <c r="H2639" s="3" t="s">
        <v>49</v>
      </c>
      <c r="I2639" s="3" t="s">
        <v>255</v>
      </c>
      <c r="J2639" s="3" t="s">
        <v>109</v>
      </c>
      <c r="K2639" s="3" t="s">
        <v>2644</v>
      </c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 x14ac:dyDescent="0.25">
      <c r="A2640" s="3"/>
      <c r="B2640" s="3"/>
      <c r="C2640" s="3"/>
      <c r="D2640" s="3"/>
      <c r="E2640" s="3"/>
      <c r="F2640" s="3"/>
      <c r="G2640" s="3"/>
      <c r="H2640" s="3" t="s">
        <v>48</v>
      </c>
      <c r="I2640" s="2" t="s">
        <v>254</v>
      </c>
      <c r="J2640" s="3" t="s">
        <v>110</v>
      </c>
      <c r="K2640" s="3" t="s">
        <v>2644</v>
      </c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 x14ac:dyDescent="0.25">
      <c r="A2641" s="3"/>
      <c r="B2641" s="3"/>
      <c r="C2641" s="3"/>
      <c r="D2641" s="3"/>
      <c r="E2641" s="3"/>
      <c r="F2641" s="3"/>
      <c r="G2641" s="3"/>
      <c r="H2641" s="3" t="s">
        <v>48</v>
      </c>
      <c r="I2641" s="2" t="s">
        <v>254</v>
      </c>
      <c r="J2641" s="3" t="s">
        <v>110</v>
      </c>
      <c r="K2641" s="3" t="s">
        <v>2644</v>
      </c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 x14ac:dyDescent="0.25">
      <c r="A2643" s="3"/>
      <c r="B2643" s="3"/>
      <c r="C2643" s="3"/>
      <c r="D2643" s="3"/>
      <c r="E2643" s="3"/>
      <c r="F2643" s="3" t="s">
        <v>1474</v>
      </c>
      <c r="G2643" s="3" t="s">
        <v>1381</v>
      </c>
      <c r="H2643" s="3" t="s">
        <v>130</v>
      </c>
      <c r="I2643" s="2" t="s">
        <v>267</v>
      </c>
      <c r="J2643" s="2" t="s">
        <v>111</v>
      </c>
      <c r="K2643" s="3" t="s">
        <v>2644</v>
      </c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 x14ac:dyDescent="0.25">
      <c r="A2644" s="3"/>
      <c r="B2644" s="3"/>
      <c r="C2644" s="3"/>
      <c r="D2644" s="3"/>
      <c r="E2644" s="3"/>
      <c r="F2644" s="3"/>
      <c r="G2644" s="3"/>
      <c r="H2644" s="3" t="s">
        <v>1792</v>
      </c>
      <c r="I2644" s="3"/>
      <c r="J2644" s="3" t="s">
        <v>2129</v>
      </c>
      <c r="K2644" s="3" t="str">
        <f>Med</f>
        <v>HTM02 -01 B1 carcus test</v>
      </c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 x14ac:dyDescent="0.25">
      <c r="A2645" s="3"/>
      <c r="B2645" s="3"/>
      <c r="C2645" s="3"/>
      <c r="D2645" s="3"/>
      <c r="E2645" s="3"/>
      <c r="F2645" s="3"/>
      <c r="G2645" s="3"/>
      <c r="H2645" s="3" t="s">
        <v>1793</v>
      </c>
      <c r="I2645" s="3"/>
      <c r="J2645" s="3" t="s">
        <v>2128</v>
      </c>
      <c r="K2645" s="3" t="str">
        <f>Med</f>
        <v>HTM02 -01 B1 carcus test</v>
      </c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 x14ac:dyDescent="0.25">
      <c r="A2647" s="3"/>
      <c r="B2647" s="3"/>
      <c r="C2647" s="3"/>
      <c r="D2647" s="3"/>
      <c r="E2647" s="3"/>
      <c r="F2647" s="3" t="s">
        <v>1478</v>
      </c>
      <c r="G2647" s="3" t="s">
        <v>1467</v>
      </c>
      <c r="H2647" s="3" t="s">
        <v>49</v>
      </c>
      <c r="I2647" s="3" t="s">
        <v>255</v>
      </c>
      <c r="J2647" s="3" t="s">
        <v>109</v>
      </c>
      <c r="K2647" s="3" t="s">
        <v>2644</v>
      </c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 x14ac:dyDescent="0.25">
      <c r="A2649" s="3"/>
      <c r="B2649" s="3"/>
      <c r="C2649" s="3"/>
      <c r="D2649" s="3"/>
      <c r="E2649" s="3"/>
      <c r="F2649" s="3" t="s">
        <v>1479</v>
      </c>
      <c r="G2649" s="3" t="s">
        <v>1468</v>
      </c>
      <c r="H2649" s="3" t="s">
        <v>49</v>
      </c>
      <c r="I2649" s="3" t="s">
        <v>255</v>
      </c>
      <c r="J2649" s="3" t="s">
        <v>109</v>
      </c>
      <c r="K2649" s="3" t="s">
        <v>2644</v>
      </c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 x14ac:dyDescent="0.25">
      <c r="A2650" s="3"/>
      <c r="B2650" s="3"/>
      <c r="C2650" s="3"/>
      <c r="D2650" s="3"/>
      <c r="E2650" s="3"/>
      <c r="F2650" s="3"/>
      <c r="G2650" s="3"/>
      <c r="H2650" s="3" t="s">
        <v>1792</v>
      </c>
      <c r="I2650" s="3"/>
      <c r="J2650" s="3" t="s">
        <v>2129</v>
      </c>
      <c r="K2650" s="3" t="str">
        <f>Med</f>
        <v>HTM02 -01 B1 carcus test</v>
      </c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 x14ac:dyDescent="0.25">
      <c r="A2651" s="3"/>
      <c r="B2651" s="3"/>
      <c r="C2651" s="3"/>
      <c r="D2651" s="3"/>
      <c r="E2651" s="3"/>
      <c r="F2651" s="3"/>
      <c r="G2651" s="3"/>
      <c r="H2651" s="3" t="s">
        <v>1793</v>
      </c>
      <c r="I2651" s="3"/>
      <c r="J2651" s="3" t="s">
        <v>2128</v>
      </c>
      <c r="K2651" s="3" t="str">
        <f>Med</f>
        <v>HTM02 -01 B1 carcus test</v>
      </c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 x14ac:dyDescent="0.25">
      <c r="A2653" s="3"/>
      <c r="B2653" s="3"/>
      <c r="C2653" s="3"/>
      <c r="D2653" s="3"/>
      <c r="E2653" s="3"/>
      <c r="F2653" s="3" t="s">
        <v>1480</v>
      </c>
      <c r="G2653" s="3" t="s">
        <v>1467</v>
      </c>
      <c r="H2653" s="3" t="s">
        <v>51</v>
      </c>
      <c r="I2653" s="3" t="s">
        <v>255</v>
      </c>
      <c r="J2653" s="3" t="s">
        <v>109</v>
      </c>
      <c r="K2653" s="3" t="s">
        <v>2644</v>
      </c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 x14ac:dyDescent="0.25">
      <c r="A2654" s="3"/>
      <c r="B2654" s="3"/>
      <c r="C2654" s="3"/>
      <c r="D2654" s="3"/>
      <c r="E2654" s="3"/>
      <c r="F2654" s="3"/>
      <c r="G2654" s="3"/>
      <c r="H2654" s="3" t="s">
        <v>1792</v>
      </c>
      <c r="I2654" s="3"/>
      <c r="J2654" s="3" t="s">
        <v>2129</v>
      </c>
      <c r="K2654" s="3" t="str">
        <f>Med</f>
        <v>HTM02 -01 B1 carcus test</v>
      </c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 x14ac:dyDescent="0.25">
      <c r="A2655" s="3"/>
      <c r="B2655" s="3"/>
      <c r="C2655" s="3"/>
      <c r="D2655" s="3"/>
      <c r="E2655" s="3"/>
      <c r="F2655" s="3"/>
      <c r="G2655" s="3"/>
      <c r="H2655" s="3" t="s">
        <v>1793</v>
      </c>
      <c r="I2655" s="3"/>
      <c r="J2655" s="3" t="s">
        <v>2128</v>
      </c>
      <c r="K2655" s="3" t="str">
        <f>Med</f>
        <v>HTM02 -01 B1 carcus test</v>
      </c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 x14ac:dyDescent="0.25">
      <c r="A2657" s="3"/>
      <c r="B2657" s="3"/>
      <c r="C2657" s="3"/>
      <c r="D2657" s="3"/>
      <c r="E2657" s="3"/>
      <c r="F2657" s="3" t="s">
        <v>1481</v>
      </c>
      <c r="G2657" s="3" t="s">
        <v>1467</v>
      </c>
      <c r="H2657" s="3" t="s">
        <v>49</v>
      </c>
      <c r="I2657" s="3" t="s">
        <v>255</v>
      </c>
      <c r="J2657" s="3" t="s">
        <v>109</v>
      </c>
      <c r="K2657" s="3" t="s">
        <v>2644</v>
      </c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 x14ac:dyDescent="0.25">
      <c r="A2658" s="3"/>
      <c r="B2658" s="3"/>
      <c r="C2658" s="3"/>
      <c r="D2658" s="3"/>
      <c r="E2658" s="3"/>
      <c r="F2658" s="3"/>
      <c r="G2658" s="3"/>
      <c r="H2658" s="3" t="s">
        <v>1792</v>
      </c>
      <c r="I2658" s="3"/>
      <c r="J2658" s="3" t="s">
        <v>2129</v>
      </c>
      <c r="K2658" s="3" t="str">
        <f>Med</f>
        <v>HTM02 -01 B1 carcus test</v>
      </c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 x14ac:dyDescent="0.25">
      <c r="A2659" s="3"/>
      <c r="B2659" s="3"/>
      <c r="C2659" s="3"/>
      <c r="D2659" s="3"/>
      <c r="E2659" s="3"/>
      <c r="F2659" s="3"/>
      <c r="G2659" s="3"/>
      <c r="H2659" s="3" t="s">
        <v>1793</v>
      </c>
      <c r="I2659" s="3"/>
      <c r="J2659" s="3" t="s">
        <v>2128</v>
      </c>
      <c r="K2659" s="3" t="str">
        <f>Med</f>
        <v>HTM02 -01 B1 carcus test</v>
      </c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 x14ac:dyDescent="0.25">
      <c r="A2661" s="3"/>
      <c r="B2661" s="3"/>
      <c r="C2661" s="3"/>
      <c r="D2661" s="3"/>
      <c r="E2661" s="3"/>
      <c r="F2661" s="3" t="s">
        <v>1482</v>
      </c>
      <c r="G2661" s="3" t="s">
        <v>1468</v>
      </c>
      <c r="H2661" s="3" t="s">
        <v>49</v>
      </c>
      <c r="I2661" s="3" t="s">
        <v>255</v>
      </c>
      <c r="J2661" s="3" t="s">
        <v>109</v>
      </c>
      <c r="K2661" s="3" t="s">
        <v>2644</v>
      </c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 x14ac:dyDescent="0.25">
      <c r="A2662" s="3"/>
      <c r="B2662" s="3"/>
      <c r="C2662" s="3"/>
      <c r="D2662" s="3"/>
      <c r="E2662" s="3"/>
      <c r="F2662" s="3"/>
      <c r="G2662" s="3"/>
      <c r="H2662" s="3" t="s">
        <v>1792</v>
      </c>
      <c r="I2662" s="3"/>
      <c r="J2662" s="3" t="s">
        <v>2129</v>
      </c>
      <c r="K2662" s="3" t="str">
        <f>Med</f>
        <v>HTM02 -01 B1 carcus test</v>
      </c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 x14ac:dyDescent="0.25">
      <c r="A2663" s="3"/>
      <c r="B2663" s="3"/>
      <c r="C2663" s="3"/>
      <c r="D2663" s="3"/>
      <c r="E2663" s="3"/>
      <c r="F2663" s="3"/>
      <c r="G2663" s="3"/>
      <c r="H2663" s="3" t="s">
        <v>1793</v>
      </c>
      <c r="I2663" s="3"/>
      <c r="J2663" s="3" t="s">
        <v>2128</v>
      </c>
      <c r="K2663" s="3" t="str">
        <f>Med</f>
        <v>HTM02 -01 B1 carcus test</v>
      </c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 x14ac:dyDescent="0.25">
      <c r="A2665" s="3"/>
      <c r="B2665" s="3"/>
      <c r="C2665" s="3"/>
      <c r="D2665" s="3"/>
      <c r="E2665" s="3"/>
      <c r="F2665" s="3" t="s">
        <v>1483</v>
      </c>
      <c r="G2665" s="3" t="s">
        <v>1467</v>
      </c>
      <c r="H2665" s="3" t="s">
        <v>51</v>
      </c>
      <c r="I2665" s="3" t="s">
        <v>255</v>
      </c>
      <c r="J2665" s="3" t="s">
        <v>109</v>
      </c>
      <c r="K2665" s="3" t="s">
        <v>2644</v>
      </c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 x14ac:dyDescent="0.25">
      <c r="A2666" s="3"/>
      <c r="B2666" s="3"/>
      <c r="C2666" s="3"/>
      <c r="D2666" s="3"/>
      <c r="E2666" s="3"/>
      <c r="F2666" s="3"/>
      <c r="G2666" s="3"/>
      <c r="H2666" s="3" t="s">
        <v>1792</v>
      </c>
      <c r="I2666" s="3"/>
      <c r="J2666" s="3" t="s">
        <v>2129</v>
      </c>
      <c r="K2666" s="3" t="str">
        <f>Med</f>
        <v>HTM02 -01 B1 carcus test</v>
      </c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 x14ac:dyDescent="0.25">
      <c r="A2667" s="3"/>
      <c r="B2667" s="3"/>
      <c r="C2667" s="3"/>
      <c r="D2667" s="3"/>
      <c r="E2667" s="3"/>
      <c r="F2667" s="3"/>
      <c r="G2667" s="3"/>
      <c r="H2667" s="3" t="s">
        <v>1793</v>
      </c>
      <c r="I2667" s="3"/>
      <c r="J2667" s="3" t="s">
        <v>2128</v>
      </c>
      <c r="K2667" s="3" t="str">
        <f>Med</f>
        <v>HTM02 -01 B1 carcus test</v>
      </c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 x14ac:dyDescent="0.25">
      <c r="A2669" s="3"/>
      <c r="B2669" s="3"/>
      <c r="C2669" s="3"/>
      <c r="D2669" s="3"/>
      <c r="E2669" s="3"/>
      <c r="F2669" s="3" t="s">
        <v>1484</v>
      </c>
      <c r="G2669" s="3" t="s">
        <v>1485</v>
      </c>
      <c r="H2669" s="3" t="s">
        <v>49</v>
      </c>
      <c r="I2669" s="3" t="s">
        <v>255</v>
      </c>
      <c r="J2669" s="3" t="s">
        <v>109</v>
      </c>
      <c r="K2669" s="3" t="s">
        <v>2644</v>
      </c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 x14ac:dyDescent="0.25">
      <c r="A2671" s="3"/>
      <c r="B2671" s="3"/>
      <c r="C2671" s="3"/>
      <c r="D2671" s="3"/>
      <c r="E2671" s="3"/>
      <c r="F2671" s="3" t="s">
        <v>1486</v>
      </c>
      <c r="G2671" s="3" t="s">
        <v>361</v>
      </c>
      <c r="H2671" s="3" t="s">
        <v>52</v>
      </c>
      <c r="I2671" s="3" t="s">
        <v>258</v>
      </c>
      <c r="J2671" s="3" t="s">
        <v>156</v>
      </c>
      <c r="K2671" s="3" t="s">
        <v>2644</v>
      </c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 x14ac:dyDescent="0.25">
      <c r="A2672" s="3"/>
      <c r="B2672" s="3"/>
      <c r="C2672" s="3"/>
      <c r="D2672" s="3"/>
      <c r="E2672" s="3"/>
      <c r="F2672" s="3"/>
      <c r="G2672" s="3"/>
      <c r="H2672" s="3" t="s">
        <v>58</v>
      </c>
      <c r="I2672" s="3" t="s">
        <v>258</v>
      </c>
      <c r="J2672" s="3" t="s">
        <v>156</v>
      </c>
      <c r="K2672" s="3" t="s">
        <v>2644</v>
      </c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 x14ac:dyDescent="0.25">
      <c r="A2674" s="3"/>
      <c r="B2674" s="3"/>
      <c r="C2674" s="3"/>
      <c r="D2674" s="3"/>
      <c r="E2674" s="3"/>
      <c r="F2674" s="3" t="s">
        <v>1487</v>
      </c>
      <c r="G2674" s="3" t="s">
        <v>960</v>
      </c>
      <c r="H2674" s="3" t="s">
        <v>51</v>
      </c>
      <c r="I2674" s="3" t="s">
        <v>255</v>
      </c>
      <c r="J2674" s="3" t="s">
        <v>109</v>
      </c>
      <c r="K2674" s="3" t="s">
        <v>2644</v>
      </c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 x14ac:dyDescent="0.25">
      <c r="A2675" s="3"/>
      <c r="B2675" s="3"/>
      <c r="C2675" s="3"/>
      <c r="D2675" s="3"/>
      <c r="E2675" s="3"/>
      <c r="F2675" s="3"/>
      <c r="G2675" s="3"/>
      <c r="H2675" s="3" t="s">
        <v>148</v>
      </c>
      <c r="I2675" s="3" t="s">
        <v>1555</v>
      </c>
      <c r="J2675" s="3" t="s">
        <v>156</v>
      </c>
      <c r="K2675" s="3" t="s">
        <v>2644</v>
      </c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 x14ac:dyDescent="0.25">
      <c r="A2676" s="3"/>
      <c r="B2676" s="3"/>
      <c r="C2676" s="3"/>
      <c r="D2676" s="3"/>
      <c r="E2676" s="3"/>
      <c r="F2676" s="3"/>
      <c r="G2676" s="3"/>
      <c r="H2676" s="3" t="s">
        <v>51</v>
      </c>
      <c r="I2676" s="3" t="s">
        <v>255</v>
      </c>
      <c r="J2676" s="3" t="s">
        <v>109</v>
      </c>
      <c r="K2676" s="3" t="s">
        <v>2644</v>
      </c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 x14ac:dyDescent="0.25">
      <c r="A2677" s="3"/>
      <c r="B2677" s="3"/>
      <c r="C2677" s="3"/>
      <c r="D2677" s="3"/>
      <c r="E2677" s="3"/>
      <c r="F2677" s="3"/>
      <c r="G2677" s="3"/>
      <c r="H2677" s="3" t="s">
        <v>48</v>
      </c>
      <c r="I2677" s="2" t="s">
        <v>254</v>
      </c>
      <c r="J2677" s="3" t="s">
        <v>110</v>
      </c>
      <c r="K2677" s="3" t="s">
        <v>2644</v>
      </c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 x14ac:dyDescent="0.25">
      <c r="A2679" s="3"/>
      <c r="B2679" s="3"/>
      <c r="C2679" s="3"/>
      <c r="D2679" s="3"/>
      <c r="E2679" s="3"/>
      <c r="F2679" s="3" t="s">
        <v>1488</v>
      </c>
      <c r="G2679" s="3" t="s">
        <v>1467</v>
      </c>
      <c r="H2679" s="3" t="s">
        <v>49</v>
      </c>
      <c r="I2679" s="3" t="s">
        <v>255</v>
      </c>
      <c r="J2679" s="3" t="s">
        <v>109</v>
      </c>
      <c r="K2679" s="3" t="s">
        <v>2644</v>
      </c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 x14ac:dyDescent="0.25">
      <c r="A2680" s="3"/>
      <c r="B2680" s="3"/>
      <c r="C2680" s="3"/>
      <c r="D2680" s="3"/>
      <c r="E2680" s="3"/>
      <c r="F2680" s="3"/>
      <c r="G2680" s="3"/>
      <c r="H2680" s="3" t="s">
        <v>1792</v>
      </c>
      <c r="I2680" s="3"/>
      <c r="J2680" s="3" t="s">
        <v>2129</v>
      </c>
      <c r="K2680" s="3" t="str">
        <f>Med</f>
        <v>HTM02 -01 B1 carcus test</v>
      </c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 x14ac:dyDescent="0.25">
      <c r="A2681" s="3"/>
      <c r="B2681" s="3"/>
      <c r="C2681" s="3"/>
      <c r="D2681" s="3"/>
      <c r="E2681" s="3"/>
      <c r="F2681" s="3"/>
      <c r="G2681" s="3"/>
      <c r="H2681" s="3" t="s">
        <v>1793</v>
      </c>
      <c r="I2681" s="3"/>
      <c r="J2681" s="3" t="s">
        <v>2128</v>
      </c>
      <c r="K2681" s="3" t="str">
        <f>Med</f>
        <v>HTM02 -01 B1 carcus test</v>
      </c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 x14ac:dyDescent="0.25">
      <c r="A2683" s="3"/>
      <c r="B2683" s="3"/>
      <c r="C2683" s="3"/>
      <c r="D2683" s="3"/>
      <c r="E2683" s="3"/>
      <c r="F2683" s="3" t="s">
        <v>1489</v>
      </c>
      <c r="G2683" s="3" t="s">
        <v>1468</v>
      </c>
      <c r="H2683" s="3" t="s">
        <v>49</v>
      </c>
      <c r="I2683" s="3" t="s">
        <v>255</v>
      </c>
      <c r="J2683" s="3" t="s">
        <v>109</v>
      </c>
      <c r="K2683" s="3" t="s">
        <v>2644</v>
      </c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 x14ac:dyDescent="0.25">
      <c r="A2684" s="3"/>
      <c r="B2684" s="3"/>
      <c r="C2684" s="3"/>
      <c r="D2684" s="3"/>
      <c r="E2684" s="3"/>
      <c r="F2684" s="3"/>
      <c r="G2684" s="3"/>
      <c r="H2684" s="3" t="s">
        <v>1792</v>
      </c>
      <c r="I2684" s="3"/>
      <c r="J2684" s="3" t="s">
        <v>2129</v>
      </c>
      <c r="K2684" s="3" t="str">
        <f>Med</f>
        <v>HTM02 -01 B1 carcus test</v>
      </c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 x14ac:dyDescent="0.25">
      <c r="A2685" s="3"/>
      <c r="B2685" s="3"/>
      <c r="C2685" s="3"/>
      <c r="D2685" s="3"/>
      <c r="E2685" s="3"/>
      <c r="F2685" s="3"/>
      <c r="G2685" s="3"/>
      <c r="H2685" s="3" t="s">
        <v>1793</v>
      </c>
      <c r="I2685" s="3"/>
      <c r="J2685" s="3" t="s">
        <v>2128</v>
      </c>
      <c r="K2685" s="3" t="str">
        <f>Med</f>
        <v>HTM02 -01 B1 carcus test</v>
      </c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 x14ac:dyDescent="0.25">
      <c r="A2687" s="3"/>
      <c r="B2687" s="3"/>
      <c r="C2687" s="3"/>
      <c r="D2687" s="3"/>
      <c r="E2687" s="3"/>
      <c r="F2687" s="3" t="s">
        <v>1490</v>
      </c>
      <c r="G2687" s="3" t="s">
        <v>1467</v>
      </c>
      <c r="H2687" s="3" t="s">
        <v>51</v>
      </c>
      <c r="I2687" s="3" t="s">
        <v>255</v>
      </c>
      <c r="J2687" s="3" t="s">
        <v>109</v>
      </c>
      <c r="K2687" s="3" t="s">
        <v>2644</v>
      </c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 x14ac:dyDescent="0.25">
      <c r="A2688" s="3"/>
      <c r="B2688" s="3"/>
      <c r="C2688" s="3"/>
      <c r="D2688" s="3"/>
      <c r="E2688" s="3"/>
      <c r="F2688" s="3"/>
      <c r="G2688" s="3"/>
      <c r="H2688" s="3" t="s">
        <v>1792</v>
      </c>
      <c r="I2688" s="3"/>
      <c r="J2688" s="3" t="s">
        <v>2129</v>
      </c>
      <c r="K2688" s="3" t="str">
        <f>Med</f>
        <v>HTM02 -01 B1 carcus test</v>
      </c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 x14ac:dyDescent="0.25">
      <c r="A2689" s="3"/>
      <c r="B2689" s="3"/>
      <c r="C2689" s="3"/>
      <c r="D2689" s="3"/>
      <c r="E2689" s="3"/>
      <c r="F2689" s="3"/>
      <c r="G2689" s="3"/>
      <c r="H2689" s="3" t="s">
        <v>1793</v>
      </c>
      <c r="I2689" s="3"/>
      <c r="J2689" s="3" t="s">
        <v>2128</v>
      </c>
      <c r="K2689" s="3" t="str">
        <f>Med</f>
        <v>HTM02 -01 B1 carcus test</v>
      </c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 x14ac:dyDescent="0.25">
      <c r="A2691" s="3"/>
      <c r="B2691" s="3"/>
      <c r="C2691" s="3"/>
      <c r="D2691" s="3"/>
      <c r="E2691" s="3"/>
      <c r="F2691" s="3" t="s">
        <v>99</v>
      </c>
      <c r="G2691" s="3"/>
      <c r="H2691" s="3"/>
      <c r="I2691" s="3"/>
      <c r="J2691" s="3" t="s">
        <v>41</v>
      </c>
      <c r="K2691" s="3" t="str">
        <f>duct</f>
        <v xml:space="preserve">Steel Duct Install QA Checklist </v>
      </c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 t="s">
        <v>159</v>
      </c>
      <c r="K2692" s="3" t="str">
        <f>flex</f>
        <v xml:space="preserve">Flexi Duct QA  Cecklist </v>
      </c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 t="s">
        <v>1228</v>
      </c>
      <c r="K2693" s="3" t="str">
        <f>pipe</f>
        <v xml:space="preserve">Steel Pipe QA Checklist </v>
      </c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 t="s">
        <v>886</v>
      </c>
      <c r="K2694" s="3" t="str">
        <f>pipe</f>
        <v xml:space="preserve">Steel Pipe QA Checklist </v>
      </c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 t="s">
        <v>888</v>
      </c>
      <c r="K2695" s="3" t="str">
        <f>pvc</f>
        <v>PVC Pipework Install</v>
      </c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 x14ac:dyDescent="0.25">
      <c r="A2696" s="3"/>
      <c r="B2696" s="3"/>
      <c r="C2696" s="3"/>
      <c r="D2696" s="3"/>
      <c r="E2696" s="3"/>
      <c r="F2696" s="3"/>
      <c r="G2696" s="3"/>
      <c r="H2696" s="3" t="s">
        <v>315</v>
      </c>
      <c r="I2696" s="3"/>
      <c r="J2696" s="3" t="s">
        <v>317</v>
      </c>
      <c r="K2696" s="3" t="str">
        <f>Med</f>
        <v>HTM02 -01 B1 carcus test</v>
      </c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 x14ac:dyDescent="0.25">
      <c r="A2697" s="3"/>
      <c r="B2697" s="3"/>
      <c r="C2697" s="3"/>
      <c r="D2697" s="3"/>
      <c r="E2697" s="3"/>
      <c r="F2697" s="3"/>
      <c r="G2697" s="3"/>
      <c r="H2697" s="3" t="s">
        <v>202</v>
      </c>
      <c r="I2697" s="3"/>
      <c r="J2697" s="3" t="s">
        <v>531</v>
      </c>
      <c r="K2697" s="3" t="str">
        <f>Med</f>
        <v>HTM02 -01 B1 carcus test</v>
      </c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 x14ac:dyDescent="0.25">
      <c r="A2699" s="3"/>
      <c r="B2699" s="3"/>
      <c r="C2699" s="3"/>
      <c r="D2699" s="3" t="s">
        <v>689</v>
      </c>
      <c r="E2699" s="3" t="s">
        <v>1491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 x14ac:dyDescent="0.25">
      <c r="A2700" s="3"/>
      <c r="B2700" s="3"/>
      <c r="C2700" s="3"/>
      <c r="D2700" s="3"/>
      <c r="E2700" s="3" t="s">
        <v>1495</v>
      </c>
      <c r="F2700" s="3" t="s">
        <v>1494</v>
      </c>
      <c r="G2700" s="3" t="s">
        <v>1288</v>
      </c>
      <c r="H2700" s="3" t="s">
        <v>52</v>
      </c>
      <c r="I2700" s="3" t="s">
        <v>258</v>
      </c>
      <c r="J2700" s="3" t="s">
        <v>156</v>
      </c>
      <c r="K2700" s="3" t="s">
        <v>2644</v>
      </c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 x14ac:dyDescent="0.25">
      <c r="A2701" s="3"/>
      <c r="B2701" s="3"/>
      <c r="C2701" s="3"/>
      <c r="D2701" s="3"/>
      <c r="E2701" s="3" t="s">
        <v>1496</v>
      </c>
      <c r="F2701" s="3"/>
      <c r="G2701" s="3"/>
      <c r="H2701" s="3" t="s">
        <v>148</v>
      </c>
      <c r="I2701" s="3" t="s">
        <v>1555</v>
      </c>
      <c r="J2701" s="3" t="s">
        <v>156</v>
      </c>
      <c r="K2701" s="3" t="s">
        <v>2644</v>
      </c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 x14ac:dyDescent="0.25">
      <c r="A2702" s="3"/>
      <c r="B2702" s="3"/>
      <c r="C2702" s="3"/>
      <c r="D2702" s="3"/>
      <c r="E2702" s="3"/>
      <c r="F2702" s="3"/>
      <c r="G2702" s="3"/>
      <c r="H2702" s="3" t="s">
        <v>148</v>
      </c>
      <c r="I2702" s="3" t="s">
        <v>1555</v>
      </c>
      <c r="J2702" s="3" t="s">
        <v>156</v>
      </c>
      <c r="K2702" s="3" t="s">
        <v>2644</v>
      </c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 x14ac:dyDescent="0.25">
      <c r="A2703" s="3"/>
      <c r="B2703" s="3"/>
      <c r="C2703" s="3"/>
      <c r="D2703" s="3"/>
      <c r="E2703" s="3"/>
      <c r="F2703" s="3"/>
      <c r="G2703" s="3"/>
      <c r="H2703" s="3" t="s">
        <v>63</v>
      </c>
      <c r="I2703" s="2" t="s">
        <v>263</v>
      </c>
      <c r="J2703" s="3" t="s">
        <v>113</v>
      </c>
      <c r="K2703" s="3" t="s">
        <v>2644</v>
      </c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 x14ac:dyDescent="0.25">
      <c r="A2704" s="3"/>
      <c r="B2704" s="3"/>
      <c r="C2704" s="3"/>
      <c r="D2704" s="3"/>
      <c r="E2704" s="3"/>
      <c r="F2704" s="3"/>
      <c r="G2704" s="3"/>
      <c r="H2704" s="3" t="s">
        <v>63</v>
      </c>
      <c r="I2704" s="2" t="s">
        <v>263</v>
      </c>
      <c r="J2704" s="3" t="s">
        <v>113</v>
      </c>
      <c r="K2704" s="3" t="s">
        <v>2644</v>
      </c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 x14ac:dyDescent="0.25">
      <c r="A2705" s="3"/>
      <c r="B2705" s="3"/>
      <c r="C2705" s="3"/>
      <c r="D2705" s="3"/>
      <c r="E2705" s="3"/>
      <c r="F2705" s="3"/>
      <c r="G2705" s="3"/>
      <c r="H2705" s="3" t="s">
        <v>63</v>
      </c>
      <c r="I2705" s="2" t="s">
        <v>263</v>
      </c>
      <c r="J2705" s="3" t="s">
        <v>113</v>
      </c>
      <c r="K2705" s="3" t="s">
        <v>2644</v>
      </c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 x14ac:dyDescent="0.25">
      <c r="A2706" s="3"/>
      <c r="B2706" s="3"/>
      <c r="C2706" s="3"/>
      <c r="D2706" s="3"/>
      <c r="E2706" s="3"/>
      <c r="F2706" s="3"/>
      <c r="G2706" s="3"/>
      <c r="H2706" s="3" t="s">
        <v>53</v>
      </c>
      <c r="I2706" s="3" t="s">
        <v>257</v>
      </c>
      <c r="J2706" s="3" t="s">
        <v>109</v>
      </c>
      <c r="K2706" s="3" t="s">
        <v>2644</v>
      </c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 x14ac:dyDescent="0.25">
      <c r="A2707" s="3"/>
      <c r="B2707" s="3"/>
      <c r="C2707" s="3"/>
      <c r="D2707" s="3"/>
      <c r="E2707" s="3"/>
      <c r="F2707" s="3"/>
      <c r="G2707" s="3"/>
      <c r="H2707" s="3" t="s">
        <v>93</v>
      </c>
      <c r="I2707" s="3" t="s">
        <v>357</v>
      </c>
      <c r="J2707" s="3" t="s">
        <v>94</v>
      </c>
      <c r="K2707" s="3" t="str">
        <f>S</f>
        <v xml:space="preserve">Smoke Damper QA Checklist </v>
      </c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 x14ac:dyDescent="0.25">
      <c r="A2708" s="3"/>
      <c r="B2708" s="3"/>
      <c r="C2708" s="3"/>
      <c r="D2708" s="3"/>
      <c r="E2708" s="3"/>
      <c r="F2708" s="3"/>
      <c r="G2708" s="3"/>
      <c r="H2708" s="3" t="s">
        <v>138</v>
      </c>
      <c r="I2708" s="3" t="s">
        <v>298</v>
      </c>
      <c r="J2708" s="3" t="s">
        <v>180</v>
      </c>
      <c r="K2708" s="3" t="str">
        <f>F</f>
        <v>Fire Damper QA Checklist</v>
      </c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 x14ac:dyDescent="0.25">
      <c r="A2710" s="3"/>
      <c r="B2710" s="3"/>
      <c r="C2710" s="3"/>
      <c r="D2710" s="3"/>
      <c r="E2710" s="3"/>
      <c r="F2710" s="3" t="s">
        <v>99</v>
      </c>
      <c r="G2710" s="3"/>
      <c r="H2710" s="3"/>
      <c r="I2710" s="3"/>
      <c r="J2710" s="3" t="s">
        <v>41</v>
      </c>
      <c r="K2710" s="3" t="str">
        <f>duct</f>
        <v xml:space="preserve">Steel Duct Install QA Checklist </v>
      </c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 t="s">
        <v>159</v>
      </c>
      <c r="K2711" s="3" t="str">
        <f>flex</f>
        <v xml:space="preserve">Flexi Duct QA  Cecklist </v>
      </c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 t="s">
        <v>1228</v>
      </c>
      <c r="K2712" s="3" t="str">
        <f>pipe</f>
        <v xml:space="preserve">Steel Pipe QA Checklist </v>
      </c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 t="s">
        <v>886</v>
      </c>
      <c r="K2713" s="3" t="str">
        <f>pipe</f>
        <v xml:space="preserve">Steel Pipe QA Checklist </v>
      </c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 t="s">
        <v>888</v>
      </c>
      <c r="K2714" s="3" t="str">
        <f>pvc</f>
        <v>PVC Pipework Install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 x14ac:dyDescent="0.25">
      <c r="A2715" s="3"/>
      <c r="B2715" s="3"/>
      <c r="C2715" s="3"/>
      <c r="D2715" s="3"/>
      <c r="E2715" s="3"/>
      <c r="F2715" s="3"/>
      <c r="G2715" s="3"/>
      <c r="H2715" s="3" t="s">
        <v>315</v>
      </c>
      <c r="I2715" s="3"/>
      <c r="J2715" s="3" t="s">
        <v>317</v>
      </c>
      <c r="K2715" s="3" t="str">
        <f>Med</f>
        <v>HTM02 -01 B1 carcus test</v>
      </c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 x14ac:dyDescent="0.25">
      <c r="A2716" s="3"/>
      <c r="B2716" s="3"/>
      <c r="C2716" s="3"/>
      <c r="D2716" s="3"/>
      <c r="E2716" s="3"/>
      <c r="F2716" s="3"/>
      <c r="G2716" s="3"/>
      <c r="H2716" s="3" t="s">
        <v>202</v>
      </c>
      <c r="I2716" s="3"/>
      <c r="J2716" s="3" t="s">
        <v>531</v>
      </c>
      <c r="K2716" s="3" t="str">
        <f>Med</f>
        <v>HTM02 -01 B1 carcus test</v>
      </c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 x14ac:dyDescent="0.25">
      <c r="A2717" s="3"/>
      <c r="B2717" s="3"/>
      <c r="C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 x14ac:dyDescent="0.25">
      <c r="A2718" s="3"/>
      <c r="B2718" s="3"/>
      <c r="C2718" s="3"/>
      <c r="D2718" s="3" t="s">
        <v>693</v>
      </c>
      <c r="E2718" s="3" t="s">
        <v>1491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 x14ac:dyDescent="0.25">
      <c r="A2719" s="3"/>
      <c r="B2719" s="3"/>
      <c r="C2719" s="3"/>
      <c r="D2719" s="3"/>
      <c r="E2719" s="3" t="s">
        <v>1630</v>
      </c>
      <c r="F2719" s="3" t="s">
        <v>1497</v>
      </c>
      <c r="G2719" s="3" t="s">
        <v>1302</v>
      </c>
      <c r="H2719" s="3" t="s">
        <v>51</v>
      </c>
      <c r="I2719" s="3" t="s">
        <v>255</v>
      </c>
      <c r="J2719" s="3" t="s">
        <v>109</v>
      </c>
      <c r="K2719" s="3" t="s">
        <v>2644</v>
      </c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 x14ac:dyDescent="0.25">
      <c r="A2720" s="3"/>
      <c r="B2720" s="3"/>
      <c r="C2720" s="3"/>
      <c r="D2720" s="3"/>
      <c r="E2720" s="3" t="s">
        <v>1631</v>
      </c>
      <c r="F2720" s="3"/>
      <c r="G2720" s="3"/>
      <c r="H2720" s="3" t="s">
        <v>51</v>
      </c>
      <c r="I2720" s="3" t="s">
        <v>255</v>
      </c>
      <c r="J2720" s="3" t="s">
        <v>109</v>
      </c>
      <c r="K2720" s="3" t="s">
        <v>2644</v>
      </c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 x14ac:dyDescent="0.25">
      <c r="A2721" s="3"/>
      <c r="B2721" s="3"/>
      <c r="C2721" s="3"/>
      <c r="D2721" s="3"/>
      <c r="E2721" s="3"/>
      <c r="F2721" s="3"/>
      <c r="G2721" s="3"/>
      <c r="H2721" s="3" t="s">
        <v>62</v>
      </c>
      <c r="I2721" s="3" t="s">
        <v>254</v>
      </c>
      <c r="J2721" s="3" t="s">
        <v>156</v>
      </c>
      <c r="K2721" s="3" t="s">
        <v>2644</v>
      </c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 x14ac:dyDescent="0.25">
      <c r="A2723" s="3"/>
      <c r="B2723" s="3"/>
      <c r="C2723" s="3"/>
      <c r="D2723" s="3"/>
      <c r="E2723" s="3"/>
      <c r="F2723" s="3" t="s">
        <v>1498</v>
      </c>
      <c r="G2723" s="3" t="s">
        <v>102</v>
      </c>
      <c r="H2723" s="3" t="s">
        <v>58</v>
      </c>
      <c r="I2723" s="3" t="s">
        <v>258</v>
      </c>
      <c r="J2723" s="3" t="s">
        <v>156</v>
      </c>
      <c r="K2723" s="3" t="s">
        <v>2644</v>
      </c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 x14ac:dyDescent="0.25">
      <c r="A2724" s="3"/>
      <c r="B2724" s="3"/>
      <c r="C2724" s="3"/>
      <c r="D2724" s="3"/>
      <c r="E2724" s="3"/>
      <c r="F2724" s="3"/>
      <c r="G2724" s="3"/>
      <c r="H2724" s="3" t="s">
        <v>52</v>
      </c>
      <c r="I2724" s="3" t="s">
        <v>258</v>
      </c>
      <c r="J2724" s="3" t="s">
        <v>156</v>
      </c>
      <c r="K2724" s="3" t="s">
        <v>2644</v>
      </c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 x14ac:dyDescent="0.25">
      <c r="A2725" s="3"/>
      <c r="B2725" s="3"/>
      <c r="C2725" s="3"/>
      <c r="D2725" s="3"/>
      <c r="E2725" s="3"/>
      <c r="F2725" s="3"/>
      <c r="G2725" s="3"/>
      <c r="H2725" s="3" t="s">
        <v>138</v>
      </c>
      <c r="I2725" s="3" t="s">
        <v>298</v>
      </c>
      <c r="J2725" s="3" t="s">
        <v>180</v>
      </c>
      <c r="K2725" s="3" t="str">
        <f>F</f>
        <v>Fire Damper QA Checklist</v>
      </c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 x14ac:dyDescent="0.25">
      <c r="A2726" s="3"/>
      <c r="B2726" s="3"/>
      <c r="C2726" s="3"/>
      <c r="D2726" s="3"/>
      <c r="E2726" s="3"/>
      <c r="F2726" s="3"/>
      <c r="G2726" s="3"/>
      <c r="H2726" s="3" t="s">
        <v>93</v>
      </c>
      <c r="I2726" s="3" t="s">
        <v>357</v>
      </c>
      <c r="J2726" s="3" t="s">
        <v>94</v>
      </c>
      <c r="K2726" s="3" t="str">
        <f>S</f>
        <v xml:space="preserve">Smoke Damper QA Checklist </v>
      </c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 x14ac:dyDescent="0.25">
      <c r="A2728" s="3"/>
      <c r="B2728" s="3"/>
      <c r="C2728" s="3"/>
      <c r="D2728" s="3"/>
      <c r="E2728" s="3"/>
      <c r="F2728" s="3" t="s">
        <v>1473</v>
      </c>
      <c r="G2728" s="3" t="s">
        <v>71</v>
      </c>
      <c r="H2728" s="3" t="s">
        <v>52</v>
      </c>
      <c r="I2728" s="3" t="s">
        <v>258</v>
      </c>
      <c r="J2728" s="3" t="s">
        <v>156</v>
      </c>
      <c r="K2728" s="3" t="s">
        <v>2644</v>
      </c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 x14ac:dyDescent="0.25">
      <c r="A2730" s="3"/>
      <c r="B2730" s="3"/>
      <c r="C2730" s="3"/>
      <c r="D2730" s="3"/>
      <c r="E2730" s="3"/>
      <c r="F2730" s="3" t="s">
        <v>1499</v>
      </c>
      <c r="G2730" s="3" t="s">
        <v>1500</v>
      </c>
      <c r="H2730" s="3" t="s">
        <v>124</v>
      </c>
      <c r="I2730" s="2" t="s">
        <v>255</v>
      </c>
      <c r="J2730" s="2" t="s">
        <v>111</v>
      </c>
      <c r="K2730" s="3" t="s">
        <v>2644</v>
      </c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 x14ac:dyDescent="0.25">
      <c r="A2731" s="3"/>
      <c r="B2731" s="3"/>
      <c r="C2731" s="3"/>
      <c r="D2731" s="3"/>
      <c r="E2731" s="3"/>
      <c r="F2731" s="3"/>
      <c r="G2731" s="3"/>
      <c r="H2731" s="3" t="s">
        <v>52</v>
      </c>
      <c r="I2731" s="3" t="s">
        <v>258</v>
      </c>
      <c r="J2731" s="3" t="s">
        <v>156</v>
      </c>
      <c r="K2731" s="3" t="s">
        <v>2644</v>
      </c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 x14ac:dyDescent="0.25">
      <c r="A2732" s="3"/>
      <c r="B2732" s="3"/>
      <c r="C2732" s="3"/>
      <c r="D2732" s="3"/>
      <c r="E2732" s="3"/>
      <c r="F2732" s="3"/>
      <c r="G2732" s="3"/>
      <c r="H2732" s="3" t="s">
        <v>1501</v>
      </c>
      <c r="I2732" s="3" t="s">
        <v>1502</v>
      </c>
      <c r="J2732" s="3" t="s">
        <v>1504</v>
      </c>
      <c r="K2732" s="3" t="str">
        <f>att</f>
        <v xml:space="preserve">Attenuator QA Checklist </v>
      </c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 x14ac:dyDescent="0.25">
      <c r="A2733" s="3"/>
      <c r="B2733" s="3"/>
      <c r="C2733" s="3"/>
      <c r="D2733" s="3"/>
      <c r="E2733" s="3"/>
      <c r="F2733" s="3"/>
      <c r="G2733" s="3"/>
      <c r="H2733" s="3" t="s">
        <v>1792</v>
      </c>
      <c r="I2733" s="3"/>
      <c r="J2733" s="3" t="s">
        <v>2129</v>
      </c>
      <c r="K2733" s="3" t="str">
        <f>Med</f>
        <v>HTM02 -01 B1 carcus test</v>
      </c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 x14ac:dyDescent="0.25">
      <c r="A2734" s="3"/>
      <c r="B2734" s="3"/>
      <c r="C2734" s="3"/>
      <c r="D2734" s="3"/>
      <c r="E2734" s="3"/>
      <c r="F2734" s="3"/>
      <c r="G2734" s="3"/>
      <c r="H2734" s="3" t="s">
        <v>1793</v>
      </c>
      <c r="I2734" s="3"/>
      <c r="J2734" s="3" t="s">
        <v>2128</v>
      </c>
      <c r="K2734" s="3" t="str">
        <f>Med</f>
        <v>HTM02 -01 B1 carcus test</v>
      </c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 x14ac:dyDescent="0.25">
      <c r="A2736" s="3"/>
      <c r="B2736" s="3"/>
      <c r="C2736" s="3"/>
      <c r="D2736" s="3"/>
      <c r="E2736" s="3"/>
      <c r="F2736" s="3" t="s">
        <v>1503</v>
      </c>
      <c r="G2736" s="3" t="s">
        <v>1500</v>
      </c>
      <c r="H2736" s="3" t="s">
        <v>124</v>
      </c>
      <c r="I2736" s="2" t="s">
        <v>255</v>
      </c>
      <c r="J2736" s="2" t="s">
        <v>111</v>
      </c>
      <c r="K2736" s="3" t="s">
        <v>2644</v>
      </c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 x14ac:dyDescent="0.25">
      <c r="A2737" s="3"/>
      <c r="B2737" s="3"/>
      <c r="C2737" s="3"/>
      <c r="D2737" s="3"/>
      <c r="E2737" s="3"/>
      <c r="F2737" s="3"/>
      <c r="G2737" s="3"/>
      <c r="H2737" s="3" t="s">
        <v>52</v>
      </c>
      <c r="I2737" s="3" t="s">
        <v>258</v>
      </c>
      <c r="J2737" s="3" t="s">
        <v>156</v>
      </c>
      <c r="K2737" s="3" t="s">
        <v>2644</v>
      </c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 x14ac:dyDescent="0.25">
      <c r="A2738" s="3"/>
      <c r="B2738" s="3"/>
      <c r="C2738" s="3"/>
      <c r="D2738" s="3"/>
      <c r="E2738" s="3"/>
      <c r="F2738" s="3"/>
      <c r="G2738" s="3"/>
      <c r="H2738" s="3" t="s">
        <v>2835</v>
      </c>
      <c r="I2738" s="3" t="s">
        <v>1502</v>
      </c>
      <c r="J2738" s="3" t="s">
        <v>1504</v>
      </c>
      <c r="K2738" s="3" t="str">
        <f>att</f>
        <v xml:space="preserve">Attenuator QA Checklist </v>
      </c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 x14ac:dyDescent="0.25">
      <c r="A2739" s="3"/>
      <c r="B2739" s="3"/>
      <c r="C2739" s="3"/>
      <c r="D2739" s="3"/>
      <c r="E2739" s="3"/>
      <c r="F2739" s="3"/>
      <c r="G2739" s="3"/>
      <c r="H2739" s="3" t="s">
        <v>1792</v>
      </c>
      <c r="I2739" s="3"/>
      <c r="J2739" s="3" t="s">
        <v>2129</v>
      </c>
      <c r="K2739" s="3" t="str">
        <f>Med</f>
        <v>HTM02 -01 B1 carcus test</v>
      </c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 x14ac:dyDescent="0.25">
      <c r="A2740" s="3"/>
      <c r="B2740" s="3"/>
      <c r="C2740" s="3"/>
      <c r="D2740" s="3"/>
      <c r="E2740" s="3"/>
      <c r="F2740" s="3"/>
      <c r="G2740" s="3"/>
      <c r="H2740" s="3" t="s">
        <v>1793</v>
      </c>
      <c r="I2740" s="3"/>
      <c r="J2740" s="3" t="s">
        <v>2128</v>
      </c>
      <c r="K2740" s="3" t="str">
        <f>Med</f>
        <v>HTM02 -01 B1 carcus test</v>
      </c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 x14ac:dyDescent="0.25">
      <c r="A2742" s="3"/>
      <c r="B2742" s="3"/>
      <c r="C2742" s="3"/>
      <c r="D2742" s="3"/>
      <c r="E2742" s="3"/>
      <c r="F2742" s="3" t="s">
        <v>1505</v>
      </c>
      <c r="G2742" s="3" t="s">
        <v>366</v>
      </c>
      <c r="H2742" s="3" t="s">
        <v>148</v>
      </c>
      <c r="I2742" s="3" t="s">
        <v>1555</v>
      </c>
      <c r="J2742" s="3" t="s">
        <v>156</v>
      </c>
      <c r="K2742" s="3" t="s">
        <v>2644</v>
      </c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 x14ac:dyDescent="0.25">
      <c r="A2743" s="3"/>
      <c r="B2743" s="3"/>
      <c r="C2743" s="3"/>
      <c r="D2743" s="3"/>
      <c r="E2743" s="3"/>
      <c r="F2743" s="3"/>
      <c r="G2743" s="3"/>
      <c r="H2743" s="3" t="s">
        <v>57</v>
      </c>
      <c r="I2743" s="3" t="s">
        <v>1555</v>
      </c>
      <c r="J2743" s="3" t="s">
        <v>156</v>
      </c>
      <c r="K2743" s="3" t="s">
        <v>2644</v>
      </c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 x14ac:dyDescent="0.25">
      <c r="A2745" s="3"/>
      <c r="B2745" s="3"/>
      <c r="C2745" s="3"/>
      <c r="D2745" s="3"/>
      <c r="E2745" s="3"/>
      <c r="F2745" s="3" t="s">
        <v>1506</v>
      </c>
      <c r="G2745" s="3" t="s">
        <v>399</v>
      </c>
      <c r="H2745" s="3" t="s">
        <v>148</v>
      </c>
      <c r="I2745" s="3" t="s">
        <v>1555</v>
      </c>
      <c r="J2745" s="3" t="s">
        <v>156</v>
      </c>
      <c r="K2745" s="3" t="s">
        <v>2644</v>
      </c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 x14ac:dyDescent="0.25">
      <c r="A2746" s="3"/>
      <c r="B2746" s="3"/>
      <c r="C2746" s="3"/>
      <c r="D2746" s="3"/>
      <c r="E2746" s="3"/>
      <c r="F2746" s="3"/>
      <c r="G2746" s="3"/>
      <c r="H2746" s="3" t="s">
        <v>58</v>
      </c>
      <c r="I2746" s="3" t="s">
        <v>258</v>
      </c>
      <c r="J2746" s="3" t="s">
        <v>156</v>
      </c>
      <c r="K2746" s="3" t="s">
        <v>2644</v>
      </c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 x14ac:dyDescent="0.25">
      <c r="A2747" s="3"/>
      <c r="B2747" s="3"/>
      <c r="C2747" s="3"/>
      <c r="D2747" s="3"/>
      <c r="E2747" s="3"/>
      <c r="F2747" s="3"/>
      <c r="G2747" s="3"/>
      <c r="H2747" s="3" t="s">
        <v>93</v>
      </c>
      <c r="I2747" s="3" t="s">
        <v>272</v>
      </c>
      <c r="J2747" s="3" t="s">
        <v>94</v>
      </c>
      <c r="K2747" s="3" t="str">
        <f>S</f>
        <v xml:space="preserve">Smoke Damper QA Checklist </v>
      </c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 x14ac:dyDescent="0.25">
      <c r="A2748" s="3"/>
      <c r="B2748" s="3"/>
      <c r="C2748" s="3"/>
      <c r="D2748" s="3"/>
      <c r="E2748" s="3"/>
      <c r="F2748" s="3"/>
      <c r="G2748" s="3"/>
      <c r="H2748" s="3" t="s">
        <v>138</v>
      </c>
      <c r="I2748" s="3" t="s">
        <v>274</v>
      </c>
      <c r="J2748" s="3" t="s">
        <v>180</v>
      </c>
      <c r="K2748" s="3" t="str">
        <f>F</f>
        <v>Fire Damper QA Checklist</v>
      </c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 x14ac:dyDescent="0.25">
      <c r="A2750" s="3"/>
      <c r="B2750" s="3"/>
      <c r="C2750" s="3"/>
      <c r="D2750" s="3"/>
      <c r="E2750" s="3"/>
      <c r="F2750" s="3" t="s">
        <v>1507</v>
      </c>
      <c r="G2750" s="3" t="s">
        <v>399</v>
      </c>
      <c r="H2750" s="3" t="s">
        <v>148</v>
      </c>
      <c r="I2750" s="3" t="s">
        <v>1555</v>
      </c>
      <c r="J2750" s="3" t="s">
        <v>156</v>
      </c>
      <c r="K2750" s="3" t="s">
        <v>2644</v>
      </c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 x14ac:dyDescent="0.25">
      <c r="A2751" s="3"/>
      <c r="B2751" s="3"/>
      <c r="C2751" s="3"/>
      <c r="D2751" s="3"/>
      <c r="E2751" s="3"/>
      <c r="F2751" s="3"/>
      <c r="G2751" s="3"/>
      <c r="H2751" s="3" t="s">
        <v>58</v>
      </c>
      <c r="I2751" s="3" t="s">
        <v>258</v>
      </c>
      <c r="J2751" s="3" t="s">
        <v>156</v>
      </c>
      <c r="K2751" s="3" t="s">
        <v>2644</v>
      </c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 x14ac:dyDescent="0.25">
      <c r="A2753" s="3"/>
      <c r="B2753" s="3"/>
      <c r="C2753" s="3"/>
      <c r="D2753" s="3"/>
      <c r="E2753" s="3"/>
      <c r="F2753" s="3" t="s">
        <v>1508</v>
      </c>
      <c r="G2753" s="3" t="s">
        <v>150</v>
      </c>
      <c r="H2753" s="3" t="s">
        <v>124</v>
      </c>
      <c r="I2753" s="2" t="s">
        <v>255</v>
      </c>
      <c r="J2753" s="2" t="s">
        <v>111</v>
      </c>
      <c r="K2753" s="3" t="s">
        <v>2644</v>
      </c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 x14ac:dyDescent="0.25">
      <c r="A2754" s="3"/>
      <c r="B2754" s="3"/>
      <c r="C2754" s="3"/>
      <c r="D2754" s="3"/>
      <c r="E2754" s="3"/>
      <c r="F2754" s="3"/>
      <c r="G2754" s="3"/>
      <c r="H2754" s="3" t="s">
        <v>52</v>
      </c>
      <c r="I2754" s="3" t="s">
        <v>258</v>
      </c>
      <c r="J2754" s="3" t="s">
        <v>156</v>
      </c>
      <c r="K2754" s="3" t="s">
        <v>2644</v>
      </c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 x14ac:dyDescent="0.25">
      <c r="A2756" s="3"/>
      <c r="B2756" s="3"/>
      <c r="C2756" s="3"/>
      <c r="D2756" s="3"/>
      <c r="E2756" s="3"/>
      <c r="F2756" s="3" t="s">
        <v>1509</v>
      </c>
      <c r="G2756" s="3" t="s">
        <v>303</v>
      </c>
      <c r="H2756" s="3" t="s">
        <v>148</v>
      </c>
      <c r="I2756" s="3" t="s">
        <v>1555</v>
      </c>
      <c r="J2756" s="3" t="s">
        <v>156</v>
      </c>
      <c r="K2756" s="3" t="s">
        <v>2644</v>
      </c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 x14ac:dyDescent="0.25">
      <c r="A2757" s="3"/>
      <c r="B2757" s="3"/>
      <c r="C2757" s="3"/>
      <c r="D2757" s="3"/>
      <c r="E2757" s="3"/>
      <c r="F2757" s="3"/>
      <c r="G2757" s="3"/>
      <c r="H2757" s="3" t="s">
        <v>57</v>
      </c>
      <c r="I2757" s="3" t="s">
        <v>1555</v>
      </c>
      <c r="J2757" s="3" t="s">
        <v>156</v>
      </c>
      <c r="K2757" s="3" t="s">
        <v>2644</v>
      </c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 x14ac:dyDescent="0.25">
      <c r="A2759" s="3"/>
      <c r="B2759" s="3"/>
      <c r="C2759" s="3"/>
      <c r="D2759" s="3"/>
      <c r="E2759" s="3"/>
      <c r="F2759" s="3" t="s">
        <v>1510</v>
      </c>
      <c r="G2759" s="3" t="s">
        <v>303</v>
      </c>
      <c r="H2759" s="3" t="s">
        <v>148</v>
      </c>
      <c r="I2759" s="3" t="s">
        <v>1555</v>
      </c>
      <c r="J2759" s="3" t="s">
        <v>156</v>
      </c>
      <c r="K2759" s="3" t="s">
        <v>2644</v>
      </c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 x14ac:dyDescent="0.25">
      <c r="A2760" s="3"/>
      <c r="B2760" s="3"/>
      <c r="C2760" s="3"/>
      <c r="D2760" s="3"/>
      <c r="E2760" s="3"/>
      <c r="F2760" s="3"/>
      <c r="G2760" s="3"/>
      <c r="H2760" s="3" t="s">
        <v>57</v>
      </c>
      <c r="I2760" s="3" t="s">
        <v>1555</v>
      </c>
      <c r="J2760" s="3" t="s">
        <v>156</v>
      </c>
      <c r="K2760" s="3" t="s">
        <v>2644</v>
      </c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 x14ac:dyDescent="0.25">
      <c r="A2762" s="3"/>
      <c r="B2762" s="3"/>
      <c r="C2762" s="3"/>
      <c r="D2762" s="3"/>
      <c r="E2762" s="3"/>
      <c r="F2762" s="3" t="s">
        <v>1511</v>
      </c>
      <c r="G2762" s="3" t="s">
        <v>210</v>
      </c>
      <c r="H2762" s="3" t="s">
        <v>124</v>
      </c>
      <c r="I2762" s="2" t="s">
        <v>255</v>
      </c>
      <c r="J2762" s="2" t="s">
        <v>111</v>
      </c>
      <c r="K2762" s="3" t="s">
        <v>2644</v>
      </c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 x14ac:dyDescent="0.25">
      <c r="A2763" s="3"/>
      <c r="B2763" s="3"/>
      <c r="C2763" s="3"/>
      <c r="D2763" s="3"/>
      <c r="E2763" s="3"/>
      <c r="F2763" s="3"/>
      <c r="G2763" s="3"/>
      <c r="H2763" s="3" t="s">
        <v>52</v>
      </c>
      <c r="I2763" s="3" t="s">
        <v>258</v>
      </c>
      <c r="J2763" s="3" t="s">
        <v>156</v>
      </c>
      <c r="K2763" s="3" t="s">
        <v>2644</v>
      </c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 x14ac:dyDescent="0.25">
      <c r="A2765" s="3"/>
      <c r="B2765" s="3"/>
      <c r="C2765" s="3"/>
      <c r="D2765" s="3"/>
      <c r="E2765" s="3"/>
      <c r="F2765" s="3" t="s">
        <v>1512</v>
      </c>
      <c r="G2765" s="3" t="s">
        <v>210</v>
      </c>
      <c r="H2765" s="3" t="s">
        <v>124</v>
      </c>
      <c r="I2765" s="2" t="s">
        <v>255</v>
      </c>
      <c r="J2765" s="2" t="s">
        <v>111</v>
      </c>
      <c r="K2765" s="3" t="s">
        <v>2644</v>
      </c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 x14ac:dyDescent="0.25">
      <c r="A2766" s="3"/>
      <c r="B2766" s="3"/>
      <c r="C2766" s="3"/>
      <c r="D2766" s="3"/>
      <c r="E2766" s="3"/>
      <c r="F2766" s="3"/>
      <c r="G2766" s="3"/>
      <c r="H2766" s="3" t="s">
        <v>52</v>
      </c>
      <c r="I2766" s="3" t="s">
        <v>258</v>
      </c>
      <c r="J2766" s="3" t="s">
        <v>156</v>
      </c>
      <c r="K2766" s="3" t="s">
        <v>2644</v>
      </c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 x14ac:dyDescent="0.25">
      <c r="A2768" s="3"/>
      <c r="B2768" s="3"/>
      <c r="C2768" s="3"/>
      <c r="D2768" s="3"/>
      <c r="E2768" s="3"/>
      <c r="F2768" s="3" t="s">
        <v>1513</v>
      </c>
      <c r="G2768" s="3" t="s">
        <v>1291</v>
      </c>
      <c r="H2768" s="3" t="s">
        <v>220</v>
      </c>
      <c r="I2768" s="3" t="s">
        <v>281</v>
      </c>
      <c r="J2768" s="3" t="s">
        <v>109</v>
      </c>
      <c r="K2768" s="3" t="s">
        <v>2644</v>
      </c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 x14ac:dyDescent="0.25">
      <c r="A2769" s="3"/>
      <c r="B2769" s="3"/>
      <c r="C2769" s="3"/>
      <c r="D2769" s="3"/>
      <c r="E2769" s="3"/>
      <c r="F2769" s="3"/>
      <c r="G2769" s="3"/>
      <c r="H2769" s="3" t="s">
        <v>58</v>
      </c>
      <c r="I2769" s="3" t="s">
        <v>258</v>
      </c>
      <c r="J2769" s="3" t="s">
        <v>156</v>
      </c>
      <c r="K2769" s="3" t="s">
        <v>2644</v>
      </c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 x14ac:dyDescent="0.25">
      <c r="A2770" s="3"/>
      <c r="B2770" s="3"/>
      <c r="C2770" s="3"/>
      <c r="D2770" s="3"/>
      <c r="E2770" s="3"/>
      <c r="F2770" s="3"/>
      <c r="G2770" s="3"/>
      <c r="H2770" s="3" t="s">
        <v>93</v>
      </c>
      <c r="I2770" s="3" t="s">
        <v>720</v>
      </c>
      <c r="J2770" s="3" t="s">
        <v>94</v>
      </c>
      <c r="K2770" s="3" t="str">
        <f>S</f>
        <v xml:space="preserve">Smoke Damper QA Checklist </v>
      </c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 x14ac:dyDescent="0.25">
      <c r="A2771" s="3"/>
      <c r="B2771" s="3"/>
      <c r="C2771" s="3"/>
      <c r="D2771" s="3"/>
      <c r="E2771" s="3"/>
      <c r="F2771" s="3"/>
      <c r="G2771" s="3"/>
      <c r="H2771" s="3" t="s">
        <v>138</v>
      </c>
      <c r="I2771" s="3" t="s">
        <v>736</v>
      </c>
      <c r="J2771" s="3" t="s">
        <v>139</v>
      </c>
      <c r="K2771" s="3" t="str">
        <f>F</f>
        <v>Fire Damper QA Checklist</v>
      </c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 x14ac:dyDescent="0.25">
      <c r="A2773" s="3"/>
      <c r="B2773" s="3"/>
      <c r="C2773" s="3"/>
      <c r="D2773" s="3"/>
      <c r="E2773" s="3"/>
      <c r="F2773" s="3" t="s">
        <v>1514</v>
      </c>
      <c r="G2773" s="3" t="s">
        <v>247</v>
      </c>
      <c r="H2773" s="3" t="s">
        <v>52</v>
      </c>
      <c r="I2773" s="3" t="s">
        <v>258</v>
      </c>
      <c r="J2773" s="3" t="s">
        <v>156</v>
      </c>
      <c r="K2773" s="3" t="s">
        <v>2644</v>
      </c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 x14ac:dyDescent="0.25">
      <c r="A2774" s="3"/>
      <c r="B2774" s="3"/>
      <c r="C2774" s="3"/>
      <c r="D2774" s="3"/>
      <c r="E2774" s="3"/>
      <c r="F2774" s="3"/>
      <c r="G2774" s="3"/>
      <c r="H2774" s="3" t="s">
        <v>52</v>
      </c>
      <c r="I2774" s="3" t="s">
        <v>258</v>
      </c>
      <c r="J2774" s="3" t="s">
        <v>156</v>
      </c>
      <c r="K2774" s="3" t="s">
        <v>2644</v>
      </c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 x14ac:dyDescent="0.25">
      <c r="A2775" s="3"/>
      <c r="B2775" s="3"/>
      <c r="C2775" s="3"/>
      <c r="D2775" s="3"/>
      <c r="E2775" s="3"/>
      <c r="F2775" s="3"/>
      <c r="G2775" s="3"/>
      <c r="H2775" s="3" t="s">
        <v>54</v>
      </c>
      <c r="I2775" s="3" t="s">
        <v>254</v>
      </c>
      <c r="J2775" s="3" t="s">
        <v>110</v>
      </c>
      <c r="K2775" s="3" t="s">
        <v>2644</v>
      </c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 x14ac:dyDescent="0.25">
      <c r="A2776" s="3"/>
      <c r="B2776" s="3"/>
      <c r="C2776" s="3"/>
      <c r="D2776" s="3"/>
      <c r="E2776" s="3"/>
      <c r="F2776" s="3"/>
      <c r="G2776" s="3"/>
      <c r="H2776" s="3" t="s">
        <v>50</v>
      </c>
      <c r="I2776" s="3" t="s">
        <v>256</v>
      </c>
      <c r="J2776" s="3" t="s">
        <v>110</v>
      </c>
      <c r="K2776" s="3" t="s">
        <v>2644</v>
      </c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 x14ac:dyDescent="0.25">
      <c r="A2777" s="3"/>
      <c r="B2777" s="3"/>
      <c r="C2777" s="3"/>
      <c r="D2777" s="3"/>
      <c r="E2777" s="3"/>
      <c r="H2777" s="3" t="s">
        <v>56</v>
      </c>
      <c r="I2777" s="3" t="s">
        <v>256</v>
      </c>
      <c r="J2777" s="3" t="s">
        <v>110</v>
      </c>
      <c r="K2777" s="3" t="s">
        <v>2644</v>
      </c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 x14ac:dyDescent="0.25">
      <c r="A2778" s="3"/>
      <c r="B2778" s="3"/>
      <c r="C2778" s="3"/>
      <c r="D2778" s="3"/>
      <c r="E2778" s="3"/>
      <c r="H2778" s="3" t="s">
        <v>49</v>
      </c>
      <c r="I2778" s="3" t="s">
        <v>255</v>
      </c>
      <c r="J2778" s="3" t="s">
        <v>109</v>
      </c>
      <c r="K2778" s="3" t="s">
        <v>2644</v>
      </c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 x14ac:dyDescent="0.25">
      <c r="A2779" s="3"/>
      <c r="B2779" s="3"/>
      <c r="C2779" s="3"/>
      <c r="D2779" s="3"/>
      <c r="E2779" s="3"/>
      <c r="H2779" s="3" t="s">
        <v>54</v>
      </c>
      <c r="I2779" s="3" t="s">
        <v>254</v>
      </c>
      <c r="J2779" s="3" t="s">
        <v>110</v>
      </c>
      <c r="K2779" s="3" t="s">
        <v>2644</v>
      </c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 x14ac:dyDescent="0.25">
      <c r="A2780" s="3"/>
      <c r="B2780" s="3"/>
      <c r="C2780" s="3"/>
      <c r="D2780" s="3"/>
      <c r="E2780" s="3"/>
      <c r="H2780" s="3" t="s">
        <v>138</v>
      </c>
      <c r="I2780" s="3" t="s">
        <v>1023</v>
      </c>
      <c r="J2780" s="3" t="s">
        <v>180</v>
      </c>
      <c r="K2780" s="3" t="str">
        <f>F</f>
        <v>Fire Damper QA Checklist</v>
      </c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 x14ac:dyDescent="0.25">
      <c r="A2781" s="3"/>
      <c r="B2781" s="3"/>
      <c r="C2781" s="3"/>
      <c r="D2781" s="3"/>
      <c r="E2781" s="3"/>
      <c r="H2781" s="3" t="s">
        <v>1573</v>
      </c>
      <c r="I2781" s="3" t="s">
        <v>430</v>
      </c>
      <c r="J2781" s="2" t="s">
        <v>431</v>
      </c>
      <c r="K2781" s="3" t="str">
        <f>Med</f>
        <v>HTM02 -01 B1 carcus test</v>
      </c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 x14ac:dyDescent="0.25">
      <c r="A2782" s="3"/>
      <c r="B2782" s="3"/>
      <c r="C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 x14ac:dyDescent="0.25">
      <c r="A2783" s="3"/>
      <c r="B2783" s="3"/>
      <c r="C2783" s="3"/>
      <c r="D2783" s="3"/>
      <c r="E2783" s="3"/>
      <c r="F2783" s="3" t="s">
        <v>1515</v>
      </c>
      <c r="G2783" s="3" t="s">
        <v>831</v>
      </c>
      <c r="H2783" s="3" t="s">
        <v>57</v>
      </c>
      <c r="I2783" s="3" t="s">
        <v>1555</v>
      </c>
      <c r="J2783" s="3" t="s">
        <v>156</v>
      </c>
      <c r="K2783" s="3" t="s">
        <v>2644</v>
      </c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 x14ac:dyDescent="0.25">
      <c r="A2785" s="3"/>
      <c r="B2785" s="3"/>
      <c r="C2785" s="3"/>
      <c r="D2785" s="3"/>
      <c r="E2785" s="3"/>
      <c r="F2785" s="3" t="s">
        <v>1516</v>
      </c>
      <c r="G2785" s="3" t="s">
        <v>831</v>
      </c>
      <c r="H2785" s="3" t="s">
        <v>57</v>
      </c>
      <c r="I2785" s="3" t="s">
        <v>1555</v>
      </c>
      <c r="J2785" s="3" t="s">
        <v>156</v>
      </c>
      <c r="K2785" s="3" t="s">
        <v>2644</v>
      </c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 x14ac:dyDescent="0.25">
      <c r="A2787" s="3"/>
      <c r="B2787" s="3"/>
      <c r="C2787" s="3"/>
      <c r="D2787" s="3"/>
      <c r="E2787" s="3"/>
      <c r="F2787" s="3" t="s">
        <v>1517</v>
      </c>
      <c r="G2787" s="3" t="s">
        <v>831</v>
      </c>
      <c r="H2787" s="3" t="s">
        <v>57</v>
      </c>
      <c r="I2787" s="3" t="s">
        <v>1555</v>
      </c>
      <c r="J2787" s="3" t="s">
        <v>156</v>
      </c>
      <c r="K2787" s="3" t="s">
        <v>2644</v>
      </c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 x14ac:dyDescent="0.25">
      <c r="A2789" s="3"/>
      <c r="B2789" s="3"/>
      <c r="C2789" s="3"/>
      <c r="D2789" s="3"/>
      <c r="E2789" s="3"/>
      <c r="F2789" s="3" t="s">
        <v>1518</v>
      </c>
      <c r="G2789" s="3" t="s">
        <v>831</v>
      </c>
      <c r="H2789" s="3" t="s">
        <v>57</v>
      </c>
      <c r="I2789" s="3" t="s">
        <v>1555</v>
      </c>
      <c r="J2789" s="3" t="s">
        <v>156</v>
      </c>
      <c r="K2789" s="3" t="s">
        <v>2644</v>
      </c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 x14ac:dyDescent="0.25">
      <c r="A2791" s="3"/>
      <c r="B2791" s="3"/>
      <c r="C2791" s="3"/>
      <c r="D2791" s="3"/>
      <c r="E2791" s="3"/>
      <c r="F2791" s="3" t="s">
        <v>1519</v>
      </c>
      <c r="G2791" s="3" t="s">
        <v>1520</v>
      </c>
      <c r="H2791" s="3" t="s">
        <v>49</v>
      </c>
      <c r="I2791" s="3" t="s">
        <v>255</v>
      </c>
      <c r="J2791" s="3" t="s">
        <v>109</v>
      </c>
      <c r="K2791" s="3" t="s">
        <v>2644</v>
      </c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 x14ac:dyDescent="0.25">
      <c r="A2792" s="3"/>
      <c r="B2792" s="3"/>
      <c r="C2792" s="3"/>
      <c r="D2792" s="3"/>
      <c r="E2792" s="3"/>
      <c r="F2792" s="3"/>
      <c r="G2792" s="3"/>
      <c r="H2792" s="3" t="s">
        <v>58</v>
      </c>
      <c r="I2792" s="3" t="s">
        <v>258</v>
      </c>
      <c r="J2792" s="3" t="s">
        <v>156</v>
      </c>
      <c r="K2792" s="3" t="s">
        <v>2644</v>
      </c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 x14ac:dyDescent="0.25">
      <c r="A2794" s="3"/>
      <c r="B2794" s="3"/>
      <c r="C2794" s="3"/>
      <c r="D2794" s="3"/>
      <c r="E2794" s="3"/>
      <c r="F2794" s="3" t="s">
        <v>1521</v>
      </c>
      <c r="G2794" s="3" t="s">
        <v>1522</v>
      </c>
      <c r="H2794" s="3" t="s">
        <v>124</v>
      </c>
      <c r="I2794" s="2" t="s">
        <v>255</v>
      </c>
      <c r="J2794" s="2" t="s">
        <v>111</v>
      </c>
      <c r="K2794" s="3" t="s">
        <v>2644</v>
      </c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 x14ac:dyDescent="0.25">
      <c r="A2795" s="3"/>
      <c r="B2795" s="3"/>
      <c r="C2795" s="3"/>
      <c r="D2795" s="3"/>
      <c r="E2795" s="3"/>
      <c r="F2795" s="3"/>
      <c r="G2795" s="3"/>
      <c r="H2795" s="3" t="s">
        <v>1792</v>
      </c>
      <c r="I2795" s="2"/>
      <c r="J2795" s="2" t="s">
        <v>2129</v>
      </c>
      <c r="K2795" s="3" t="str">
        <f>Med</f>
        <v>HTM02 -01 B1 carcus test</v>
      </c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 x14ac:dyDescent="0.25">
      <c r="A2796" s="3"/>
      <c r="B2796" s="3"/>
      <c r="C2796" s="3"/>
      <c r="D2796" s="3"/>
      <c r="E2796" s="3"/>
      <c r="F2796" s="3"/>
      <c r="G2796" s="3"/>
      <c r="H2796" s="3" t="s">
        <v>1793</v>
      </c>
      <c r="I2796" s="2"/>
      <c r="J2796" s="2" t="s">
        <v>2128</v>
      </c>
      <c r="K2796" s="3" t="str">
        <f>Med</f>
        <v>HTM02 -01 B1 carcus test</v>
      </c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 x14ac:dyDescent="0.25">
      <c r="A2798" s="3"/>
      <c r="B2798" s="3"/>
      <c r="C2798" s="3"/>
      <c r="D2798" s="3"/>
      <c r="E2798" s="3"/>
      <c r="F2798" s="3" t="s">
        <v>1523</v>
      </c>
      <c r="G2798" s="3" t="s">
        <v>1522</v>
      </c>
      <c r="H2798" s="3" t="s">
        <v>124</v>
      </c>
      <c r="I2798" s="2" t="s">
        <v>255</v>
      </c>
      <c r="J2798" s="2" t="s">
        <v>111</v>
      </c>
      <c r="K2798" s="3" t="s">
        <v>2644</v>
      </c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 x14ac:dyDescent="0.25">
      <c r="A2799" s="3"/>
      <c r="B2799" s="3"/>
      <c r="C2799" s="3"/>
      <c r="D2799" s="3"/>
      <c r="E2799" s="3"/>
      <c r="F2799" s="3"/>
      <c r="G2799" s="3"/>
      <c r="H2799" s="3" t="s">
        <v>1792</v>
      </c>
      <c r="I2799" s="2"/>
      <c r="J2799" s="2" t="s">
        <v>2129</v>
      </c>
      <c r="K2799" s="3" t="str">
        <f>Med</f>
        <v>HTM02 -01 B1 carcus test</v>
      </c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 x14ac:dyDescent="0.25">
      <c r="A2800" s="3"/>
      <c r="B2800" s="3"/>
      <c r="C2800" s="3"/>
      <c r="D2800" s="3"/>
      <c r="E2800" s="3"/>
      <c r="F2800" s="3"/>
      <c r="G2800" s="3"/>
      <c r="H2800" s="3" t="s">
        <v>1793</v>
      </c>
      <c r="I2800" s="2"/>
      <c r="J2800" s="2" t="s">
        <v>2128</v>
      </c>
      <c r="K2800" s="3" t="str">
        <f>Med</f>
        <v>HTM02 -01 B1 carcus test</v>
      </c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 x14ac:dyDescent="0.25">
      <c r="A2802" s="3"/>
      <c r="B2802" s="3"/>
      <c r="C2802" s="3"/>
      <c r="D2802" s="3"/>
      <c r="E2802" s="3"/>
      <c r="F2802" s="3" t="s">
        <v>1524</v>
      </c>
      <c r="G2802" s="3" t="s">
        <v>247</v>
      </c>
      <c r="H2802" s="3" t="s">
        <v>54</v>
      </c>
      <c r="I2802" s="3" t="s">
        <v>254</v>
      </c>
      <c r="J2802" s="3" t="s">
        <v>110</v>
      </c>
      <c r="K2802" s="3" t="s">
        <v>2644</v>
      </c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 x14ac:dyDescent="0.25">
      <c r="A2803" s="3"/>
      <c r="B2803" s="3"/>
      <c r="C2803" s="3"/>
      <c r="D2803" s="3"/>
      <c r="E2803" s="3"/>
      <c r="F2803" s="3"/>
      <c r="G2803" s="3"/>
      <c r="H2803" s="3" t="s">
        <v>62</v>
      </c>
      <c r="I2803" s="3" t="s">
        <v>254</v>
      </c>
      <c r="J2803" s="3" t="s">
        <v>156</v>
      </c>
      <c r="K2803" s="3" t="s">
        <v>2644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 x14ac:dyDescent="0.25">
      <c r="A2804" s="3"/>
      <c r="B2804" s="3"/>
      <c r="C2804" s="3"/>
      <c r="D2804" s="3"/>
      <c r="E2804" s="3"/>
      <c r="F2804" s="3"/>
      <c r="G2804" s="3"/>
      <c r="H2804" s="3" t="s">
        <v>51</v>
      </c>
      <c r="I2804" s="3" t="s">
        <v>255</v>
      </c>
      <c r="J2804" s="3" t="s">
        <v>109</v>
      </c>
      <c r="K2804" s="3" t="s">
        <v>2644</v>
      </c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 x14ac:dyDescent="0.25">
      <c r="A2805" s="3"/>
      <c r="B2805" s="3"/>
      <c r="C2805" s="3"/>
      <c r="D2805" s="3"/>
      <c r="E2805" s="3"/>
      <c r="F2805" s="3"/>
      <c r="G2805" s="3"/>
      <c r="H2805" s="3" t="s">
        <v>54</v>
      </c>
      <c r="I2805" s="3" t="s">
        <v>254</v>
      </c>
      <c r="J2805" s="3" t="s">
        <v>110</v>
      </c>
      <c r="K2805" s="3" t="s">
        <v>2644</v>
      </c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 x14ac:dyDescent="0.25">
      <c r="A2806" s="3"/>
      <c r="B2806" s="3"/>
      <c r="C2806" s="3"/>
      <c r="D2806" s="3"/>
      <c r="E2806" s="3"/>
      <c r="F2806" s="3"/>
      <c r="G2806" s="3"/>
      <c r="H2806" s="3" t="s">
        <v>51</v>
      </c>
      <c r="I2806" s="3" t="s">
        <v>255</v>
      </c>
      <c r="J2806" s="3" t="s">
        <v>109</v>
      </c>
      <c r="K2806" s="3" t="s">
        <v>2644</v>
      </c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 x14ac:dyDescent="0.25">
      <c r="A2807" s="3"/>
      <c r="B2807" s="3"/>
      <c r="C2807" s="3"/>
      <c r="D2807" s="3"/>
      <c r="E2807" s="3"/>
      <c r="F2807" s="3"/>
      <c r="G2807" s="3"/>
      <c r="H2807" s="3" t="s">
        <v>51</v>
      </c>
      <c r="I2807" s="3" t="s">
        <v>255</v>
      </c>
      <c r="J2807" s="3" t="s">
        <v>109</v>
      </c>
      <c r="K2807" s="3" t="s">
        <v>2644</v>
      </c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 x14ac:dyDescent="0.25">
      <c r="A2809" s="3"/>
      <c r="B2809" s="3"/>
      <c r="C2809" s="3"/>
      <c r="D2809" s="3"/>
      <c r="E2809" s="3"/>
      <c r="F2809" s="3" t="s">
        <v>1525</v>
      </c>
      <c r="G2809" s="3" t="s">
        <v>303</v>
      </c>
      <c r="H2809" s="3" t="s">
        <v>57</v>
      </c>
      <c r="I2809" s="3" t="s">
        <v>1555</v>
      </c>
      <c r="J2809" s="3" t="s">
        <v>156</v>
      </c>
      <c r="K2809" s="3" t="s">
        <v>2644</v>
      </c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 x14ac:dyDescent="0.25">
      <c r="A2811" s="3"/>
      <c r="B2811" s="3"/>
      <c r="C2811" s="3"/>
      <c r="D2811" s="3"/>
      <c r="E2811" s="3"/>
      <c r="F2811" s="3" t="s">
        <v>1526</v>
      </c>
      <c r="G2811" s="3" t="s">
        <v>303</v>
      </c>
      <c r="H2811" s="3" t="s">
        <v>57</v>
      </c>
      <c r="I2811" s="3" t="s">
        <v>1555</v>
      </c>
      <c r="J2811" s="3" t="s">
        <v>156</v>
      </c>
      <c r="K2811" s="3" t="s">
        <v>2644</v>
      </c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 x14ac:dyDescent="0.25">
      <c r="A2813" s="3"/>
      <c r="B2813" s="3"/>
      <c r="C2813" s="3"/>
      <c r="D2813" s="3"/>
      <c r="E2813" s="3"/>
      <c r="F2813" s="3" t="s">
        <v>1527</v>
      </c>
      <c r="G2813" s="3" t="s">
        <v>819</v>
      </c>
      <c r="H2813" s="3" t="s">
        <v>52</v>
      </c>
      <c r="I2813" s="3" t="s">
        <v>258</v>
      </c>
      <c r="J2813" s="3" t="s">
        <v>156</v>
      </c>
      <c r="K2813" s="3" t="s">
        <v>2644</v>
      </c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 x14ac:dyDescent="0.25">
      <c r="A2814" s="3"/>
      <c r="B2814" s="3"/>
      <c r="C2814" s="3"/>
      <c r="D2814" s="3"/>
      <c r="E2814" s="3"/>
      <c r="F2814" s="3"/>
      <c r="G2814" s="3"/>
      <c r="H2814" s="3" t="s">
        <v>58</v>
      </c>
      <c r="I2814" s="3" t="s">
        <v>258</v>
      </c>
      <c r="J2814" s="3" t="s">
        <v>156</v>
      </c>
      <c r="K2814" s="3" t="s">
        <v>2644</v>
      </c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 x14ac:dyDescent="0.25">
      <c r="A2816" s="3"/>
      <c r="B2816" s="3"/>
      <c r="C2816" s="3"/>
      <c r="D2816" s="3"/>
      <c r="E2816" s="3"/>
      <c r="F2816" s="3" t="s">
        <v>1528</v>
      </c>
      <c r="G2816" s="3" t="s">
        <v>303</v>
      </c>
      <c r="H2816" s="3" t="s">
        <v>57</v>
      </c>
      <c r="I2816" s="3" t="s">
        <v>1555</v>
      </c>
      <c r="J2816" s="3" t="s">
        <v>156</v>
      </c>
      <c r="K2816" s="3" t="s">
        <v>2644</v>
      </c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 x14ac:dyDescent="0.25">
      <c r="A2817" s="3"/>
      <c r="B2817" s="3"/>
      <c r="C2817" s="3"/>
      <c r="D2817" s="3"/>
      <c r="E2817" s="3"/>
      <c r="F2817" s="3"/>
      <c r="G2817" s="3"/>
      <c r="H2817" s="3" t="s">
        <v>148</v>
      </c>
      <c r="I2817" s="3" t="s">
        <v>1555</v>
      </c>
      <c r="J2817" s="3" t="s">
        <v>156</v>
      </c>
      <c r="K2817" s="3" t="s">
        <v>2644</v>
      </c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 x14ac:dyDescent="0.25">
      <c r="A2819" s="3"/>
      <c r="B2819" s="3"/>
      <c r="C2819" s="3"/>
      <c r="D2819" s="3"/>
      <c r="E2819" s="3"/>
      <c r="F2819" s="3" t="s">
        <v>1529</v>
      </c>
      <c r="G2819" s="3" t="s">
        <v>303</v>
      </c>
      <c r="H2819" s="3" t="s">
        <v>57</v>
      </c>
      <c r="I2819" s="3" t="s">
        <v>1555</v>
      </c>
      <c r="J2819" s="3" t="s">
        <v>156</v>
      </c>
      <c r="K2819" s="3" t="s">
        <v>2644</v>
      </c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 x14ac:dyDescent="0.25">
      <c r="A2820" s="3"/>
      <c r="B2820" s="3"/>
      <c r="C2820" s="3"/>
      <c r="D2820" s="3"/>
      <c r="E2820" s="3"/>
      <c r="F2820" s="3"/>
      <c r="G2820" s="3"/>
      <c r="H2820" s="3" t="s">
        <v>148</v>
      </c>
      <c r="I2820" s="3" t="s">
        <v>1555</v>
      </c>
      <c r="J2820" s="3" t="s">
        <v>156</v>
      </c>
      <c r="K2820" s="3" t="s">
        <v>2644</v>
      </c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 x14ac:dyDescent="0.25">
      <c r="A2822" s="3"/>
      <c r="B2822" s="3"/>
      <c r="C2822" s="3"/>
      <c r="D2822" s="3"/>
      <c r="E2822" s="3"/>
      <c r="F2822" s="3" t="s">
        <v>1530</v>
      </c>
      <c r="G2822" s="3" t="s">
        <v>1531</v>
      </c>
      <c r="H2822" s="3" t="s">
        <v>57</v>
      </c>
      <c r="I2822" s="3" t="s">
        <v>1555</v>
      </c>
      <c r="J2822" s="3" t="s">
        <v>156</v>
      </c>
      <c r="K2822" s="3" t="s">
        <v>2644</v>
      </c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 x14ac:dyDescent="0.25">
      <c r="A2824" s="3"/>
      <c r="B2824" s="3"/>
      <c r="C2824" s="3"/>
      <c r="D2824" s="3"/>
      <c r="E2824" s="3"/>
      <c r="F2824" s="3" t="s">
        <v>1532</v>
      </c>
      <c r="G2824" s="3" t="s">
        <v>1531</v>
      </c>
      <c r="H2824" s="3" t="s">
        <v>57</v>
      </c>
      <c r="I2824" s="3" t="s">
        <v>1555</v>
      </c>
      <c r="J2824" s="3" t="s">
        <v>156</v>
      </c>
      <c r="K2824" s="3" t="s">
        <v>2644</v>
      </c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 x14ac:dyDescent="0.25">
      <c r="A2826" s="3"/>
      <c r="B2826" s="3"/>
      <c r="C2826" s="3"/>
      <c r="D2826" s="3"/>
      <c r="E2826" s="3"/>
      <c r="F2826" s="3" t="s">
        <v>1533</v>
      </c>
      <c r="G2826" s="3" t="s">
        <v>1534</v>
      </c>
      <c r="H2826" s="3" t="s">
        <v>58</v>
      </c>
      <c r="I2826" s="3" t="s">
        <v>258</v>
      </c>
      <c r="J2826" s="3" t="s">
        <v>156</v>
      </c>
      <c r="K2826" s="3" t="s">
        <v>2644</v>
      </c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 x14ac:dyDescent="0.25">
      <c r="A2827" s="3"/>
      <c r="B2827" s="3"/>
      <c r="C2827" s="3"/>
      <c r="D2827" s="3"/>
      <c r="E2827" s="3"/>
      <c r="F2827" s="3"/>
      <c r="G2827" s="3"/>
      <c r="H2827" s="3" t="s">
        <v>52</v>
      </c>
      <c r="I2827" s="3" t="s">
        <v>258</v>
      </c>
      <c r="J2827" s="3" t="s">
        <v>156</v>
      </c>
      <c r="K2827" s="3" t="s">
        <v>2644</v>
      </c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 x14ac:dyDescent="0.25">
      <c r="A2829" s="3"/>
      <c r="B2829" s="3"/>
      <c r="C2829" s="3"/>
      <c r="D2829" s="3"/>
      <c r="E2829" s="3"/>
      <c r="F2829" s="3" t="s">
        <v>1535</v>
      </c>
      <c r="G2829" s="3" t="s">
        <v>1536</v>
      </c>
      <c r="H2829" s="3" t="s">
        <v>52</v>
      </c>
      <c r="I2829" s="3" t="s">
        <v>258</v>
      </c>
      <c r="J2829" s="3" t="s">
        <v>156</v>
      </c>
      <c r="K2829" s="3" t="s">
        <v>2644</v>
      </c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 x14ac:dyDescent="0.25">
      <c r="A2830" s="3"/>
      <c r="B2830" s="3"/>
      <c r="C2830" s="3"/>
      <c r="D2830" s="3"/>
      <c r="E2830" s="3"/>
      <c r="F2830" s="3"/>
      <c r="G2830" s="3"/>
      <c r="H2830" s="3" t="s">
        <v>124</v>
      </c>
      <c r="I2830" s="2" t="s">
        <v>255</v>
      </c>
      <c r="J2830" s="2" t="s">
        <v>111</v>
      </c>
      <c r="K2830" s="3" t="s">
        <v>2644</v>
      </c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 x14ac:dyDescent="0.25">
      <c r="A2832" s="3"/>
      <c r="B2832" s="3"/>
      <c r="C2832" s="3"/>
      <c r="D2832" s="3"/>
      <c r="E2832" s="3"/>
      <c r="F2832" s="3" t="s">
        <v>1537</v>
      </c>
      <c r="G2832" s="3" t="s">
        <v>1538</v>
      </c>
      <c r="H2832" s="3" t="s">
        <v>58</v>
      </c>
      <c r="I2832" s="3" t="s">
        <v>258</v>
      </c>
      <c r="J2832" s="3" t="s">
        <v>156</v>
      </c>
      <c r="K2832" s="3" t="s">
        <v>2644</v>
      </c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 x14ac:dyDescent="0.25">
      <c r="A2833" s="3"/>
      <c r="B2833" s="3"/>
      <c r="C2833" s="3"/>
      <c r="D2833" s="3"/>
      <c r="E2833" s="3"/>
      <c r="F2833" s="3"/>
      <c r="G2833" s="3"/>
      <c r="H2833" s="3" t="s">
        <v>53</v>
      </c>
      <c r="I2833" s="3" t="s">
        <v>257</v>
      </c>
      <c r="J2833" s="3" t="s">
        <v>109</v>
      </c>
      <c r="K2833" s="3" t="s">
        <v>2644</v>
      </c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 x14ac:dyDescent="0.25">
      <c r="A2835" s="3"/>
      <c r="B2835" s="3"/>
      <c r="C2835" s="3"/>
      <c r="D2835" s="3"/>
      <c r="E2835" s="3"/>
      <c r="F2835" s="3" t="s">
        <v>1539</v>
      </c>
      <c r="G2835" s="3" t="s">
        <v>437</v>
      </c>
      <c r="H2835" s="3" t="s">
        <v>59</v>
      </c>
      <c r="I2835" s="2" t="s">
        <v>261</v>
      </c>
      <c r="J2835" s="3" t="s">
        <v>112</v>
      </c>
      <c r="K2835" s="3" t="s">
        <v>2644</v>
      </c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 x14ac:dyDescent="0.25">
      <c r="A2837" s="3"/>
      <c r="B2837" s="3"/>
      <c r="C2837" s="3"/>
      <c r="D2837" s="3"/>
      <c r="E2837" s="3"/>
      <c r="F2837" s="3" t="s">
        <v>1540</v>
      </c>
      <c r="G2837" s="3" t="s">
        <v>1541</v>
      </c>
      <c r="H2837" s="3" t="s">
        <v>124</v>
      </c>
      <c r="I2837" s="2" t="s">
        <v>255</v>
      </c>
      <c r="J2837" s="2" t="s">
        <v>111</v>
      </c>
      <c r="K2837" s="3" t="s">
        <v>2644</v>
      </c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 x14ac:dyDescent="0.25">
      <c r="A2838" s="3"/>
      <c r="B2838" s="3"/>
      <c r="C2838" s="3"/>
      <c r="D2838" s="3"/>
      <c r="E2838" s="3"/>
      <c r="F2838" s="3"/>
      <c r="G2838" s="3"/>
      <c r="H2838" s="3" t="s">
        <v>138</v>
      </c>
      <c r="I2838" s="3" t="s">
        <v>287</v>
      </c>
      <c r="J2838" s="3" t="s">
        <v>180</v>
      </c>
      <c r="K2838" s="3" t="str">
        <f>F</f>
        <v>Fire Damper QA Checklist</v>
      </c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 x14ac:dyDescent="0.25">
      <c r="A2839" s="3"/>
      <c r="B2839" s="3"/>
      <c r="C2839" s="3"/>
      <c r="D2839" s="3"/>
      <c r="E2839" s="3"/>
      <c r="F2839" s="3"/>
      <c r="G2839" s="3"/>
      <c r="H2839" s="3" t="s">
        <v>1792</v>
      </c>
      <c r="I2839" s="2"/>
      <c r="J2839" s="2" t="s">
        <v>2129</v>
      </c>
      <c r="K2839" s="3" t="str">
        <f>Med</f>
        <v>HTM02 -01 B1 carcus test</v>
      </c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 x14ac:dyDescent="0.25">
      <c r="A2840" s="3"/>
      <c r="B2840" s="3"/>
      <c r="C2840" s="3"/>
      <c r="D2840" s="3"/>
      <c r="E2840" s="3"/>
      <c r="F2840" s="3"/>
      <c r="G2840" s="3"/>
      <c r="H2840" s="3" t="s">
        <v>1793</v>
      </c>
      <c r="I2840" s="2"/>
      <c r="J2840" s="2" t="s">
        <v>2128</v>
      </c>
      <c r="K2840" s="3" t="str">
        <f>Med</f>
        <v>HTM02 -01 B1 carcus test</v>
      </c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 x14ac:dyDescent="0.25">
      <c r="A2842" s="3"/>
      <c r="B2842" s="3"/>
      <c r="C2842" s="3"/>
      <c r="D2842" s="3"/>
      <c r="E2842" s="3"/>
      <c r="F2842" s="3" t="s">
        <v>1542</v>
      </c>
      <c r="G2842" s="3" t="s">
        <v>1541</v>
      </c>
      <c r="H2842" s="3" t="s">
        <v>124</v>
      </c>
      <c r="I2842" s="2" t="s">
        <v>255</v>
      </c>
      <c r="J2842" s="2" t="s">
        <v>111</v>
      </c>
      <c r="K2842" s="3" t="s">
        <v>2644</v>
      </c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 x14ac:dyDescent="0.25">
      <c r="A2843" s="3"/>
      <c r="B2843" s="3"/>
      <c r="C2843" s="3"/>
      <c r="D2843" s="3"/>
      <c r="E2843" s="3"/>
      <c r="F2843" s="3"/>
      <c r="G2843" s="3"/>
      <c r="H2843" s="3" t="s">
        <v>138</v>
      </c>
      <c r="I2843" s="3" t="s">
        <v>288</v>
      </c>
      <c r="J2843" s="3" t="s">
        <v>180</v>
      </c>
      <c r="K2843" s="3" t="str">
        <f>F</f>
        <v>Fire Damper QA Checklist</v>
      </c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 x14ac:dyDescent="0.25">
      <c r="A2844" s="3"/>
      <c r="B2844" s="3"/>
      <c r="C2844" s="3"/>
      <c r="D2844" s="3"/>
      <c r="E2844" s="3"/>
      <c r="F2844" s="3"/>
      <c r="G2844" s="3"/>
      <c r="H2844" s="3" t="s">
        <v>138</v>
      </c>
      <c r="I2844" s="3" t="s">
        <v>274</v>
      </c>
      <c r="J2844" s="3" t="s">
        <v>180</v>
      </c>
      <c r="K2844" s="3" t="str">
        <f>F</f>
        <v>Fire Damper QA Checklist</v>
      </c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 x14ac:dyDescent="0.25">
      <c r="A2845" s="3"/>
      <c r="B2845" s="3"/>
      <c r="C2845" s="3"/>
      <c r="D2845" s="3"/>
      <c r="E2845" s="3"/>
      <c r="F2845" s="3"/>
      <c r="G2845" s="3"/>
      <c r="H2845" s="3" t="s">
        <v>1792</v>
      </c>
      <c r="I2845" s="2"/>
      <c r="J2845" s="2" t="s">
        <v>2129</v>
      </c>
      <c r="K2845" s="3" t="str">
        <f>Med</f>
        <v>HTM02 -01 B1 carcus test</v>
      </c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 x14ac:dyDescent="0.25">
      <c r="A2846" s="3"/>
      <c r="B2846" s="3"/>
      <c r="C2846" s="3"/>
      <c r="D2846" s="3"/>
      <c r="E2846" s="3"/>
      <c r="F2846" s="3"/>
      <c r="G2846" s="3"/>
      <c r="H2846" s="3" t="s">
        <v>1793</v>
      </c>
      <c r="I2846" s="2"/>
      <c r="J2846" s="2" t="s">
        <v>2128</v>
      </c>
      <c r="K2846" s="3" t="str">
        <f>Med</f>
        <v>HTM02 -01 B1 carcus test</v>
      </c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 x14ac:dyDescent="0.25">
      <c r="A2848" s="3"/>
      <c r="B2848" s="3"/>
      <c r="C2848" s="3"/>
      <c r="D2848" s="3"/>
      <c r="E2848" s="3"/>
      <c r="F2848" s="3" t="s">
        <v>99</v>
      </c>
      <c r="G2848" s="3"/>
      <c r="H2848" s="3"/>
      <c r="I2848" s="3"/>
      <c r="J2848" s="3" t="s">
        <v>41</v>
      </c>
      <c r="K2848" s="3" t="str">
        <f>duct</f>
        <v xml:space="preserve">Steel Duct Install QA Checklist </v>
      </c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 t="s">
        <v>159</v>
      </c>
      <c r="K2849" s="3" t="str">
        <f>flex</f>
        <v xml:space="preserve">Flexi Duct QA  Cecklist </v>
      </c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 t="s">
        <v>1228</v>
      </c>
      <c r="K2850" s="3" t="str">
        <f>pipe</f>
        <v xml:space="preserve">Steel Pipe QA Checklist </v>
      </c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 t="s">
        <v>886</v>
      </c>
      <c r="K2851" s="3" t="str">
        <f>pipe</f>
        <v xml:space="preserve">Steel Pipe QA Checklist </v>
      </c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 t="s">
        <v>888</v>
      </c>
      <c r="K2852" s="3" t="str">
        <f>pvc</f>
        <v>PVC Pipework Install</v>
      </c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 x14ac:dyDescent="0.25">
      <c r="A2853" s="3"/>
      <c r="B2853" s="3"/>
      <c r="C2853" s="3"/>
      <c r="D2853" s="3"/>
      <c r="E2853" s="3"/>
      <c r="F2853" s="3"/>
      <c r="G2853" s="3"/>
      <c r="H2853" s="3" t="s">
        <v>315</v>
      </c>
      <c r="I2853" s="3"/>
      <c r="J2853" s="3" t="s">
        <v>317</v>
      </c>
      <c r="K2853" s="3" t="str">
        <f>Med</f>
        <v>HTM02 -01 B1 carcus test</v>
      </c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 x14ac:dyDescent="0.25">
      <c r="A2854" s="3"/>
      <c r="B2854" s="3"/>
      <c r="C2854" s="3"/>
      <c r="D2854" s="3"/>
      <c r="E2854" s="3"/>
      <c r="F2854" s="3"/>
      <c r="G2854" s="3"/>
      <c r="H2854" s="3" t="s">
        <v>202</v>
      </c>
      <c r="I2854" s="3"/>
      <c r="J2854" s="3" t="s">
        <v>531</v>
      </c>
      <c r="K2854" s="3" t="str">
        <f>Med</f>
        <v>HTM02 -01 B1 carcus test</v>
      </c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 x14ac:dyDescent="0.25">
      <c r="A2855" s="3"/>
      <c r="B2855" s="3"/>
      <c r="C2855" s="3"/>
      <c r="D2855" s="3"/>
      <c r="E2855" s="3"/>
      <c r="F2855" s="3"/>
      <c r="G2855" s="3"/>
      <c r="H2855" s="3" t="s">
        <v>740</v>
      </c>
      <c r="I2855" s="3"/>
      <c r="J2855" s="3" t="s">
        <v>737</v>
      </c>
      <c r="K2855" s="3" t="str">
        <f>CA</f>
        <v xml:space="preserve">Testing QA Checklist </v>
      </c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 x14ac:dyDescent="0.25">
      <c r="A2856" s="3"/>
      <c r="B2856" s="3"/>
      <c r="C2856" s="3"/>
      <c r="D2856" s="3"/>
      <c r="E2856" s="3"/>
      <c r="F2856" s="3"/>
      <c r="G2856" s="3"/>
      <c r="H2856" s="3" t="s">
        <v>199</v>
      </c>
      <c r="I2856" s="3"/>
      <c r="J2856" s="3" t="s">
        <v>387</v>
      </c>
      <c r="K2856" s="3" t="str">
        <f>Med</f>
        <v>HTM02 -01 B1 carcus test</v>
      </c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 x14ac:dyDescent="0.25">
      <c r="A2857" s="3"/>
      <c r="B2857" s="3"/>
      <c r="C2857" s="3"/>
      <c r="D2857" s="3"/>
      <c r="E2857" s="3"/>
      <c r="F2857" s="3"/>
      <c r="G2857" s="3"/>
      <c r="H2857" s="3" t="s">
        <v>198</v>
      </c>
      <c r="I2857" s="3"/>
      <c r="J2857" s="3" t="s">
        <v>461</v>
      </c>
      <c r="K2857" s="3" t="str">
        <f>Med</f>
        <v>HTM02 -01 B1 carcus test</v>
      </c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 x14ac:dyDescent="0.25">
      <c r="A2859" s="3"/>
      <c r="B2859" s="3"/>
      <c r="C2859" s="3"/>
      <c r="D2859" s="3" t="s">
        <v>13</v>
      </c>
      <c r="E2859" s="3" t="s">
        <v>1491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 x14ac:dyDescent="0.25">
      <c r="A2860" s="3"/>
      <c r="B2860" s="3"/>
      <c r="C2860" s="3"/>
      <c r="D2860" s="3"/>
      <c r="E2860" s="3" t="s">
        <v>1632</v>
      </c>
      <c r="F2860" s="3" t="s">
        <v>1543</v>
      </c>
      <c r="G2860" s="3" t="s">
        <v>1544</v>
      </c>
      <c r="H2860" s="3" t="s">
        <v>62</v>
      </c>
      <c r="I2860" s="3" t="s">
        <v>254</v>
      </c>
      <c r="J2860" s="3" t="s">
        <v>156</v>
      </c>
      <c r="K2860" s="3" t="s">
        <v>2644</v>
      </c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 x14ac:dyDescent="0.25">
      <c r="A2861" s="3"/>
      <c r="B2861" s="3"/>
      <c r="C2861" s="3"/>
      <c r="D2861" s="3"/>
      <c r="E2861" s="3" t="s">
        <v>1633</v>
      </c>
      <c r="F2861" s="3"/>
      <c r="G2861" s="3"/>
      <c r="H2861" s="3" t="s">
        <v>52</v>
      </c>
      <c r="I2861" s="3" t="s">
        <v>258</v>
      </c>
      <c r="J2861" s="3" t="s">
        <v>156</v>
      </c>
      <c r="K2861" s="3" t="s">
        <v>2644</v>
      </c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 x14ac:dyDescent="0.25">
      <c r="A2862" s="3"/>
      <c r="B2862" s="3"/>
      <c r="C2862" s="3"/>
      <c r="D2862" s="3"/>
      <c r="E2862" s="3"/>
      <c r="F2862" s="3"/>
      <c r="G2862" s="3"/>
      <c r="H2862" s="3" t="s">
        <v>1545</v>
      </c>
      <c r="I2862" s="3" t="s">
        <v>658</v>
      </c>
      <c r="J2862" s="3" t="s">
        <v>1547</v>
      </c>
      <c r="K2862" s="3" t="str">
        <f>FCU</f>
        <v xml:space="preserve">FCU Install QA Checklist </v>
      </c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 x14ac:dyDescent="0.25">
      <c r="A2863" s="3"/>
      <c r="B2863" s="3"/>
      <c r="C2863" s="3"/>
      <c r="D2863" s="3"/>
      <c r="E2863" s="3"/>
      <c r="F2863" s="3"/>
      <c r="G2863" s="3"/>
      <c r="H2863" s="3" t="s">
        <v>62</v>
      </c>
      <c r="I2863" s="3" t="s">
        <v>254</v>
      </c>
      <c r="J2863" s="3" t="s">
        <v>156</v>
      </c>
      <c r="K2863" s="3" t="s">
        <v>2644</v>
      </c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 x14ac:dyDescent="0.25">
      <c r="A2864" s="3"/>
      <c r="B2864" s="3"/>
      <c r="C2864" s="3"/>
      <c r="D2864" s="3"/>
      <c r="E2864" s="3"/>
      <c r="F2864" s="3"/>
      <c r="G2864" s="3"/>
      <c r="H2864" s="3" t="s">
        <v>1546</v>
      </c>
      <c r="I2864" s="3" t="s">
        <v>714</v>
      </c>
      <c r="J2864" s="3" t="s">
        <v>1548</v>
      </c>
      <c r="K2864" s="3" t="str">
        <f>FCU</f>
        <v xml:space="preserve">FCU Install QA Checklist </v>
      </c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 x14ac:dyDescent="0.25">
      <c r="A2865" s="3"/>
      <c r="B2865" s="3"/>
      <c r="C2865" s="3"/>
      <c r="D2865" s="3"/>
      <c r="E2865" s="3"/>
      <c r="F2865" s="3"/>
      <c r="G2865" s="3"/>
      <c r="H2865" s="3" t="s">
        <v>138</v>
      </c>
      <c r="I2865" s="3" t="s">
        <v>274</v>
      </c>
      <c r="J2865" s="3" t="s">
        <v>180</v>
      </c>
      <c r="K2865" s="3" t="str">
        <f>F</f>
        <v>Fire Damper QA Checklist</v>
      </c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 x14ac:dyDescent="0.25">
      <c r="A2866" s="3"/>
      <c r="B2866" s="3"/>
      <c r="C2866" s="3"/>
      <c r="D2866" s="3"/>
      <c r="E2866" s="3"/>
      <c r="F2866" s="3"/>
      <c r="G2866" s="3"/>
      <c r="H2866" s="3" t="s">
        <v>93</v>
      </c>
      <c r="I2866" s="3" t="s">
        <v>272</v>
      </c>
      <c r="J2866" s="3" t="s">
        <v>237</v>
      </c>
      <c r="K2866" s="3" t="str">
        <f>S</f>
        <v xml:space="preserve">Smoke Damper QA Checklist 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 x14ac:dyDescent="0.25">
      <c r="A2867" s="3"/>
      <c r="B2867" s="3"/>
      <c r="C2867" s="3"/>
      <c r="D2867" s="3"/>
      <c r="E2867" s="3"/>
      <c r="F2867" s="3"/>
      <c r="G2867" s="3"/>
      <c r="H2867" s="3" t="s">
        <v>138</v>
      </c>
      <c r="I2867" s="3" t="s">
        <v>1549</v>
      </c>
      <c r="J2867" s="3" t="s">
        <v>180</v>
      </c>
      <c r="K2867" s="3" t="str">
        <f>F</f>
        <v>Fire Damper QA Checklist</v>
      </c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 x14ac:dyDescent="0.25">
      <c r="A2868" s="3"/>
      <c r="B2868" s="3"/>
      <c r="C2868" s="3"/>
      <c r="D2868" s="3"/>
      <c r="E2868" s="3"/>
      <c r="F2868" s="3"/>
      <c r="G2868" s="3"/>
      <c r="H2868" s="3" t="s">
        <v>93</v>
      </c>
      <c r="I2868" s="3" t="s">
        <v>447</v>
      </c>
      <c r="J2868" s="3" t="s">
        <v>237</v>
      </c>
      <c r="K2868" s="3" t="str">
        <f>S</f>
        <v xml:space="preserve">Smoke Damper QA Checklist </v>
      </c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 x14ac:dyDescent="0.25">
      <c r="A2869" s="3"/>
      <c r="B2869" s="3"/>
      <c r="C2869" s="3"/>
      <c r="D2869" s="3"/>
      <c r="E2869" s="3"/>
      <c r="F2869" s="3"/>
      <c r="G2869" s="3"/>
      <c r="H2869" s="3" t="s">
        <v>49</v>
      </c>
      <c r="I2869" s="3" t="s">
        <v>255</v>
      </c>
      <c r="J2869" s="3" t="s">
        <v>109</v>
      </c>
      <c r="K2869" s="3" t="s">
        <v>2644</v>
      </c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 x14ac:dyDescent="0.25">
      <c r="A2870" s="3"/>
      <c r="B2870" s="3"/>
      <c r="C2870" s="3"/>
      <c r="D2870" s="3"/>
      <c r="E2870" s="3"/>
      <c r="F2870" s="3"/>
      <c r="G2870" s="3"/>
      <c r="H2870" s="3" t="s">
        <v>49</v>
      </c>
      <c r="I2870" s="3" t="s">
        <v>255</v>
      </c>
      <c r="J2870" s="3" t="s">
        <v>109</v>
      </c>
      <c r="K2870" s="3" t="s">
        <v>2644</v>
      </c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 x14ac:dyDescent="0.25">
      <c r="A2871" s="3"/>
      <c r="B2871" s="3"/>
      <c r="C2871" s="3"/>
      <c r="D2871" s="3"/>
      <c r="E2871" s="3"/>
      <c r="F2871" s="3"/>
      <c r="G2871" s="3"/>
      <c r="H2871" s="3" t="s">
        <v>93</v>
      </c>
      <c r="I2871" s="3" t="s">
        <v>679</v>
      </c>
      <c r="J2871" s="3" t="s">
        <v>237</v>
      </c>
      <c r="K2871" s="3" t="str">
        <f>S</f>
        <v xml:space="preserve">Smoke Damper QA Checklist </v>
      </c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 x14ac:dyDescent="0.25">
      <c r="A2872" s="3"/>
      <c r="B2872" s="3"/>
      <c r="C2872" s="3"/>
      <c r="D2872" s="3"/>
      <c r="E2872" s="3"/>
      <c r="F2872" s="3"/>
      <c r="G2872" s="3"/>
      <c r="H2872" s="3" t="s">
        <v>138</v>
      </c>
      <c r="I2872" s="3" t="s">
        <v>1458</v>
      </c>
      <c r="J2872" s="3" t="s">
        <v>180</v>
      </c>
      <c r="K2872" s="3" t="str">
        <f>F</f>
        <v>Fire Damper QA Checklist</v>
      </c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 x14ac:dyDescent="0.25">
      <c r="A2873" s="3"/>
      <c r="B2873" s="3"/>
      <c r="C2873" s="3"/>
      <c r="D2873" s="3"/>
      <c r="E2873" s="3"/>
      <c r="F2873" s="3"/>
      <c r="G2873" s="3"/>
      <c r="H2873" s="3" t="s">
        <v>62</v>
      </c>
      <c r="I2873" s="3" t="s">
        <v>254</v>
      </c>
      <c r="J2873" s="3" t="s">
        <v>156</v>
      </c>
      <c r="K2873" s="3" t="s">
        <v>2644</v>
      </c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 x14ac:dyDescent="0.25">
      <c r="A2874" s="3"/>
      <c r="B2874" s="3"/>
      <c r="C2874" s="3"/>
      <c r="D2874" s="3"/>
      <c r="E2874" s="3"/>
      <c r="F2874" s="3"/>
      <c r="G2874" s="3"/>
      <c r="H2874" s="3" t="s">
        <v>93</v>
      </c>
      <c r="I2874" s="3" t="s">
        <v>363</v>
      </c>
      <c r="J2874" s="3" t="s">
        <v>237</v>
      </c>
      <c r="K2874" s="3" t="str">
        <f>S</f>
        <v xml:space="preserve">Smoke Damper QA Checklist </v>
      </c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 x14ac:dyDescent="0.25">
      <c r="A2875" s="3"/>
      <c r="B2875" s="3"/>
      <c r="C2875" s="3"/>
      <c r="D2875" s="3"/>
      <c r="E2875" s="3"/>
      <c r="F2875" s="3"/>
      <c r="G2875" s="3"/>
      <c r="H2875" s="3" t="s">
        <v>138</v>
      </c>
      <c r="I2875" s="3" t="s">
        <v>630</v>
      </c>
      <c r="J2875" s="3" t="s">
        <v>180</v>
      </c>
      <c r="K2875" s="3" t="str">
        <f>F</f>
        <v>Fire Damper QA Checklist</v>
      </c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 x14ac:dyDescent="0.25">
      <c r="A2876" s="3"/>
      <c r="B2876" s="3"/>
      <c r="C2876" s="3"/>
      <c r="D2876" s="3"/>
      <c r="E2876" s="3"/>
      <c r="F2876" s="3"/>
      <c r="G2876" s="3"/>
      <c r="H2876" s="3" t="s">
        <v>93</v>
      </c>
      <c r="I2876" s="3" t="s">
        <v>349</v>
      </c>
      <c r="J2876" s="3" t="s">
        <v>237</v>
      </c>
      <c r="K2876" s="3" t="str">
        <f>S</f>
        <v xml:space="preserve">Smoke Damper QA Checklist </v>
      </c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 x14ac:dyDescent="0.25">
      <c r="A2877" s="3"/>
      <c r="B2877" s="3"/>
      <c r="C2877" s="3"/>
      <c r="D2877" s="3"/>
      <c r="E2877" s="3"/>
      <c r="F2877" s="3"/>
      <c r="G2877" s="3"/>
      <c r="H2877" s="3" t="s">
        <v>138</v>
      </c>
      <c r="I2877" s="3" t="s">
        <v>348</v>
      </c>
      <c r="J2877" s="3" t="s">
        <v>180</v>
      </c>
      <c r="K2877" s="3" t="str">
        <f>F</f>
        <v>Fire Damper QA Checklist</v>
      </c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 x14ac:dyDescent="0.25">
      <c r="A2878" s="3"/>
      <c r="B2878" s="3"/>
      <c r="C2878" s="3"/>
      <c r="D2878" s="3"/>
      <c r="E2878" s="3"/>
      <c r="F2878" s="3"/>
      <c r="G2878" s="3"/>
      <c r="H2878" s="3" t="s">
        <v>93</v>
      </c>
      <c r="I2878" s="3" t="s">
        <v>447</v>
      </c>
      <c r="J2878" s="3" t="s">
        <v>237</v>
      </c>
      <c r="K2878" s="3" t="str">
        <f>S</f>
        <v xml:space="preserve">Smoke Damper QA Checklist </v>
      </c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 x14ac:dyDescent="0.25">
      <c r="A2879" s="3"/>
      <c r="B2879" s="3"/>
      <c r="C2879" s="3"/>
      <c r="D2879" s="3"/>
      <c r="E2879" s="3"/>
      <c r="F2879" s="3"/>
      <c r="G2879" s="3"/>
      <c r="H2879" s="3" t="s">
        <v>138</v>
      </c>
      <c r="I2879" s="3" t="s">
        <v>1549</v>
      </c>
      <c r="J2879" s="3" t="s">
        <v>180</v>
      </c>
      <c r="K2879" s="3" t="str">
        <f>F</f>
        <v>Fire Damper QA Checklist</v>
      </c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 x14ac:dyDescent="0.25">
      <c r="A2880" s="3"/>
      <c r="B2880" s="3"/>
      <c r="C2880" s="3"/>
      <c r="D2880" s="3"/>
      <c r="E2880" s="3"/>
      <c r="F2880" s="3"/>
      <c r="G2880" s="3"/>
      <c r="H2880" s="3" t="s">
        <v>1574</v>
      </c>
      <c r="I2880" s="3" t="s">
        <v>430</v>
      </c>
      <c r="J2880" s="2" t="s">
        <v>431</v>
      </c>
      <c r="K2880" s="3" t="str">
        <f>Med</f>
        <v>HTM02 -01 B1 carcus test</v>
      </c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 x14ac:dyDescent="0.25">
      <c r="A2881" s="3"/>
      <c r="B2881" s="3"/>
      <c r="C2881" s="3"/>
      <c r="D2881" s="3"/>
      <c r="E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 x14ac:dyDescent="0.25">
      <c r="A2882" s="3"/>
      <c r="B2882" s="3"/>
      <c r="C2882" s="3"/>
      <c r="D2882" s="3"/>
      <c r="E2882" s="3"/>
      <c r="F2882" s="3" t="s">
        <v>1550</v>
      </c>
      <c r="G2882" s="3" t="s">
        <v>742</v>
      </c>
      <c r="H2882" s="3" t="s">
        <v>138</v>
      </c>
      <c r="I2882" s="3" t="s">
        <v>288</v>
      </c>
      <c r="J2882" s="3" t="s">
        <v>180</v>
      </c>
      <c r="K2882" s="3" t="str">
        <f>F</f>
        <v>Fire Damper QA Checklist</v>
      </c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 x14ac:dyDescent="0.25">
      <c r="A2883" s="3"/>
      <c r="B2883" s="3"/>
      <c r="C2883" s="3"/>
      <c r="D2883" s="3"/>
      <c r="E2883" s="3"/>
      <c r="F2883" s="3"/>
      <c r="G2883" s="3"/>
      <c r="H2883" s="3" t="s">
        <v>93</v>
      </c>
      <c r="I2883" s="3" t="s">
        <v>292</v>
      </c>
      <c r="J2883" s="3" t="s">
        <v>94</v>
      </c>
      <c r="K2883" s="3" t="str">
        <f>S</f>
        <v xml:space="preserve">Smoke Damper QA Checklist </v>
      </c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 x14ac:dyDescent="0.25">
      <c r="A2884" s="3"/>
      <c r="B2884" s="3"/>
      <c r="C2884" s="3"/>
      <c r="D2884" s="3"/>
      <c r="E2884" s="3"/>
      <c r="F2884" s="3"/>
      <c r="G2884" s="3"/>
      <c r="H2884" s="3" t="s">
        <v>58</v>
      </c>
      <c r="I2884" s="3" t="s">
        <v>258</v>
      </c>
      <c r="J2884" s="3" t="s">
        <v>108</v>
      </c>
      <c r="K2884" s="3" t="s">
        <v>2644</v>
      </c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 x14ac:dyDescent="0.25">
      <c r="A2885" s="3"/>
      <c r="B2885" s="3"/>
      <c r="C2885" s="3"/>
      <c r="D2885" s="3"/>
      <c r="E2885" s="3"/>
      <c r="F2885" s="3"/>
      <c r="G2885" s="3"/>
      <c r="H2885" s="3" t="s">
        <v>52</v>
      </c>
      <c r="I2885" s="3" t="s">
        <v>258</v>
      </c>
      <c r="J2885" s="3" t="s">
        <v>108</v>
      </c>
      <c r="K2885" s="3" t="s">
        <v>2644</v>
      </c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 x14ac:dyDescent="0.25">
      <c r="A2886" s="3"/>
      <c r="B2886" s="3"/>
      <c r="C2886" s="3"/>
      <c r="D2886" s="3"/>
      <c r="E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 x14ac:dyDescent="0.25">
      <c r="A2887" s="3"/>
      <c r="B2887" s="3"/>
      <c r="C2887" s="3"/>
      <c r="D2887" s="3"/>
      <c r="E2887" s="3"/>
      <c r="F2887" s="3" t="s">
        <v>1551</v>
      </c>
      <c r="G2887" s="3" t="s">
        <v>74</v>
      </c>
      <c r="H2887" s="3" t="s">
        <v>1552</v>
      </c>
      <c r="I2887" s="3" t="s">
        <v>82</v>
      </c>
      <c r="J2887" s="3" t="s">
        <v>629</v>
      </c>
      <c r="K2887" s="3" t="str">
        <f>FCU</f>
        <v xml:space="preserve">FCU Install QA Checklist </v>
      </c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 x14ac:dyDescent="0.25">
      <c r="A2888" s="3"/>
      <c r="B2888" s="3"/>
      <c r="C2888" s="3"/>
      <c r="D2888" s="3"/>
      <c r="E2888" s="3"/>
      <c r="F2888" s="3"/>
      <c r="G2888" s="3"/>
      <c r="H2888" s="3" t="s">
        <v>57</v>
      </c>
      <c r="I2888" s="3" t="s">
        <v>259</v>
      </c>
      <c r="J2888" s="3" t="s">
        <v>156</v>
      </c>
      <c r="K2888" s="3" t="s">
        <v>2644</v>
      </c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 x14ac:dyDescent="0.25">
      <c r="A2889" s="3"/>
      <c r="B2889" s="3"/>
      <c r="C2889" s="3"/>
      <c r="D2889" s="3"/>
      <c r="E2889" s="3"/>
      <c r="F2889" s="3"/>
      <c r="G2889" s="3"/>
      <c r="H2889" s="3" t="s">
        <v>148</v>
      </c>
      <c r="I2889" s="3" t="s">
        <v>259</v>
      </c>
      <c r="J2889" s="3" t="s">
        <v>156</v>
      </c>
      <c r="K2889" s="3" t="s">
        <v>2644</v>
      </c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 x14ac:dyDescent="0.25">
      <c r="A2890" s="3"/>
      <c r="B2890" s="3"/>
      <c r="C2890" s="3"/>
      <c r="D2890" s="3"/>
      <c r="E2890" s="3"/>
      <c r="F2890" s="3"/>
      <c r="G2890" s="3"/>
      <c r="H2890" s="3" t="s">
        <v>345</v>
      </c>
      <c r="I2890" s="3" t="s">
        <v>575</v>
      </c>
      <c r="J2890" s="3" t="s">
        <v>139</v>
      </c>
      <c r="K2890" s="3" t="str">
        <f>F</f>
        <v>Fire Damper QA Checklist</v>
      </c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 x14ac:dyDescent="0.25">
      <c r="A2891" s="3"/>
      <c r="B2891" s="3"/>
      <c r="C2891" s="3"/>
      <c r="D2891" s="3"/>
      <c r="E2891" s="3"/>
      <c r="H2891" s="3" t="s">
        <v>93</v>
      </c>
      <c r="I2891" s="3" t="s">
        <v>1563</v>
      </c>
      <c r="J2891" s="3" t="s">
        <v>139</v>
      </c>
      <c r="K2891" s="3" t="str">
        <f>F</f>
        <v>Fire Damper QA Checklist</v>
      </c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 x14ac:dyDescent="0.25">
      <c r="A2892" s="3"/>
      <c r="B2892" s="3"/>
      <c r="C2892" s="3"/>
      <c r="D2892" s="3"/>
      <c r="E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 x14ac:dyDescent="0.25">
      <c r="A2893" s="3"/>
      <c r="B2893" s="3"/>
      <c r="C2893" s="3"/>
      <c r="D2893" s="3"/>
      <c r="E2893" s="3"/>
      <c r="F2893" s="3" t="s">
        <v>1562</v>
      </c>
      <c r="G2893" s="3" t="s">
        <v>72</v>
      </c>
      <c r="H2893" s="3" t="s">
        <v>57</v>
      </c>
      <c r="I2893" s="3" t="s">
        <v>259</v>
      </c>
      <c r="J2893" s="3" t="s">
        <v>156</v>
      </c>
      <c r="K2893" s="3" t="s">
        <v>2644</v>
      </c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 x14ac:dyDescent="0.25">
      <c r="A2894" s="3"/>
      <c r="B2894" s="3"/>
      <c r="C2894" s="3"/>
      <c r="D2894" s="3"/>
      <c r="E2894" s="3"/>
      <c r="F2894" s="3"/>
      <c r="G2894" s="3"/>
      <c r="H2894" s="3" t="s">
        <v>148</v>
      </c>
      <c r="I2894" s="3" t="s">
        <v>259</v>
      </c>
      <c r="J2894" s="3" t="s">
        <v>156</v>
      </c>
      <c r="K2894" s="3" t="s">
        <v>2644</v>
      </c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 x14ac:dyDescent="0.25">
      <c r="A2896" s="3"/>
      <c r="B2896" s="3"/>
      <c r="C2896" s="3"/>
      <c r="D2896" s="3"/>
      <c r="E2896" s="3"/>
      <c r="F2896" s="3" t="s">
        <v>1564</v>
      </c>
      <c r="G2896" s="3" t="s">
        <v>123</v>
      </c>
      <c r="H2896" s="3" t="s">
        <v>1565</v>
      </c>
      <c r="I2896" s="3" t="s">
        <v>256</v>
      </c>
      <c r="J2896" s="3" t="s">
        <v>1567</v>
      </c>
      <c r="K2896" s="3" t="s">
        <v>2644</v>
      </c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 x14ac:dyDescent="0.25">
      <c r="A2897" s="3"/>
      <c r="B2897" s="3"/>
      <c r="C2897" s="3"/>
      <c r="D2897" s="3"/>
      <c r="E2897" s="3"/>
      <c r="F2897" s="3"/>
      <c r="G2897" s="3"/>
      <c r="H2897" s="3" t="s">
        <v>54</v>
      </c>
      <c r="I2897" s="3" t="s">
        <v>254</v>
      </c>
      <c r="J2897" s="3" t="s">
        <v>110</v>
      </c>
      <c r="K2897" s="3" t="s">
        <v>2644</v>
      </c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 x14ac:dyDescent="0.25">
      <c r="A2898" s="3"/>
      <c r="B2898" s="3"/>
      <c r="C2898" s="3"/>
      <c r="D2898" s="3"/>
      <c r="E2898" s="3"/>
      <c r="F2898" s="3"/>
      <c r="G2898" s="3"/>
      <c r="H2898" s="3" t="s">
        <v>49</v>
      </c>
      <c r="I2898" s="3" t="s">
        <v>255</v>
      </c>
      <c r="J2898" s="3" t="s">
        <v>109</v>
      </c>
      <c r="K2898" s="3" t="s">
        <v>2644</v>
      </c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 x14ac:dyDescent="0.25">
      <c r="A2899" s="3"/>
      <c r="B2899" s="3"/>
      <c r="C2899" s="3"/>
      <c r="D2899" s="3"/>
      <c r="E2899" s="3"/>
      <c r="F2899" s="3"/>
      <c r="G2899" s="3"/>
      <c r="H2899" s="3" t="s">
        <v>1566</v>
      </c>
      <c r="I2899" s="3" t="s">
        <v>84</v>
      </c>
      <c r="J2899" s="3" t="s">
        <v>1568</v>
      </c>
      <c r="K2899" s="3" t="str">
        <f>FCU</f>
        <v xml:space="preserve">FCU Install QA Checklist </v>
      </c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 x14ac:dyDescent="0.25">
      <c r="A2901" s="3"/>
      <c r="B2901" s="3"/>
      <c r="C2901" s="3"/>
      <c r="D2901" s="3"/>
      <c r="E2901" s="3"/>
      <c r="F2901" s="3" t="s">
        <v>1569</v>
      </c>
      <c r="G2901" s="3" t="s">
        <v>1097</v>
      </c>
      <c r="H2901" s="3" t="s">
        <v>1570</v>
      </c>
      <c r="I2901" s="2" t="s">
        <v>266</v>
      </c>
      <c r="J2901" s="2" t="s">
        <v>97</v>
      </c>
      <c r="K2901" s="3" t="str">
        <f>ACU</f>
        <v xml:space="preserve">Heat Pump Install Template </v>
      </c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 x14ac:dyDescent="0.25">
      <c r="A2903" s="3"/>
      <c r="B2903" s="3"/>
      <c r="C2903" s="3"/>
      <c r="D2903" s="3"/>
      <c r="E2903" s="3"/>
      <c r="F2903" s="3" t="s">
        <v>99</v>
      </c>
      <c r="G2903" s="3"/>
      <c r="H2903" s="3"/>
      <c r="I2903" s="3"/>
      <c r="J2903" s="3" t="s">
        <v>652</v>
      </c>
      <c r="K2903" s="3" t="str">
        <f>duct</f>
        <v xml:space="preserve">Steel Duct Install QA Checklist </v>
      </c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 t="s">
        <v>1571</v>
      </c>
      <c r="K2904" s="3" t="str">
        <f>flex</f>
        <v xml:space="preserve">Flexi Duct QA  Cecklist </v>
      </c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 t="s">
        <v>884</v>
      </c>
      <c r="K2905" s="3" t="str">
        <f>pipe</f>
        <v xml:space="preserve">Steel Pipe QA Checklist </v>
      </c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 t="s">
        <v>890</v>
      </c>
      <c r="K2906" s="3" t="str">
        <f>pipe</f>
        <v xml:space="preserve">Steel Pipe QA Checklist </v>
      </c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 t="s">
        <v>1572</v>
      </c>
      <c r="K2907" s="3" t="s">
        <v>2674</v>
      </c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 t="s">
        <v>310</v>
      </c>
      <c r="K2908" s="3" t="s">
        <v>2674</v>
      </c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 x14ac:dyDescent="0.25">
      <c r="A2909" s="3"/>
      <c r="B2909" s="3"/>
      <c r="C2909" s="3"/>
      <c r="D2909" s="3"/>
      <c r="E2909" s="3"/>
      <c r="F2909" s="3"/>
      <c r="G2909" s="3"/>
      <c r="H2909" s="3" t="s">
        <v>740</v>
      </c>
      <c r="I2909" s="3"/>
      <c r="J2909" s="3" t="s">
        <v>785</v>
      </c>
      <c r="K2909" s="3" t="str">
        <f>CA</f>
        <v xml:space="preserve">Testing QA Checklist </v>
      </c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 x14ac:dyDescent="0.25">
      <c r="A2910" s="3"/>
      <c r="B2910" s="3"/>
      <c r="C2910" s="3"/>
      <c r="D2910" s="3"/>
      <c r="E2910" s="3"/>
      <c r="F2910" s="3"/>
      <c r="G2910" s="3"/>
      <c r="H2910" s="3" t="s">
        <v>201</v>
      </c>
      <c r="I2910" s="3"/>
      <c r="J2910" s="3" t="s">
        <v>1576</v>
      </c>
      <c r="K2910" s="3" t="str">
        <f t="shared" ref="K2910:K2915" si="3">Med</f>
        <v>HTM02 -01 B1 carcus test</v>
      </c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 x14ac:dyDescent="0.25">
      <c r="A2911" s="3"/>
      <c r="B2911" s="3"/>
      <c r="C2911" s="3"/>
      <c r="D2911" s="3"/>
      <c r="E2911" s="3"/>
      <c r="F2911" s="3"/>
      <c r="G2911" s="3"/>
      <c r="H2911" s="3" t="s">
        <v>202</v>
      </c>
      <c r="I2911" s="3"/>
      <c r="J2911" s="3" t="s">
        <v>531</v>
      </c>
      <c r="K2911" s="3" t="str">
        <f t="shared" si="3"/>
        <v>HTM02 -01 B1 carcus test</v>
      </c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 x14ac:dyDescent="0.25">
      <c r="A2912" s="3"/>
      <c r="B2912" s="3"/>
      <c r="C2912" s="3"/>
      <c r="D2912" s="3"/>
      <c r="E2912" s="3"/>
      <c r="F2912" s="3"/>
      <c r="G2912" s="3"/>
      <c r="H2912" s="3" t="s">
        <v>315</v>
      </c>
      <c r="I2912" s="3"/>
      <c r="J2912" s="3" t="s">
        <v>317</v>
      </c>
      <c r="K2912" s="3" t="str">
        <f t="shared" si="3"/>
        <v>HTM02 -01 B1 carcus test</v>
      </c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 x14ac:dyDescent="0.25">
      <c r="A2913" s="3"/>
      <c r="B2913" s="3"/>
      <c r="C2913" s="3"/>
      <c r="D2913" s="3"/>
      <c r="E2913" s="3"/>
      <c r="F2913" s="3"/>
      <c r="G2913" s="3"/>
      <c r="H2913" s="3" t="s">
        <v>198</v>
      </c>
      <c r="I2913" s="3"/>
      <c r="J2913" s="3" t="s">
        <v>461</v>
      </c>
      <c r="K2913" s="3" t="str">
        <f t="shared" si="3"/>
        <v>HTM02 -01 B1 carcus test</v>
      </c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 x14ac:dyDescent="0.25">
      <c r="A2914" s="3"/>
      <c r="B2914" s="3"/>
      <c r="C2914" s="3"/>
      <c r="D2914" s="3"/>
      <c r="E2914" s="3"/>
      <c r="F2914" s="3"/>
      <c r="G2914" s="3"/>
      <c r="H2914" s="3" t="s">
        <v>199</v>
      </c>
      <c r="I2914" s="3"/>
      <c r="J2914" s="3" t="s">
        <v>1577</v>
      </c>
      <c r="K2914" s="3" t="str">
        <f t="shared" si="3"/>
        <v>HTM02 -01 B1 carcus test</v>
      </c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 x14ac:dyDescent="0.25">
      <c r="A2915" s="3"/>
      <c r="B2915" s="3"/>
      <c r="C2915" s="3"/>
      <c r="D2915" s="3"/>
      <c r="E2915" s="3"/>
      <c r="F2915" s="3"/>
      <c r="G2915" s="3"/>
      <c r="H2915" s="3" t="s">
        <v>1575</v>
      </c>
      <c r="I2915" s="3"/>
      <c r="J2915" s="3" t="s">
        <v>1578</v>
      </c>
      <c r="K2915" s="3" t="str">
        <f t="shared" si="3"/>
        <v>HTM02 -01 B1 carcus test</v>
      </c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 x14ac:dyDescent="0.25">
      <c r="A2916" s="3"/>
      <c r="B2916" s="3"/>
      <c r="C2916" s="3"/>
      <c r="D2916" s="3"/>
      <c r="E2916" s="3"/>
      <c r="F2916" s="3"/>
      <c r="G2916" s="3"/>
      <c r="H2916" s="3" t="s">
        <v>1231</v>
      </c>
      <c r="I2916" s="3"/>
      <c r="J2916" s="3" t="s">
        <v>1232</v>
      </c>
      <c r="K2916" s="3" t="str">
        <f>CA</f>
        <v xml:space="preserve">Testing QA Checklist </v>
      </c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 x14ac:dyDescent="0.25">
      <c r="A2918" s="3"/>
      <c r="B2918" s="3"/>
      <c r="C2918" s="3"/>
      <c r="D2918" s="3" t="s">
        <v>786</v>
      </c>
      <c r="E2918" s="3" t="s">
        <v>1623</v>
      </c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 x14ac:dyDescent="0.25">
      <c r="A2919" s="3"/>
      <c r="B2919" s="3"/>
      <c r="C2919" s="3"/>
      <c r="D2919" s="3"/>
      <c r="E2919" s="3" t="s">
        <v>1624</v>
      </c>
      <c r="F2919" s="3" t="s">
        <v>1524</v>
      </c>
      <c r="G2919" s="3" t="s">
        <v>71</v>
      </c>
      <c r="H2919" s="3" t="s">
        <v>138</v>
      </c>
      <c r="I2919" s="3" t="s">
        <v>1579</v>
      </c>
      <c r="J2919" s="3" t="s">
        <v>180</v>
      </c>
      <c r="K2919" s="3" t="str">
        <f>F</f>
        <v>Fire Damper QA Checklist</v>
      </c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 x14ac:dyDescent="0.25">
      <c r="A2920" s="3"/>
      <c r="B2920" s="3"/>
      <c r="C2920" s="3"/>
      <c r="D2920" s="3"/>
      <c r="E2920" s="3" t="s">
        <v>1625</v>
      </c>
      <c r="F2920" s="3"/>
      <c r="G2920" s="3"/>
      <c r="H2920" s="3" t="s">
        <v>54</v>
      </c>
      <c r="I2920" s="3" t="s">
        <v>254</v>
      </c>
      <c r="J2920" s="3" t="s">
        <v>110</v>
      </c>
      <c r="K2920" s="3" t="s">
        <v>2644</v>
      </c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 x14ac:dyDescent="0.25">
      <c r="A2921" s="3"/>
      <c r="B2921" s="3"/>
      <c r="C2921" s="3"/>
      <c r="D2921" s="3"/>
      <c r="E2921" s="3"/>
      <c r="F2921" s="3"/>
      <c r="G2921" s="3"/>
      <c r="H2921" s="3" t="s">
        <v>51</v>
      </c>
      <c r="I2921" s="3" t="s">
        <v>255</v>
      </c>
      <c r="J2921" s="3" t="s">
        <v>109</v>
      </c>
      <c r="K2921" s="3" t="s">
        <v>2644</v>
      </c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 x14ac:dyDescent="0.25">
      <c r="A2922" s="3"/>
      <c r="B2922" s="3"/>
      <c r="C2922" s="3"/>
      <c r="D2922" s="3"/>
      <c r="E2922" s="3"/>
      <c r="F2922" s="3"/>
      <c r="G2922" s="3"/>
      <c r="H2922" s="3" t="s">
        <v>93</v>
      </c>
      <c r="I2922" s="3" t="s">
        <v>349</v>
      </c>
      <c r="J2922" s="3" t="s">
        <v>237</v>
      </c>
      <c r="K2922" s="3" t="str">
        <f>S</f>
        <v xml:space="preserve">Smoke Damper QA Checklist </v>
      </c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 x14ac:dyDescent="0.25">
      <c r="A2923" s="3"/>
      <c r="B2923" s="3"/>
      <c r="C2923" s="3"/>
      <c r="D2923" s="3"/>
      <c r="E2923" s="3"/>
      <c r="F2923" s="3"/>
      <c r="G2923" s="3"/>
      <c r="H2923" s="3" t="s">
        <v>93</v>
      </c>
      <c r="I2923" s="3" t="s">
        <v>1165</v>
      </c>
      <c r="J2923" s="3" t="s">
        <v>237</v>
      </c>
      <c r="K2923" s="3" t="str">
        <f>S</f>
        <v xml:space="preserve">Smoke Damper QA Checklist </v>
      </c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 x14ac:dyDescent="0.25">
      <c r="A2924" s="3"/>
      <c r="B2924" s="3"/>
      <c r="C2924" s="3"/>
      <c r="D2924" s="3"/>
      <c r="E2924" s="3"/>
      <c r="F2924" s="3"/>
      <c r="G2924" s="3"/>
      <c r="H2924" s="3" t="s">
        <v>62</v>
      </c>
      <c r="I2924" s="3" t="s">
        <v>254</v>
      </c>
      <c r="J2924" s="3" t="s">
        <v>156</v>
      </c>
      <c r="K2924" s="3" t="s">
        <v>2644</v>
      </c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 x14ac:dyDescent="0.25">
      <c r="A2925" s="3"/>
      <c r="B2925" s="3"/>
      <c r="C2925" s="3"/>
      <c r="D2925" s="3"/>
      <c r="E2925" s="3"/>
      <c r="F2925" s="3"/>
      <c r="G2925" s="3"/>
      <c r="H2925" s="3" t="s">
        <v>62</v>
      </c>
      <c r="I2925" s="3" t="s">
        <v>254</v>
      </c>
      <c r="J2925" s="3" t="s">
        <v>156</v>
      </c>
      <c r="K2925" s="3" t="s">
        <v>2644</v>
      </c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 x14ac:dyDescent="0.25">
      <c r="A2926" s="3"/>
      <c r="B2926" s="3"/>
      <c r="C2926" s="3"/>
      <c r="D2926" s="3"/>
      <c r="E2926" s="3"/>
      <c r="F2926" s="3"/>
      <c r="G2926" s="3"/>
      <c r="H2926" s="3" t="s">
        <v>602</v>
      </c>
      <c r="I2926" s="3" t="s">
        <v>256</v>
      </c>
      <c r="J2926" s="3" t="s">
        <v>156</v>
      </c>
      <c r="K2926" s="3" t="s">
        <v>2644</v>
      </c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 x14ac:dyDescent="0.25">
      <c r="A2927" s="3"/>
      <c r="B2927" s="3"/>
      <c r="C2927" s="3"/>
      <c r="D2927" s="3"/>
      <c r="E2927" s="3"/>
      <c r="F2927" s="3"/>
      <c r="G2927" s="3"/>
      <c r="H2927" s="3" t="s">
        <v>54</v>
      </c>
      <c r="I2927" s="3" t="s">
        <v>254</v>
      </c>
      <c r="J2927" s="3" t="s">
        <v>110</v>
      </c>
      <c r="K2927" s="3" t="s">
        <v>2644</v>
      </c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 x14ac:dyDescent="0.25">
      <c r="A2928" s="3"/>
      <c r="B2928" s="3"/>
      <c r="C2928" s="3"/>
      <c r="D2928" s="3"/>
      <c r="E2928" s="3"/>
      <c r="F2928" s="3"/>
      <c r="G2928" s="3"/>
      <c r="H2928" s="3" t="s">
        <v>602</v>
      </c>
      <c r="I2928" s="3" t="s">
        <v>256</v>
      </c>
      <c r="J2928" s="3" t="s">
        <v>156</v>
      </c>
      <c r="K2928" s="3" t="s">
        <v>2644</v>
      </c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 x14ac:dyDescent="0.25">
      <c r="A2929" s="3"/>
      <c r="B2929" s="3"/>
      <c r="C2929" s="3"/>
      <c r="D2929" s="3"/>
      <c r="E2929" s="3"/>
      <c r="F2929" s="3"/>
      <c r="G2929" s="3"/>
      <c r="H2929" s="3" t="s">
        <v>602</v>
      </c>
      <c r="I2929" s="3" t="s">
        <v>256</v>
      </c>
      <c r="J2929" s="3" t="s">
        <v>156</v>
      </c>
      <c r="K2929" s="3" t="s">
        <v>2644</v>
      </c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 x14ac:dyDescent="0.25">
      <c r="A2930" s="3"/>
      <c r="B2930" s="3"/>
      <c r="C2930" s="3"/>
      <c r="D2930" s="3"/>
      <c r="E2930" s="3"/>
      <c r="F2930" s="3"/>
      <c r="G2930" s="3"/>
      <c r="H2930" s="3" t="s">
        <v>52</v>
      </c>
      <c r="I2930" s="3" t="s">
        <v>258</v>
      </c>
      <c r="J2930" s="3" t="s">
        <v>156</v>
      </c>
      <c r="K2930" s="3" t="s">
        <v>2644</v>
      </c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 x14ac:dyDescent="0.25">
      <c r="A2931" s="3"/>
      <c r="B2931" s="3"/>
      <c r="C2931" s="3"/>
      <c r="D2931" s="3"/>
      <c r="E2931" s="3"/>
      <c r="F2931" s="3"/>
      <c r="G2931" s="3"/>
      <c r="H2931" s="3" t="s">
        <v>62</v>
      </c>
      <c r="I2931" s="3" t="s">
        <v>254</v>
      </c>
      <c r="J2931" s="3" t="s">
        <v>156</v>
      </c>
      <c r="K2931" s="3" t="s">
        <v>2644</v>
      </c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 x14ac:dyDescent="0.25">
      <c r="A2932" s="3"/>
      <c r="B2932" s="3"/>
      <c r="C2932" s="3"/>
      <c r="D2932" s="3"/>
      <c r="E2932" s="3"/>
      <c r="H2932" s="3" t="s">
        <v>1626</v>
      </c>
      <c r="I2932" s="3" t="s">
        <v>430</v>
      </c>
      <c r="J2932" s="2" t="s">
        <v>431</v>
      </c>
      <c r="K2932" s="3" t="str">
        <f>Med</f>
        <v>HTM02 -01 B1 carcus test</v>
      </c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 x14ac:dyDescent="0.25">
      <c r="A2933" s="3"/>
      <c r="B2933" s="3"/>
      <c r="C2933" s="3"/>
      <c r="D2933" s="3"/>
      <c r="E2933" s="3"/>
      <c r="H2933" s="3" t="s">
        <v>1627</v>
      </c>
      <c r="I2933" s="3" t="s">
        <v>430</v>
      </c>
      <c r="J2933" s="2" t="s">
        <v>431</v>
      </c>
      <c r="K2933" s="3" t="str">
        <f>Med</f>
        <v>HTM02 -01 B1 carcus test</v>
      </c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 x14ac:dyDescent="0.25">
      <c r="A2934" s="3"/>
      <c r="B2934" s="3"/>
      <c r="C2934" s="3"/>
      <c r="D2934" s="3"/>
      <c r="E2934" s="3"/>
      <c r="H2934" s="3" t="s">
        <v>1628</v>
      </c>
      <c r="I2934" s="3" t="s">
        <v>430</v>
      </c>
      <c r="J2934" s="2" t="s">
        <v>431</v>
      </c>
      <c r="K2934" s="3" t="str">
        <f>Med</f>
        <v>HTM02 -01 B1 carcus test</v>
      </c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 x14ac:dyDescent="0.25">
      <c r="A2935" s="3"/>
      <c r="B2935" s="3"/>
      <c r="C2935" s="3"/>
      <c r="D2935" s="3"/>
      <c r="E2935" s="3"/>
      <c r="H2935" s="3" t="s">
        <v>1629</v>
      </c>
      <c r="I2935" s="3" t="s">
        <v>430</v>
      </c>
      <c r="J2935" s="2" t="s">
        <v>431</v>
      </c>
      <c r="K2935" s="3" t="str">
        <f>Med</f>
        <v>HTM02 -01 B1 carcus test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 x14ac:dyDescent="0.25">
      <c r="A2936" s="3"/>
      <c r="B2936" s="3"/>
      <c r="C2936" s="3"/>
      <c r="D2936" s="3"/>
      <c r="E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 x14ac:dyDescent="0.25">
      <c r="A2937" s="3"/>
      <c r="B2937" s="3"/>
      <c r="C2937" s="3"/>
      <c r="D2937" s="3"/>
      <c r="E2937" s="3"/>
      <c r="F2937" s="3" t="s">
        <v>1580</v>
      </c>
      <c r="G2937" s="3" t="s">
        <v>1581</v>
      </c>
      <c r="H2937" s="3" t="s">
        <v>138</v>
      </c>
      <c r="I2937" s="3" t="s">
        <v>1582</v>
      </c>
      <c r="J2937" s="3" t="s">
        <v>180</v>
      </c>
      <c r="K2937" s="3" t="str">
        <f>F</f>
        <v>Fire Damper QA Checklist</v>
      </c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 x14ac:dyDescent="0.25">
      <c r="A2938" s="3"/>
      <c r="B2938" s="3"/>
      <c r="C2938" s="3"/>
      <c r="D2938" s="3"/>
      <c r="E2938" s="3"/>
      <c r="F2938" s="3"/>
      <c r="G2938" s="3"/>
      <c r="H2938" s="3" t="s">
        <v>138</v>
      </c>
      <c r="I2938" s="3" t="s">
        <v>285</v>
      </c>
      <c r="J2938" s="3" t="s">
        <v>180</v>
      </c>
      <c r="K2938" s="3" t="str">
        <f>F</f>
        <v>Fire Damper QA Checklist</v>
      </c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 x14ac:dyDescent="0.25">
      <c r="A2939" s="3"/>
      <c r="B2939" s="3"/>
      <c r="C2939" s="3"/>
      <c r="D2939" s="3"/>
      <c r="E2939" s="3"/>
      <c r="F2939" s="3"/>
      <c r="G2939" s="3"/>
      <c r="H2939" s="3" t="s">
        <v>124</v>
      </c>
      <c r="I2939" s="2" t="s">
        <v>255</v>
      </c>
      <c r="J2939" s="2" t="s">
        <v>111</v>
      </c>
      <c r="K2939" s="3" t="s">
        <v>2644</v>
      </c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 x14ac:dyDescent="0.25">
      <c r="A2940" s="3"/>
      <c r="B2940" s="3"/>
      <c r="C2940" s="3"/>
      <c r="D2940" s="3"/>
      <c r="E2940" s="3"/>
      <c r="F2940" s="3"/>
      <c r="G2940" s="3"/>
      <c r="H2940" s="3" t="s">
        <v>52</v>
      </c>
      <c r="I2940" s="3" t="s">
        <v>258</v>
      </c>
      <c r="J2940" s="3" t="s">
        <v>156</v>
      </c>
      <c r="K2940" s="3" t="s">
        <v>2644</v>
      </c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 x14ac:dyDescent="0.25">
      <c r="A2942" s="3"/>
      <c r="B2942" s="3"/>
      <c r="C2942" s="3"/>
      <c r="D2942" s="3"/>
      <c r="E2942" s="3"/>
      <c r="F2942" s="3" t="s">
        <v>1583</v>
      </c>
      <c r="G2942" s="3" t="s">
        <v>1584</v>
      </c>
      <c r="H2942" s="3" t="s">
        <v>124</v>
      </c>
      <c r="I2942" s="2" t="s">
        <v>255</v>
      </c>
      <c r="J2942" s="2" t="s">
        <v>111</v>
      </c>
      <c r="K2942" s="3" t="s">
        <v>2644</v>
      </c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 x14ac:dyDescent="0.25">
      <c r="A2943" s="3"/>
      <c r="B2943" s="3"/>
      <c r="C2943" s="3"/>
      <c r="D2943" s="3"/>
      <c r="E2943" s="3"/>
      <c r="F2943" s="3"/>
      <c r="G2943" s="3"/>
      <c r="H2943" s="3" t="s">
        <v>52</v>
      </c>
      <c r="I2943" s="3" t="s">
        <v>258</v>
      </c>
      <c r="J2943" s="3" t="s">
        <v>156</v>
      </c>
      <c r="K2943" s="3" t="s">
        <v>2644</v>
      </c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 x14ac:dyDescent="0.25">
      <c r="A2945" s="3"/>
      <c r="B2945" s="3"/>
      <c r="C2945" s="3"/>
      <c r="D2945" s="3"/>
      <c r="E2945" s="3"/>
      <c r="F2945" s="3" t="s">
        <v>1585</v>
      </c>
      <c r="G2945" s="3" t="s">
        <v>712</v>
      </c>
      <c r="H2945" s="3" t="s">
        <v>124</v>
      </c>
      <c r="I2945" s="2" t="s">
        <v>255</v>
      </c>
      <c r="J2945" s="2" t="s">
        <v>111</v>
      </c>
      <c r="K2945" s="3" t="s">
        <v>2644</v>
      </c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 x14ac:dyDescent="0.25">
      <c r="A2946" s="3"/>
      <c r="B2946" s="3"/>
      <c r="C2946" s="3"/>
      <c r="D2946" s="3"/>
      <c r="E2946" s="3"/>
      <c r="F2946" s="3"/>
      <c r="G2946" s="3"/>
      <c r="H2946" s="3" t="s">
        <v>52</v>
      </c>
      <c r="I2946" s="3" t="s">
        <v>258</v>
      </c>
      <c r="J2946" s="3" t="s">
        <v>156</v>
      </c>
      <c r="K2946" s="3" t="s">
        <v>2644</v>
      </c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 x14ac:dyDescent="0.25">
      <c r="A2947" s="3"/>
      <c r="B2947" s="3"/>
      <c r="C2947" s="3"/>
      <c r="D2947" s="3"/>
      <c r="E2947" s="3"/>
      <c r="F2947" s="3"/>
      <c r="G2947" s="3"/>
      <c r="H2947" s="3" t="s">
        <v>138</v>
      </c>
      <c r="I2947" s="3" t="s">
        <v>474</v>
      </c>
      <c r="J2947" s="3" t="s">
        <v>180</v>
      </c>
      <c r="K2947" s="3" t="str">
        <f>F</f>
        <v>Fire Damper QA Checklist</v>
      </c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 x14ac:dyDescent="0.25">
      <c r="A2948" s="3"/>
      <c r="B2948" s="3"/>
      <c r="C2948" s="3"/>
      <c r="D2948" s="3"/>
      <c r="E2948" s="3"/>
      <c r="F2948" s="3"/>
      <c r="G2948" s="3"/>
      <c r="H2948" s="3" t="s">
        <v>93</v>
      </c>
      <c r="I2948" s="3" t="s">
        <v>447</v>
      </c>
      <c r="J2948" s="3" t="s">
        <v>94</v>
      </c>
      <c r="K2948" s="3" t="str">
        <f>S</f>
        <v xml:space="preserve">Smoke Damper QA Checklist </v>
      </c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 x14ac:dyDescent="0.25">
      <c r="A2949" s="3"/>
      <c r="B2949" s="3"/>
      <c r="C2949" s="3"/>
      <c r="D2949" s="3"/>
      <c r="E2949" s="3"/>
      <c r="F2949" s="3"/>
      <c r="G2949" s="3"/>
      <c r="H2949" s="3" t="s">
        <v>93</v>
      </c>
      <c r="I2949" s="3" t="s">
        <v>447</v>
      </c>
      <c r="J2949" s="3" t="s">
        <v>94</v>
      </c>
      <c r="K2949" s="3" t="str">
        <f>S</f>
        <v xml:space="preserve">Smoke Damper QA Checklist </v>
      </c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 x14ac:dyDescent="0.25">
      <c r="A2950" s="3"/>
      <c r="B2950" s="3"/>
      <c r="C2950" s="3"/>
      <c r="D2950" s="3"/>
      <c r="E2950" s="3"/>
      <c r="F2950" s="3"/>
      <c r="G2950" s="3"/>
      <c r="H2950" s="3" t="s">
        <v>93</v>
      </c>
      <c r="I2950" s="3" t="s">
        <v>349</v>
      </c>
      <c r="J2950" s="3" t="s">
        <v>94</v>
      </c>
      <c r="K2950" s="3" t="str">
        <f>S</f>
        <v xml:space="preserve">Smoke Damper QA Checklist </v>
      </c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 x14ac:dyDescent="0.25">
      <c r="A2952" s="3"/>
      <c r="B2952" s="3"/>
      <c r="C2952" s="3"/>
      <c r="D2952" s="3"/>
      <c r="E2952" s="3"/>
      <c r="F2952" s="3" t="s">
        <v>1586</v>
      </c>
      <c r="G2952" s="3" t="s">
        <v>1587</v>
      </c>
      <c r="H2952" s="3" t="s">
        <v>124</v>
      </c>
      <c r="I2952" s="2" t="s">
        <v>255</v>
      </c>
      <c r="J2952" s="2" t="s">
        <v>111</v>
      </c>
      <c r="K2952" s="3" t="s">
        <v>2644</v>
      </c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 x14ac:dyDescent="0.25">
      <c r="A2953" s="3"/>
      <c r="B2953" s="3"/>
      <c r="C2953" s="3"/>
      <c r="D2953" s="3"/>
      <c r="E2953" s="3"/>
      <c r="F2953" s="3"/>
      <c r="G2953" s="3"/>
      <c r="H2953" s="3" t="s">
        <v>52</v>
      </c>
      <c r="I2953" s="3" t="s">
        <v>258</v>
      </c>
      <c r="J2953" s="3" t="s">
        <v>156</v>
      </c>
      <c r="K2953" s="3" t="s">
        <v>2644</v>
      </c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 x14ac:dyDescent="0.25">
      <c r="A2955" s="3"/>
      <c r="B2955" s="3"/>
      <c r="C2955" s="3"/>
      <c r="D2955" s="3"/>
      <c r="E2955" s="3"/>
      <c r="F2955" s="3" t="s">
        <v>1588</v>
      </c>
      <c r="G2955" s="3" t="s">
        <v>1589</v>
      </c>
      <c r="H2955" s="3" t="s">
        <v>59</v>
      </c>
      <c r="I2955" s="2" t="s">
        <v>261</v>
      </c>
      <c r="J2955" s="3" t="s">
        <v>112</v>
      </c>
      <c r="K2955" s="3" t="s">
        <v>2644</v>
      </c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 x14ac:dyDescent="0.25">
      <c r="A2957" s="3"/>
      <c r="B2957" s="3"/>
      <c r="C2957" s="3"/>
      <c r="D2957" s="3"/>
      <c r="E2957" s="3"/>
      <c r="F2957" s="3" t="s">
        <v>1590</v>
      </c>
      <c r="G2957" s="3" t="s">
        <v>416</v>
      </c>
      <c r="H2957" s="3" t="s">
        <v>602</v>
      </c>
      <c r="I2957" s="3" t="s">
        <v>256</v>
      </c>
      <c r="J2957" s="3" t="s">
        <v>156</v>
      </c>
      <c r="K2957" s="3" t="s">
        <v>2644</v>
      </c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 x14ac:dyDescent="0.25">
      <c r="A2958" s="3"/>
      <c r="B2958" s="3"/>
      <c r="C2958" s="3"/>
      <c r="D2958" s="3"/>
      <c r="E2958" s="3"/>
      <c r="F2958" s="3"/>
      <c r="G2958" s="3"/>
      <c r="H2958" s="3" t="s">
        <v>1591</v>
      </c>
      <c r="I2958" s="3" t="s">
        <v>1592</v>
      </c>
      <c r="J2958" s="3" t="s">
        <v>109</v>
      </c>
      <c r="K2958" s="3" t="s">
        <v>2644</v>
      </c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 x14ac:dyDescent="0.25">
      <c r="A2959" s="3"/>
      <c r="B2959" s="3"/>
      <c r="C2959" s="3"/>
      <c r="D2959" s="3"/>
      <c r="E2959" s="3"/>
      <c r="F2959" s="3"/>
      <c r="G2959" s="3"/>
      <c r="H2959" s="3" t="s">
        <v>1591</v>
      </c>
      <c r="I2959" s="3" t="s">
        <v>1592</v>
      </c>
      <c r="J2959" s="3" t="s">
        <v>109</v>
      </c>
      <c r="K2959" s="3" t="s">
        <v>2644</v>
      </c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 x14ac:dyDescent="0.25">
      <c r="A2960" s="3"/>
      <c r="B2960" s="3"/>
      <c r="C2960" s="3"/>
      <c r="D2960" s="3"/>
      <c r="E2960" s="3"/>
      <c r="F2960" s="3"/>
      <c r="G2960" s="3"/>
      <c r="H2960" s="3" t="s">
        <v>50</v>
      </c>
      <c r="I2960" s="3" t="s">
        <v>256</v>
      </c>
      <c r="J2960" s="3" t="s">
        <v>110</v>
      </c>
      <c r="K2960" s="3" t="s">
        <v>2644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 x14ac:dyDescent="0.25">
      <c r="A2961" s="3"/>
      <c r="B2961" s="3"/>
      <c r="C2961" s="3"/>
      <c r="D2961" s="3"/>
      <c r="E2961" s="3"/>
      <c r="F2961" s="3"/>
      <c r="G2961" s="3"/>
      <c r="H2961" s="3" t="s">
        <v>93</v>
      </c>
      <c r="I2961" s="3" t="s">
        <v>357</v>
      </c>
      <c r="J2961" s="3" t="s">
        <v>94</v>
      </c>
      <c r="K2961" s="3" t="str">
        <f>S</f>
        <v xml:space="preserve">Smoke Damper QA Checklist </v>
      </c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 x14ac:dyDescent="0.25">
      <c r="A2962" s="3"/>
      <c r="B2962" s="3"/>
      <c r="C2962" s="3"/>
      <c r="D2962" s="3"/>
      <c r="E2962" s="3"/>
      <c r="F2962" s="3"/>
      <c r="G2962" s="3"/>
      <c r="H2962" s="3" t="s">
        <v>138</v>
      </c>
      <c r="I2962" s="3" t="s">
        <v>288</v>
      </c>
      <c r="J2962" s="3" t="s">
        <v>180</v>
      </c>
      <c r="K2962" s="3" t="str">
        <f>F</f>
        <v>Fire Damper QA Checklist</v>
      </c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 x14ac:dyDescent="0.25">
      <c r="A2963" s="3"/>
      <c r="B2963" s="3"/>
      <c r="C2963" s="3"/>
      <c r="D2963" s="3"/>
      <c r="E2963" s="3"/>
      <c r="H2963" s="3" t="s">
        <v>138</v>
      </c>
      <c r="I2963" s="3" t="s">
        <v>288</v>
      </c>
      <c r="J2963" s="3" t="s">
        <v>180</v>
      </c>
      <c r="K2963" s="3" t="str">
        <f>F</f>
        <v>Fire Damper QA Checklist</v>
      </c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 x14ac:dyDescent="0.25">
      <c r="A2964" s="3"/>
      <c r="B2964" s="3"/>
      <c r="C2964" s="3"/>
      <c r="D2964" s="3"/>
      <c r="E2964" s="3"/>
      <c r="H2964" s="3" t="s">
        <v>138</v>
      </c>
      <c r="I2964" s="3" t="s">
        <v>1619</v>
      </c>
      <c r="J2964" s="3" t="s">
        <v>180</v>
      </c>
      <c r="K2964" s="3" t="str">
        <f>F</f>
        <v>Fire Damper QA Checklist</v>
      </c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 x14ac:dyDescent="0.25">
      <c r="A2965" s="3"/>
      <c r="B2965" s="3"/>
      <c r="C2965" s="3"/>
      <c r="D2965" s="3"/>
      <c r="E2965" s="3"/>
      <c r="H2965" s="3" t="s">
        <v>2137</v>
      </c>
      <c r="I2965" s="3"/>
      <c r="J2965" s="3" t="s">
        <v>2139</v>
      </c>
      <c r="K2965" s="3" t="str">
        <f>CA</f>
        <v xml:space="preserve">Testing QA Checklist </v>
      </c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 x14ac:dyDescent="0.25">
      <c r="A2966" s="3"/>
      <c r="B2966" s="3"/>
      <c r="C2966" s="3"/>
      <c r="D2966" s="3"/>
      <c r="E2966" s="3"/>
      <c r="H2966" s="3" t="s">
        <v>2138</v>
      </c>
      <c r="I2966" s="3"/>
      <c r="J2966" s="3" t="s">
        <v>2140</v>
      </c>
      <c r="K2966" s="3" t="str">
        <f t="shared" ref="K2966:K2970" si="4">Med</f>
        <v>HTM02 -01 B1 carcus test</v>
      </c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 x14ac:dyDescent="0.25">
      <c r="A2967" s="3"/>
      <c r="B2967" s="3"/>
      <c r="C2967" s="3"/>
      <c r="D2967" s="3"/>
      <c r="E2967" s="3"/>
      <c r="H2967" s="3" t="s">
        <v>1791</v>
      </c>
      <c r="I2967" s="3"/>
      <c r="J2967" s="3" t="s">
        <v>1794</v>
      </c>
      <c r="K2967" s="3" t="str">
        <f t="shared" si="4"/>
        <v>HTM02 -01 B1 carcus test</v>
      </c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 x14ac:dyDescent="0.25">
      <c r="A2968" s="3"/>
      <c r="B2968" s="3"/>
      <c r="C2968" s="3"/>
      <c r="D2968" s="3"/>
      <c r="E2968" s="3"/>
      <c r="H2968" s="3" t="s">
        <v>1792</v>
      </c>
      <c r="I2968" s="3"/>
      <c r="J2968" s="3" t="s">
        <v>2129</v>
      </c>
      <c r="K2968" s="3" t="str">
        <f t="shared" si="4"/>
        <v>HTM02 -01 B1 carcus test</v>
      </c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 x14ac:dyDescent="0.25">
      <c r="A2969" s="3"/>
      <c r="B2969" s="3"/>
      <c r="C2969" s="3"/>
      <c r="D2969" s="3"/>
      <c r="E2969" s="3"/>
      <c r="H2969" s="3" t="s">
        <v>2130</v>
      </c>
      <c r="I2969" s="3"/>
      <c r="J2969" s="3" t="s">
        <v>2133</v>
      </c>
      <c r="K2969" s="3" t="str">
        <f t="shared" si="4"/>
        <v>HTM02 -01 B1 carcus test</v>
      </c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 x14ac:dyDescent="0.25">
      <c r="A2970" s="3"/>
      <c r="B2970" s="3"/>
      <c r="C2970" s="3"/>
      <c r="D2970" s="3"/>
      <c r="E2970" s="3"/>
      <c r="H2970" s="3" t="s">
        <v>1793</v>
      </c>
      <c r="I2970" s="3"/>
      <c r="J2970" s="3" t="s">
        <v>2128</v>
      </c>
      <c r="K2970" s="3" t="str">
        <f t="shared" si="4"/>
        <v>HTM02 -01 B1 carcus test</v>
      </c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 x14ac:dyDescent="0.25">
      <c r="A2971" s="3"/>
      <c r="B2971" s="3"/>
      <c r="C2971" s="3"/>
      <c r="D2971" s="3"/>
      <c r="E2971" s="3"/>
      <c r="H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 x14ac:dyDescent="0.25">
      <c r="A2972" s="3"/>
      <c r="B2972" s="3"/>
      <c r="C2972" s="3"/>
      <c r="D2972" s="3"/>
      <c r="E2972" s="3"/>
      <c r="F2972" s="3" t="s">
        <v>1593</v>
      </c>
      <c r="G2972" s="3" t="s">
        <v>416</v>
      </c>
      <c r="H2972" s="3" t="s">
        <v>602</v>
      </c>
      <c r="I2972" s="3" t="s">
        <v>256</v>
      </c>
      <c r="J2972" s="3" t="s">
        <v>156</v>
      </c>
      <c r="K2972" s="3" t="s">
        <v>2644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 x14ac:dyDescent="0.25">
      <c r="A2973" s="3"/>
      <c r="B2973" s="3"/>
      <c r="C2973" s="3"/>
      <c r="D2973" s="3"/>
      <c r="E2973" s="3"/>
      <c r="F2973" s="3"/>
      <c r="G2973" s="3"/>
      <c r="H2973" s="3" t="s">
        <v>1591</v>
      </c>
      <c r="I2973" s="3" t="s">
        <v>1592</v>
      </c>
      <c r="J2973" s="3" t="s">
        <v>109</v>
      </c>
      <c r="K2973" s="3" t="s">
        <v>2644</v>
      </c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 x14ac:dyDescent="0.25">
      <c r="A2974" s="3"/>
      <c r="B2974" s="3"/>
      <c r="C2974" s="3"/>
      <c r="D2974" s="3"/>
      <c r="E2974" s="3"/>
      <c r="F2974" s="3"/>
      <c r="G2974" s="3"/>
      <c r="H2974" s="3" t="s">
        <v>1591</v>
      </c>
      <c r="I2974" s="3" t="s">
        <v>1592</v>
      </c>
      <c r="J2974" s="3" t="s">
        <v>109</v>
      </c>
      <c r="K2974" s="3" t="s">
        <v>2644</v>
      </c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 x14ac:dyDescent="0.25">
      <c r="A2975" s="3"/>
      <c r="B2975" s="3"/>
      <c r="C2975" s="3"/>
      <c r="D2975" s="3"/>
      <c r="E2975" s="3"/>
      <c r="F2975" s="3"/>
      <c r="G2975" s="3"/>
      <c r="H2975" s="3" t="s">
        <v>50</v>
      </c>
      <c r="I2975" s="3" t="s">
        <v>256</v>
      </c>
      <c r="J2975" s="3" t="s">
        <v>110</v>
      </c>
      <c r="K2975" s="3" t="s">
        <v>2644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 x14ac:dyDescent="0.25">
      <c r="A2976" s="3"/>
      <c r="B2976" s="3"/>
      <c r="C2976" s="3"/>
      <c r="D2976" s="3"/>
      <c r="E2976" s="3"/>
      <c r="F2976" s="3"/>
      <c r="G2976" s="3"/>
      <c r="H2976" s="3" t="s">
        <v>93</v>
      </c>
      <c r="I2976" s="3" t="s">
        <v>357</v>
      </c>
      <c r="J2976" s="3" t="s">
        <v>94</v>
      </c>
      <c r="K2976" s="3" t="str">
        <f>S</f>
        <v xml:space="preserve">Smoke Damper QA Checklist </v>
      </c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 x14ac:dyDescent="0.25">
      <c r="A2977" s="3"/>
      <c r="B2977" s="3"/>
      <c r="C2977" s="3"/>
      <c r="D2977" s="3"/>
      <c r="E2977" s="3"/>
      <c r="F2977" s="3"/>
      <c r="G2977" s="3"/>
      <c r="H2977" s="3" t="s">
        <v>138</v>
      </c>
      <c r="I2977" s="3" t="s">
        <v>288</v>
      </c>
      <c r="J2977" s="3" t="s">
        <v>180</v>
      </c>
      <c r="K2977" s="3" t="str">
        <f>F</f>
        <v>Fire Damper QA Checklist</v>
      </c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 x14ac:dyDescent="0.25">
      <c r="A2978" s="3"/>
      <c r="B2978" s="3"/>
      <c r="C2978" s="3"/>
      <c r="D2978" s="3"/>
      <c r="E2978" s="3"/>
      <c r="F2978" s="3"/>
      <c r="G2978" s="3"/>
      <c r="H2978" s="3" t="s">
        <v>138</v>
      </c>
      <c r="I2978" s="3" t="s">
        <v>1054</v>
      </c>
      <c r="J2978" s="3" t="s">
        <v>180</v>
      </c>
      <c r="K2978" s="3" t="str">
        <f>F</f>
        <v>Fire Damper QA Checklist</v>
      </c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 x14ac:dyDescent="0.25">
      <c r="A2979" s="3"/>
      <c r="B2979" s="3"/>
      <c r="C2979" s="3"/>
      <c r="D2979" s="3"/>
      <c r="E2979" s="3"/>
      <c r="F2979" s="3"/>
      <c r="G2979" s="3"/>
      <c r="H2979" s="3" t="s">
        <v>1792</v>
      </c>
      <c r="I2979" s="3"/>
      <c r="J2979" s="3" t="s">
        <v>2129</v>
      </c>
      <c r="K2979" s="3" t="str">
        <f>Med</f>
        <v>HTM02 -01 B1 carcus test</v>
      </c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 x14ac:dyDescent="0.25">
      <c r="A2980" s="3"/>
      <c r="B2980" s="3"/>
      <c r="C2980" s="3"/>
      <c r="D2980" s="3"/>
      <c r="E2980" s="3"/>
      <c r="F2980" s="3"/>
      <c r="G2980" s="3"/>
      <c r="H2980" s="3" t="s">
        <v>2130</v>
      </c>
      <c r="I2980" s="3"/>
      <c r="J2980" s="3" t="s">
        <v>2133</v>
      </c>
      <c r="K2980" s="3" t="str">
        <f>Med</f>
        <v>HTM02 -01 B1 carcus test</v>
      </c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 x14ac:dyDescent="0.25">
      <c r="A2981" s="3"/>
      <c r="B2981" s="3"/>
      <c r="C2981" s="3"/>
      <c r="D2981" s="3"/>
      <c r="E2981" s="3"/>
      <c r="F2981" s="3"/>
      <c r="G2981" s="3"/>
      <c r="H2981" s="3" t="s">
        <v>1793</v>
      </c>
      <c r="I2981" s="3"/>
      <c r="J2981" s="3" t="s">
        <v>2128</v>
      </c>
      <c r="K2981" s="3" t="str">
        <f>Med</f>
        <v>HTM02 -01 B1 carcus test</v>
      </c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 x14ac:dyDescent="0.25">
      <c r="A2982" s="3"/>
      <c r="B2982" s="3"/>
      <c r="C2982" s="3"/>
      <c r="D2982" s="3"/>
      <c r="E2982" s="3"/>
      <c r="F2982" s="3"/>
      <c r="G2982" s="3"/>
      <c r="H2982" s="3" t="s">
        <v>1791</v>
      </c>
      <c r="I2982" s="3"/>
      <c r="J2982" s="3" t="s">
        <v>1794</v>
      </c>
      <c r="K2982" s="3" t="str">
        <f>Med</f>
        <v>HTM02 -01 B1 carcus test</v>
      </c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 x14ac:dyDescent="0.25">
      <c r="A2984" s="3"/>
      <c r="B2984" s="3"/>
      <c r="C2984" s="3"/>
      <c r="D2984" s="3"/>
      <c r="E2984" s="3"/>
      <c r="F2984" s="3" t="s">
        <v>1594</v>
      </c>
      <c r="G2984" s="3" t="s">
        <v>1595</v>
      </c>
      <c r="H2984" s="3" t="s">
        <v>602</v>
      </c>
      <c r="I2984" s="3" t="s">
        <v>256</v>
      </c>
      <c r="J2984" s="3" t="s">
        <v>156</v>
      </c>
      <c r="K2984" s="3" t="s">
        <v>2644</v>
      </c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 x14ac:dyDescent="0.25">
      <c r="A2985" s="3"/>
      <c r="B2985" s="3"/>
      <c r="C2985" s="3"/>
      <c r="D2985" s="3"/>
      <c r="E2985" s="3"/>
      <c r="F2985" s="3"/>
      <c r="G2985" s="3"/>
      <c r="H2985" s="3" t="s">
        <v>1591</v>
      </c>
      <c r="I2985" s="3" t="s">
        <v>1592</v>
      </c>
      <c r="J2985" s="3" t="s">
        <v>109</v>
      </c>
      <c r="K2985" s="3" t="s">
        <v>2644</v>
      </c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 x14ac:dyDescent="0.25">
      <c r="A2986" s="3"/>
      <c r="B2986" s="3"/>
      <c r="C2986" s="3"/>
      <c r="D2986" s="3"/>
      <c r="E2986" s="3"/>
      <c r="F2986" s="3"/>
      <c r="G2986" s="3"/>
      <c r="H2986" s="3" t="s">
        <v>1591</v>
      </c>
      <c r="I2986" s="3" t="s">
        <v>1592</v>
      </c>
      <c r="J2986" s="3" t="s">
        <v>109</v>
      </c>
      <c r="K2986" s="3" t="s">
        <v>2644</v>
      </c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 x14ac:dyDescent="0.25">
      <c r="A2987" s="3"/>
      <c r="B2987" s="3"/>
      <c r="C2987" s="3"/>
      <c r="D2987" s="3"/>
      <c r="E2987" s="3"/>
      <c r="F2987" s="3"/>
      <c r="G2987" s="3"/>
      <c r="H2987" s="3" t="s">
        <v>50</v>
      </c>
      <c r="I2987" s="3" t="s">
        <v>256</v>
      </c>
      <c r="J2987" s="3" t="s">
        <v>110</v>
      </c>
      <c r="K2987" s="3" t="s">
        <v>2644</v>
      </c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 x14ac:dyDescent="0.25">
      <c r="A2988" s="3"/>
      <c r="B2988" s="3"/>
      <c r="C2988" s="3"/>
      <c r="D2988" s="3"/>
      <c r="E2988" s="3"/>
      <c r="F2988" s="3"/>
      <c r="G2988" s="3"/>
      <c r="H2988" s="3" t="s">
        <v>93</v>
      </c>
      <c r="I2988" s="3" t="s">
        <v>357</v>
      </c>
      <c r="J2988" s="3" t="s">
        <v>94</v>
      </c>
      <c r="K2988" s="3" t="str">
        <f>S</f>
        <v xml:space="preserve">Smoke Damper QA Checklist </v>
      </c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 x14ac:dyDescent="0.25">
      <c r="A2989" s="3"/>
      <c r="B2989" s="3"/>
      <c r="C2989" s="3"/>
      <c r="D2989" s="3"/>
      <c r="E2989" s="3"/>
      <c r="F2989" s="3"/>
      <c r="G2989" s="3"/>
      <c r="H2989" s="3" t="s">
        <v>138</v>
      </c>
      <c r="I2989" s="3" t="s">
        <v>288</v>
      </c>
      <c r="J2989" s="3" t="s">
        <v>180</v>
      </c>
      <c r="K2989" s="3" t="str">
        <f>F</f>
        <v>Fire Damper QA Checklist</v>
      </c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 x14ac:dyDescent="0.25">
      <c r="A2990" s="3"/>
      <c r="B2990" s="3"/>
      <c r="C2990" s="3"/>
      <c r="D2990" s="3"/>
      <c r="E2990" s="3"/>
      <c r="F2990" s="3"/>
      <c r="G2990" s="3"/>
      <c r="H2990" s="3" t="s">
        <v>138</v>
      </c>
      <c r="I2990" s="3" t="s">
        <v>1054</v>
      </c>
      <c r="J2990" s="3" t="s">
        <v>180</v>
      </c>
      <c r="K2990" s="3" t="str">
        <f>F</f>
        <v>Fire Damper QA Checklist</v>
      </c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 x14ac:dyDescent="0.25">
      <c r="A2991" s="3"/>
      <c r="B2991" s="3"/>
      <c r="C2991" s="3"/>
      <c r="D2991" s="3"/>
      <c r="E2991" s="3"/>
      <c r="F2991" s="3"/>
      <c r="G2991" s="3"/>
      <c r="H2991" s="3" t="s">
        <v>1792</v>
      </c>
      <c r="I2991" s="3"/>
      <c r="J2991" s="3" t="s">
        <v>2129</v>
      </c>
      <c r="K2991" s="3" t="str">
        <f>Med</f>
        <v>HTM02 -01 B1 carcus test</v>
      </c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 x14ac:dyDescent="0.25">
      <c r="A2992" s="3"/>
      <c r="B2992" s="3"/>
      <c r="C2992" s="3"/>
      <c r="D2992" s="3"/>
      <c r="E2992" s="3"/>
      <c r="F2992" s="3"/>
      <c r="G2992" s="3"/>
      <c r="H2992" s="3" t="s">
        <v>2130</v>
      </c>
      <c r="I2992" s="3"/>
      <c r="J2992" s="3" t="s">
        <v>2133</v>
      </c>
      <c r="K2992" s="3" t="str">
        <f>Med</f>
        <v>HTM02 -01 B1 carcus test</v>
      </c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 x14ac:dyDescent="0.25">
      <c r="A2993" s="3"/>
      <c r="B2993" s="3"/>
      <c r="C2993" s="3"/>
      <c r="D2993" s="3"/>
      <c r="E2993" s="3"/>
      <c r="F2993" s="3"/>
      <c r="G2993" s="3"/>
      <c r="H2993" s="3" t="s">
        <v>1793</v>
      </c>
      <c r="I2993" s="3"/>
      <c r="J2993" s="3" t="s">
        <v>2128</v>
      </c>
      <c r="K2993" s="3" t="str">
        <f>Med</f>
        <v>HTM02 -01 B1 carcus test</v>
      </c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 x14ac:dyDescent="0.25">
      <c r="A2994" s="3"/>
      <c r="B2994" s="3"/>
      <c r="C2994" s="3"/>
      <c r="D2994" s="3"/>
      <c r="E2994" s="3"/>
      <c r="F2994" s="3"/>
      <c r="G2994" s="3"/>
      <c r="H2994" s="3" t="s">
        <v>1791</v>
      </c>
      <c r="I2994" s="3"/>
      <c r="J2994" s="3" t="s">
        <v>1794</v>
      </c>
      <c r="K2994" s="3" t="str">
        <f>Med</f>
        <v>HTM02 -01 B1 carcus test</v>
      </c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 x14ac:dyDescent="0.25">
      <c r="A2996" s="3"/>
      <c r="B2996" s="3"/>
      <c r="C2996" s="3"/>
      <c r="D2996" s="3"/>
      <c r="E2996" s="3"/>
      <c r="F2996" s="3" t="s">
        <v>1596</v>
      </c>
      <c r="G2996" s="3" t="s">
        <v>1597</v>
      </c>
      <c r="H2996" s="3" t="s">
        <v>52</v>
      </c>
      <c r="I2996" s="2" t="s">
        <v>255</v>
      </c>
      <c r="J2996" s="2" t="s">
        <v>111</v>
      </c>
      <c r="K2996" s="3" t="s">
        <v>2644</v>
      </c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 x14ac:dyDescent="0.25">
      <c r="A2997" s="3"/>
      <c r="B2997" s="3"/>
      <c r="C2997" s="3"/>
      <c r="D2997" s="3"/>
      <c r="E2997" s="3"/>
      <c r="F2997" s="3"/>
      <c r="G2997" s="3"/>
      <c r="H2997" s="3" t="s">
        <v>124</v>
      </c>
      <c r="I2997" s="3" t="s">
        <v>258</v>
      </c>
      <c r="J2997" s="3" t="s">
        <v>156</v>
      </c>
      <c r="K2997" s="3" t="s">
        <v>2644</v>
      </c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 x14ac:dyDescent="0.25">
      <c r="A2998" s="3"/>
      <c r="B2998" s="3"/>
      <c r="C2998" s="3"/>
      <c r="D2998" s="3"/>
      <c r="E2998" s="3"/>
      <c r="F2998" s="3"/>
      <c r="G2998" s="3"/>
      <c r="H2998" s="3" t="s">
        <v>93</v>
      </c>
      <c r="I2998" s="3" t="s">
        <v>349</v>
      </c>
      <c r="J2998" s="3" t="s">
        <v>94</v>
      </c>
      <c r="K2998" s="3" t="str">
        <f>S</f>
        <v xml:space="preserve">Smoke Damper QA Checklist </v>
      </c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 x14ac:dyDescent="0.25">
      <c r="A2999" s="3"/>
      <c r="B2999" s="3"/>
      <c r="C2999" s="3"/>
      <c r="D2999" s="3"/>
      <c r="E2999" s="3"/>
      <c r="F2999" s="3"/>
      <c r="G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 x14ac:dyDescent="0.25">
      <c r="A3000" s="3"/>
      <c r="B3000" s="3"/>
      <c r="C3000" s="3"/>
      <c r="D3000" s="3"/>
      <c r="E3000" s="3"/>
      <c r="F3000" s="3" t="s">
        <v>1598</v>
      </c>
      <c r="G3000" s="3" t="s">
        <v>584</v>
      </c>
      <c r="H3000" s="3" t="s">
        <v>57</v>
      </c>
      <c r="I3000" s="3" t="s">
        <v>259</v>
      </c>
      <c r="J3000" s="3" t="s">
        <v>156</v>
      </c>
      <c r="K3000" s="3" t="s">
        <v>2644</v>
      </c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 x14ac:dyDescent="0.25">
      <c r="A3002" s="3"/>
      <c r="B3002" s="3"/>
      <c r="C3002" s="3"/>
      <c r="D3002" s="3"/>
      <c r="E3002" s="3"/>
      <c r="F3002" s="3" t="s">
        <v>1599</v>
      </c>
      <c r="G3002" s="3" t="s">
        <v>1600</v>
      </c>
      <c r="H3002" s="3" t="s">
        <v>57</v>
      </c>
      <c r="I3002" s="3" t="s">
        <v>259</v>
      </c>
      <c r="J3002" s="3" t="s">
        <v>156</v>
      </c>
      <c r="K3002" s="3" t="s">
        <v>2644</v>
      </c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 x14ac:dyDescent="0.25">
      <c r="A3004" s="3"/>
      <c r="B3004" s="3"/>
      <c r="C3004" s="3"/>
      <c r="D3004" s="3"/>
      <c r="E3004" s="3"/>
      <c r="F3004" s="3" t="s">
        <v>1601</v>
      </c>
      <c r="G3004" s="3" t="s">
        <v>1602</v>
      </c>
      <c r="H3004" s="3" t="s">
        <v>52</v>
      </c>
      <c r="I3004" s="2" t="s">
        <v>255</v>
      </c>
      <c r="J3004" s="2" t="s">
        <v>111</v>
      </c>
      <c r="K3004" s="3" t="s">
        <v>2644</v>
      </c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 x14ac:dyDescent="0.25">
      <c r="A3005" s="3"/>
      <c r="B3005" s="3"/>
      <c r="C3005" s="3"/>
      <c r="D3005" s="3"/>
      <c r="E3005" s="3"/>
      <c r="F3005" s="3"/>
      <c r="G3005" s="3"/>
      <c r="H3005" s="3" t="s">
        <v>372</v>
      </c>
      <c r="I3005" s="3" t="s">
        <v>381</v>
      </c>
      <c r="J3005" s="3" t="s">
        <v>109</v>
      </c>
      <c r="K3005" s="3" t="s">
        <v>2644</v>
      </c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 x14ac:dyDescent="0.25">
      <c r="A3006" s="3"/>
      <c r="B3006" s="3"/>
      <c r="C3006" s="3"/>
      <c r="D3006" s="3"/>
      <c r="E3006" s="3"/>
      <c r="F3006" s="3"/>
      <c r="G3006" s="3"/>
      <c r="H3006" s="3" t="s">
        <v>93</v>
      </c>
      <c r="I3006" s="3" t="s">
        <v>357</v>
      </c>
      <c r="J3006" s="3" t="s">
        <v>94</v>
      </c>
      <c r="K3006" s="3" t="str">
        <f>S</f>
        <v xml:space="preserve">Smoke Damper QA Checklist </v>
      </c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 x14ac:dyDescent="0.25">
      <c r="A3007" s="3"/>
      <c r="B3007" s="3"/>
      <c r="C3007" s="3"/>
      <c r="D3007" s="3"/>
      <c r="E3007" s="3"/>
      <c r="F3007" s="3"/>
      <c r="G3007" s="3"/>
      <c r="H3007" s="3" t="s">
        <v>93</v>
      </c>
      <c r="I3007" s="3" t="s">
        <v>349</v>
      </c>
      <c r="J3007" s="3" t="s">
        <v>94</v>
      </c>
      <c r="K3007" s="3" t="str">
        <f>S</f>
        <v xml:space="preserve">Smoke Damper QA Checklist </v>
      </c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 x14ac:dyDescent="0.25">
      <c r="A3009" s="3"/>
      <c r="B3009" s="3"/>
      <c r="C3009" s="3"/>
      <c r="D3009" s="3"/>
      <c r="E3009" s="3"/>
      <c r="F3009" s="3" t="s">
        <v>1603</v>
      </c>
      <c r="G3009" s="3" t="s">
        <v>75</v>
      </c>
      <c r="H3009" s="3" t="s">
        <v>58</v>
      </c>
      <c r="I3009" s="3" t="s">
        <v>258</v>
      </c>
      <c r="J3009" s="3" t="s">
        <v>156</v>
      </c>
      <c r="K3009" s="3" t="s">
        <v>2644</v>
      </c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 x14ac:dyDescent="0.25">
      <c r="A3011" s="3"/>
      <c r="B3011" s="3"/>
      <c r="C3011" s="3"/>
      <c r="D3011" s="3"/>
      <c r="E3011" s="3"/>
      <c r="F3011" s="3" t="s">
        <v>1604</v>
      </c>
      <c r="G3011" s="3" t="s">
        <v>1321</v>
      </c>
      <c r="H3011" s="3" t="s">
        <v>62</v>
      </c>
      <c r="I3011" s="3" t="s">
        <v>254</v>
      </c>
      <c r="J3011" s="3" t="s">
        <v>156</v>
      </c>
      <c r="K3011" s="3" t="s">
        <v>2644</v>
      </c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 x14ac:dyDescent="0.25">
      <c r="A3012" s="3"/>
      <c r="B3012" s="3"/>
      <c r="C3012" s="3"/>
      <c r="D3012" s="3"/>
      <c r="E3012" s="3"/>
      <c r="F3012" s="3"/>
      <c r="G3012" s="3"/>
      <c r="H3012" s="3" t="s">
        <v>49</v>
      </c>
      <c r="I3012" s="3" t="s">
        <v>255</v>
      </c>
      <c r="J3012" s="3" t="s">
        <v>109</v>
      </c>
      <c r="K3012" s="3" t="s">
        <v>2644</v>
      </c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 x14ac:dyDescent="0.25">
      <c r="A3013" s="3"/>
      <c r="B3013" s="3"/>
      <c r="C3013" s="3"/>
      <c r="D3013" s="3"/>
      <c r="E3013" s="3"/>
      <c r="F3013" s="3"/>
      <c r="G3013" s="3"/>
      <c r="H3013" s="3" t="s">
        <v>49</v>
      </c>
      <c r="I3013" s="3" t="s">
        <v>255</v>
      </c>
      <c r="J3013" s="3" t="s">
        <v>109</v>
      </c>
      <c r="K3013" s="3" t="s">
        <v>2644</v>
      </c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 x14ac:dyDescent="0.25">
      <c r="A3014" s="3"/>
      <c r="B3014" s="3"/>
      <c r="C3014" s="3"/>
      <c r="D3014" s="3"/>
      <c r="E3014" s="3"/>
      <c r="F3014" s="3"/>
      <c r="G3014" s="3"/>
      <c r="H3014" s="3" t="s">
        <v>1605</v>
      </c>
      <c r="I3014" s="3" t="s">
        <v>1606</v>
      </c>
      <c r="J3014" s="3" t="s">
        <v>1607</v>
      </c>
      <c r="K3014" s="3" t="str">
        <f>att</f>
        <v xml:space="preserve">Attenuator QA Checklist </v>
      </c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 x14ac:dyDescent="0.25">
      <c r="A3016" s="3"/>
      <c r="B3016" s="3"/>
      <c r="C3016" s="3"/>
      <c r="D3016" s="3"/>
      <c r="E3016" s="3"/>
      <c r="F3016" s="3" t="s">
        <v>1608</v>
      </c>
      <c r="G3016" s="3" t="s">
        <v>1609</v>
      </c>
      <c r="H3016" s="3" t="s">
        <v>1610</v>
      </c>
      <c r="I3016" s="3" t="s">
        <v>1613</v>
      </c>
      <c r="J3016" s="3" t="s">
        <v>117</v>
      </c>
      <c r="K3016" s="3" t="s">
        <v>2644</v>
      </c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 x14ac:dyDescent="0.25">
      <c r="A3017" s="3"/>
      <c r="B3017" s="3"/>
      <c r="C3017" s="3"/>
      <c r="D3017" s="3"/>
      <c r="E3017" s="3"/>
      <c r="F3017" s="3"/>
      <c r="G3017" s="3"/>
      <c r="H3017" s="3" t="s">
        <v>1610</v>
      </c>
      <c r="I3017" s="3" t="s">
        <v>1613</v>
      </c>
      <c r="J3017" s="3" t="s">
        <v>117</v>
      </c>
      <c r="K3017" s="3" t="s">
        <v>2644</v>
      </c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 x14ac:dyDescent="0.25">
      <c r="A3018" s="3"/>
      <c r="B3018" s="3"/>
      <c r="C3018" s="3"/>
      <c r="D3018" s="3"/>
      <c r="E3018" s="3"/>
      <c r="F3018" s="3"/>
      <c r="G3018" s="3"/>
      <c r="H3018" s="3" t="s">
        <v>1610</v>
      </c>
      <c r="I3018" s="3" t="s">
        <v>1613</v>
      </c>
      <c r="J3018" s="3" t="s">
        <v>117</v>
      </c>
      <c r="K3018" s="3" t="s">
        <v>2644</v>
      </c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 x14ac:dyDescent="0.25">
      <c r="A3019" s="3"/>
      <c r="B3019" s="3"/>
      <c r="C3019" s="3"/>
      <c r="D3019" s="3"/>
      <c r="E3019" s="3"/>
      <c r="F3019" s="3"/>
      <c r="G3019" s="3"/>
      <c r="H3019" s="3" t="s">
        <v>1610</v>
      </c>
      <c r="I3019" s="3" t="s">
        <v>1613</v>
      </c>
      <c r="J3019" s="3" t="s">
        <v>117</v>
      </c>
      <c r="K3019" s="3" t="s">
        <v>2644</v>
      </c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 x14ac:dyDescent="0.25">
      <c r="A3020" s="3"/>
      <c r="B3020" s="3"/>
      <c r="C3020" s="3"/>
      <c r="D3020" s="3"/>
      <c r="E3020" s="3"/>
      <c r="F3020" s="3"/>
      <c r="G3020" s="3"/>
      <c r="H3020" s="3" t="s">
        <v>1610</v>
      </c>
      <c r="I3020" s="3" t="s">
        <v>1613</v>
      </c>
      <c r="J3020" s="3" t="s">
        <v>117</v>
      </c>
      <c r="K3020" s="3" t="s">
        <v>2644</v>
      </c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 x14ac:dyDescent="0.25">
      <c r="A3021" s="3"/>
      <c r="B3021" s="3"/>
      <c r="C3021" s="3"/>
      <c r="D3021" s="3"/>
      <c r="E3021" s="3"/>
      <c r="F3021" s="3"/>
      <c r="G3021" s="3"/>
      <c r="H3021" s="3" t="s">
        <v>1610</v>
      </c>
      <c r="I3021" s="3" t="s">
        <v>1613</v>
      </c>
      <c r="J3021" s="3" t="s">
        <v>117</v>
      </c>
      <c r="K3021" s="3" t="s">
        <v>2644</v>
      </c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 x14ac:dyDescent="0.25">
      <c r="A3022" s="3"/>
      <c r="B3022" s="3"/>
      <c r="C3022" s="3"/>
      <c r="D3022" s="3"/>
      <c r="E3022" s="3"/>
      <c r="F3022" s="3"/>
      <c r="G3022" s="3"/>
      <c r="H3022" s="3" t="s">
        <v>1611</v>
      </c>
      <c r="I3022" s="3" t="s">
        <v>1614</v>
      </c>
      <c r="J3022" s="3" t="s">
        <v>117</v>
      </c>
      <c r="K3022" s="3" t="s">
        <v>2644</v>
      </c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 x14ac:dyDescent="0.25">
      <c r="A3023" s="3"/>
      <c r="B3023" s="3"/>
      <c r="C3023" s="3"/>
      <c r="D3023" s="3"/>
      <c r="E3023" s="3"/>
      <c r="F3023" s="3"/>
      <c r="G3023" s="3"/>
      <c r="H3023" s="3" t="s">
        <v>1611</v>
      </c>
      <c r="I3023" s="3" t="s">
        <v>1614</v>
      </c>
      <c r="J3023" s="3" t="s">
        <v>117</v>
      </c>
      <c r="K3023" s="3" t="s">
        <v>2644</v>
      </c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 x14ac:dyDescent="0.25">
      <c r="A3024" s="3"/>
      <c r="B3024" s="3"/>
      <c r="C3024" s="3"/>
      <c r="D3024" s="3"/>
      <c r="E3024" s="3"/>
      <c r="F3024" s="3"/>
      <c r="G3024" s="3"/>
      <c r="H3024" s="3" t="s">
        <v>1611</v>
      </c>
      <c r="I3024" s="3" t="s">
        <v>1614</v>
      </c>
      <c r="J3024" s="3" t="s">
        <v>117</v>
      </c>
      <c r="K3024" s="3" t="s">
        <v>2644</v>
      </c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 x14ac:dyDescent="0.25">
      <c r="A3025" s="3"/>
      <c r="B3025" s="3"/>
      <c r="C3025" s="3"/>
      <c r="D3025" s="3"/>
      <c r="E3025" s="3"/>
      <c r="F3025" s="3"/>
      <c r="G3025" s="3"/>
      <c r="H3025" s="3" t="s">
        <v>1611</v>
      </c>
      <c r="I3025" s="3" t="s">
        <v>1614</v>
      </c>
      <c r="J3025" s="3" t="s">
        <v>117</v>
      </c>
      <c r="K3025" s="3" t="s">
        <v>2644</v>
      </c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 x14ac:dyDescent="0.25">
      <c r="A3026" s="3"/>
      <c r="B3026" s="3"/>
      <c r="C3026" s="3"/>
      <c r="D3026" s="3"/>
      <c r="E3026" s="3"/>
      <c r="F3026" s="3"/>
      <c r="G3026" s="3"/>
      <c r="H3026" s="3" t="s">
        <v>1612</v>
      </c>
      <c r="I3026" s="3" t="s">
        <v>1615</v>
      </c>
      <c r="J3026" s="3" t="s">
        <v>111</v>
      </c>
      <c r="K3026" s="3" t="s">
        <v>2644</v>
      </c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 x14ac:dyDescent="0.25">
      <c r="A3027" s="3"/>
      <c r="B3027" s="3"/>
      <c r="C3027" s="3"/>
      <c r="D3027" s="3"/>
      <c r="E3027" s="3"/>
      <c r="F3027" s="3"/>
      <c r="G3027" s="3"/>
      <c r="H3027" s="3" t="s">
        <v>1612</v>
      </c>
      <c r="I3027" s="3" t="s">
        <v>1615</v>
      </c>
      <c r="J3027" s="3" t="s">
        <v>111</v>
      </c>
      <c r="K3027" s="3" t="s">
        <v>2644</v>
      </c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 x14ac:dyDescent="0.25">
      <c r="A3028" s="3"/>
      <c r="B3028" s="3"/>
      <c r="C3028" s="3"/>
      <c r="D3028" s="3"/>
      <c r="E3028" s="3"/>
      <c r="F3028" s="3"/>
      <c r="G3028" s="3"/>
      <c r="H3028" s="3" t="s">
        <v>1612</v>
      </c>
      <c r="I3028" s="3" t="s">
        <v>1615</v>
      </c>
      <c r="J3028" s="3" t="s">
        <v>111</v>
      </c>
      <c r="K3028" s="3" t="s">
        <v>2644</v>
      </c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 x14ac:dyDescent="0.25">
      <c r="A3029" s="3"/>
      <c r="B3029" s="3"/>
      <c r="C3029" s="3"/>
      <c r="D3029" s="3"/>
      <c r="E3029" s="3"/>
      <c r="F3029" s="3"/>
      <c r="G3029" s="3"/>
      <c r="H3029" s="3" t="s">
        <v>1612</v>
      </c>
      <c r="I3029" s="3" t="s">
        <v>1615</v>
      </c>
      <c r="J3029" s="3" t="s">
        <v>111</v>
      </c>
      <c r="K3029" s="3" t="s">
        <v>2644</v>
      </c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 x14ac:dyDescent="0.25">
      <c r="A3030" s="3"/>
      <c r="B3030" s="3"/>
      <c r="C3030" s="3"/>
      <c r="D3030" s="3"/>
      <c r="E3030" s="3"/>
      <c r="F3030" s="3"/>
      <c r="G3030" s="3"/>
      <c r="H3030" s="3" t="s">
        <v>93</v>
      </c>
      <c r="I3030" s="3" t="s">
        <v>825</v>
      </c>
      <c r="J3030" s="3" t="s">
        <v>94</v>
      </c>
      <c r="K3030" s="3" t="str">
        <f>S</f>
        <v xml:space="preserve">Smoke Damper QA Checklist </v>
      </c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 x14ac:dyDescent="0.25">
      <c r="A3031" s="3"/>
      <c r="B3031" s="3"/>
      <c r="C3031" s="3"/>
      <c r="D3031" s="3"/>
      <c r="E3031" s="3"/>
      <c r="F3031" s="3"/>
      <c r="G3031" s="3"/>
      <c r="H3031" s="3" t="s">
        <v>93</v>
      </c>
      <c r="I3031" s="3" t="s">
        <v>825</v>
      </c>
      <c r="J3031" s="3" t="s">
        <v>94</v>
      </c>
      <c r="K3031" s="3" t="str">
        <f>S</f>
        <v xml:space="preserve">Smoke Damper QA Checklist </v>
      </c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 x14ac:dyDescent="0.25">
      <c r="A3032" s="3"/>
      <c r="B3032" s="3"/>
      <c r="C3032" s="3"/>
      <c r="D3032" s="3"/>
      <c r="E3032" s="3"/>
      <c r="F3032" s="3"/>
      <c r="G3032" s="3"/>
      <c r="H3032" s="3" t="s">
        <v>1791</v>
      </c>
      <c r="I3032" s="3"/>
      <c r="J3032" s="3" t="s">
        <v>1794</v>
      </c>
      <c r="K3032" s="3" t="str">
        <f t="shared" ref="K3032:K3038" si="5">Med</f>
        <v>HTM02 -01 B1 carcus test</v>
      </c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 x14ac:dyDescent="0.25">
      <c r="A3033" s="3"/>
      <c r="B3033" s="3"/>
      <c r="C3033" s="3"/>
      <c r="D3033" s="3"/>
      <c r="E3033" s="3"/>
      <c r="F3033" s="3"/>
      <c r="G3033" s="3"/>
      <c r="H3033" s="3" t="s">
        <v>1792</v>
      </c>
      <c r="I3033" s="3"/>
      <c r="J3033" s="3" t="s">
        <v>2129</v>
      </c>
      <c r="K3033" s="3" t="str">
        <f t="shared" si="5"/>
        <v>HTM02 -01 B1 carcus test</v>
      </c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 x14ac:dyDescent="0.25">
      <c r="A3034" s="3"/>
      <c r="B3034" s="3"/>
      <c r="C3034" s="3"/>
      <c r="D3034" s="3"/>
      <c r="E3034" s="3"/>
      <c r="F3034" s="3"/>
      <c r="G3034" s="3"/>
      <c r="H3034" s="3" t="s">
        <v>2130</v>
      </c>
      <c r="I3034" s="3"/>
      <c r="J3034" s="3" t="s">
        <v>2133</v>
      </c>
      <c r="K3034" s="3" t="str">
        <f t="shared" si="5"/>
        <v>HTM02 -01 B1 carcus test</v>
      </c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 x14ac:dyDescent="0.25">
      <c r="A3035" s="3"/>
      <c r="B3035" s="3"/>
      <c r="C3035" s="3"/>
      <c r="D3035" s="3"/>
      <c r="E3035" s="3"/>
      <c r="F3035" s="3"/>
      <c r="G3035" s="3"/>
      <c r="H3035" s="3" t="s">
        <v>1793</v>
      </c>
      <c r="I3035" s="3"/>
      <c r="J3035" s="3" t="s">
        <v>2128</v>
      </c>
      <c r="K3035" s="3" t="str">
        <f t="shared" si="5"/>
        <v>HTM02 -01 B1 carcus test</v>
      </c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 x14ac:dyDescent="0.25">
      <c r="A3036" s="3"/>
      <c r="B3036" s="3"/>
      <c r="C3036" s="3"/>
      <c r="D3036" s="3"/>
      <c r="E3036" s="3"/>
      <c r="F3036" s="3"/>
      <c r="G3036" s="3"/>
      <c r="H3036" s="3" t="s">
        <v>2138</v>
      </c>
      <c r="I3036" s="3"/>
      <c r="J3036" s="3" t="s">
        <v>2140</v>
      </c>
      <c r="K3036" s="3" t="str">
        <f t="shared" si="5"/>
        <v>HTM02 -01 B1 carcus test</v>
      </c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 t="s">
        <v>2150</v>
      </c>
      <c r="K3037" s="3" t="str">
        <f t="shared" si="5"/>
        <v>HTM02 -01 B1 carcus test</v>
      </c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 t="s">
        <v>2151</v>
      </c>
      <c r="K3038" s="3" t="str">
        <f t="shared" si="5"/>
        <v>HTM02 -01 B1 carcus test</v>
      </c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 x14ac:dyDescent="0.25">
      <c r="A3040" s="3"/>
      <c r="B3040" s="3"/>
      <c r="C3040" s="3"/>
      <c r="D3040" s="3"/>
      <c r="E3040" s="3"/>
      <c r="F3040" s="3" t="s">
        <v>1616</v>
      </c>
      <c r="G3040" s="3" t="s">
        <v>1617</v>
      </c>
      <c r="H3040" s="3" t="s">
        <v>1591</v>
      </c>
      <c r="I3040" s="3" t="s">
        <v>1592</v>
      </c>
      <c r="J3040" s="3" t="s">
        <v>109</v>
      </c>
      <c r="K3040" s="3" t="s">
        <v>2644</v>
      </c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 x14ac:dyDescent="0.25">
      <c r="A3041" s="3"/>
      <c r="B3041" s="3"/>
      <c r="C3041" s="3"/>
      <c r="D3041" s="3"/>
      <c r="E3041" s="3"/>
      <c r="F3041" s="3"/>
      <c r="G3041" s="3"/>
      <c r="H3041" s="3" t="s">
        <v>1591</v>
      </c>
      <c r="I3041" s="3" t="s">
        <v>1592</v>
      </c>
      <c r="J3041" s="3" t="s">
        <v>109</v>
      </c>
      <c r="K3041" s="3" t="s">
        <v>2644</v>
      </c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 x14ac:dyDescent="0.25">
      <c r="A3042" s="3"/>
      <c r="B3042" s="3"/>
      <c r="C3042" s="3"/>
      <c r="D3042" s="3"/>
      <c r="E3042" s="3"/>
      <c r="F3042" s="3"/>
      <c r="G3042" s="3"/>
      <c r="H3042" s="3" t="s">
        <v>1591</v>
      </c>
      <c r="I3042" s="3" t="s">
        <v>1592</v>
      </c>
      <c r="J3042" s="3" t="s">
        <v>109</v>
      </c>
      <c r="K3042" s="3" t="s">
        <v>2644</v>
      </c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 x14ac:dyDescent="0.25">
      <c r="A3043" s="3"/>
      <c r="B3043" s="3"/>
      <c r="C3043" s="3"/>
      <c r="D3043" s="3"/>
      <c r="E3043" s="3"/>
      <c r="F3043" s="3"/>
      <c r="G3043" s="3"/>
      <c r="H3043" s="3" t="s">
        <v>413</v>
      </c>
      <c r="I3043" s="3" t="s">
        <v>263</v>
      </c>
      <c r="J3043" s="3" t="s">
        <v>110</v>
      </c>
      <c r="K3043" s="3" t="s">
        <v>2644</v>
      </c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 x14ac:dyDescent="0.25">
      <c r="A3045" s="3"/>
      <c r="B3045" s="3"/>
      <c r="C3045" s="3"/>
      <c r="D3045" s="3"/>
      <c r="E3045" s="3"/>
      <c r="F3045" s="3" t="s">
        <v>1618</v>
      </c>
      <c r="G3045" s="3" t="s">
        <v>1609</v>
      </c>
      <c r="H3045" s="3" t="s">
        <v>1610</v>
      </c>
      <c r="I3045" s="3" t="s">
        <v>1613</v>
      </c>
      <c r="J3045" s="3" t="s">
        <v>117</v>
      </c>
      <c r="K3045" s="3" t="s">
        <v>2644</v>
      </c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 x14ac:dyDescent="0.25">
      <c r="A3046" s="3"/>
      <c r="B3046" s="3"/>
      <c r="C3046" s="3"/>
      <c r="D3046" s="3"/>
      <c r="E3046" s="3"/>
      <c r="F3046" s="3"/>
      <c r="G3046" s="3"/>
      <c r="H3046" s="3" t="s">
        <v>1610</v>
      </c>
      <c r="I3046" s="3" t="s">
        <v>1613</v>
      </c>
      <c r="J3046" s="3" t="s">
        <v>117</v>
      </c>
      <c r="K3046" s="3" t="s">
        <v>2644</v>
      </c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 x14ac:dyDescent="0.25">
      <c r="A3047" s="3"/>
      <c r="B3047" s="3"/>
      <c r="C3047" s="3"/>
      <c r="D3047" s="3"/>
      <c r="E3047" s="3"/>
      <c r="F3047" s="3"/>
      <c r="G3047" s="3"/>
      <c r="H3047" s="3" t="s">
        <v>1610</v>
      </c>
      <c r="I3047" s="3" t="s">
        <v>1613</v>
      </c>
      <c r="J3047" s="3" t="s">
        <v>117</v>
      </c>
      <c r="K3047" s="3" t="s">
        <v>2644</v>
      </c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 x14ac:dyDescent="0.25">
      <c r="A3048" s="3"/>
      <c r="B3048" s="3"/>
      <c r="C3048" s="3"/>
      <c r="D3048" s="3"/>
      <c r="E3048" s="3"/>
      <c r="F3048" s="3"/>
      <c r="G3048" s="3"/>
      <c r="H3048" s="3" t="s">
        <v>1610</v>
      </c>
      <c r="I3048" s="3" t="s">
        <v>1613</v>
      </c>
      <c r="J3048" s="3" t="s">
        <v>117</v>
      </c>
      <c r="K3048" s="3" t="s">
        <v>2644</v>
      </c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 x14ac:dyDescent="0.25">
      <c r="A3049" s="3"/>
      <c r="B3049" s="3"/>
      <c r="C3049" s="3"/>
      <c r="D3049" s="3"/>
      <c r="E3049" s="3"/>
      <c r="F3049" s="3"/>
      <c r="G3049" s="3"/>
      <c r="H3049" s="3" t="s">
        <v>1610</v>
      </c>
      <c r="I3049" s="3" t="s">
        <v>1613</v>
      </c>
      <c r="J3049" s="3" t="s">
        <v>117</v>
      </c>
      <c r="K3049" s="3" t="s">
        <v>2644</v>
      </c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 x14ac:dyDescent="0.25">
      <c r="A3050" s="3"/>
      <c r="B3050" s="3"/>
      <c r="C3050" s="3"/>
      <c r="D3050" s="3"/>
      <c r="E3050" s="3"/>
      <c r="F3050" s="3"/>
      <c r="G3050" s="3"/>
      <c r="H3050" s="3" t="s">
        <v>1610</v>
      </c>
      <c r="I3050" s="3" t="s">
        <v>1613</v>
      </c>
      <c r="J3050" s="3" t="s">
        <v>117</v>
      </c>
      <c r="K3050" s="3" t="s">
        <v>2644</v>
      </c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 x14ac:dyDescent="0.25">
      <c r="A3051" s="3"/>
      <c r="B3051" s="3"/>
      <c r="C3051" s="3"/>
      <c r="D3051" s="3"/>
      <c r="E3051" s="3"/>
      <c r="F3051" s="3"/>
      <c r="G3051" s="3"/>
      <c r="H3051" s="3" t="s">
        <v>1611</v>
      </c>
      <c r="I3051" s="3" t="s">
        <v>1614</v>
      </c>
      <c r="J3051" s="3" t="s">
        <v>117</v>
      </c>
      <c r="K3051" s="3" t="s">
        <v>2644</v>
      </c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 x14ac:dyDescent="0.25">
      <c r="A3052" s="3"/>
      <c r="B3052" s="3"/>
      <c r="C3052" s="3"/>
      <c r="D3052" s="3"/>
      <c r="E3052" s="3"/>
      <c r="F3052" s="3"/>
      <c r="G3052" s="3"/>
      <c r="H3052" s="3" t="s">
        <v>1611</v>
      </c>
      <c r="I3052" s="3" t="s">
        <v>1614</v>
      </c>
      <c r="J3052" s="3" t="s">
        <v>117</v>
      </c>
      <c r="K3052" s="3" t="s">
        <v>2644</v>
      </c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 x14ac:dyDescent="0.25">
      <c r="A3053" s="3"/>
      <c r="B3053" s="3"/>
      <c r="C3053" s="3"/>
      <c r="D3053" s="3"/>
      <c r="E3053" s="3"/>
      <c r="F3053" s="3"/>
      <c r="G3053" s="3"/>
      <c r="H3053" s="3" t="s">
        <v>1611</v>
      </c>
      <c r="I3053" s="3" t="s">
        <v>1614</v>
      </c>
      <c r="J3053" s="3" t="s">
        <v>117</v>
      </c>
      <c r="K3053" s="3" t="s">
        <v>2644</v>
      </c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 x14ac:dyDescent="0.25">
      <c r="A3054" s="3"/>
      <c r="B3054" s="3"/>
      <c r="C3054" s="3"/>
      <c r="D3054" s="3"/>
      <c r="E3054" s="3"/>
      <c r="F3054" s="3"/>
      <c r="G3054" s="3"/>
      <c r="H3054" s="3" t="s">
        <v>1611</v>
      </c>
      <c r="I3054" s="3" t="s">
        <v>1614</v>
      </c>
      <c r="J3054" s="3" t="s">
        <v>117</v>
      </c>
      <c r="K3054" s="3" t="s">
        <v>2644</v>
      </c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 x14ac:dyDescent="0.25">
      <c r="A3055" s="3"/>
      <c r="B3055" s="3"/>
      <c r="C3055" s="3"/>
      <c r="D3055" s="3"/>
      <c r="E3055" s="3"/>
      <c r="F3055" s="3"/>
      <c r="G3055" s="3"/>
      <c r="H3055" s="3" t="s">
        <v>1612</v>
      </c>
      <c r="I3055" s="3" t="s">
        <v>1615</v>
      </c>
      <c r="J3055" s="3" t="s">
        <v>111</v>
      </c>
      <c r="K3055" s="3" t="s">
        <v>2644</v>
      </c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 x14ac:dyDescent="0.25">
      <c r="A3056" s="3"/>
      <c r="B3056" s="3"/>
      <c r="C3056" s="3"/>
      <c r="D3056" s="3"/>
      <c r="E3056" s="3"/>
      <c r="F3056" s="3"/>
      <c r="G3056" s="3"/>
      <c r="H3056" s="3" t="s">
        <v>1612</v>
      </c>
      <c r="I3056" s="3" t="s">
        <v>1615</v>
      </c>
      <c r="J3056" s="3" t="s">
        <v>111</v>
      </c>
      <c r="K3056" s="3" t="s">
        <v>2644</v>
      </c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 x14ac:dyDescent="0.25">
      <c r="A3057" s="3"/>
      <c r="B3057" s="3"/>
      <c r="C3057" s="3"/>
      <c r="D3057" s="3"/>
      <c r="E3057" s="3"/>
      <c r="F3057" s="3"/>
      <c r="G3057" s="3"/>
      <c r="H3057" s="3" t="s">
        <v>1612</v>
      </c>
      <c r="I3057" s="3" t="s">
        <v>1615</v>
      </c>
      <c r="J3057" s="3" t="s">
        <v>111</v>
      </c>
      <c r="K3057" s="3" t="s">
        <v>2644</v>
      </c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 x14ac:dyDescent="0.25">
      <c r="A3058" s="3"/>
      <c r="B3058" s="3"/>
      <c r="C3058" s="3"/>
      <c r="D3058" s="3"/>
      <c r="E3058" s="3"/>
      <c r="F3058" s="3"/>
      <c r="G3058" s="3"/>
      <c r="H3058" s="3" t="s">
        <v>1612</v>
      </c>
      <c r="I3058" s="3" t="s">
        <v>1615</v>
      </c>
      <c r="J3058" s="3" t="s">
        <v>111</v>
      </c>
      <c r="K3058" s="3" t="s">
        <v>2644</v>
      </c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 x14ac:dyDescent="0.25">
      <c r="A3059" s="3"/>
      <c r="B3059" s="3"/>
      <c r="C3059" s="3"/>
      <c r="D3059" s="3"/>
      <c r="E3059" s="3"/>
      <c r="F3059" s="3"/>
      <c r="G3059" s="3"/>
      <c r="H3059" s="3" t="s">
        <v>1791</v>
      </c>
      <c r="I3059" s="3"/>
      <c r="J3059" s="3" t="s">
        <v>1794</v>
      </c>
      <c r="K3059" s="3" t="str">
        <f t="shared" ref="K3059:K3065" si="6">Med</f>
        <v>HTM02 -01 B1 carcus test</v>
      </c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 x14ac:dyDescent="0.25">
      <c r="A3060" s="3"/>
      <c r="B3060" s="3"/>
      <c r="C3060" s="3"/>
      <c r="D3060" s="3"/>
      <c r="E3060" s="3"/>
      <c r="F3060" s="3"/>
      <c r="G3060" s="3"/>
      <c r="H3060" s="3" t="s">
        <v>1792</v>
      </c>
      <c r="I3060" s="3"/>
      <c r="J3060" s="3" t="s">
        <v>2129</v>
      </c>
      <c r="K3060" s="3" t="str">
        <f t="shared" si="6"/>
        <v>HTM02 -01 B1 carcus test</v>
      </c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 x14ac:dyDescent="0.25">
      <c r="A3061" s="3"/>
      <c r="B3061" s="3"/>
      <c r="C3061" s="3"/>
      <c r="D3061" s="3"/>
      <c r="E3061" s="3"/>
      <c r="F3061" s="3"/>
      <c r="G3061" s="3"/>
      <c r="H3061" s="3" t="s">
        <v>2130</v>
      </c>
      <c r="I3061" s="3"/>
      <c r="J3061" s="3" t="s">
        <v>2133</v>
      </c>
      <c r="K3061" s="3" t="str">
        <f t="shared" si="6"/>
        <v>HTM02 -01 B1 carcus test</v>
      </c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 x14ac:dyDescent="0.25">
      <c r="A3062" s="3"/>
      <c r="B3062" s="3"/>
      <c r="C3062" s="3"/>
      <c r="D3062" s="3"/>
      <c r="E3062" s="3"/>
      <c r="F3062" s="3"/>
      <c r="G3062" s="3"/>
      <c r="H3062" s="3" t="s">
        <v>1793</v>
      </c>
      <c r="I3062" s="3"/>
      <c r="J3062" s="3" t="s">
        <v>2128</v>
      </c>
      <c r="K3062" s="3" t="str">
        <f t="shared" si="6"/>
        <v>HTM02 -01 B1 carcus test</v>
      </c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 x14ac:dyDescent="0.25">
      <c r="A3063" s="3"/>
      <c r="B3063" s="3"/>
      <c r="C3063" s="3"/>
      <c r="D3063" s="3"/>
      <c r="E3063" s="3"/>
      <c r="F3063" s="3"/>
      <c r="G3063" s="3"/>
      <c r="H3063" s="3" t="s">
        <v>2138</v>
      </c>
      <c r="I3063" s="3"/>
      <c r="J3063" s="3" t="s">
        <v>2140</v>
      </c>
      <c r="K3063" s="3" t="str">
        <f t="shared" si="6"/>
        <v>HTM02 -01 B1 carcus test</v>
      </c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 t="s">
        <v>2150</v>
      </c>
      <c r="K3064" s="3" t="str">
        <f t="shared" si="6"/>
        <v>HTM02 -01 B1 carcus test</v>
      </c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 t="s">
        <v>2151</v>
      </c>
      <c r="K3065" s="3" t="str">
        <f t="shared" si="6"/>
        <v>HTM02 -01 B1 carcus test</v>
      </c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 x14ac:dyDescent="0.25">
      <c r="A3067" s="3"/>
      <c r="B3067" s="3"/>
      <c r="C3067" s="3"/>
      <c r="D3067" s="3"/>
      <c r="E3067" s="3"/>
      <c r="F3067" s="3" t="s">
        <v>99</v>
      </c>
      <c r="G3067" s="3"/>
      <c r="H3067" s="3"/>
      <c r="I3067" s="3"/>
      <c r="J3067" s="3" t="s">
        <v>41</v>
      </c>
      <c r="K3067" s="3" t="str">
        <f>duct</f>
        <v xml:space="preserve">Steel Duct Install QA Checklist </v>
      </c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 t="s">
        <v>87</v>
      </c>
      <c r="K3068" s="3" t="str">
        <f>flex</f>
        <v xml:space="preserve">Flexi Duct QA  Cecklist </v>
      </c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884</v>
      </c>
      <c r="K3069" s="3" t="str">
        <f>pipe</f>
        <v xml:space="preserve">Steel Pipe QA Checklist </v>
      </c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890</v>
      </c>
      <c r="K3070" s="3" t="str">
        <f>pipe</f>
        <v xml:space="preserve">Steel Pipe QA Checklist </v>
      </c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 t="s">
        <v>888</v>
      </c>
      <c r="K3071" s="3" t="str">
        <f>pvc</f>
        <v>PVC Pipework Install</v>
      </c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 x14ac:dyDescent="0.25">
      <c r="A3072" s="3"/>
      <c r="B3072" s="3"/>
      <c r="C3072" s="3"/>
      <c r="D3072" s="3"/>
      <c r="E3072" s="3"/>
      <c r="F3072" s="3"/>
      <c r="G3072" s="3"/>
      <c r="H3072" s="3" t="s">
        <v>315</v>
      </c>
      <c r="I3072" s="3"/>
      <c r="J3072" s="3" t="s">
        <v>317</v>
      </c>
      <c r="K3072" s="3" t="str">
        <f t="shared" ref="K3072:K3078" si="7">Med</f>
        <v>HTM02 -01 B1 carcus test</v>
      </c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 x14ac:dyDescent="0.25">
      <c r="A3073" s="3"/>
      <c r="B3073" s="3"/>
      <c r="C3073" s="3"/>
      <c r="D3073" s="3"/>
      <c r="E3073" s="3"/>
      <c r="F3073" s="3"/>
      <c r="G3073" s="3"/>
      <c r="H3073" s="3" t="s">
        <v>201</v>
      </c>
      <c r="I3073" s="3"/>
      <c r="J3073" s="3" t="s">
        <v>1621</v>
      </c>
      <c r="K3073" s="3" t="str">
        <f t="shared" si="7"/>
        <v>HTM02 -01 B1 carcus test</v>
      </c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 x14ac:dyDescent="0.25">
      <c r="A3074" s="3"/>
      <c r="B3074" s="3"/>
      <c r="C3074" s="3"/>
      <c r="D3074" s="3"/>
      <c r="E3074" s="3"/>
      <c r="F3074" s="3"/>
      <c r="G3074" s="3"/>
      <c r="H3074" s="3" t="s">
        <v>199</v>
      </c>
      <c r="I3074" s="3"/>
      <c r="J3074" s="3" t="s">
        <v>387</v>
      </c>
      <c r="K3074" s="3" t="str">
        <f t="shared" si="7"/>
        <v>HTM02 -01 B1 carcus test</v>
      </c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 x14ac:dyDescent="0.25">
      <c r="A3075" s="3"/>
      <c r="B3075" s="3"/>
      <c r="C3075" s="3"/>
      <c r="D3075" s="3"/>
      <c r="E3075" s="3"/>
      <c r="F3075" s="3"/>
      <c r="G3075" s="3"/>
      <c r="H3075" s="3" t="s">
        <v>1575</v>
      </c>
      <c r="I3075" s="3"/>
      <c r="J3075" s="3" t="s">
        <v>1622</v>
      </c>
      <c r="K3075" s="3" t="str">
        <f t="shared" si="7"/>
        <v>HTM02 -01 B1 carcus test</v>
      </c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 x14ac:dyDescent="0.25">
      <c r="A3076" s="3"/>
      <c r="B3076" s="3"/>
      <c r="C3076" s="3"/>
      <c r="D3076" s="3"/>
      <c r="E3076" s="3"/>
      <c r="F3076" s="3"/>
      <c r="G3076" s="3"/>
      <c r="H3076" s="3" t="s">
        <v>202</v>
      </c>
      <c r="I3076" s="3"/>
      <c r="J3076" s="3" t="s">
        <v>531</v>
      </c>
      <c r="K3076" s="3" t="str">
        <f t="shared" si="7"/>
        <v>HTM02 -01 B1 carcus test</v>
      </c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 x14ac:dyDescent="0.25">
      <c r="A3077" s="3"/>
      <c r="B3077" s="3"/>
      <c r="C3077" s="3"/>
      <c r="D3077" s="3"/>
      <c r="E3077" s="3"/>
      <c r="F3077" s="3"/>
      <c r="G3077" s="3"/>
      <c r="H3077" s="3" t="s">
        <v>1231</v>
      </c>
      <c r="I3077" s="3"/>
      <c r="J3077" s="3" t="s">
        <v>1232</v>
      </c>
      <c r="K3077" s="3" t="str">
        <f>CA</f>
        <v xml:space="preserve">Testing QA Checklist </v>
      </c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 x14ac:dyDescent="0.25">
      <c r="A3078" s="3"/>
      <c r="B3078" s="3"/>
      <c r="C3078" s="3"/>
      <c r="D3078" s="3"/>
      <c r="E3078" s="3"/>
      <c r="F3078" s="3"/>
      <c r="G3078" s="3"/>
      <c r="H3078" s="3" t="s">
        <v>1620</v>
      </c>
      <c r="I3078" s="3"/>
      <c r="J3078" s="3" t="s">
        <v>461</v>
      </c>
      <c r="K3078" s="3" t="str">
        <f t="shared" si="7"/>
        <v>HTM02 -01 B1 carcus test</v>
      </c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 x14ac:dyDescent="0.25">
      <c r="A3079" s="3"/>
      <c r="B3079" s="3"/>
      <c r="C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 x14ac:dyDescent="0.25">
      <c r="A3080" s="3"/>
      <c r="B3080" s="3"/>
      <c r="C3080" s="3"/>
      <c r="D3080" s="3" t="s">
        <v>15</v>
      </c>
      <c r="E3080" s="3" t="s">
        <v>1625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 x14ac:dyDescent="0.25">
      <c r="A3081" s="3"/>
      <c r="B3081" s="3"/>
      <c r="C3081" s="3"/>
      <c r="D3081" s="3"/>
      <c r="E3081" s="3" t="s">
        <v>1491</v>
      </c>
      <c r="F3081" s="3" t="s">
        <v>1634</v>
      </c>
      <c r="G3081" s="3" t="s">
        <v>1635</v>
      </c>
      <c r="H3081" s="3" t="s">
        <v>124</v>
      </c>
      <c r="I3081" s="2" t="s">
        <v>255</v>
      </c>
      <c r="J3081" s="2" t="s">
        <v>111</v>
      </c>
      <c r="K3081" s="3" t="s">
        <v>2644</v>
      </c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 x14ac:dyDescent="0.25">
      <c r="A3082" s="3"/>
      <c r="B3082" s="3"/>
      <c r="C3082" s="3"/>
      <c r="D3082" s="3"/>
      <c r="E3082" s="3" t="s">
        <v>1664</v>
      </c>
      <c r="F3082" s="3"/>
      <c r="G3082" s="3"/>
      <c r="H3082" s="3" t="s">
        <v>52</v>
      </c>
      <c r="I3082" s="3" t="s">
        <v>258</v>
      </c>
      <c r="J3082" s="3" t="s">
        <v>156</v>
      </c>
      <c r="K3082" s="3" t="s">
        <v>2644</v>
      </c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 x14ac:dyDescent="0.25">
      <c r="A3083" s="3"/>
      <c r="B3083" s="3"/>
      <c r="C3083" s="3"/>
      <c r="D3083" s="3"/>
      <c r="E3083" s="3" t="s">
        <v>1665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 x14ac:dyDescent="0.25">
      <c r="A3084" s="3"/>
      <c r="B3084" s="3"/>
      <c r="C3084" s="3"/>
      <c r="D3084" s="3"/>
      <c r="E3084" s="3"/>
      <c r="F3084" s="3" t="s">
        <v>1636</v>
      </c>
      <c r="G3084" s="3" t="s">
        <v>1635</v>
      </c>
      <c r="H3084" s="3" t="s">
        <v>124</v>
      </c>
      <c r="I3084" s="2" t="s">
        <v>255</v>
      </c>
      <c r="J3084" s="2" t="s">
        <v>111</v>
      </c>
      <c r="K3084" s="3" t="s">
        <v>2644</v>
      </c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 x14ac:dyDescent="0.25">
      <c r="A3085" s="3"/>
      <c r="B3085" s="3"/>
      <c r="C3085" s="3"/>
      <c r="D3085" s="3"/>
      <c r="E3085" s="3"/>
      <c r="F3085" s="3"/>
      <c r="G3085" s="3"/>
      <c r="H3085" s="3" t="s">
        <v>52</v>
      </c>
      <c r="I3085" s="3" t="s">
        <v>258</v>
      </c>
      <c r="J3085" s="3" t="s">
        <v>156</v>
      </c>
      <c r="K3085" s="3" t="s">
        <v>2644</v>
      </c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 x14ac:dyDescent="0.25">
      <c r="A3086" s="3"/>
      <c r="B3086" s="3"/>
      <c r="C3086" s="3"/>
      <c r="D3086" s="3"/>
      <c r="E3086" s="3"/>
      <c r="F3086" s="3"/>
      <c r="G3086" s="3"/>
      <c r="H3086" s="3" t="s">
        <v>93</v>
      </c>
      <c r="I3086" s="3" t="s">
        <v>349</v>
      </c>
      <c r="J3086" s="3" t="s">
        <v>94</v>
      </c>
      <c r="K3086" s="3" t="str">
        <f>S</f>
        <v xml:space="preserve">Smoke Damper QA Checklist </v>
      </c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 x14ac:dyDescent="0.25">
      <c r="A3088" s="3"/>
      <c r="B3088" s="3"/>
      <c r="C3088" s="3"/>
      <c r="D3088" s="3"/>
      <c r="E3088" s="3"/>
      <c r="F3088" s="3" t="s">
        <v>1637</v>
      </c>
      <c r="G3088" s="3" t="s">
        <v>416</v>
      </c>
      <c r="H3088" s="3" t="s">
        <v>602</v>
      </c>
      <c r="I3088" s="3" t="s">
        <v>256</v>
      </c>
      <c r="J3088" s="3" t="s">
        <v>156</v>
      </c>
      <c r="K3088" s="3" t="s">
        <v>2644</v>
      </c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 x14ac:dyDescent="0.25">
      <c r="A3089" s="3"/>
      <c r="B3089" s="3"/>
      <c r="C3089" s="3"/>
      <c r="D3089" s="3"/>
      <c r="E3089" s="3"/>
      <c r="F3089" s="3"/>
      <c r="G3089" s="3"/>
      <c r="H3089" s="3" t="s">
        <v>93</v>
      </c>
      <c r="I3089" s="3" t="s">
        <v>1638</v>
      </c>
      <c r="J3089" s="3" t="s">
        <v>94</v>
      </c>
      <c r="K3089" s="3" t="str">
        <f>S</f>
        <v xml:space="preserve">Smoke Damper QA Checklist </v>
      </c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 x14ac:dyDescent="0.25">
      <c r="A3090" s="3"/>
      <c r="B3090" s="3"/>
      <c r="C3090" s="3"/>
      <c r="D3090" s="3"/>
      <c r="E3090" s="3"/>
      <c r="F3090" s="3"/>
      <c r="G3090" s="3"/>
      <c r="H3090" s="3" t="s">
        <v>1591</v>
      </c>
      <c r="I3090" s="3" t="s">
        <v>1592</v>
      </c>
      <c r="J3090" s="3" t="s">
        <v>109</v>
      </c>
      <c r="K3090" s="3" t="s">
        <v>2644</v>
      </c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 x14ac:dyDescent="0.25">
      <c r="A3091" s="3"/>
      <c r="B3091" s="3"/>
      <c r="C3091" s="3"/>
      <c r="D3091" s="3"/>
      <c r="E3091" s="3"/>
      <c r="F3091" s="3"/>
      <c r="G3091" s="3"/>
      <c r="H3091" s="3" t="s">
        <v>1591</v>
      </c>
      <c r="I3091" s="3" t="s">
        <v>1592</v>
      </c>
      <c r="J3091" s="3" t="s">
        <v>109</v>
      </c>
      <c r="K3091" s="3" t="s">
        <v>2644</v>
      </c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 x14ac:dyDescent="0.25">
      <c r="A3092" s="3"/>
      <c r="B3092" s="3"/>
      <c r="C3092" s="3"/>
      <c r="D3092" s="3"/>
      <c r="E3092" s="3"/>
      <c r="F3092" s="3"/>
      <c r="G3092" s="3"/>
      <c r="H3092" s="3" t="s">
        <v>138</v>
      </c>
      <c r="I3092" s="3" t="s">
        <v>288</v>
      </c>
      <c r="J3092" s="3" t="s">
        <v>180</v>
      </c>
      <c r="K3092" s="3" t="str">
        <f>F</f>
        <v>Fire Damper QA Checklist</v>
      </c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 x14ac:dyDescent="0.25">
      <c r="A3093" s="3"/>
      <c r="B3093" s="3"/>
      <c r="C3093" s="3"/>
      <c r="D3093" s="3"/>
      <c r="E3093" s="3"/>
      <c r="F3093" s="3"/>
      <c r="G3093" s="3"/>
      <c r="H3093" s="3" t="s">
        <v>50</v>
      </c>
      <c r="I3093" s="3" t="s">
        <v>256</v>
      </c>
      <c r="J3093" s="3" t="s">
        <v>110</v>
      </c>
      <c r="K3093" s="3" t="s">
        <v>2644</v>
      </c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 x14ac:dyDescent="0.25">
      <c r="A3094" s="3"/>
      <c r="B3094" s="3"/>
      <c r="C3094" s="3"/>
      <c r="D3094" s="3"/>
      <c r="E3094" s="3"/>
      <c r="F3094" s="3"/>
      <c r="G3094" s="3"/>
      <c r="H3094" s="3" t="s">
        <v>138</v>
      </c>
      <c r="I3094" s="3" t="s">
        <v>348</v>
      </c>
      <c r="J3094" s="3" t="s">
        <v>180</v>
      </c>
      <c r="K3094" s="3" t="str">
        <f>F</f>
        <v>Fire Damper QA Checklist</v>
      </c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 x14ac:dyDescent="0.25">
      <c r="A3095" s="3"/>
      <c r="B3095" s="3"/>
      <c r="C3095" s="3"/>
      <c r="D3095" s="3"/>
      <c r="E3095" s="3"/>
      <c r="F3095" s="3"/>
      <c r="G3095" s="3"/>
      <c r="H3095" s="3" t="s">
        <v>2138</v>
      </c>
      <c r="I3095" s="3"/>
      <c r="J3095" s="3" t="s">
        <v>2140</v>
      </c>
      <c r="K3095" s="3" t="str">
        <f t="shared" ref="K3095:K3100" si="8">Med</f>
        <v>HTM02 -01 B1 carcus test</v>
      </c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 x14ac:dyDescent="0.25">
      <c r="A3096" s="3"/>
      <c r="B3096" s="3"/>
      <c r="C3096" s="3"/>
      <c r="D3096" s="3"/>
      <c r="E3096" s="3"/>
      <c r="F3096" s="3"/>
      <c r="G3096" s="3"/>
      <c r="H3096" s="3" t="s">
        <v>2137</v>
      </c>
      <c r="I3096" s="3"/>
      <c r="J3096" s="3" t="s">
        <v>2139</v>
      </c>
      <c r="K3096" s="3" t="str">
        <f>CA</f>
        <v xml:space="preserve">Testing QA Checklist </v>
      </c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 x14ac:dyDescent="0.25">
      <c r="A3097" s="3"/>
      <c r="B3097" s="3"/>
      <c r="C3097" s="3"/>
      <c r="D3097" s="3"/>
      <c r="E3097" s="3"/>
      <c r="F3097" s="3"/>
      <c r="G3097" s="3"/>
      <c r="H3097" s="3" t="s">
        <v>1791</v>
      </c>
      <c r="I3097" s="3"/>
      <c r="J3097" s="3" t="s">
        <v>1794</v>
      </c>
      <c r="K3097" s="3" t="str">
        <f t="shared" si="8"/>
        <v>HTM02 -01 B1 carcus test</v>
      </c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 x14ac:dyDescent="0.25">
      <c r="A3098" s="3"/>
      <c r="B3098" s="3"/>
      <c r="C3098" s="3"/>
      <c r="D3098" s="3"/>
      <c r="E3098" s="3"/>
      <c r="F3098" s="3"/>
      <c r="G3098" s="3"/>
      <c r="H3098" s="3" t="s">
        <v>1792</v>
      </c>
      <c r="I3098" s="3"/>
      <c r="J3098" s="3" t="s">
        <v>1795</v>
      </c>
      <c r="K3098" s="3" t="str">
        <f t="shared" si="8"/>
        <v>HTM02 -01 B1 carcus test</v>
      </c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 x14ac:dyDescent="0.25">
      <c r="A3099" s="3"/>
      <c r="B3099" s="3"/>
      <c r="C3099" s="3"/>
      <c r="D3099" s="3"/>
      <c r="E3099" s="3"/>
      <c r="F3099" s="3"/>
      <c r="G3099" s="3"/>
      <c r="H3099" s="3" t="s">
        <v>2130</v>
      </c>
      <c r="I3099" s="3"/>
      <c r="J3099" s="3" t="s">
        <v>2148</v>
      </c>
      <c r="K3099" s="3" t="str">
        <f t="shared" si="8"/>
        <v>HTM02 -01 B1 carcus test</v>
      </c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 x14ac:dyDescent="0.25">
      <c r="A3100" s="3"/>
      <c r="B3100" s="3"/>
      <c r="C3100" s="3"/>
      <c r="D3100" s="3"/>
      <c r="E3100" s="3"/>
      <c r="F3100" s="3"/>
      <c r="G3100" s="3"/>
      <c r="H3100" s="3" t="s">
        <v>1793</v>
      </c>
      <c r="I3100" s="3"/>
      <c r="J3100" s="3" t="s">
        <v>2128</v>
      </c>
      <c r="K3100" s="3" t="str">
        <f t="shared" si="8"/>
        <v>HTM02 -01 B1 carcus test</v>
      </c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 x14ac:dyDescent="0.25">
      <c r="A3103" s="3"/>
      <c r="B3103" s="3"/>
      <c r="C3103" s="3"/>
      <c r="D3103" s="3"/>
      <c r="E3103" s="3"/>
      <c r="F3103" s="3" t="s">
        <v>1639</v>
      </c>
      <c r="G3103" s="3" t="s">
        <v>1640</v>
      </c>
      <c r="H3103" s="3" t="s">
        <v>148</v>
      </c>
      <c r="I3103" s="3" t="s">
        <v>259</v>
      </c>
      <c r="J3103" s="3" t="s">
        <v>108</v>
      </c>
      <c r="K3103" s="3" t="s">
        <v>2644</v>
      </c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 x14ac:dyDescent="0.25">
      <c r="A3104" s="3"/>
      <c r="B3104" s="3"/>
      <c r="C3104" s="3"/>
      <c r="D3104" s="3"/>
      <c r="E3104" s="3"/>
      <c r="F3104" s="3"/>
      <c r="G3104" s="3"/>
      <c r="H3104" s="3" t="s">
        <v>601</v>
      </c>
      <c r="I3104" s="3" t="s">
        <v>256</v>
      </c>
      <c r="J3104" s="3" t="s">
        <v>108</v>
      </c>
      <c r="K3104" s="3" t="s">
        <v>2644</v>
      </c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 x14ac:dyDescent="0.25">
      <c r="A3105" s="3"/>
      <c r="B3105" s="3"/>
      <c r="C3105" s="3"/>
      <c r="D3105" s="3"/>
      <c r="E3105" s="3"/>
      <c r="F3105" s="3"/>
      <c r="G3105" s="3"/>
      <c r="H3105" s="3" t="s">
        <v>49</v>
      </c>
      <c r="I3105" s="3" t="s">
        <v>255</v>
      </c>
      <c r="J3105" s="3" t="s">
        <v>109</v>
      </c>
      <c r="K3105" s="3" t="s">
        <v>2644</v>
      </c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 x14ac:dyDescent="0.25">
      <c r="A3106" s="3"/>
      <c r="B3106" s="3"/>
      <c r="C3106" s="3"/>
      <c r="D3106" s="3"/>
      <c r="E3106" s="3"/>
      <c r="F3106" s="3"/>
      <c r="G3106" s="3"/>
      <c r="H3106" s="3" t="s">
        <v>138</v>
      </c>
      <c r="I3106" s="3" t="s">
        <v>1641</v>
      </c>
      <c r="J3106" s="3" t="s">
        <v>139</v>
      </c>
      <c r="K3106" s="3" t="str">
        <f>F</f>
        <v>Fire Damper QA Checklist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 x14ac:dyDescent="0.25">
      <c r="A3108" s="3"/>
      <c r="B3108" s="3"/>
      <c r="C3108" s="3"/>
      <c r="D3108" s="3"/>
      <c r="E3108" s="3"/>
      <c r="F3108" s="3" t="s">
        <v>1642</v>
      </c>
      <c r="G3108" s="3" t="s">
        <v>359</v>
      </c>
      <c r="H3108" s="3" t="s">
        <v>51</v>
      </c>
      <c r="I3108" s="3" t="s">
        <v>257</v>
      </c>
      <c r="J3108" s="3" t="s">
        <v>109</v>
      </c>
      <c r="K3108" s="3" t="s">
        <v>2644</v>
      </c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 x14ac:dyDescent="0.25">
      <c r="A3110" s="3"/>
      <c r="B3110" s="3"/>
      <c r="C3110" s="3"/>
      <c r="D3110" s="3"/>
      <c r="E3110" s="3"/>
      <c r="F3110" s="3" t="s">
        <v>1643</v>
      </c>
      <c r="G3110" s="3" t="s">
        <v>71</v>
      </c>
      <c r="H3110" s="3" t="s">
        <v>602</v>
      </c>
      <c r="I3110" s="3" t="s">
        <v>256</v>
      </c>
      <c r="J3110" s="3" t="s">
        <v>156</v>
      </c>
      <c r="K3110" s="3" t="s">
        <v>2644</v>
      </c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 x14ac:dyDescent="0.25">
      <c r="A3111" s="3"/>
      <c r="B3111" s="3"/>
      <c r="C3111" s="3"/>
      <c r="D3111" s="3"/>
      <c r="E3111" s="3"/>
      <c r="F3111" s="3"/>
      <c r="G3111" s="3"/>
      <c r="H3111" s="3" t="s">
        <v>148</v>
      </c>
      <c r="I3111" s="3" t="s">
        <v>259</v>
      </c>
      <c r="J3111" s="3" t="s">
        <v>156</v>
      </c>
      <c r="K3111" s="3" t="s">
        <v>2644</v>
      </c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 x14ac:dyDescent="0.25">
      <c r="A3112" s="3"/>
      <c r="B3112" s="3"/>
      <c r="C3112" s="3"/>
      <c r="D3112" s="3"/>
      <c r="E3112" s="3"/>
      <c r="F3112" s="3"/>
      <c r="G3112" s="3"/>
      <c r="H3112" s="3" t="s">
        <v>52</v>
      </c>
      <c r="I3112" s="3" t="s">
        <v>258</v>
      </c>
      <c r="J3112" s="3" t="s">
        <v>156</v>
      </c>
      <c r="K3112" s="3" t="s">
        <v>2644</v>
      </c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 x14ac:dyDescent="0.25">
      <c r="A3113" s="3"/>
      <c r="B3113" s="3"/>
      <c r="C3113" s="3"/>
      <c r="D3113" s="3"/>
      <c r="E3113" s="3"/>
      <c r="F3113" s="3"/>
      <c r="G3113" s="3"/>
      <c r="H3113" s="3" t="s">
        <v>54</v>
      </c>
      <c r="I3113" s="3" t="s">
        <v>254</v>
      </c>
      <c r="J3113" s="3" t="s">
        <v>110</v>
      </c>
      <c r="K3113" s="3" t="s">
        <v>2644</v>
      </c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 x14ac:dyDescent="0.25">
      <c r="A3114" s="3"/>
      <c r="B3114" s="3"/>
      <c r="C3114" s="3"/>
      <c r="D3114" s="3"/>
      <c r="E3114" s="3"/>
      <c r="F3114" s="3"/>
      <c r="G3114" s="3"/>
      <c r="H3114" s="3" t="s">
        <v>52</v>
      </c>
      <c r="I3114" s="3" t="s">
        <v>258</v>
      </c>
      <c r="J3114" s="3" t="s">
        <v>156</v>
      </c>
      <c r="K3114" s="3" t="s">
        <v>2644</v>
      </c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 x14ac:dyDescent="0.25">
      <c r="A3115" s="3"/>
      <c r="B3115" s="3"/>
      <c r="C3115" s="3"/>
      <c r="D3115" s="3"/>
      <c r="E3115" s="3"/>
      <c r="F3115" s="3"/>
      <c r="G3115" s="3"/>
      <c r="H3115" s="3" t="s">
        <v>49</v>
      </c>
      <c r="I3115" s="3" t="s">
        <v>255</v>
      </c>
      <c r="J3115" s="3" t="s">
        <v>109</v>
      </c>
      <c r="K3115" s="3" t="s">
        <v>2644</v>
      </c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 x14ac:dyDescent="0.25">
      <c r="A3116" s="3"/>
      <c r="B3116" s="3"/>
      <c r="C3116" s="3"/>
      <c r="D3116" s="3"/>
      <c r="E3116" s="3"/>
      <c r="F3116" s="3"/>
      <c r="G3116" s="3"/>
      <c r="H3116" s="3" t="s">
        <v>138</v>
      </c>
      <c r="I3116" s="3" t="s">
        <v>750</v>
      </c>
      <c r="J3116" s="3" t="s">
        <v>180</v>
      </c>
      <c r="K3116" s="3" t="s">
        <v>2644</v>
      </c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 x14ac:dyDescent="0.25">
      <c r="A3117" s="3"/>
      <c r="B3117" s="3"/>
      <c r="C3117" s="3"/>
      <c r="D3117" s="3"/>
      <c r="E3117" s="3"/>
      <c r="F3117" s="3"/>
      <c r="G3117" s="3"/>
      <c r="H3117" s="3" t="s">
        <v>49</v>
      </c>
      <c r="I3117" s="3" t="s">
        <v>255</v>
      </c>
      <c r="J3117" s="3" t="s">
        <v>109</v>
      </c>
      <c r="K3117" s="3" t="s">
        <v>2644</v>
      </c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 x14ac:dyDescent="0.25">
      <c r="A3118" s="3"/>
      <c r="B3118" s="3"/>
      <c r="C3118" s="3"/>
      <c r="D3118" s="3"/>
      <c r="E3118" s="3"/>
      <c r="F3118" s="3"/>
      <c r="G3118" s="3"/>
      <c r="H3118" s="3" t="s">
        <v>54</v>
      </c>
      <c r="I3118" s="3" t="s">
        <v>254</v>
      </c>
      <c r="J3118" s="3" t="s">
        <v>110</v>
      </c>
      <c r="K3118" s="3" t="s">
        <v>2644</v>
      </c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 x14ac:dyDescent="0.25">
      <c r="A3119" s="3"/>
      <c r="B3119" s="3"/>
      <c r="C3119" s="3"/>
      <c r="D3119" s="3"/>
      <c r="E3119" s="3"/>
      <c r="F3119" s="3"/>
      <c r="G3119" s="3"/>
      <c r="H3119" s="3" t="s">
        <v>54</v>
      </c>
      <c r="I3119" s="3" t="s">
        <v>254</v>
      </c>
      <c r="J3119" s="3" t="s">
        <v>110</v>
      </c>
      <c r="K3119" s="3" t="s">
        <v>2644</v>
      </c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 x14ac:dyDescent="0.25">
      <c r="A3120" s="3"/>
      <c r="B3120" s="3"/>
      <c r="C3120" s="3"/>
      <c r="D3120" s="3"/>
      <c r="E3120" s="3"/>
      <c r="F3120" s="3"/>
      <c r="G3120" s="3"/>
      <c r="H3120" s="3" t="s">
        <v>54</v>
      </c>
      <c r="I3120" s="3" t="s">
        <v>254</v>
      </c>
      <c r="J3120" s="3" t="s">
        <v>110</v>
      </c>
      <c r="K3120" s="3" t="s">
        <v>2644</v>
      </c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 x14ac:dyDescent="0.25">
      <c r="A3121" s="3"/>
      <c r="B3121" s="3"/>
      <c r="C3121" s="3"/>
      <c r="D3121" s="3"/>
      <c r="E3121" s="3"/>
      <c r="F3121" s="3"/>
      <c r="G3121" s="3"/>
      <c r="H3121" s="3" t="s">
        <v>54</v>
      </c>
      <c r="I3121" s="3" t="s">
        <v>254</v>
      </c>
      <c r="J3121" s="3" t="s">
        <v>110</v>
      </c>
      <c r="K3121" s="3" t="s">
        <v>2644</v>
      </c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 x14ac:dyDescent="0.25">
      <c r="A3122" s="3"/>
      <c r="B3122" s="3"/>
      <c r="C3122" s="3"/>
      <c r="D3122" s="3"/>
      <c r="E3122" s="3"/>
      <c r="H3122" s="3" t="s">
        <v>54</v>
      </c>
      <c r="I3122" s="3" t="s">
        <v>254</v>
      </c>
      <c r="J3122" s="3" t="s">
        <v>110</v>
      </c>
      <c r="K3122" s="3" t="s">
        <v>2644</v>
      </c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 x14ac:dyDescent="0.25">
      <c r="A3123" s="3"/>
      <c r="B3123" s="3"/>
      <c r="C3123" s="3"/>
      <c r="D3123" s="3"/>
      <c r="E3123" s="3"/>
      <c r="H3123" s="3" t="s">
        <v>93</v>
      </c>
      <c r="I3123" s="3" t="s">
        <v>349</v>
      </c>
      <c r="J3123" s="3" t="s">
        <v>94</v>
      </c>
      <c r="K3123" s="3" t="str">
        <f>S</f>
        <v xml:space="preserve">Smoke Damper QA Checklist </v>
      </c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 x14ac:dyDescent="0.25">
      <c r="A3124" s="3"/>
      <c r="B3124" s="3"/>
      <c r="C3124" s="3"/>
      <c r="D3124" s="3"/>
      <c r="E3124" s="3"/>
      <c r="H3124" s="3" t="s">
        <v>93</v>
      </c>
      <c r="I3124" s="3" t="s">
        <v>349</v>
      </c>
      <c r="J3124" s="3" t="s">
        <v>94</v>
      </c>
      <c r="K3124" s="3" t="str">
        <f>S</f>
        <v xml:space="preserve">Smoke Damper QA Checklist </v>
      </c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 x14ac:dyDescent="0.25">
      <c r="A3125" s="3"/>
      <c r="B3125" s="3"/>
      <c r="C3125" s="3"/>
      <c r="D3125" s="3"/>
      <c r="E3125" s="3"/>
      <c r="H3125" s="3" t="s">
        <v>93</v>
      </c>
      <c r="I3125" s="3" t="s">
        <v>1661</v>
      </c>
      <c r="J3125" s="3" t="s">
        <v>94</v>
      </c>
      <c r="K3125" s="3" t="str">
        <f>S</f>
        <v xml:space="preserve">Smoke Damper QA Checklist </v>
      </c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 x14ac:dyDescent="0.25">
      <c r="A3126" s="3"/>
      <c r="B3126" s="3"/>
      <c r="C3126" s="3"/>
      <c r="D3126" s="3"/>
      <c r="E3126" s="3"/>
      <c r="H3126" s="3" t="s">
        <v>138</v>
      </c>
      <c r="I3126" s="3" t="s">
        <v>1660</v>
      </c>
      <c r="J3126" s="3" t="s">
        <v>180</v>
      </c>
      <c r="K3126" s="3" t="str">
        <f>F</f>
        <v>Fire Damper QA Checklist</v>
      </c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 x14ac:dyDescent="0.25">
      <c r="A3127" s="3"/>
      <c r="B3127" s="3"/>
      <c r="C3127" s="3"/>
      <c r="D3127" s="3"/>
      <c r="E3127" s="3"/>
      <c r="H3127" s="3" t="s">
        <v>1662</v>
      </c>
      <c r="I3127" s="3" t="s">
        <v>430</v>
      </c>
      <c r="J3127" s="2" t="s">
        <v>431</v>
      </c>
      <c r="K3127" s="3" t="str">
        <f>Med</f>
        <v>HTM02 -01 B1 carcus test</v>
      </c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 x14ac:dyDescent="0.25">
      <c r="A3128" s="3"/>
      <c r="B3128" s="3"/>
      <c r="C3128" s="3"/>
      <c r="D3128" s="3"/>
      <c r="E3128" s="3"/>
      <c r="H3128" s="3" t="s">
        <v>1663</v>
      </c>
      <c r="I3128" s="3" t="s">
        <v>430</v>
      </c>
      <c r="J3128" s="2" t="s">
        <v>431</v>
      </c>
      <c r="K3128" s="3" t="str">
        <f>Med</f>
        <v>HTM02 -01 B1 carcus test</v>
      </c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 x14ac:dyDescent="0.25">
      <c r="A3129" s="3"/>
      <c r="B3129" s="3"/>
      <c r="C3129" s="3"/>
      <c r="D3129" s="3"/>
      <c r="E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 x14ac:dyDescent="0.25">
      <c r="A3130" s="3"/>
      <c r="B3130" s="3"/>
      <c r="C3130" s="3"/>
      <c r="D3130" s="3"/>
      <c r="E3130" s="3"/>
      <c r="F3130" s="3" t="s">
        <v>1644</v>
      </c>
      <c r="G3130" s="3" t="s">
        <v>222</v>
      </c>
      <c r="H3130" s="3" t="s">
        <v>130</v>
      </c>
      <c r="I3130" s="2" t="s">
        <v>267</v>
      </c>
      <c r="J3130" s="2" t="s">
        <v>111</v>
      </c>
      <c r="K3130" s="3" t="s">
        <v>2644</v>
      </c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 x14ac:dyDescent="0.25">
      <c r="A3132" s="3"/>
      <c r="B3132" s="3"/>
      <c r="C3132" s="3"/>
      <c r="D3132" s="3"/>
      <c r="E3132" s="3"/>
      <c r="F3132" s="3" t="s">
        <v>1645</v>
      </c>
      <c r="G3132" s="3" t="s">
        <v>1646</v>
      </c>
      <c r="H3132" s="3" t="s">
        <v>49</v>
      </c>
      <c r="I3132" s="3" t="s">
        <v>255</v>
      </c>
      <c r="J3132" s="3" t="s">
        <v>109</v>
      </c>
      <c r="K3132" s="3" t="s">
        <v>2644</v>
      </c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 x14ac:dyDescent="0.25">
      <c r="A3134" s="3"/>
      <c r="B3134" s="3"/>
      <c r="C3134" s="3"/>
      <c r="D3134" s="3"/>
      <c r="E3134" s="3"/>
      <c r="F3134" s="3" t="s">
        <v>1647</v>
      </c>
      <c r="G3134" s="3" t="s">
        <v>1646</v>
      </c>
      <c r="H3134" s="3" t="s">
        <v>49</v>
      </c>
      <c r="I3134" s="3" t="s">
        <v>255</v>
      </c>
      <c r="J3134" s="3" t="s">
        <v>109</v>
      </c>
      <c r="K3134" s="3" t="s">
        <v>2644</v>
      </c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 x14ac:dyDescent="0.25">
      <c r="A3135" s="3"/>
      <c r="B3135" s="3"/>
      <c r="C3135" s="3"/>
      <c r="D3135" s="3"/>
      <c r="E3135" s="3"/>
      <c r="F3135" s="3"/>
      <c r="G3135" s="3"/>
      <c r="H3135" s="3" t="s">
        <v>1792</v>
      </c>
      <c r="I3135" s="3"/>
      <c r="J3135" s="3" t="s">
        <v>2129</v>
      </c>
      <c r="K3135" s="3" t="str">
        <f>Med</f>
        <v>HTM02 -01 B1 carcus test</v>
      </c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 x14ac:dyDescent="0.25">
      <c r="A3136" s="3"/>
      <c r="B3136" s="3"/>
      <c r="C3136" s="3"/>
      <c r="D3136" s="3"/>
      <c r="E3136" s="3"/>
      <c r="F3136" s="3"/>
      <c r="G3136" s="3"/>
      <c r="H3136" s="3" t="s">
        <v>2149</v>
      </c>
      <c r="I3136" s="3"/>
      <c r="J3136" s="3" t="s">
        <v>2128</v>
      </c>
      <c r="K3136" s="3" t="str">
        <f>Med</f>
        <v>HTM02 -01 B1 carcus test</v>
      </c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 x14ac:dyDescent="0.25">
      <c r="A3137" s="3"/>
      <c r="B3137" s="3"/>
      <c r="C3137" s="3"/>
      <c r="D3137" s="3"/>
      <c r="E3137" s="3"/>
      <c r="F3137" s="3"/>
      <c r="G3137" s="3"/>
      <c r="H3137" s="3" t="s">
        <v>1791</v>
      </c>
      <c r="I3137" s="3"/>
      <c r="J3137" s="3" t="s">
        <v>1794</v>
      </c>
      <c r="K3137" s="3" t="str">
        <f>Med</f>
        <v>HTM02 -01 B1 carcus test</v>
      </c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 x14ac:dyDescent="0.25">
      <c r="A3139" s="3"/>
      <c r="B3139" s="3"/>
      <c r="C3139" s="3"/>
      <c r="D3139" s="3"/>
      <c r="E3139" s="3"/>
      <c r="F3139" s="3" t="s">
        <v>1648</v>
      </c>
      <c r="G3139" s="3" t="s">
        <v>1646</v>
      </c>
      <c r="H3139" s="3" t="s">
        <v>49</v>
      </c>
      <c r="I3139" s="3" t="s">
        <v>255</v>
      </c>
      <c r="J3139" s="3" t="s">
        <v>109</v>
      </c>
      <c r="K3139" s="3" t="s">
        <v>2644</v>
      </c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 x14ac:dyDescent="0.25">
      <c r="A3141" s="3"/>
      <c r="B3141" s="3"/>
      <c r="C3141" s="3"/>
      <c r="D3141" s="3"/>
      <c r="E3141" s="3"/>
      <c r="F3141" s="3" t="s">
        <v>1649</v>
      </c>
      <c r="G3141" s="3" t="s">
        <v>1646</v>
      </c>
      <c r="H3141" s="3" t="s">
        <v>49</v>
      </c>
      <c r="I3141" s="3" t="s">
        <v>255</v>
      </c>
      <c r="J3141" s="3" t="s">
        <v>109</v>
      </c>
      <c r="K3141" s="3" t="s">
        <v>2644</v>
      </c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 x14ac:dyDescent="0.25">
      <c r="A3142" s="3"/>
      <c r="B3142" s="3"/>
      <c r="C3142" s="3"/>
      <c r="D3142" s="3"/>
      <c r="E3142" s="3"/>
      <c r="F3142" s="3"/>
      <c r="G3142" s="3"/>
      <c r="H3142" s="3" t="s">
        <v>49</v>
      </c>
      <c r="I3142" s="3" t="s">
        <v>255</v>
      </c>
      <c r="J3142" s="3" t="s">
        <v>109</v>
      </c>
      <c r="K3142" s="3" t="s">
        <v>2644</v>
      </c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 x14ac:dyDescent="0.25">
      <c r="A3144" s="3"/>
      <c r="B3144" s="3"/>
      <c r="C3144" s="3"/>
      <c r="D3144" s="3"/>
      <c r="E3144" s="3"/>
      <c r="F3144" s="3" t="s">
        <v>1650</v>
      </c>
      <c r="G3144" s="3" t="s">
        <v>1651</v>
      </c>
      <c r="H3144" s="3" t="s">
        <v>49</v>
      </c>
      <c r="I3144" s="3" t="s">
        <v>255</v>
      </c>
      <c r="J3144" s="3" t="s">
        <v>109</v>
      </c>
      <c r="K3144" s="3" t="s">
        <v>2644</v>
      </c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 x14ac:dyDescent="0.25">
      <c r="A3145" s="3"/>
      <c r="B3145" s="3"/>
      <c r="C3145" s="3"/>
      <c r="D3145" s="3"/>
      <c r="E3145" s="3"/>
      <c r="F3145" s="3"/>
      <c r="G3145" s="3"/>
      <c r="H3145" s="3" t="s">
        <v>1792</v>
      </c>
      <c r="I3145" s="3"/>
      <c r="J3145" s="3" t="s">
        <v>2129</v>
      </c>
      <c r="K3145" s="3" t="str">
        <f>Med</f>
        <v>HTM02 -01 B1 carcus test</v>
      </c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 x14ac:dyDescent="0.25">
      <c r="A3146" s="3"/>
      <c r="B3146" s="3"/>
      <c r="C3146" s="3"/>
      <c r="D3146" s="3"/>
      <c r="E3146" s="3"/>
      <c r="F3146" s="3"/>
      <c r="G3146" s="3"/>
      <c r="H3146" s="3" t="s">
        <v>1793</v>
      </c>
      <c r="I3146" s="3"/>
      <c r="J3146" s="3" t="s">
        <v>2128</v>
      </c>
      <c r="K3146" s="3" t="str">
        <f>Med</f>
        <v>HTM02 -01 B1 carcus test</v>
      </c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 x14ac:dyDescent="0.25">
      <c r="A3148" s="3"/>
      <c r="B3148" s="3"/>
      <c r="C3148" s="3"/>
      <c r="D3148" s="3"/>
      <c r="E3148" s="3"/>
      <c r="F3148" s="3" t="s">
        <v>1652</v>
      </c>
      <c r="G3148" s="3" t="s">
        <v>1651</v>
      </c>
      <c r="H3148" s="3" t="s">
        <v>49</v>
      </c>
      <c r="I3148" s="3" t="s">
        <v>255</v>
      </c>
      <c r="J3148" s="3" t="s">
        <v>109</v>
      </c>
      <c r="K3148" s="3" t="s">
        <v>2644</v>
      </c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 x14ac:dyDescent="0.25">
      <c r="A3149" s="3"/>
      <c r="B3149" s="3"/>
      <c r="C3149" s="3"/>
      <c r="D3149" s="3"/>
      <c r="E3149" s="3"/>
      <c r="F3149" s="3"/>
      <c r="G3149" s="3"/>
      <c r="H3149" s="3" t="s">
        <v>1792</v>
      </c>
      <c r="I3149" s="3"/>
      <c r="J3149" s="3" t="s">
        <v>2129</v>
      </c>
      <c r="K3149" s="3" t="str">
        <f>Med</f>
        <v>HTM02 -01 B1 carcus test</v>
      </c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 x14ac:dyDescent="0.25">
      <c r="A3150" s="3"/>
      <c r="B3150" s="3"/>
      <c r="C3150" s="3"/>
      <c r="D3150" s="3"/>
      <c r="E3150" s="3"/>
      <c r="F3150" s="3"/>
      <c r="G3150" s="3"/>
      <c r="H3150" s="3" t="s">
        <v>1793</v>
      </c>
      <c r="I3150" s="3"/>
      <c r="J3150" s="3" t="s">
        <v>2128</v>
      </c>
      <c r="K3150" s="3" t="str">
        <f>Med</f>
        <v>HTM02 -01 B1 carcus test</v>
      </c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 x14ac:dyDescent="0.25">
      <c r="A3152" s="3"/>
      <c r="B3152" s="3"/>
      <c r="C3152" s="3"/>
      <c r="D3152" s="3"/>
      <c r="E3152" s="3"/>
      <c r="F3152" s="3" t="s">
        <v>1653</v>
      </c>
      <c r="G3152" s="3" t="s">
        <v>1646</v>
      </c>
      <c r="H3152" s="3" t="s">
        <v>49</v>
      </c>
      <c r="I3152" s="3" t="s">
        <v>255</v>
      </c>
      <c r="J3152" s="3" t="s">
        <v>109</v>
      </c>
      <c r="K3152" s="3" t="s">
        <v>2644</v>
      </c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 x14ac:dyDescent="0.25">
      <c r="A3153" s="3"/>
      <c r="B3153" s="3"/>
      <c r="C3153" s="3"/>
      <c r="D3153" s="3"/>
      <c r="E3153" s="3"/>
      <c r="F3153" s="3"/>
      <c r="G3153" s="3"/>
      <c r="H3153" s="3" t="s">
        <v>138</v>
      </c>
      <c r="I3153" s="3" t="s">
        <v>1654</v>
      </c>
      <c r="J3153" s="3" t="s">
        <v>180</v>
      </c>
      <c r="K3153" s="3" t="str">
        <f>F</f>
        <v>Fire Damper QA Checklist</v>
      </c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 x14ac:dyDescent="0.25">
      <c r="A3154" s="3"/>
      <c r="B3154" s="3"/>
      <c r="C3154" s="3"/>
      <c r="D3154" s="3"/>
      <c r="E3154" s="3"/>
      <c r="F3154" s="3"/>
      <c r="G3154" s="3"/>
      <c r="H3154" s="3" t="s">
        <v>138</v>
      </c>
      <c r="I3154" s="3" t="s">
        <v>806</v>
      </c>
      <c r="J3154" s="3" t="s">
        <v>180</v>
      </c>
      <c r="K3154" s="3" t="str">
        <f>F</f>
        <v>Fire Damper QA Checklist</v>
      </c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 x14ac:dyDescent="0.25">
      <c r="A3155" s="3"/>
      <c r="B3155" s="3"/>
      <c r="C3155" s="3"/>
      <c r="D3155" s="3"/>
      <c r="E3155" s="3"/>
      <c r="F3155" s="3"/>
      <c r="G3155" s="3"/>
      <c r="H3155" s="3" t="s">
        <v>138</v>
      </c>
      <c r="I3155" s="3" t="s">
        <v>1023</v>
      </c>
      <c r="J3155" s="3" t="s">
        <v>180</v>
      </c>
      <c r="K3155" s="3" t="str">
        <f>F</f>
        <v>Fire Damper QA Checklist</v>
      </c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 x14ac:dyDescent="0.25">
      <c r="A3156" s="3"/>
      <c r="B3156" s="3"/>
      <c r="C3156" s="3"/>
      <c r="D3156" s="3"/>
      <c r="E3156" s="3"/>
      <c r="F3156" s="3"/>
      <c r="G3156" s="3"/>
      <c r="H3156" s="3" t="s">
        <v>138</v>
      </c>
      <c r="I3156" s="3" t="s">
        <v>1023</v>
      </c>
      <c r="J3156" s="3" t="s">
        <v>180</v>
      </c>
      <c r="K3156" s="3" t="str">
        <f>F</f>
        <v>Fire Damper QA Checklist</v>
      </c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 x14ac:dyDescent="0.25">
      <c r="A3158" s="3"/>
      <c r="B3158" s="3"/>
      <c r="C3158" s="3"/>
      <c r="D3158" s="3"/>
      <c r="E3158" s="3"/>
      <c r="F3158" s="3" t="s">
        <v>2147</v>
      </c>
      <c r="G3158" s="3" t="s">
        <v>1651</v>
      </c>
      <c r="H3158" s="3" t="s">
        <v>1792</v>
      </c>
      <c r="I3158" s="3"/>
      <c r="J3158" s="3" t="s">
        <v>2129</v>
      </c>
      <c r="K3158" s="3" t="str">
        <f>Med</f>
        <v>HTM02 -01 B1 carcus test</v>
      </c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 x14ac:dyDescent="0.25">
      <c r="A3159" s="3"/>
      <c r="B3159" s="3"/>
      <c r="C3159" s="3"/>
      <c r="D3159" s="3"/>
      <c r="E3159" s="3"/>
      <c r="F3159" s="3"/>
      <c r="G3159" s="3"/>
      <c r="H3159" s="3" t="s">
        <v>1793</v>
      </c>
      <c r="I3159" s="3"/>
      <c r="J3159" s="3" t="s">
        <v>2128</v>
      </c>
      <c r="K3159" s="3" t="str">
        <f>Med</f>
        <v>HTM02 -01 B1 carcus test</v>
      </c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 x14ac:dyDescent="0.25">
      <c r="A3161" s="3"/>
      <c r="B3161" s="3"/>
      <c r="C3161" s="3"/>
      <c r="D3161" s="3"/>
      <c r="E3161" s="3"/>
      <c r="F3161" s="3" t="s">
        <v>1655</v>
      </c>
      <c r="G3161" s="3" t="s">
        <v>1656</v>
      </c>
      <c r="H3161" s="3" t="s">
        <v>58</v>
      </c>
      <c r="I3161" s="3" t="s">
        <v>258</v>
      </c>
      <c r="J3161" s="3" t="s">
        <v>156</v>
      </c>
      <c r="K3161" s="3" t="s">
        <v>2644</v>
      </c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 x14ac:dyDescent="0.25">
      <c r="A3162" s="3"/>
      <c r="B3162" s="3"/>
      <c r="C3162" s="3"/>
      <c r="D3162" s="3"/>
      <c r="E3162" s="3"/>
      <c r="F3162" s="3"/>
      <c r="G3162" s="3"/>
      <c r="H3162" s="3" t="s">
        <v>54</v>
      </c>
      <c r="I3162" s="3" t="s">
        <v>254</v>
      </c>
      <c r="J3162" s="3" t="s">
        <v>110</v>
      </c>
      <c r="K3162" s="3" t="s">
        <v>2644</v>
      </c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 x14ac:dyDescent="0.25">
      <c r="A3163" s="3"/>
      <c r="B3163" s="3"/>
      <c r="C3163" s="3"/>
      <c r="D3163" s="3"/>
      <c r="E3163" s="3"/>
      <c r="F3163" s="3"/>
      <c r="G3163" s="3"/>
      <c r="H3163" s="3" t="s">
        <v>54</v>
      </c>
      <c r="I3163" s="3" t="s">
        <v>254</v>
      </c>
      <c r="J3163" s="3" t="s">
        <v>110</v>
      </c>
      <c r="K3163" s="3" t="s">
        <v>2644</v>
      </c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 x14ac:dyDescent="0.25">
      <c r="A3164" s="3"/>
      <c r="B3164" s="3"/>
      <c r="C3164" s="3"/>
      <c r="D3164" s="3"/>
      <c r="E3164" s="3"/>
      <c r="F3164" s="3"/>
      <c r="G3164" s="3"/>
      <c r="H3164" s="3" t="s">
        <v>49</v>
      </c>
      <c r="I3164" s="3" t="s">
        <v>255</v>
      </c>
      <c r="J3164" s="3" t="s">
        <v>109</v>
      </c>
      <c r="K3164" s="3" t="s">
        <v>2644</v>
      </c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 x14ac:dyDescent="0.25">
      <c r="A3165" s="3"/>
      <c r="B3165" s="3"/>
      <c r="C3165" s="3"/>
      <c r="D3165" s="3"/>
      <c r="E3165" s="3"/>
      <c r="F3165" s="3"/>
      <c r="G3165" s="3"/>
      <c r="H3165" s="3" t="s">
        <v>49</v>
      </c>
      <c r="I3165" s="3" t="s">
        <v>255</v>
      </c>
      <c r="J3165" s="3" t="s">
        <v>109</v>
      </c>
      <c r="K3165" s="3" t="s">
        <v>2644</v>
      </c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 x14ac:dyDescent="0.25">
      <c r="A3166" s="3"/>
      <c r="B3166" s="3"/>
      <c r="C3166" s="3"/>
      <c r="D3166" s="3"/>
      <c r="E3166" s="3"/>
      <c r="F3166" s="3"/>
      <c r="G3166" s="3"/>
      <c r="H3166" s="3" t="s">
        <v>49</v>
      </c>
      <c r="I3166" s="3" t="s">
        <v>255</v>
      </c>
      <c r="J3166" s="3" t="s">
        <v>109</v>
      </c>
      <c r="K3166" s="3" t="s">
        <v>2644</v>
      </c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 x14ac:dyDescent="0.25">
      <c r="A3167" s="3"/>
      <c r="B3167" s="3"/>
      <c r="C3167" s="3"/>
      <c r="D3167" s="3"/>
      <c r="E3167" s="3"/>
      <c r="F3167" s="3"/>
      <c r="G3167" s="3"/>
      <c r="H3167" s="3" t="s">
        <v>49</v>
      </c>
      <c r="I3167" s="3" t="s">
        <v>255</v>
      </c>
      <c r="J3167" s="3" t="s">
        <v>109</v>
      </c>
      <c r="K3167" s="3" t="s">
        <v>2644</v>
      </c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 x14ac:dyDescent="0.25">
      <c r="A3168" s="3"/>
      <c r="B3168" s="3"/>
      <c r="C3168" s="3"/>
      <c r="D3168" s="3"/>
      <c r="E3168" s="3"/>
      <c r="F3168" s="3"/>
      <c r="G3168" s="3"/>
      <c r="H3168" s="3" t="s">
        <v>49</v>
      </c>
      <c r="I3168" s="3" t="s">
        <v>255</v>
      </c>
      <c r="J3168" s="3" t="s">
        <v>109</v>
      </c>
      <c r="K3168" s="3" t="s">
        <v>2644</v>
      </c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 x14ac:dyDescent="0.25">
      <c r="A3169" s="3"/>
      <c r="B3169" s="3"/>
      <c r="C3169" s="3"/>
      <c r="D3169" s="3"/>
      <c r="E3169" s="3"/>
      <c r="F3169" s="3"/>
      <c r="G3169" s="3"/>
      <c r="H3169" s="3" t="s">
        <v>1792</v>
      </c>
      <c r="I3169" s="3"/>
      <c r="J3169" s="3" t="s">
        <v>2129</v>
      </c>
      <c r="K3169" s="3" t="str">
        <f t="shared" ref="K3169:K3180" si="9">Med</f>
        <v>HTM02 -01 B1 carcus test</v>
      </c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 x14ac:dyDescent="0.25">
      <c r="A3170" s="3"/>
      <c r="B3170" s="3"/>
      <c r="C3170" s="3"/>
      <c r="D3170" s="3"/>
      <c r="E3170" s="3"/>
      <c r="F3170" s="3"/>
      <c r="G3170" s="3"/>
      <c r="H3170" s="3" t="s">
        <v>1793</v>
      </c>
      <c r="I3170" s="3"/>
      <c r="J3170" s="3" t="s">
        <v>2128</v>
      </c>
      <c r="K3170" s="3" t="str">
        <f t="shared" si="9"/>
        <v>HTM02 -01 B1 carcus test</v>
      </c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 x14ac:dyDescent="0.25">
      <c r="A3171" s="3"/>
      <c r="B3171" s="3"/>
      <c r="C3171" s="3"/>
      <c r="D3171" s="3"/>
      <c r="E3171" s="3"/>
      <c r="F3171" s="3"/>
      <c r="G3171" s="3"/>
      <c r="H3171" s="3" t="s">
        <v>1792</v>
      </c>
      <c r="I3171" s="3"/>
      <c r="J3171" s="3" t="s">
        <v>2129</v>
      </c>
      <c r="K3171" s="3" t="str">
        <f t="shared" si="9"/>
        <v>HTM02 -01 B1 carcus test</v>
      </c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 x14ac:dyDescent="0.25">
      <c r="A3172" s="3"/>
      <c r="B3172" s="3"/>
      <c r="C3172" s="3"/>
      <c r="D3172" s="3"/>
      <c r="E3172" s="3"/>
      <c r="F3172" s="3"/>
      <c r="G3172" s="3"/>
      <c r="H3172" s="3" t="s">
        <v>1793</v>
      </c>
      <c r="I3172" s="3"/>
      <c r="J3172" s="3" t="s">
        <v>2128</v>
      </c>
      <c r="K3172" s="3" t="str">
        <f t="shared" si="9"/>
        <v>HTM02 -01 B1 carcus test</v>
      </c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 x14ac:dyDescent="0.25">
      <c r="A3173" s="3"/>
      <c r="B3173" s="3"/>
      <c r="C3173" s="3"/>
      <c r="D3173" s="3"/>
      <c r="E3173" s="3"/>
      <c r="F3173" s="3"/>
      <c r="G3173" s="3"/>
      <c r="H3173" s="3" t="s">
        <v>1792</v>
      </c>
      <c r="I3173" s="3"/>
      <c r="J3173" s="3" t="s">
        <v>2129</v>
      </c>
      <c r="K3173" s="3" t="str">
        <f t="shared" si="9"/>
        <v>HTM02 -01 B1 carcus test</v>
      </c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 x14ac:dyDescent="0.25">
      <c r="A3174" s="3"/>
      <c r="B3174" s="3"/>
      <c r="C3174" s="3"/>
      <c r="D3174" s="3"/>
      <c r="E3174" s="3"/>
      <c r="F3174" s="3"/>
      <c r="G3174" s="3"/>
      <c r="H3174" s="3" t="s">
        <v>1793</v>
      </c>
      <c r="I3174" s="3"/>
      <c r="J3174" s="3" t="s">
        <v>2128</v>
      </c>
      <c r="K3174" s="3" t="str">
        <f t="shared" si="9"/>
        <v>HTM02 -01 B1 carcus test</v>
      </c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 x14ac:dyDescent="0.25">
      <c r="A3175" s="3"/>
      <c r="B3175" s="3"/>
      <c r="C3175" s="3"/>
      <c r="D3175" s="3"/>
      <c r="E3175" s="3"/>
      <c r="F3175" s="3"/>
      <c r="G3175" s="3"/>
      <c r="H3175" s="3" t="s">
        <v>1792</v>
      </c>
      <c r="I3175" s="3"/>
      <c r="J3175" s="3" t="s">
        <v>2129</v>
      </c>
      <c r="K3175" s="3" t="str">
        <f t="shared" si="9"/>
        <v>HTM02 -01 B1 carcus test</v>
      </c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 x14ac:dyDescent="0.25">
      <c r="A3176" s="3"/>
      <c r="B3176" s="3"/>
      <c r="C3176" s="3"/>
      <c r="D3176" s="3"/>
      <c r="E3176" s="3"/>
      <c r="F3176" s="3"/>
      <c r="G3176" s="3"/>
      <c r="H3176" s="3" t="s">
        <v>1793</v>
      </c>
      <c r="I3176" s="3"/>
      <c r="J3176" s="3" t="s">
        <v>2128</v>
      </c>
      <c r="K3176" s="3" t="str">
        <f t="shared" si="9"/>
        <v>HTM02 -01 B1 carcus test</v>
      </c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 x14ac:dyDescent="0.25">
      <c r="A3177" s="3"/>
      <c r="B3177" s="3"/>
      <c r="C3177" s="3"/>
      <c r="D3177" s="3"/>
      <c r="E3177" s="3"/>
      <c r="F3177" s="3"/>
      <c r="G3177" s="3"/>
      <c r="H3177" s="3" t="s">
        <v>1792</v>
      </c>
      <c r="I3177" s="3"/>
      <c r="J3177" s="3" t="s">
        <v>2129</v>
      </c>
      <c r="K3177" s="3" t="str">
        <f t="shared" si="9"/>
        <v>HTM02 -01 B1 carcus test</v>
      </c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 x14ac:dyDescent="0.25">
      <c r="A3178" s="3"/>
      <c r="B3178" s="3"/>
      <c r="C3178" s="3"/>
      <c r="D3178" s="3"/>
      <c r="E3178" s="3"/>
      <c r="F3178" s="3"/>
      <c r="G3178" s="3"/>
      <c r="H3178" s="3" t="s">
        <v>1793</v>
      </c>
      <c r="I3178" s="3"/>
      <c r="J3178" s="3" t="s">
        <v>2128</v>
      </c>
      <c r="K3178" s="3" t="str">
        <f t="shared" si="9"/>
        <v>HTM02 -01 B1 carcus test</v>
      </c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 x14ac:dyDescent="0.25">
      <c r="A3179" s="3"/>
      <c r="B3179" s="3"/>
      <c r="C3179" s="3"/>
      <c r="D3179" s="3"/>
      <c r="E3179" s="3"/>
      <c r="F3179" s="3"/>
      <c r="G3179" s="3"/>
      <c r="H3179" s="3" t="s">
        <v>1792</v>
      </c>
      <c r="I3179" s="3"/>
      <c r="J3179" s="3" t="s">
        <v>2129</v>
      </c>
      <c r="K3179" s="3" t="str">
        <f t="shared" si="9"/>
        <v>HTM02 -01 B1 carcus test</v>
      </c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 x14ac:dyDescent="0.25">
      <c r="A3180" s="3"/>
      <c r="B3180" s="3"/>
      <c r="C3180" s="3"/>
      <c r="D3180" s="3"/>
      <c r="E3180" s="3"/>
      <c r="F3180" s="3"/>
      <c r="G3180" s="3"/>
      <c r="H3180" s="3" t="s">
        <v>1793</v>
      </c>
      <c r="I3180" s="3"/>
      <c r="J3180" s="3" t="s">
        <v>2128</v>
      </c>
      <c r="K3180" s="3" t="str">
        <f t="shared" si="9"/>
        <v>HTM02 -01 B1 carcus test</v>
      </c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 x14ac:dyDescent="0.25">
      <c r="A3182" s="3"/>
      <c r="B3182" s="3"/>
      <c r="C3182" s="3"/>
      <c r="D3182" s="3"/>
      <c r="E3182" s="3"/>
      <c r="F3182" s="3" t="s">
        <v>1657</v>
      </c>
      <c r="G3182" s="3" t="s">
        <v>303</v>
      </c>
      <c r="H3182" s="3" t="s">
        <v>57</v>
      </c>
      <c r="I3182" s="3" t="s">
        <v>259</v>
      </c>
      <c r="J3182" s="3" t="s">
        <v>156</v>
      </c>
      <c r="K3182" s="3" t="s">
        <v>2644</v>
      </c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 x14ac:dyDescent="0.25">
      <c r="A3183" s="3"/>
      <c r="B3183" s="3"/>
      <c r="C3183" s="3"/>
      <c r="D3183" s="3"/>
      <c r="E3183" s="3"/>
      <c r="F3183" s="3"/>
      <c r="G3183" s="3"/>
      <c r="H3183" s="3" t="s">
        <v>148</v>
      </c>
      <c r="I3183" s="3" t="s">
        <v>259</v>
      </c>
      <c r="J3183" s="3" t="s">
        <v>156</v>
      </c>
      <c r="K3183" s="3" t="s">
        <v>2644</v>
      </c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 x14ac:dyDescent="0.25">
      <c r="A3185" s="3"/>
      <c r="B3185" s="3"/>
      <c r="C3185" s="3"/>
      <c r="D3185" s="3"/>
      <c r="E3185" s="3"/>
      <c r="F3185" s="3" t="s">
        <v>1658</v>
      </c>
      <c r="G3185" s="3" t="s">
        <v>1659</v>
      </c>
      <c r="H3185" s="3" t="s">
        <v>57</v>
      </c>
      <c r="I3185" s="3" t="s">
        <v>259</v>
      </c>
      <c r="J3185" s="3" t="s">
        <v>156</v>
      </c>
      <c r="K3185" s="3" t="s">
        <v>2644</v>
      </c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 x14ac:dyDescent="0.25">
      <c r="A3186" s="3"/>
      <c r="B3186" s="3"/>
      <c r="C3186" s="3"/>
      <c r="D3186" s="3"/>
      <c r="E3186" s="3"/>
      <c r="F3186" s="3"/>
      <c r="G3186" s="3"/>
      <c r="H3186" s="3" t="s">
        <v>148</v>
      </c>
      <c r="I3186" s="3" t="s">
        <v>259</v>
      </c>
      <c r="J3186" s="3" t="s">
        <v>156</v>
      </c>
      <c r="K3186" s="3" t="s">
        <v>2644</v>
      </c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 x14ac:dyDescent="0.25">
      <c r="A3188" s="3"/>
      <c r="B3188" s="3"/>
      <c r="C3188" s="3"/>
      <c r="D3188" s="3"/>
      <c r="E3188" s="3"/>
      <c r="F3188" s="3" t="s">
        <v>99</v>
      </c>
      <c r="G3188" s="3"/>
      <c r="H3188" s="3"/>
      <c r="I3188" s="3"/>
      <c r="J3188" s="3" t="s">
        <v>41</v>
      </c>
      <c r="K3188" s="3" t="str">
        <f>duct</f>
        <v xml:space="preserve">Steel Duct Install QA Checklist </v>
      </c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 t="s">
        <v>87</v>
      </c>
      <c r="K3189" s="3" t="str">
        <f>flex</f>
        <v xml:space="preserve">Flexi Duct QA  Cecklist </v>
      </c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 x14ac:dyDescent="0.25">
      <c r="A3190" s="3"/>
      <c r="B3190" s="3"/>
      <c r="C3190" s="3"/>
      <c r="D3190" s="3"/>
      <c r="E3190" s="3"/>
      <c r="F3190" s="3"/>
      <c r="G3190" s="3"/>
      <c r="H3190" s="3" t="s">
        <v>201</v>
      </c>
      <c r="I3190" s="3"/>
      <c r="J3190" s="3" t="s">
        <v>1576</v>
      </c>
      <c r="K3190" s="3" t="str">
        <f t="shared" ref="K3190:K3194" si="10">Med</f>
        <v>HTM02 -01 B1 carcus test</v>
      </c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 x14ac:dyDescent="0.25">
      <c r="A3191" s="3"/>
      <c r="B3191" s="3"/>
      <c r="C3191" s="3"/>
      <c r="D3191" s="3"/>
      <c r="E3191" s="3"/>
      <c r="F3191" s="3"/>
      <c r="G3191" s="3"/>
      <c r="H3191" s="3" t="s">
        <v>1575</v>
      </c>
      <c r="I3191" s="3"/>
      <c r="J3191" s="3" t="s">
        <v>1622</v>
      </c>
      <c r="K3191" s="3" t="str">
        <f t="shared" si="10"/>
        <v>HTM02 -01 B1 carcus test</v>
      </c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 x14ac:dyDescent="0.25">
      <c r="A3192" s="3"/>
      <c r="B3192" s="3"/>
      <c r="C3192" s="3"/>
      <c r="D3192" s="3"/>
      <c r="E3192" s="3"/>
      <c r="F3192" s="3"/>
      <c r="G3192" s="3"/>
      <c r="H3192" s="3" t="s">
        <v>315</v>
      </c>
      <c r="I3192" s="3"/>
      <c r="J3192" s="3" t="s">
        <v>459</v>
      </c>
      <c r="K3192" s="3" t="str">
        <f t="shared" si="10"/>
        <v>HTM02 -01 B1 carcus test</v>
      </c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 x14ac:dyDescent="0.25">
      <c r="A3193" s="3"/>
      <c r="B3193" s="3"/>
      <c r="C3193" s="3"/>
      <c r="D3193" s="3"/>
      <c r="E3193" s="3"/>
      <c r="F3193" s="3"/>
      <c r="G3193" s="3"/>
      <c r="H3193" s="3" t="s">
        <v>199</v>
      </c>
      <c r="I3193" s="3"/>
      <c r="J3193" s="3" t="s">
        <v>460</v>
      </c>
      <c r="K3193" s="3" t="str">
        <f t="shared" si="10"/>
        <v>HTM02 -01 B1 carcus test</v>
      </c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 x14ac:dyDescent="0.25">
      <c r="A3194" s="3"/>
      <c r="B3194" s="3"/>
      <c r="C3194" s="3"/>
      <c r="D3194" s="3"/>
      <c r="E3194" s="3"/>
      <c r="F3194" s="3"/>
      <c r="G3194" s="3"/>
      <c r="H3194" s="3" t="s">
        <v>202</v>
      </c>
      <c r="I3194" s="3"/>
      <c r="J3194" s="3" t="s">
        <v>784</v>
      </c>
      <c r="K3194" s="3" t="str">
        <f t="shared" si="10"/>
        <v>HTM02 -01 B1 carcus test</v>
      </c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 x14ac:dyDescent="0.25">
      <c r="A3195" s="3"/>
      <c r="B3195" s="3"/>
      <c r="C3195" s="3"/>
      <c r="D3195" s="3"/>
      <c r="E3195" s="3"/>
      <c r="F3195" s="3"/>
      <c r="G3195" s="3"/>
      <c r="H3195" s="3" t="s">
        <v>1231</v>
      </c>
      <c r="I3195" s="3"/>
      <c r="J3195" s="3" t="s">
        <v>1232</v>
      </c>
      <c r="K3195" s="3" t="str">
        <f>CA</f>
        <v xml:space="preserve">Testing QA Checklist </v>
      </c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 x14ac:dyDescent="0.25">
      <c r="A3197" s="3"/>
      <c r="B3197" s="3"/>
      <c r="C3197" s="3"/>
      <c r="D3197" s="3" t="s">
        <v>1666</v>
      </c>
      <c r="E3197" s="3" t="s">
        <v>1625</v>
      </c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 x14ac:dyDescent="0.25">
      <c r="A3198" s="3"/>
      <c r="B3198" s="3"/>
      <c r="C3198" s="3"/>
      <c r="D3198" s="3"/>
      <c r="E3198" s="3" t="s">
        <v>1711</v>
      </c>
      <c r="F3198" s="3" t="s">
        <v>1524</v>
      </c>
      <c r="G3198" s="3" t="s">
        <v>71</v>
      </c>
      <c r="H3198" s="3" t="s">
        <v>51</v>
      </c>
      <c r="I3198" s="3" t="s">
        <v>255</v>
      </c>
      <c r="J3198" s="3" t="s">
        <v>109</v>
      </c>
      <c r="K3198" s="3" t="s">
        <v>2644</v>
      </c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 x14ac:dyDescent="0.25">
      <c r="A3199" s="3"/>
      <c r="B3199" s="3"/>
      <c r="C3199" s="3"/>
      <c r="D3199" s="3"/>
      <c r="E3199" s="3" t="s">
        <v>1712</v>
      </c>
      <c r="F3199" s="3"/>
      <c r="G3199" s="3"/>
      <c r="H3199" s="3" t="s">
        <v>62</v>
      </c>
      <c r="I3199" s="3" t="s">
        <v>254</v>
      </c>
      <c r="J3199" s="3" t="s">
        <v>156</v>
      </c>
      <c r="K3199" s="3" t="s">
        <v>2644</v>
      </c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 x14ac:dyDescent="0.25">
      <c r="A3200" s="3"/>
      <c r="B3200" s="3"/>
      <c r="C3200" s="3"/>
      <c r="D3200" s="3"/>
      <c r="E3200" s="3"/>
      <c r="F3200" s="3"/>
      <c r="G3200" s="3"/>
      <c r="H3200" s="3" t="s">
        <v>51</v>
      </c>
      <c r="I3200" s="3" t="s">
        <v>255</v>
      </c>
      <c r="J3200" s="3" t="s">
        <v>109</v>
      </c>
      <c r="K3200" s="3" t="s">
        <v>2644</v>
      </c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 x14ac:dyDescent="0.25">
      <c r="A3201" s="3"/>
      <c r="B3201" s="3"/>
      <c r="C3201" s="3"/>
      <c r="D3201" s="3"/>
      <c r="E3201" s="3"/>
      <c r="F3201" s="3"/>
      <c r="G3201" s="3"/>
      <c r="H3201" s="3" t="s">
        <v>138</v>
      </c>
      <c r="I3201" s="3" t="s">
        <v>1668</v>
      </c>
      <c r="J3201" s="3" t="s">
        <v>180</v>
      </c>
      <c r="K3201" s="3" t="str">
        <f>F</f>
        <v>Fire Damper QA Checklist</v>
      </c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 x14ac:dyDescent="0.25">
      <c r="A3202" s="3"/>
      <c r="B3202" s="3"/>
      <c r="C3202" s="3"/>
      <c r="D3202" s="3"/>
      <c r="E3202" s="3"/>
      <c r="F3202" s="3"/>
      <c r="G3202" s="3"/>
      <c r="H3202" s="3" t="s">
        <v>51</v>
      </c>
      <c r="I3202" s="3" t="s">
        <v>255</v>
      </c>
      <c r="J3202" s="3" t="s">
        <v>109</v>
      </c>
      <c r="K3202" s="3" t="s">
        <v>2644</v>
      </c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 x14ac:dyDescent="0.25">
      <c r="A3204" s="3"/>
      <c r="B3204" s="3"/>
      <c r="C3204" s="3"/>
      <c r="D3204" s="3"/>
      <c r="E3204" s="3"/>
      <c r="F3204" s="3" t="s">
        <v>1667</v>
      </c>
      <c r="G3204" s="3" t="s">
        <v>71</v>
      </c>
      <c r="H3204" s="3" t="s">
        <v>62</v>
      </c>
      <c r="I3204" s="3" t="s">
        <v>254</v>
      </c>
      <c r="J3204" s="3" t="s">
        <v>156</v>
      </c>
      <c r="K3204" s="3" t="s">
        <v>2644</v>
      </c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 x14ac:dyDescent="0.25">
      <c r="A3205" s="3"/>
      <c r="B3205" s="3"/>
      <c r="C3205" s="3"/>
      <c r="D3205" s="3"/>
      <c r="E3205" s="3"/>
      <c r="F3205" s="3"/>
      <c r="G3205" s="3"/>
      <c r="H3205" s="3" t="s">
        <v>138</v>
      </c>
      <c r="I3205" s="3" t="s">
        <v>502</v>
      </c>
      <c r="J3205" s="3" t="s">
        <v>180</v>
      </c>
      <c r="K3205" s="3" t="str">
        <f>F</f>
        <v>Fire Damper QA Checklist</v>
      </c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 x14ac:dyDescent="0.25">
      <c r="A3206" s="3"/>
      <c r="B3206" s="3"/>
      <c r="C3206" s="3"/>
      <c r="D3206" s="3"/>
      <c r="E3206" s="3"/>
      <c r="F3206" s="3"/>
      <c r="G3206" s="3"/>
      <c r="H3206" s="3" t="s">
        <v>138</v>
      </c>
      <c r="I3206" s="3" t="s">
        <v>474</v>
      </c>
      <c r="J3206" s="3" t="s">
        <v>180</v>
      </c>
      <c r="K3206" s="3" t="str">
        <f>F</f>
        <v>Fire Damper QA Checklist</v>
      </c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 x14ac:dyDescent="0.25">
      <c r="A3207" s="3"/>
      <c r="B3207" s="3"/>
      <c r="C3207" s="3"/>
      <c r="D3207" s="3"/>
      <c r="E3207" s="3"/>
      <c r="F3207" s="3"/>
      <c r="G3207" s="3"/>
      <c r="H3207" s="3" t="s">
        <v>93</v>
      </c>
      <c r="I3207" s="3" t="s">
        <v>447</v>
      </c>
      <c r="J3207" s="3" t="s">
        <v>94</v>
      </c>
      <c r="K3207" s="3" t="str">
        <f>S</f>
        <v xml:space="preserve">Smoke Damper QA Checklist 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 x14ac:dyDescent="0.25">
      <c r="A3208" s="3"/>
      <c r="B3208" s="3"/>
      <c r="C3208" s="3"/>
      <c r="D3208" s="3"/>
      <c r="E3208" s="3"/>
      <c r="F3208" s="3"/>
      <c r="G3208" s="3"/>
      <c r="H3208" s="3" t="s">
        <v>138</v>
      </c>
      <c r="I3208" s="3" t="s">
        <v>1669</v>
      </c>
      <c r="J3208" s="3" t="s">
        <v>180</v>
      </c>
      <c r="K3208" s="3" t="str">
        <f>F</f>
        <v>Fire Damper QA Checklist</v>
      </c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 x14ac:dyDescent="0.25">
      <c r="A3209" s="3"/>
      <c r="B3209" s="3"/>
      <c r="C3209" s="3"/>
      <c r="D3209" s="3"/>
      <c r="E3209" s="3"/>
      <c r="F3209" s="3"/>
      <c r="G3209" s="3"/>
      <c r="H3209" s="3" t="s">
        <v>93</v>
      </c>
      <c r="I3209" s="3" t="s">
        <v>1670</v>
      </c>
      <c r="J3209" s="3" t="s">
        <v>94</v>
      </c>
      <c r="K3209" s="3" t="str">
        <f>S</f>
        <v xml:space="preserve">Smoke Damper QA Checklist </v>
      </c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 x14ac:dyDescent="0.25">
      <c r="A3210" s="3"/>
      <c r="B3210" s="3"/>
      <c r="C3210" s="3"/>
      <c r="D3210" s="3"/>
      <c r="E3210" s="3"/>
      <c r="F3210" s="3"/>
      <c r="G3210" s="3"/>
      <c r="H3210" s="3" t="s">
        <v>138</v>
      </c>
      <c r="I3210" s="3" t="s">
        <v>1668</v>
      </c>
      <c r="J3210" s="3" t="s">
        <v>180</v>
      </c>
      <c r="K3210" s="3" t="str">
        <f>F</f>
        <v>Fire Damper QA Checklist</v>
      </c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 x14ac:dyDescent="0.25">
      <c r="A3211" s="3"/>
      <c r="B3211" s="3"/>
      <c r="C3211" s="3"/>
      <c r="D3211" s="3"/>
      <c r="E3211" s="3"/>
      <c r="F3211" s="3"/>
      <c r="G3211" s="3"/>
      <c r="H3211" s="3" t="s">
        <v>53</v>
      </c>
      <c r="I3211" s="3" t="s">
        <v>257</v>
      </c>
      <c r="J3211" s="3" t="s">
        <v>109</v>
      </c>
      <c r="K3211" s="3" t="str">
        <f>S</f>
        <v xml:space="preserve">Smoke Damper QA Checklist </v>
      </c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 x14ac:dyDescent="0.25">
      <c r="A3212" s="3"/>
      <c r="B3212" s="3"/>
      <c r="C3212" s="3"/>
      <c r="D3212" s="3"/>
      <c r="E3212" s="3"/>
      <c r="F3212" s="3"/>
      <c r="G3212" s="3"/>
      <c r="H3212" s="3" t="s">
        <v>138</v>
      </c>
      <c r="I3212" s="3" t="s">
        <v>1227</v>
      </c>
      <c r="J3212" s="3" t="s">
        <v>180</v>
      </c>
      <c r="K3212" s="3" t="str">
        <f>F</f>
        <v>Fire Damper QA Checklist</v>
      </c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 x14ac:dyDescent="0.25">
      <c r="A3213" s="3"/>
      <c r="B3213" s="3"/>
      <c r="C3213" s="3"/>
      <c r="D3213" s="3"/>
      <c r="E3213" s="3"/>
      <c r="F3213" s="3"/>
      <c r="G3213" s="3"/>
      <c r="H3213" s="3" t="s">
        <v>138</v>
      </c>
      <c r="I3213" s="3" t="s">
        <v>752</v>
      </c>
      <c r="J3213" s="3" t="s">
        <v>180</v>
      </c>
      <c r="K3213" s="3" t="str">
        <f>F</f>
        <v>Fire Damper QA Checklist</v>
      </c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 x14ac:dyDescent="0.25">
      <c r="A3214" s="3"/>
      <c r="B3214" s="3"/>
      <c r="C3214" s="3"/>
      <c r="D3214" s="3"/>
      <c r="E3214" s="3"/>
      <c r="F3214" s="3"/>
      <c r="G3214" s="3"/>
      <c r="H3214" s="3" t="s">
        <v>53</v>
      </c>
      <c r="I3214" s="3" t="s">
        <v>257</v>
      </c>
      <c r="J3214" s="3" t="s">
        <v>109</v>
      </c>
      <c r="K3214" s="3" t="s">
        <v>2644</v>
      </c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 x14ac:dyDescent="0.25">
      <c r="A3215" s="3"/>
      <c r="B3215" s="3"/>
      <c r="C3215" s="3"/>
      <c r="D3215" s="3"/>
      <c r="E3215" s="3"/>
      <c r="F3215" s="3"/>
      <c r="G3215" s="3"/>
      <c r="H3215" s="3" t="s">
        <v>53</v>
      </c>
      <c r="I3215" s="3" t="s">
        <v>257</v>
      </c>
      <c r="J3215" s="3" t="s">
        <v>109</v>
      </c>
      <c r="K3215" s="3" t="s">
        <v>2644</v>
      </c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 x14ac:dyDescent="0.25">
      <c r="A3216" s="3"/>
      <c r="B3216" s="3"/>
      <c r="C3216" s="3"/>
      <c r="D3216" s="3"/>
      <c r="E3216" s="3"/>
      <c r="F3216" s="3"/>
      <c r="G3216" s="3"/>
      <c r="H3216" s="3" t="s">
        <v>53</v>
      </c>
      <c r="I3216" s="3" t="s">
        <v>257</v>
      </c>
      <c r="J3216" s="3" t="s">
        <v>109</v>
      </c>
      <c r="K3216" s="3" t="s">
        <v>2644</v>
      </c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 x14ac:dyDescent="0.25">
      <c r="A3217" s="3"/>
      <c r="B3217" s="3"/>
      <c r="C3217" s="3"/>
      <c r="D3217" s="3"/>
      <c r="E3217" s="3"/>
      <c r="F3217" s="3"/>
      <c r="G3217" s="3"/>
      <c r="H3217" s="3" t="s">
        <v>62</v>
      </c>
      <c r="I3217" s="3" t="s">
        <v>254</v>
      </c>
      <c r="J3217" s="3" t="s">
        <v>156</v>
      </c>
      <c r="K3217" s="3" t="s">
        <v>2644</v>
      </c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 x14ac:dyDescent="0.25">
      <c r="A3218" s="3"/>
      <c r="B3218" s="3"/>
      <c r="C3218" s="3"/>
      <c r="D3218" s="3"/>
      <c r="E3218" s="3"/>
      <c r="G3218" s="3"/>
      <c r="H3218" s="3" t="s">
        <v>1708</v>
      </c>
      <c r="I3218" s="3" t="s">
        <v>430</v>
      </c>
      <c r="J3218" s="2" t="s">
        <v>431</v>
      </c>
      <c r="K3218" s="3" t="str">
        <f>Med</f>
        <v>HTM02 -01 B1 carcus test</v>
      </c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 x14ac:dyDescent="0.25">
      <c r="A3219" s="3"/>
      <c r="B3219" s="3"/>
      <c r="C3219" s="3"/>
      <c r="D3219" s="3"/>
      <c r="E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 x14ac:dyDescent="0.25">
      <c r="A3220" s="3"/>
      <c r="B3220" s="3"/>
      <c r="C3220" s="3"/>
      <c r="D3220" s="3"/>
      <c r="E3220" s="3"/>
      <c r="F3220" s="3" t="s">
        <v>1671</v>
      </c>
      <c r="G3220" s="3" t="s">
        <v>912</v>
      </c>
      <c r="H3220" s="3" t="s">
        <v>50</v>
      </c>
      <c r="I3220" s="3" t="s">
        <v>256</v>
      </c>
      <c r="J3220" s="3" t="s">
        <v>110</v>
      </c>
      <c r="K3220" s="3" t="s">
        <v>2644</v>
      </c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 x14ac:dyDescent="0.25">
      <c r="A3221" s="3"/>
      <c r="B3221" s="3"/>
      <c r="C3221" s="3"/>
      <c r="D3221" s="3"/>
      <c r="E3221" s="3"/>
      <c r="F3221" s="3"/>
      <c r="G3221" s="3"/>
      <c r="H3221" s="3" t="s">
        <v>49</v>
      </c>
      <c r="I3221" s="3" t="s">
        <v>255</v>
      </c>
      <c r="J3221" s="3" t="s">
        <v>109</v>
      </c>
      <c r="K3221" s="3" t="s">
        <v>2644</v>
      </c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 x14ac:dyDescent="0.25">
      <c r="A3222" s="3"/>
      <c r="B3222" s="3"/>
      <c r="C3222" s="3"/>
      <c r="D3222" s="3"/>
      <c r="E3222" s="3"/>
      <c r="F3222" s="3"/>
      <c r="G3222" s="3"/>
      <c r="H3222" s="3" t="s">
        <v>93</v>
      </c>
      <c r="I3222" s="3" t="s">
        <v>1672</v>
      </c>
      <c r="J3222" s="3" t="s">
        <v>94</v>
      </c>
      <c r="K3222" s="3" t="str">
        <f>S</f>
        <v xml:space="preserve">Smoke Damper QA Checklist </v>
      </c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 x14ac:dyDescent="0.25">
      <c r="A3223" s="3"/>
      <c r="B3223" s="3"/>
      <c r="C3223" s="3"/>
      <c r="D3223" s="3"/>
      <c r="E3223" s="3"/>
      <c r="F3223" s="3"/>
      <c r="G3223" s="3"/>
      <c r="H3223" s="3" t="s">
        <v>138</v>
      </c>
      <c r="I3223" s="3" t="s">
        <v>1673</v>
      </c>
      <c r="J3223" s="3" t="s">
        <v>180</v>
      </c>
      <c r="K3223" s="3" t="str">
        <f>F</f>
        <v>Fire Damper QA Checklist</v>
      </c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 x14ac:dyDescent="0.25">
      <c r="A3225" s="3"/>
      <c r="B3225" s="3"/>
      <c r="C3225" s="3"/>
      <c r="D3225" s="3"/>
      <c r="E3225" s="3"/>
      <c r="F3225" s="3" t="s">
        <v>1674</v>
      </c>
      <c r="G3225" s="3" t="s">
        <v>1675</v>
      </c>
      <c r="H3225" s="3" t="s">
        <v>138</v>
      </c>
      <c r="I3225" s="3" t="s">
        <v>1673</v>
      </c>
      <c r="J3225" s="3" t="s">
        <v>180</v>
      </c>
      <c r="K3225" s="3" t="str">
        <f>F</f>
        <v>Fire Damper QA Checklist</v>
      </c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 x14ac:dyDescent="0.25">
      <c r="A3226" s="3"/>
      <c r="B3226" s="3"/>
      <c r="C3226" s="3"/>
      <c r="D3226" s="3"/>
      <c r="E3226" s="3"/>
      <c r="F3226" s="3"/>
      <c r="G3226" s="3"/>
      <c r="H3226" s="3" t="s">
        <v>1591</v>
      </c>
      <c r="I3226" s="3" t="s">
        <v>1592</v>
      </c>
      <c r="J3226" s="3" t="s">
        <v>109</v>
      </c>
      <c r="K3226" s="3" t="s">
        <v>2644</v>
      </c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 x14ac:dyDescent="0.25">
      <c r="A3227" s="3"/>
      <c r="B3227" s="3"/>
      <c r="C3227" s="3"/>
      <c r="D3227" s="3"/>
      <c r="E3227" s="3"/>
      <c r="F3227" s="3"/>
      <c r="G3227" s="3"/>
      <c r="H3227" s="3" t="s">
        <v>1591</v>
      </c>
      <c r="I3227" s="3" t="s">
        <v>1592</v>
      </c>
      <c r="J3227" s="3" t="s">
        <v>109</v>
      </c>
      <c r="K3227" s="3" t="s">
        <v>2644</v>
      </c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 x14ac:dyDescent="0.25">
      <c r="A3228" s="3"/>
      <c r="B3228" s="3"/>
      <c r="C3228" s="3"/>
      <c r="D3228" s="3"/>
      <c r="E3228" s="3"/>
      <c r="F3228" s="3"/>
      <c r="G3228" s="3"/>
      <c r="H3228" s="3" t="s">
        <v>1591</v>
      </c>
      <c r="I3228" s="3" t="s">
        <v>1592</v>
      </c>
      <c r="J3228" s="3" t="s">
        <v>109</v>
      </c>
      <c r="K3228" s="3" t="s">
        <v>2644</v>
      </c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 x14ac:dyDescent="0.25">
      <c r="A3229" s="3"/>
      <c r="B3229" s="3"/>
      <c r="C3229" s="3"/>
      <c r="D3229" s="3"/>
      <c r="E3229" s="3"/>
      <c r="F3229" s="3"/>
      <c r="G3229" s="3"/>
      <c r="H3229" s="3" t="s">
        <v>413</v>
      </c>
      <c r="I3229" s="3" t="s">
        <v>263</v>
      </c>
      <c r="J3229" s="3" t="s">
        <v>110</v>
      </c>
      <c r="K3229" s="3" t="s">
        <v>2644</v>
      </c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 x14ac:dyDescent="0.25">
      <c r="A3230" s="3"/>
      <c r="B3230" s="3"/>
      <c r="C3230" s="3"/>
      <c r="D3230" s="3"/>
      <c r="E3230" s="3"/>
      <c r="F3230" s="3"/>
      <c r="G3230" s="3"/>
      <c r="H3230" s="3" t="s">
        <v>1676</v>
      </c>
      <c r="I3230" s="2" t="s">
        <v>2267</v>
      </c>
      <c r="J3230" s="3" t="s">
        <v>2654</v>
      </c>
      <c r="K3230" s="3" t="s">
        <v>2686</v>
      </c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 x14ac:dyDescent="0.25">
      <c r="A3232" s="3"/>
      <c r="B3232" s="3"/>
      <c r="C3232" s="3"/>
      <c r="D3232" s="3"/>
      <c r="E3232" s="3"/>
      <c r="F3232" s="3" t="s">
        <v>1677</v>
      </c>
      <c r="G3232" s="3" t="s">
        <v>1678</v>
      </c>
      <c r="H3232" s="3" t="s">
        <v>1591</v>
      </c>
      <c r="I3232" s="3" t="s">
        <v>1592</v>
      </c>
      <c r="J3232" s="3" t="s">
        <v>109</v>
      </c>
      <c r="K3232" s="3" t="s">
        <v>2644</v>
      </c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 x14ac:dyDescent="0.25">
      <c r="A3233" s="3"/>
      <c r="B3233" s="3"/>
      <c r="C3233" s="3"/>
      <c r="D3233" s="3"/>
      <c r="E3233" s="3"/>
      <c r="F3233" s="3"/>
      <c r="G3233" s="3"/>
      <c r="H3233" s="3" t="s">
        <v>58</v>
      </c>
      <c r="I3233" s="3" t="s">
        <v>258</v>
      </c>
      <c r="J3233" s="3" t="s">
        <v>156</v>
      </c>
      <c r="K3233" s="3" t="s">
        <v>2644</v>
      </c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 x14ac:dyDescent="0.25">
      <c r="A3235" s="3"/>
      <c r="B3235" s="3"/>
      <c r="C3235" s="3"/>
      <c r="D3235" s="3"/>
      <c r="E3235" s="3"/>
      <c r="F3235" s="3" t="s">
        <v>1679</v>
      </c>
      <c r="G3235" s="3" t="s">
        <v>71</v>
      </c>
      <c r="H3235" s="3" t="s">
        <v>62</v>
      </c>
      <c r="I3235" s="3" t="s">
        <v>254</v>
      </c>
      <c r="J3235" s="3" t="s">
        <v>156</v>
      </c>
      <c r="K3235" s="3" t="s">
        <v>2644</v>
      </c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 x14ac:dyDescent="0.25">
      <c r="A3236" s="3"/>
      <c r="B3236" s="3"/>
      <c r="C3236" s="3"/>
      <c r="D3236" s="3"/>
      <c r="E3236" s="3"/>
      <c r="F3236" s="3"/>
      <c r="G3236" s="3"/>
      <c r="H3236" s="3" t="s">
        <v>138</v>
      </c>
      <c r="I3236" s="3" t="s">
        <v>348</v>
      </c>
      <c r="J3236" s="3" t="s">
        <v>180</v>
      </c>
      <c r="K3236" s="3" t="str">
        <f>F</f>
        <v>Fire Damper QA Checklist</v>
      </c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 x14ac:dyDescent="0.25">
      <c r="A3237" s="3"/>
      <c r="B3237" s="3"/>
      <c r="C3237" s="3"/>
      <c r="D3237" s="3"/>
      <c r="E3237" s="3"/>
      <c r="F3237" s="3"/>
      <c r="G3237" s="3"/>
      <c r="H3237" s="3" t="s">
        <v>93</v>
      </c>
      <c r="I3237" s="3" t="s">
        <v>349</v>
      </c>
      <c r="J3237" s="3" t="s">
        <v>94</v>
      </c>
      <c r="K3237" s="3" t="str">
        <f>S</f>
        <v xml:space="preserve">Smoke Damper QA Checklist </v>
      </c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 x14ac:dyDescent="0.25">
      <c r="A3238" s="3"/>
      <c r="B3238" s="3"/>
      <c r="C3238" s="3"/>
      <c r="D3238" s="3"/>
      <c r="E3238" s="3"/>
      <c r="F3238" s="3"/>
      <c r="G3238" s="3"/>
      <c r="H3238" s="3" t="s">
        <v>138</v>
      </c>
      <c r="I3238" s="3" t="s">
        <v>1680</v>
      </c>
      <c r="J3238" s="3" t="s">
        <v>180</v>
      </c>
      <c r="K3238" s="3" t="str">
        <f>F</f>
        <v>Fire Damper QA Checklist</v>
      </c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 x14ac:dyDescent="0.25">
      <c r="A3239" s="3"/>
      <c r="B3239" s="3"/>
      <c r="C3239" s="3"/>
      <c r="D3239" s="3"/>
      <c r="E3239" s="3"/>
      <c r="F3239" s="3"/>
      <c r="G3239" s="3"/>
      <c r="H3239" s="3" t="s">
        <v>62</v>
      </c>
      <c r="I3239" s="3" t="s">
        <v>254</v>
      </c>
      <c r="J3239" s="3" t="s">
        <v>156</v>
      </c>
      <c r="K3239" s="3" t="s">
        <v>2644</v>
      </c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 x14ac:dyDescent="0.25">
      <c r="A3240" s="3"/>
      <c r="B3240" s="3"/>
      <c r="C3240" s="3"/>
      <c r="D3240" s="3"/>
      <c r="E3240" s="3"/>
      <c r="F3240" s="3"/>
      <c r="G3240" s="3"/>
      <c r="H3240" s="3" t="s">
        <v>138</v>
      </c>
      <c r="I3240" s="3" t="s">
        <v>736</v>
      </c>
      <c r="J3240" s="3" t="s">
        <v>180</v>
      </c>
      <c r="K3240" s="3" t="str">
        <f>F</f>
        <v>Fire Damper QA Checklist</v>
      </c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 x14ac:dyDescent="0.25">
      <c r="A3241" s="3"/>
      <c r="B3241" s="3"/>
      <c r="C3241" s="3"/>
      <c r="D3241" s="3"/>
      <c r="E3241" s="3"/>
      <c r="F3241" s="3"/>
      <c r="G3241" s="3"/>
      <c r="H3241" s="3" t="s">
        <v>124</v>
      </c>
      <c r="I3241" s="2" t="s">
        <v>255</v>
      </c>
      <c r="J3241" s="2" t="s">
        <v>111</v>
      </c>
      <c r="K3241" s="3" t="s">
        <v>2644</v>
      </c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 x14ac:dyDescent="0.25">
      <c r="A3242" s="3"/>
      <c r="B3242" s="3"/>
      <c r="C3242" s="3"/>
      <c r="D3242" s="3"/>
      <c r="E3242" s="3"/>
      <c r="F3242" s="3"/>
      <c r="G3242" s="3"/>
      <c r="H3242" s="3" t="s">
        <v>124</v>
      </c>
      <c r="I3242" s="2" t="s">
        <v>255</v>
      </c>
      <c r="J3242" s="2" t="s">
        <v>111</v>
      </c>
      <c r="K3242" s="3" t="str">
        <f>S</f>
        <v xml:space="preserve">Smoke Damper QA Checklist </v>
      </c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 x14ac:dyDescent="0.25">
      <c r="A3243" s="3"/>
      <c r="B3243" s="3"/>
      <c r="C3243" s="3"/>
      <c r="D3243" s="3"/>
      <c r="E3243" s="3"/>
      <c r="F3243" s="3"/>
      <c r="G3243" s="3"/>
      <c r="H3243" s="3" t="s">
        <v>138</v>
      </c>
      <c r="I3243" s="3" t="s">
        <v>1681</v>
      </c>
      <c r="J3243" s="3" t="s">
        <v>180</v>
      </c>
      <c r="K3243" s="3" t="str">
        <f>F</f>
        <v>Fire Damper QA Checklist</v>
      </c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 x14ac:dyDescent="0.25">
      <c r="A3245" s="3"/>
      <c r="B3245" s="3"/>
      <c r="C3245" s="3"/>
      <c r="D3245" s="3"/>
      <c r="E3245" s="3"/>
      <c r="F3245" s="3" t="s">
        <v>1682</v>
      </c>
      <c r="G3245" s="3" t="s">
        <v>189</v>
      </c>
      <c r="H3245" s="3" t="s">
        <v>138</v>
      </c>
      <c r="I3245" s="3" t="s">
        <v>797</v>
      </c>
      <c r="J3245" s="3" t="s">
        <v>180</v>
      </c>
      <c r="K3245" s="3" t="str">
        <f>F</f>
        <v>Fire Damper QA Checklist</v>
      </c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 x14ac:dyDescent="0.25">
      <c r="A3246" s="3"/>
      <c r="B3246" s="3"/>
      <c r="C3246" s="3"/>
      <c r="D3246" s="3"/>
      <c r="E3246" s="3"/>
      <c r="F3246" s="3"/>
      <c r="G3246" s="3"/>
      <c r="H3246" s="3" t="s">
        <v>138</v>
      </c>
      <c r="I3246" s="3" t="s">
        <v>1683</v>
      </c>
      <c r="J3246" s="3" t="s">
        <v>180</v>
      </c>
      <c r="K3246" s="3" t="str">
        <f>F</f>
        <v>Fire Damper QA Checklist</v>
      </c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 x14ac:dyDescent="0.25">
      <c r="A3247" s="3"/>
      <c r="B3247" s="3"/>
      <c r="C3247" s="3"/>
      <c r="D3247" s="3"/>
      <c r="E3247" s="3"/>
      <c r="F3247" s="3"/>
      <c r="G3247" s="3"/>
      <c r="H3247" s="3" t="s">
        <v>413</v>
      </c>
      <c r="I3247" s="3" t="s">
        <v>263</v>
      </c>
      <c r="J3247" s="3" t="s">
        <v>110</v>
      </c>
      <c r="K3247" s="3" t="s">
        <v>2644</v>
      </c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 x14ac:dyDescent="0.25">
      <c r="A3249" s="3"/>
      <c r="B3249" s="3"/>
      <c r="C3249" s="3"/>
      <c r="D3249" s="3"/>
      <c r="E3249" s="3"/>
      <c r="F3249" s="3" t="s">
        <v>1684</v>
      </c>
      <c r="G3249" s="3" t="s">
        <v>1685</v>
      </c>
      <c r="H3249" s="3" t="s">
        <v>93</v>
      </c>
      <c r="I3249" s="3" t="s">
        <v>797</v>
      </c>
      <c r="J3249" s="3" t="s">
        <v>180</v>
      </c>
      <c r="K3249" s="3" t="str">
        <f>F</f>
        <v>Fire Damper QA Checklist</v>
      </c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 x14ac:dyDescent="0.25">
      <c r="A3251" s="3"/>
      <c r="B3251" s="3"/>
      <c r="C3251" s="3"/>
      <c r="D3251" s="3"/>
      <c r="E3251" s="3"/>
      <c r="F3251" s="3" t="s">
        <v>1686</v>
      </c>
      <c r="G3251" s="3" t="s">
        <v>1687</v>
      </c>
      <c r="H3251" s="3" t="s">
        <v>93</v>
      </c>
      <c r="I3251" s="3" t="s">
        <v>825</v>
      </c>
      <c r="J3251" s="3" t="s">
        <v>94</v>
      </c>
      <c r="K3251" s="3" t="str">
        <f>S</f>
        <v xml:space="preserve">Smoke Damper QA Checklist </v>
      </c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 x14ac:dyDescent="0.25">
      <c r="A3252" s="3"/>
      <c r="B3252" s="3"/>
      <c r="C3252" s="3"/>
      <c r="D3252" s="3"/>
      <c r="E3252" s="3"/>
      <c r="F3252" s="3"/>
      <c r="G3252" s="3"/>
      <c r="H3252" s="3" t="s">
        <v>93</v>
      </c>
      <c r="I3252" s="3" t="s">
        <v>720</v>
      </c>
      <c r="J3252" s="3" t="s">
        <v>94</v>
      </c>
      <c r="K3252" s="3" t="str">
        <f>S</f>
        <v xml:space="preserve">Smoke Damper QA Checklist </v>
      </c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 x14ac:dyDescent="0.25">
      <c r="A3253" s="3"/>
      <c r="B3253" s="3"/>
      <c r="C3253" s="3"/>
      <c r="D3253" s="3"/>
      <c r="E3253" s="3"/>
      <c r="F3253" s="3"/>
      <c r="G3253" s="3"/>
      <c r="H3253" s="3" t="s">
        <v>601</v>
      </c>
      <c r="I3253" s="3" t="s">
        <v>256</v>
      </c>
      <c r="J3253" s="3" t="s">
        <v>108</v>
      </c>
      <c r="K3253" s="3" t="s">
        <v>2644</v>
      </c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 x14ac:dyDescent="0.25">
      <c r="A3254" s="3"/>
      <c r="B3254" s="3"/>
      <c r="C3254" s="3"/>
      <c r="D3254" s="3"/>
      <c r="E3254" s="3"/>
      <c r="F3254" s="3"/>
      <c r="G3254" s="3"/>
      <c r="H3254" s="3" t="s">
        <v>1688</v>
      </c>
      <c r="I3254" s="2" t="s">
        <v>2267</v>
      </c>
      <c r="J3254" s="3" t="s">
        <v>2655</v>
      </c>
      <c r="K3254" s="3" t="s">
        <v>2687</v>
      </c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 x14ac:dyDescent="0.25">
      <c r="A3255" s="3"/>
      <c r="B3255" s="3"/>
      <c r="C3255" s="3"/>
      <c r="D3255" s="3"/>
      <c r="E3255" s="3"/>
      <c r="F3255" s="3"/>
      <c r="G3255" s="3"/>
      <c r="H3255" s="3" t="s">
        <v>53</v>
      </c>
      <c r="I3255" s="3" t="s">
        <v>257</v>
      </c>
      <c r="J3255" s="3" t="s">
        <v>109</v>
      </c>
      <c r="K3255" s="3" t="s">
        <v>2644</v>
      </c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 x14ac:dyDescent="0.25">
      <c r="A3256" s="3"/>
      <c r="B3256" s="3"/>
      <c r="C3256" s="3"/>
      <c r="D3256" s="3"/>
      <c r="E3256" s="3"/>
      <c r="H3256" s="3" t="s">
        <v>62</v>
      </c>
      <c r="I3256" s="3" t="s">
        <v>254</v>
      </c>
      <c r="J3256" s="3" t="s">
        <v>156</v>
      </c>
      <c r="K3256" s="3" t="s">
        <v>2644</v>
      </c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 x14ac:dyDescent="0.25">
      <c r="A3257" s="3"/>
      <c r="B3257" s="3"/>
      <c r="C3257" s="3"/>
      <c r="D3257" s="3"/>
      <c r="E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 x14ac:dyDescent="0.25">
      <c r="A3258" s="3"/>
      <c r="B3258" s="3"/>
      <c r="C3258" s="3"/>
      <c r="D3258" s="3"/>
      <c r="E3258" s="3"/>
      <c r="F3258" s="3" t="s">
        <v>1689</v>
      </c>
      <c r="G3258" s="3" t="s">
        <v>1691</v>
      </c>
      <c r="H3258" s="3" t="s">
        <v>93</v>
      </c>
      <c r="I3258" s="3" t="s">
        <v>825</v>
      </c>
      <c r="J3258" s="3" t="s">
        <v>94</v>
      </c>
      <c r="K3258" s="3" t="str">
        <f>S</f>
        <v xml:space="preserve">Smoke Damper QA Checklist </v>
      </c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 x14ac:dyDescent="0.25">
      <c r="A3259" s="3"/>
      <c r="B3259" s="3"/>
      <c r="C3259" s="3"/>
      <c r="D3259" s="3"/>
      <c r="E3259" s="3"/>
      <c r="F3259" s="3"/>
      <c r="G3259" s="3"/>
      <c r="H3259" s="3" t="s">
        <v>93</v>
      </c>
      <c r="I3259" s="3" t="s">
        <v>825</v>
      </c>
      <c r="J3259" s="3" t="s">
        <v>94</v>
      </c>
      <c r="K3259" s="3" t="str">
        <f>S</f>
        <v xml:space="preserve">Smoke Damper QA Checklist </v>
      </c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 x14ac:dyDescent="0.25">
      <c r="A3260" s="3"/>
      <c r="B3260" s="3"/>
      <c r="C3260" s="3"/>
      <c r="D3260" s="3"/>
      <c r="E3260" s="3"/>
      <c r="F3260" s="3"/>
      <c r="G3260" s="3"/>
      <c r="H3260" s="3" t="s">
        <v>138</v>
      </c>
      <c r="I3260" s="3" t="s">
        <v>797</v>
      </c>
      <c r="J3260" s="3" t="s">
        <v>180</v>
      </c>
      <c r="K3260" s="3" t="str">
        <f>F</f>
        <v>Fire Damper QA Checklist</v>
      </c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 x14ac:dyDescent="0.25">
      <c r="A3261" s="3"/>
      <c r="B3261" s="3"/>
      <c r="C3261" s="3"/>
      <c r="D3261" s="3"/>
      <c r="E3261" s="3"/>
      <c r="F3261" s="3"/>
      <c r="G3261" s="3"/>
      <c r="H3261" s="3" t="s">
        <v>138</v>
      </c>
      <c r="I3261" s="3" t="s">
        <v>1693</v>
      </c>
      <c r="J3261" s="3" t="s">
        <v>180</v>
      </c>
      <c r="K3261" s="3" t="str">
        <f>F</f>
        <v>Fire Damper QA Checklist</v>
      </c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 x14ac:dyDescent="0.25">
      <c r="A3262" s="3"/>
      <c r="B3262" s="3"/>
      <c r="C3262" s="3"/>
      <c r="D3262" s="3"/>
      <c r="E3262" s="3"/>
      <c r="F3262" s="3"/>
      <c r="G3262" s="3"/>
      <c r="H3262" s="3" t="s">
        <v>413</v>
      </c>
      <c r="I3262" s="3" t="s">
        <v>263</v>
      </c>
      <c r="J3262" s="3" t="s">
        <v>110</v>
      </c>
      <c r="K3262" s="3" t="s">
        <v>2644</v>
      </c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 x14ac:dyDescent="0.25">
      <c r="A3263" s="3"/>
      <c r="B3263" s="3"/>
      <c r="C3263" s="3"/>
      <c r="D3263" s="3"/>
      <c r="E3263" s="3"/>
      <c r="F3263" s="3"/>
      <c r="G3263" s="3"/>
      <c r="H3263" s="3" t="s">
        <v>62</v>
      </c>
      <c r="I3263" s="3" t="s">
        <v>254</v>
      </c>
      <c r="J3263" s="3" t="s">
        <v>156</v>
      </c>
      <c r="K3263" s="3" t="s">
        <v>2644</v>
      </c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 x14ac:dyDescent="0.25">
      <c r="A3265" s="3"/>
      <c r="B3265" s="3"/>
      <c r="C3265" s="3"/>
      <c r="D3265" s="3"/>
      <c r="E3265" s="3"/>
      <c r="F3265" s="3" t="s">
        <v>1694</v>
      </c>
      <c r="G3265" s="3" t="s">
        <v>1690</v>
      </c>
      <c r="H3265" s="3" t="s">
        <v>93</v>
      </c>
      <c r="I3265" s="3" t="s">
        <v>825</v>
      </c>
      <c r="J3265" s="3" t="s">
        <v>94</v>
      </c>
      <c r="K3265" s="3" t="str">
        <f>S</f>
        <v xml:space="preserve">Smoke Damper QA Checklist </v>
      </c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 x14ac:dyDescent="0.25">
      <c r="A3266" s="3"/>
      <c r="B3266" s="3"/>
      <c r="C3266" s="3"/>
      <c r="D3266" s="3"/>
      <c r="E3266" s="3"/>
      <c r="F3266" s="3"/>
      <c r="G3266" s="3"/>
      <c r="H3266" s="3" t="s">
        <v>138</v>
      </c>
      <c r="I3266" s="3" t="s">
        <v>797</v>
      </c>
      <c r="J3266" s="3" t="s">
        <v>180</v>
      </c>
      <c r="K3266" s="3" t="str">
        <f>F</f>
        <v>Fire Damper QA Checklist</v>
      </c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 x14ac:dyDescent="0.25">
      <c r="A3267" s="3"/>
      <c r="B3267" s="3"/>
      <c r="C3267" s="3"/>
      <c r="D3267" s="3"/>
      <c r="E3267" s="3"/>
      <c r="F3267" s="3"/>
      <c r="G3267" s="3"/>
      <c r="H3267" s="3" t="s">
        <v>138</v>
      </c>
      <c r="I3267" s="3" t="s">
        <v>797</v>
      </c>
      <c r="J3267" s="3" t="s">
        <v>180</v>
      </c>
      <c r="K3267" s="3" t="str">
        <f>F</f>
        <v>Fire Damper QA Checklist</v>
      </c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 x14ac:dyDescent="0.25">
      <c r="A3268" s="3"/>
      <c r="B3268" s="3"/>
      <c r="C3268" s="3"/>
      <c r="D3268" s="3"/>
      <c r="E3268" s="3"/>
      <c r="F3268" s="3"/>
      <c r="G3268" s="3"/>
      <c r="H3268" s="3" t="s">
        <v>138</v>
      </c>
      <c r="I3268" s="3" t="s">
        <v>1692</v>
      </c>
      <c r="J3268" s="3" t="s">
        <v>180</v>
      </c>
      <c r="K3268" s="3" t="str">
        <f>F</f>
        <v>Fire Damper QA Checklist</v>
      </c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 x14ac:dyDescent="0.25">
      <c r="A3269" s="3"/>
      <c r="B3269" s="3"/>
      <c r="C3269" s="3"/>
      <c r="D3269" s="3"/>
      <c r="E3269" s="3"/>
      <c r="F3269" s="3"/>
      <c r="G3269" s="3"/>
      <c r="H3269" s="3" t="s">
        <v>413</v>
      </c>
      <c r="I3269" s="3" t="s">
        <v>263</v>
      </c>
      <c r="J3269" s="3" t="s">
        <v>110</v>
      </c>
      <c r="K3269" s="3" t="s">
        <v>2644</v>
      </c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 x14ac:dyDescent="0.25">
      <c r="A3270" s="3"/>
      <c r="B3270" s="3"/>
      <c r="C3270" s="3"/>
      <c r="D3270" s="3"/>
      <c r="E3270" s="3"/>
      <c r="F3270" s="3"/>
      <c r="G3270" s="3"/>
      <c r="H3270" s="3" t="s">
        <v>53</v>
      </c>
      <c r="I3270" s="3" t="s">
        <v>257</v>
      </c>
      <c r="J3270" s="3" t="s">
        <v>109</v>
      </c>
      <c r="K3270" s="3" t="s">
        <v>2644</v>
      </c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 x14ac:dyDescent="0.25">
      <c r="A3272" s="3"/>
      <c r="B3272" s="3"/>
      <c r="C3272" s="3"/>
      <c r="D3272" s="3"/>
      <c r="E3272" s="3"/>
      <c r="F3272" s="3" t="s">
        <v>1695</v>
      </c>
      <c r="G3272" s="3" t="s">
        <v>1589</v>
      </c>
      <c r="H3272" s="3" t="s">
        <v>93</v>
      </c>
      <c r="I3272" s="3" t="s">
        <v>825</v>
      </c>
      <c r="J3272" s="3" t="s">
        <v>94</v>
      </c>
      <c r="K3272" s="3" t="str">
        <f>S</f>
        <v xml:space="preserve">Smoke Damper QA Checklist </v>
      </c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 x14ac:dyDescent="0.25">
      <c r="A3273" s="3"/>
      <c r="B3273" s="3"/>
      <c r="C3273" s="3"/>
      <c r="D3273" s="3"/>
      <c r="E3273" s="3"/>
      <c r="F3273" s="3"/>
      <c r="G3273" s="3"/>
      <c r="H3273" s="3" t="s">
        <v>53</v>
      </c>
      <c r="I3273" s="3" t="s">
        <v>257</v>
      </c>
      <c r="J3273" s="3" t="s">
        <v>109</v>
      </c>
      <c r="K3273" s="3" t="s">
        <v>2644</v>
      </c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 x14ac:dyDescent="0.25">
      <c r="A3275" s="3"/>
      <c r="B3275" s="3"/>
      <c r="C3275" s="3"/>
      <c r="D3275" s="3"/>
      <c r="E3275" s="3"/>
      <c r="F3275" s="3" t="s">
        <v>1696</v>
      </c>
      <c r="G3275" s="3" t="s">
        <v>1609</v>
      </c>
      <c r="H3275" s="3" t="s">
        <v>1610</v>
      </c>
      <c r="I3275" s="3" t="s">
        <v>1613</v>
      </c>
      <c r="J3275" s="3" t="s">
        <v>117</v>
      </c>
      <c r="K3275" s="3" t="s">
        <v>2644</v>
      </c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 x14ac:dyDescent="0.25">
      <c r="A3276" s="3"/>
      <c r="B3276" s="3"/>
      <c r="C3276" s="3"/>
      <c r="D3276" s="3"/>
      <c r="E3276" s="3"/>
      <c r="F3276" s="3"/>
      <c r="G3276" s="3"/>
      <c r="H3276" s="3" t="s">
        <v>1610</v>
      </c>
      <c r="I3276" s="3" t="s">
        <v>1613</v>
      </c>
      <c r="J3276" s="3" t="s">
        <v>117</v>
      </c>
      <c r="K3276" s="3" t="s">
        <v>2644</v>
      </c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 x14ac:dyDescent="0.25">
      <c r="A3277" s="3"/>
      <c r="B3277" s="3"/>
      <c r="C3277" s="3"/>
      <c r="D3277" s="3"/>
      <c r="E3277" s="3"/>
      <c r="F3277" s="3"/>
      <c r="G3277" s="3"/>
      <c r="H3277" s="3" t="s">
        <v>1610</v>
      </c>
      <c r="I3277" s="3" t="s">
        <v>1613</v>
      </c>
      <c r="J3277" s="3" t="s">
        <v>117</v>
      </c>
      <c r="K3277" s="3" t="s">
        <v>2644</v>
      </c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 x14ac:dyDescent="0.25">
      <c r="A3278" s="3"/>
      <c r="B3278" s="3"/>
      <c r="C3278" s="3"/>
      <c r="D3278" s="3"/>
      <c r="E3278" s="3"/>
      <c r="F3278" s="3"/>
      <c r="G3278" s="3"/>
      <c r="H3278" s="3" t="s">
        <v>1610</v>
      </c>
      <c r="I3278" s="3" t="s">
        <v>1613</v>
      </c>
      <c r="J3278" s="3" t="s">
        <v>117</v>
      </c>
      <c r="K3278" s="3" t="s">
        <v>2644</v>
      </c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 x14ac:dyDescent="0.25">
      <c r="A3279" s="3"/>
      <c r="B3279" s="3"/>
      <c r="C3279" s="3"/>
      <c r="D3279" s="3"/>
      <c r="E3279" s="3"/>
      <c r="F3279" s="3"/>
      <c r="G3279" s="3"/>
      <c r="H3279" s="3" t="s">
        <v>1610</v>
      </c>
      <c r="I3279" s="3" t="s">
        <v>1613</v>
      </c>
      <c r="J3279" s="3" t="s">
        <v>117</v>
      </c>
      <c r="K3279" s="3" t="s">
        <v>2644</v>
      </c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 x14ac:dyDescent="0.25">
      <c r="A3280" s="3"/>
      <c r="B3280" s="3"/>
      <c r="C3280" s="3"/>
      <c r="D3280" s="3"/>
      <c r="E3280" s="3"/>
      <c r="F3280" s="3"/>
      <c r="G3280" s="3"/>
      <c r="H3280" s="3" t="s">
        <v>1610</v>
      </c>
      <c r="I3280" s="3" t="s">
        <v>1613</v>
      </c>
      <c r="J3280" s="3" t="s">
        <v>117</v>
      </c>
      <c r="K3280" s="3" t="s">
        <v>2644</v>
      </c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 x14ac:dyDescent="0.25">
      <c r="A3281" s="3"/>
      <c r="B3281" s="3"/>
      <c r="C3281" s="3"/>
      <c r="D3281" s="3"/>
      <c r="E3281" s="3"/>
      <c r="F3281" s="3"/>
      <c r="G3281" s="3"/>
      <c r="H3281" s="3" t="s">
        <v>1611</v>
      </c>
      <c r="I3281" s="3" t="s">
        <v>1614</v>
      </c>
      <c r="J3281" s="3" t="s">
        <v>117</v>
      </c>
      <c r="K3281" s="3" t="s">
        <v>2644</v>
      </c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 x14ac:dyDescent="0.25">
      <c r="A3282" s="3"/>
      <c r="B3282" s="3"/>
      <c r="C3282" s="3"/>
      <c r="D3282" s="3"/>
      <c r="E3282" s="3"/>
      <c r="F3282" s="3"/>
      <c r="G3282" s="3"/>
      <c r="H3282" s="3" t="s">
        <v>1611</v>
      </c>
      <c r="I3282" s="3" t="s">
        <v>1614</v>
      </c>
      <c r="J3282" s="3" t="s">
        <v>117</v>
      </c>
      <c r="K3282" s="3" t="s">
        <v>2644</v>
      </c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 x14ac:dyDescent="0.25">
      <c r="A3283" s="3"/>
      <c r="B3283" s="3"/>
      <c r="C3283" s="3"/>
      <c r="D3283" s="3"/>
      <c r="E3283" s="3"/>
      <c r="F3283" s="3"/>
      <c r="G3283" s="3"/>
      <c r="H3283" s="3" t="s">
        <v>1611</v>
      </c>
      <c r="I3283" s="3" t="s">
        <v>1614</v>
      </c>
      <c r="J3283" s="3" t="s">
        <v>117</v>
      </c>
      <c r="K3283" s="3" t="s">
        <v>2644</v>
      </c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 x14ac:dyDescent="0.25">
      <c r="A3284" s="3"/>
      <c r="B3284" s="3"/>
      <c r="C3284" s="3"/>
      <c r="D3284" s="3"/>
      <c r="E3284" s="3"/>
      <c r="F3284" s="3"/>
      <c r="G3284" s="3"/>
      <c r="H3284" s="3" t="s">
        <v>1611</v>
      </c>
      <c r="I3284" s="3" t="s">
        <v>1614</v>
      </c>
      <c r="J3284" s="3" t="s">
        <v>117</v>
      </c>
      <c r="K3284" s="3" t="s">
        <v>2644</v>
      </c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 x14ac:dyDescent="0.25">
      <c r="A3285" s="3"/>
      <c r="B3285" s="3"/>
      <c r="C3285" s="3"/>
      <c r="D3285" s="3"/>
      <c r="E3285" s="3"/>
      <c r="F3285" s="3"/>
      <c r="G3285" s="3"/>
      <c r="H3285" s="3" t="s">
        <v>1612</v>
      </c>
      <c r="I3285" s="3" t="s">
        <v>1615</v>
      </c>
      <c r="J3285" s="3" t="s">
        <v>111</v>
      </c>
      <c r="K3285" s="3" t="s">
        <v>2644</v>
      </c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 x14ac:dyDescent="0.25">
      <c r="A3286" s="3"/>
      <c r="B3286" s="3"/>
      <c r="C3286" s="3"/>
      <c r="D3286" s="3"/>
      <c r="E3286" s="3"/>
      <c r="F3286" s="3"/>
      <c r="G3286" s="3"/>
      <c r="H3286" s="3" t="s">
        <v>1612</v>
      </c>
      <c r="I3286" s="3" t="s">
        <v>1615</v>
      </c>
      <c r="J3286" s="3" t="s">
        <v>111</v>
      </c>
      <c r="K3286" s="3" t="s">
        <v>2644</v>
      </c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 x14ac:dyDescent="0.25">
      <c r="A3287" s="3"/>
      <c r="B3287" s="3"/>
      <c r="C3287" s="3"/>
      <c r="D3287" s="3"/>
      <c r="E3287" s="3"/>
      <c r="F3287" s="3"/>
      <c r="G3287" s="3"/>
      <c r="H3287" s="3" t="s">
        <v>1612</v>
      </c>
      <c r="I3287" s="3" t="s">
        <v>1615</v>
      </c>
      <c r="J3287" s="3" t="s">
        <v>111</v>
      </c>
      <c r="K3287" s="3" t="s">
        <v>2644</v>
      </c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 x14ac:dyDescent="0.25">
      <c r="A3288" s="3"/>
      <c r="B3288" s="3"/>
      <c r="C3288" s="3"/>
      <c r="D3288" s="3"/>
      <c r="E3288" s="3"/>
      <c r="F3288" s="3"/>
      <c r="G3288" s="3"/>
      <c r="H3288" s="3" t="s">
        <v>1612</v>
      </c>
      <c r="I3288" s="3" t="s">
        <v>1615</v>
      </c>
      <c r="J3288" s="3" t="s">
        <v>111</v>
      </c>
      <c r="K3288" s="3" t="s">
        <v>2644</v>
      </c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 x14ac:dyDescent="0.25">
      <c r="A3289" s="3"/>
      <c r="B3289" s="3"/>
      <c r="C3289" s="3"/>
      <c r="D3289" s="3"/>
      <c r="E3289" s="3"/>
      <c r="F3289" s="3"/>
      <c r="G3289" s="3"/>
      <c r="H3289" s="3" t="s">
        <v>93</v>
      </c>
      <c r="I3289" s="3" t="s">
        <v>825</v>
      </c>
      <c r="J3289" s="3" t="s">
        <v>94</v>
      </c>
      <c r="K3289" s="3" t="str">
        <f>S</f>
        <v xml:space="preserve">Smoke Damper QA Checklist </v>
      </c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 x14ac:dyDescent="0.25">
      <c r="A3290" s="3"/>
      <c r="B3290" s="3"/>
      <c r="C3290" s="3"/>
      <c r="D3290" s="3"/>
      <c r="E3290" s="3"/>
      <c r="F3290" s="3"/>
      <c r="G3290" s="3"/>
      <c r="H3290" s="3" t="s">
        <v>93</v>
      </c>
      <c r="I3290" s="3" t="s">
        <v>825</v>
      </c>
      <c r="J3290" s="3" t="s">
        <v>94</v>
      </c>
      <c r="K3290" s="3" t="str">
        <f>S</f>
        <v xml:space="preserve">Smoke Damper QA Checklist </v>
      </c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 x14ac:dyDescent="0.25">
      <c r="A3291" s="3"/>
      <c r="B3291" s="3"/>
      <c r="C3291" s="3"/>
      <c r="D3291" s="3"/>
      <c r="E3291" s="3"/>
      <c r="F3291" s="3"/>
      <c r="G3291" s="3"/>
      <c r="H3291" s="3" t="s">
        <v>1791</v>
      </c>
      <c r="I3291" s="3"/>
      <c r="J3291" s="3" t="s">
        <v>1794</v>
      </c>
      <c r="K3291" s="3" t="str">
        <f t="shared" ref="K3291:K3297" si="11">Med</f>
        <v>HTM02 -01 B1 carcus test</v>
      </c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 x14ac:dyDescent="0.25">
      <c r="A3292" s="3"/>
      <c r="B3292" s="3"/>
      <c r="C3292" s="3"/>
      <c r="D3292" s="3"/>
      <c r="E3292" s="3"/>
      <c r="F3292" s="3"/>
      <c r="G3292" s="3"/>
      <c r="H3292" s="3" t="s">
        <v>1792</v>
      </c>
      <c r="I3292" s="3"/>
      <c r="J3292" s="3" t="s">
        <v>2129</v>
      </c>
      <c r="K3292" s="3" t="str">
        <f t="shared" si="11"/>
        <v>HTM02 -01 B1 carcus test</v>
      </c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 x14ac:dyDescent="0.25">
      <c r="A3293" s="3"/>
      <c r="B3293" s="3"/>
      <c r="C3293" s="3"/>
      <c r="D3293" s="3"/>
      <c r="E3293" s="3"/>
      <c r="F3293" s="3"/>
      <c r="G3293" s="3"/>
      <c r="H3293" s="3" t="s">
        <v>2130</v>
      </c>
      <c r="I3293" s="3"/>
      <c r="J3293" s="3" t="s">
        <v>2133</v>
      </c>
      <c r="K3293" s="3" t="str">
        <f t="shared" si="11"/>
        <v>HTM02 -01 B1 carcus test</v>
      </c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 x14ac:dyDescent="0.25">
      <c r="A3294" s="3"/>
      <c r="B3294" s="3"/>
      <c r="C3294" s="3"/>
      <c r="D3294" s="3"/>
      <c r="E3294" s="3"/>
      <c r="F3294" s="3"/>
      <c r="G3294" s="3"/>
      <c r="H3294" s="3" t="s">
        <v>1793</v>
      </c>
      <c r="I3294" s="3"/>
      <c r="J3294" s="3" t="s">
        <v>2128</v>
      </c>
      <c r="K3294" s="3" t="str">
        <f t="shared" si="11"/>
        <v>HTM02 -01 B1 carcus test</v>
      </c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 x14ac:dyDescent="0.25">
      <c r="A3295" s="3"/>
      <c r="B3295" s="3"/>
      <c r="C3295" s="3"/>
      <c r="D3295" s="3"/>
      <c r="E3295" s="3"/>
      <c r="F3295" s="3"/>
      <c r="G3295" s="3"/>
      <c r="H3295" s="3" t="s">
        <v>2138</v>
      </c>
      <c r="I3295" s="3"/>
      <c r="J3295" s="3" t="s">
        <v>2140</v>
      </c>
      <c r="K3295" s="3" t="str">
        <f t="shared" si="11"/>
        <v>HTM02 -01 B1 carcus test</v>
      </c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2150</v>
      </c>
      <c r="K3296" s="3" t="str">
        <f t="shared" si="11"/>
        <v>HTM02 -01 B1 carcus test</v>
      </c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2151</v>
      </c>
      <c r="K3297" s="3" t="str">
        <f t="shared" si="11"/>
        <v>HTM02 -01 B1 carcus test</v>
      </c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 x14ac:dyDescent="0.25">
      <c r="A3299" s="3"/>
      <c r="B3299" s="3"/>
      <c r="C3299" s="3"/>
      <c r="D3299" s="3"/>
      <c r="E3299" s="3"/>
      <c r="F3299" s="3" t="s">
        <v>1697</v>
      </c>
      <c r="G3299" s="3" t="s">
        <v>1698</v>
      </c>
      <c r="H3299" s="3" t="s">
        <v>1591</v>
      </c>
      <c r="I3299" s="3" t="s">
        <v>1592</v>
      </c>
      <c r="J3299" s="3" t="s">
        <v>109</v>
      </c>
      <c r="K3299" s="3" t="s">
        <v>2644</v>
      </c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 x14ac:dyDescent="0.25">
      <c r="A3300" s="3"/>
      <c r="B3300" s="3"/>
      <c r="C3300" s="3"/>
      <c r="D3300" s="3"/>
      <c r="E3300" s="3"/>
      <c r="F3300" s="3"/>
      <c r="G3300" s="3"/>
      <c r="H3300" s="3" t="s">
        <v>1591</v>
      </c>
      <c r="I3300" s="3" t="s">
        <v>1592</v>
      </c>
      <c r="J3300" s="3" t="s">
        <v>109</v>
      </c>
      <c r="K3300" s="3" t="s">
        <v>2644</v>
      </c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 x14ac:dyDescent="0.25">
      <c r="A3301" s="3"/>
      <c r="B3301" s="3"/>
      <c r="C3301" s="3"/>
      <c r="D3301" s="3"/>
      <c r="E3301" s="3"/>
      <c r="F3301" s="3"/>
      <c r="G3301" s="3"/>
      <c r="H3301" s="3" t="s">
        <v>1591</v>
      </c>
      <c r="I3301" s="3" t="s">
        <v>1592</v>
      </c>
      <c r="J3301" s="3" t="s">
        <v>109</v>
      </c>
      <c r="K3301" s="3" t="s">
        <v>2644</v>
      </c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 x14ac:dyDescent="0.25">
      <c r="A3302" s="3"/>
      <c r="B3302" s="3"/>
      <c r="C3302" s="3"/>
      <c r="D3302" s="3"/>
      <c r="E3302" s="3"/>
      <c r="F3302" s="3"/>
      <c r="G3302" s="3"/>
      <c r="H3302" s="3" t="s">
        <v>93</v>
      </c>
      <c r="I3302" s="3" t="s">
        <v>720</v>
      </c>
      <c r="J3302" s="3" t="s">
        <v>94</v>
      </c>
      <c r="K3302" s="3" t="str">
        <f>S</f>
        <v xml:space="preserve">Smoke Damper QA Checklist 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 x14ac:dyDescent="0.25">
      <c r="A3303" s="3"/>
      <c r="B3303" s="3"/>
      <c r="C3303" s="3"/>
      <c r="D3303" s="3"/>
      <c r="E3303" s="3"/>
      <c r="F3303" s="3"/>
      <c r="G3303" s="3"/>
      <c r="H3303" s="3" t="s">
        <v>93</v>
      </c>
      <c r="I3303" s="3" t="s">
        <v>720</v>
      </c>
      <c r="J3303" s="3" t="s">
        <v>237</v>
      </c>
      <c r="K3303" s="3" t="str">
        <f>S</f>
        <v xml:space="preserve">Smoke Damper QA Checklist </v>
      </c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 x14ac:dyDescent="0.25">
      <c r="A3304" s="3"/>
      <c r="B3304" s="3"/>
      <c r="C3304" s="3"/>
      <c r="D3304" s="3"/>
      <c r="E3304" s="3"/>
      <c r="F3304" s="3"/>
      <c r="G3304" s="3"/>
      <c r="H3304" s="3" t="s">
        <v>413</v>
      </c>
      <c r="I3304" s="3" t="s">
        <v>263</v>
      </c>
      <c r="J3304" s="3" t="s">
        <v>110</v>
      </c>
      <c r="K3304" s="3" t="s">
        <v>2644</v>
      </c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 x14ac:dyDescent="0.25">
      <c r="A3305" s="3"/>
      <c r="B3305" s="3"/>
      <c r="C3305" s="3"/>
      <c r="D3305" s="3"/>
      <c r="E3305" s="3"/>
      <c r="F3305" s="3"/>
      <c r="G3305" s="3"/>
      <c r="H3305" s="3" t="s">
        <v>138</v>
      </c>
      <c r="I3305" s="3" t="s">
        <v>1660</v>
      </c>
      <c r="J3305" s="3" t="s">
        <v>139</v>
      </c>
      <c r="K3305" s="3" t="str">
        <f>F</f>
        <v>Fire Damper QA Checklist</v>
      </c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 x14ac:dyDescent="0.25">
      <c r="A3307" s="3"/>
      <c r="B3307" s="3"/>
      <c r="C3307" s="3"/>
      <c r="D3307" s="3"/>
      <c r="E3307" s="3"/>
      <c r="F3307" s="3" t="s">
        <v>1699</v>
      </c>
      <c r="G3307" s="3" t="s">
        <v>1609</v>
      </c>
      <c r="H3307" s="3" t="s">
        <v>1610</v>
      </c>
      <c r="I3307" s="3" t="s">
        <v>1613</v>
      </c>
      <c r="J3307" s="3" t="s">
        <v>117</v>
      </c>
      <c r="K3307" s="3" t="s">
        <v>2644</v>
      </c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 x14ac:dyDescent="0.25">
      <c r="A3308" s="3"/>
      <c r="B3308" s="3"/>
      <c r="C3308" s="3"/>
      <c r="D3308" s="3"/>
      <c r="E3308" s="3"/>
      <c r="F3308" s="3"/>
      <c r="G3308" s="3"/>
      <c r="H3308" s="3" t="s">
        <v>1610</v>
      </c>
      <c r="I3308" s="3" t="s">
        <v>1613</v>
      </c>
      <c r="J3308" s="3" t="s">
        <v>117</v>
      </c>
      <c r="K3308" s="3" t="s">
        <v>2644</v>
      </c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 x14ac:dyDescent="0.25">
      <c r="A3309" s="3"/>
      <c r="B3309" s="3"/>
      <c r="C3309" s="3"/>
      <c r="D3309" s="3"/>
      <c r="E3309" s="3"/>
      <c r="F3309" s="3"/>
      <c r="G3309" s="3"/>
      <c r="H3309" s="3" t="s">
        <v>1610</v>
      </c>
      <c r="I3309" s="3" t="s">
        <v>1613</v>
      </c>
      <c r="J3309" s="3" t="s">
        <v>117</v>
      </c>
      <c r="K3309" s="3" t="s">
        <v>2644</v>
      </c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 x14ac:dyDescent="0.25">
      <c r="A3310" s="3"/>
      <c r="B3310" s="3"/>
      <c r="C3310" s="3"/>
      <c r="D3310" s="3"/>
      <c r="E3310" s="3"/>
      <c r="F3310" s="3"/>
      <c r="G3310" s="3"/>
      <c r="H3310" s="3" t="s">
        <v>1610</v>
      </c>
      <c r="I3310" s="3" t="s">
        <v>1613</v>
      </c>
      <c r="J3310" s="3" t="s">
        <v>117</v>
      </c>
      <c r="K3310" s="3" t="s">
        <v>2644</v>
      </c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 x14ac:dyDescent="0.25">
      <c r="A3311" s="3"/>
      <c r="B3311" s="3"/>
      <c r="C3311" s="3"/>
      <c r="D3311" s="3"/>
      <c r="E3311" s="3"/>
      <c r="F3311" s="3"/>
      <c r="G3311" s="3"/>
      <c r="H3311" s="3" t="s">
        <v>1610</v>
      </c>
      <c r="I3311" s="3" t="s">
        <v>1613</v>
      </c>
      <c r="J3311" s="3" t="s">
        <v>117</v>
      </c>
      <c r="K3311" s="3" t="s">
        <v>2644</v>
      </c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 x14ac:dyDescent="0.25">
      <c r="A3312" s="3"/>
      <c r="B3312" s="3"/>
      <c r="C3312" s="3"/>
      <c r="D3312" s="3"/>
      <c r="E3312" s="3"/>
      <c r="F3312" s="3"/>
      <c r="G3312" s="3"/>
      <c r="H3312" s="3" t="s">
        <v>1610</v>
      </c>
      <c r="I3312" s="3" t="s">
        <v>1613</v>
      </c>
      <c r="J3312" s="3" t="s">
        <v>117</v>
      </c>
      <c r="K3312" s="3" t="s">
        <v>2644</v>
      </c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 x14ac:dyDescent="0.25">
      <c r="A3313" s="3"/>
      <c r="B3313" s="3"/>
      <c r="C3313" s="3"/>
      <c r="D3313" s="3"/>
      <c r="E3313" s="3"/>
      <c r="F3313" s="3"/>
      <c r="G3313" s="3"/>
      <c r="H3313" s="3" t="s">
        <v>1611</v>
      </c>
      <c r="I3313" s="3" t="s">
        <v>1614</v>
      </c>
      <c r="J3313" s="3" t="s">
        <v>117</v>
      </c>
      <c r="K3313" s="3" t="s">
        <v>2644</v>
      </c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 x14ac:dyDescent="0.25">
      <c r="A3314" s="3"/>
      <c r="B3314" s="3"/>
      <c r="C3314" s="3"/>
      <c r="D3314" s="3"/>
      <c r="E3314" s="3"/>
      <c r="F3314" s="3"/>
      <c r="G3314" s="3"/>
      <c r="H3314" s="3" t="s">
        <v>1611</v>
      </c>
      <c r="I3314" s="3" t="s">
        <v>1614</v>
      </c>
      <c r="J3314" s="3" t="s">
        <v>117</v>
      </c>
      <c r="K3314" s="3" t="s">
        <v>2644</v>
      </c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 x14ac:dyDescent="0.25">
      <c r="A3315" s="3"/>
      <c r="B3315" s="3"/>
      <c r="C3315" s="3"/>
      <c r="D3315" s="3"/>
      <c r="E3315" s="3"/>
      <c r="F3315" s="3"/>
      <c r="G3315" s="3"/>
      <c r="H3315" s="3" t="s">
        <v>1611</v>
      </c>
      <c r="I3315" s="3" t="s">
        <v>1614</v>
      </c>
      <c r="J3315" s="3" t="s">
        <v>117</v>
      </c>
      <c r="K3315" s="3" t="s">
        <v>2644</v>
      </c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 x14ac:dyDescent="0.25">
      <c r="A3316" s="3"/>
      <c r="B3316" s="3"/>
      <c r="C3316" s="3"/>
      <c r="D3316" s="3"/>
      <c r="E3316" s="3"/>
      <c r="F3316" s="3"/>
      <c r="G3316" s="3"/>
      <c r="H3316" s="3" t="s">
        <v>1611</v>
      </c>
      <c r="I3316" s="3" t="s">
        <v>1614</v>
      </c>
      <c r="J3316" s="3" t="s">
        <v>117</v>
      </c>
      <c r="K3316" s="3" t="s">
        <v>2644</v>
      </c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 x14ac:dyDescent="0.25">
      <c r="A3317" s="3"/>
      <c r="B3317" s="3"/>
      <c r="C3317" s="3"/>
      <c r="D3317" s="3"/>
      <c r="E3317" s="3"/>
      <c r="F3317" s="3"/>
      <c r="G3317" s="3"/>
      <c r="H3317" s="3" t="s">
        <v>1612</v>
      </c>
      <c r="I3317" s="3" t="s">
        <v>1615</v>
      </c>
      <c r="J3317" s="3" t="s">
        <v>111</v>
      </c>
      <c r="K3317" s="3" t="s">
        <v>2644</v>
      </c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 x14ac:dyDescent="0.25">
      <c r="A3318" s="3"/>
      <c r="B3318" s="3"/>
      <c r="C3318" s="3"/>
      <c r="D3318" s="3"/>
      <c r="E3318" s="3"/>
      <c r="F3318" s="3"/>
      <c r="G3318" s="3"/>
      <c r="H3318" s="3" t="s">
        <v>1612</v>
      </c>
      <c r="I3318" s="3" t="s">
        <v>1615</v>
      </c>
      <c r="J3318" s="3" t="s">
        <v>111</v>
      </c>
      <c r="K3318" s="3" t="s">
        <v>2644</v>
      </c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 x14ac:dyDescent="0.25">
      <c r="A3319" s="3"/>
      <c r="B3319" s="3"/>
      <c r="C3319" s="3"/>
      <c r="D3319" s="3"/>
      <c r="E3319" s="3"/>
      <c r="F3319" s="3"/>
      <c r="G3319" s="3"/>
      <c r="H3319" s="3" t="s">
        <v>1612</v>
      </c>
      <c r="I3319" s="3" t="s">
        <v>1615</v>
      </c>
      <c r="J3319" s="3" t="s">
        <v>111</v>
      </c>
      <c r="K3319" s="3" t="s">
        <v>2644</v>
      </c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 x14ac:dyDescent="0.25">
      <c r="A3320" s="3"/>
      <c r="B3320" s="3"/>
      <c r="C3320" s="3"/>
      <c r="D3320" s="3"/>
      <c r="E3320" s="3"/>
      <c r="F3320" s="3"/>
      <c r="G3320" s="3"/>
      <c r="H3320" s="3" t="s">
        <v>1612</v>
      </c>
      <c r="I3320" s="3" t="s">
        <v>1615</v>
      </c>
      <c r="J3320" s="3" t="s">
        <v>111</v>
      </c>
      <c r="K3320" s="3" t="s">
        <v>2644</v>
      </c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 x14ac:dyDescent="0.25">
      <c r="A3321" s="3"/>
      <c r="B3321" s="3"/>
      <c r="C3321" s="3"/>
      <c r="D3321" s="3"/>
      <c r="E3321" s="3"/>
      <c r="F3321" s="3"/>
      <c r="G3321" s="3"/>
      <c r="H3321" s="3" t="s">
        <v>93</v>
      </c>
      <c r="I3321" s="3" t="s">
        <v>825</v>
      </c>
      <c r="J3321" s="3" t="s">
        <v>94</v>
      </c>
      <c r="K3321" s="3" t="str">
        <f>S</f>
        <v xml:space="preserve">Smoke Damper QA Checklist </v>
      </c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 x14ac:dyDescent="0.25">
      <c r="A3322" s="3"/>
      <c r="B3322" s="3"/>
      <c r="C3322" s="3"/>
      <c r="D3322" s="3"/>
      <c r="E3322" s="3"/>
      <c r="F3322" s="3"/>
      <c r="G3322" s="3"/>
      <c r="H3322" s="3" t="s">
        <v>138</v>
      </c>
      <c r="I3322" s="3" t="s">
        <v>736</v>
      </c>
      <c r="J3322" s="3" t="s">
        <v>180</v>
      </c>
      <c r="K3322" s="3" t="str">
        <f>F</f>
        <v>Fire Damper QA Checklist</v>
      </c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 x14ac:dyDescent="0.25">
      <c r="A3323" s="3"/>
      <c r="B3323" s="3"/>
      <c r="C3323" s="3"/>
      <c r="D3323" s="3"/>
      <c r="E3323" s="3"/>
      <c r="F3323" s="3"/>
      <c r="G3323" s="3"/>
      <c r="H3323" s="3" t="s">
        <v>1791</v>
      </c>
      <c r="I3323" s="3"/>
      <c r="J3323" s="3" t="s">
        <v>1794</v>
      </c>
      <c r="K3323" s="3" t="str">
        <f t="shared" ref="K3323:K3329" si="12">Med</f>
        <v>HTM02 -01 B1 carcus test</v>
      </c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 x14ac:dyDescent="0.25">
      <c r="A3324" s="3"/>
      <c r="B3324" s="3"/>
      <c r="C3324" s="3"/>
      <c r="D3324" s="3"/>
      <c r="E3324" s="3"/>
      <c r="F3324" s="3"/>
      <c r="G3324" s="3"/>
      <c r="H3324" s="3" t="s">
        <v>1792</v>
      </c>
      <c r="I3324" s="3"/>
      <c r="J3324" s="3" t="s">
        <v>2129</v>
      </c>
      <c r="K3324" s="3" t="str">
        <f t="shared" si="12"/>
        <v>HTM02 -01 B1 carcus test</v>
      </c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 x14ac:dyDescent="0.25">
      <c r="A3325" s="3"/>
      <c r="B3325" s="3"/>
      <c r="C3325" s="3"/>
      <c r="D3325" s="3"/>
      <c r="E3325" s="3"/>
      <c r="F3325" s="3"/>
      <c r="G3325" s="3"/>
      <c r="H3325" s="3" t="s">
        <v>2130</v>
      </c>
      <c r="I3325" s="3"/>
      <c r="J3325" s="3" t="s">
        <v>2133</v>
      </c>
      <c r="K3325" s="3" t="str">
        <f t="shared" si="12"/>
        <v>HTM02 -01 B1 carcus test</v>
      </c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 x14ac:dyDescent="0.25">
      <c r="A3326" s="3"/>
      <c r="B3326" s="3"/>
      <c r="C3326" s="3"/>
      <c r="D3326" s="3"/>
      <c r="E3326" s="3"/>
      <c r="F3326" s="3"/>
      <c r="G3326" s="3"/>
      <c r="H3326" s="3" t="s">
        <v>1793</v>
      </c>
      <c r="I3326" s="3"/>
      <c r="J3326" s="3" t="s">
        <v>2128</v>
      </c>
      <c r="K3326" s="3" t="str">
        <f t="shared" si="12"/>
        <v>HTM02 -01 B1 carcus test</v>
      </c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 x14ac:dyDescent="0.25">
      <c r="A3327" s="3"/>
      <c r="B3327" s="3"/>
      <c r="C3327" s="3"/>
      <c r="D3327" s="3"/>
      <c r="E3327" s="3"/>
      <c r="F3327" s="3"/>
      <c r="G3327" s="3"/>
      <c r="H3327" s="3" t="s">
        <v>2138</v>
      </c>
      <c r="I3327" s="3"/>
      <c r="J3327" s="3" t="s">
        <v>2140</v>
      </c>
      <c r="K3327" s="3" t="str">
        <f t="shared" si="12"/>
        <v>HTM02 -01 B1 carcus test</v>
      </c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2150</v>
      </c>
      <c r="K3328" s="3" t="str">
        <f t="shared" si="12"/>
        <v>HTM02 -01 B1 carcus test</v>
      </c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 t="s">
        <v>2151</v>
      </c>
      <c r="K3329" s="3" t="str">
        <f t="shared" si="12"/>
        <v>HTM02 -01 B1 carcus test</v>
      </c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 x14ac:dyDescent="0.25">
      <c r="A3331" s="3"/>
      <c r="B3331" s="3"/>
      <c r="C3331" s="3"/>
      <c r="D3331" s="3"/>
      <c r="E3331" s="3"/>
      <c r="F3331" s="3" t="s">
        <v>1700</v>
      </c>
      <c r="G3331" s="3" t="s">
        <v>1701</v>
      </c>
      <c r="H3331" s="3" t="s">
        <v>601</v>
      </c>
      <c r="I3331" s="3" t="s">
        <v>1702</v>
      </c>
      <c r="J3331" s="3" t="s">
        <v>156</v>
      </c>
      <c r="K3331" s="3" t="s">
        <v>2644</v>
      </c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 x14ac:dyDescent="0.25">
      <c r="A3332" s="3"/>
      <c r="B3332" s="3"/>
      <c r="C3332" s="3"/>
      <c r="D3332" s="3"/>
      <c r="E3332" s="3"/>
      <c r="F3332" s="3"/>
      <c r="G3332" s="3"/>
      <c r="H3332" s="3" t="s">
        <v>1703</v>
      </c>
      <c r="I3332" s="2" t="s">
        <v>2267</v>
      </c>
      <c r="J3332" s="3" t="s">
        <v>2655</v>
      </c>
      <c r="K3332" s="3" t="s">
        <v>2688</v>
      </c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 x14ac:dyDescent="0.25">
      <c r="A3334" s="3"/>
      <c r="B3334" s="3"/>
      <c r="C3334" s="3"/>
      <c r="D3334" s="3"/>
      <c r="E3334" s="3"/>
      <c r="F3334" s="3" t="s">
        <v>1684</v>
      </c>
      <c r="G3334" s="3" t="s">
        <v>1690</v>
      </c>
      <c r="H3334" s="3" t="s">
        <v>1705</v>
      </c>
      <c r="I3334" s="3" t="s">
        <v>430</v>
      </c>
      <c r="J3334" s="2" t="s">
        <v>431</v>
      </c>
      <c r="K3334" s="3" t="str">
        <f>Med</f>
        <v>HTM02 -01 B1 carcus test</v>
      </c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 x14ac:dyDescent="0.25">
      <c r="A3335" s="3"/>
      <c r="B3335" s="3"/>
      <c r="C3335" s="3"/>
      <c r="D3335" s="3"/>
      <c r="E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 x14ac:dyDescent="0.25">
      <c r="A3336" s="3"/>
      <c r="B3336" s="3"/>
      <c r="C3336" s="3"/>
      <c r="D3336" s="3"/>
      <c r="E3336" s="3"/>
      <c r="F3336" s="11" t="s">
        <v>1706</v>
      </c>
      <c r="G3336" s="3" t="s">
        <v>1690</v>
      </c>
      <c r="H3336" s="3" t="s">
        <v>1707</v>
      </c>
      <c r="I3336" s="3" t="s">
        <v>430</v>
      </c>
      <c r="J3336" s="2" t="s">
        <v>431</v>
      </c>
      <c r="K3336" s="3" t="str">
        <f>Med</f>
        <v>HTM02 -01 B1 carcus test</v>
      </c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 x14ac:dyDescent="0.25">
      <c r="A3337" s="3"/>
      <c r="B3337" s="3"/>
      <c r="C3337" s="3"/>
      <c r="D3337" s="3"/>
      <c r="E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 x14ac:dyDescent="0.25">
      <c r="A3338" s="3"/>
      <c r="B3338" s="3"/>
      <c r="C3338" s="3"/>
      <c r="D3338" s="3"/>
      <c r="E3338" s="3"/>
      <c r="F3338" s="3" t="s">
        <v>99</v>
      </c>
      <c r="G3338" s="3"/>
      <c r="H3338" s="3"/>
      <c r="I3338" s="3"/>
      <c r="J3338" s="3" t="s">
        <v>41</v>
      </c>
      <c r="K3338" s="3" t="str">
        <f>duct</f>
        <v xml:space="preserve">Steel Duct Install QA Checklist </v>
      </c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87</v>
      </c>
      <c r="K3339" s="3" t="str">
        <f>flex</f>
        <v xml:space="preserve">Flexi Duct QA  Cecklist </v>
      </c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1704</v>
      </c>
      <c r="K3340" s="3" t="str">
        <f>pipe</f>
        <v xml:space="preserve">Steel Pipe QA Checklist </v>
      </c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888</v>
      </c>
      <c r="K3341" s="3" t="str">
        <f>pvc</f>
        <v>PVC Pipework Install</v>
      </c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1205</v>
      </c>
      <c r="K3342" s="3" t="s">
        <v>2674</v>
      </c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 x14ac:dyDescent="0.25">
      <c r="A3343" s="3"/>
      <c r="B3343" s="3"/>
      <c r="C3343" s="3"/>
      <c r="D3343" s="3"/>
      <c r="E3343" s="3"/>
      <c r="F3343" s="3"/>
      <c r="G3343" s="3"/>
      <c r="H3343" s="3" t="s">
        <v>315</v>
      </c>
      <c r="I3343" s="3"/>
      <c r="J3343" s="3" t="s">
        <v>317</v>
      </c>
      <c r="K3343" s="3" t="str">
        <f t="shared" ref="K3343:K3349" si="13">Med</f>
        <v>HTM02 -01 B1 carcus test</v>
      </c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 x14ac:dyDescent="0.25">
      <c r="A3344" s="3"/>
      <c r="B3344" s="3"/>
      <c r="C3344" s="3"/>
      <c r="D3344" s="3"/>
      <c r="E3344" s="3"/>
      <c r="F3344" s="3"/>
      <c r="G3344" s="3"/>
      <c r="H3344" s="3" t="s">
        <v>201</v>
      </c>
      <c r="I3344" s="3"/>
      <c r="J3344" s="3" t="s">
        <v>1576</v>
      </c>
      <c r="K3344" s="3" t="str">
        <f t="shared" si="13"/>
        <v>HTM02 -01 B1 carcus test</v>
      </c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 x14ac:dyDescent="0.25">
      <c r="A3345" s="3"/>
      <c r="B3345" s="3"/>
      <c r="C3345" s="3"/>
      <c r="D3345" s="3"/>
      <c r="E3345" s="3"/>
      <c r="F3345" s="3"/>
      <c r="G3345" s="3"/>
      <c r="H3345" s="3" t="s">
        <v>199</v>
      </c>
      <c r="I3345" s="3"/>
      <c r="J3345" s="3" t="s">
        <v>387</v>
      </c>
      <c r="K3345" s="3" t="str">
        <f t="shared" si="13"/>
        <v>HTM02 -01 B1 carcus test</v>
      </c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 x14ac:dyDescent="0.25">
      <c r="A3346" s="3"/>
      <c r="B3346" s="3"/>
      <c r="C3346" s="3"/>
      <c r="D3346" s="3"/>
      <c r="E3346" s="3"/>
      <c r="F3346" s="3"/>
      <c r="G3346" s="3"/>
      <c r="H3346" s="3" t="s">
        <v>1575</v>
      </c>
      <c r="I3346" s="3"/>
      <c r="J3346" s="3" t="s">
        <v>1710</v>
      </c>
      <c r="K3346" s="3" t="str">
        <f t="shared" si="13"/>
        <v>HTM02 -01 B1 carcus test</v>
      </c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 x14ac:dyDescent="0.25">
      <c r="A3347" s="3"/>
      <c r="B3347" s="3"/>
      <c r="C3347" s="3"/>
      <c r="D3347" s="3"/>
      <c r="E3347" s="3"/>
      <c r="F3347" s="3"/>
      <c r="G3347" s="3"/>
      <c r="H3347" s="3" t="s">
        <v>202</v>
      </c>
      <c r="I3347" s="3"/>
      <c r="J3347" s="3" t="s">
        <v>784</v>
      </c>
      <c r="K3347" s="3" t="str">
        <f t="shared" si="13"/>
        <v>HTM02 -01 B1 carcus test</v>
      </c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 x14ac:dyDescent="0.25">
      <c r="A3348" s="3"/>
      <c r="B3348" s="3"/>
      <c r="C3348" s="3"/>
      <c r="D3348" s="3"/>
      <c r="E3348" s="3"/>
      <c r="F3348" s="3"/>
      <c r="G3348" s="3"/>
      <c r="H3348" s="3" t="s">
        <v>1231</v>
      </c>
      <c r="I3348" s="3"/>
      <c r="J3348" s="3" t="s">
        <v>1232</v>
      </c>
      <c r="K3348" s="3" t="str">
        <f>CA</f>
        <v xml:space="preserve">Testing QA Checklist </v>
      </c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 x14ac:dyDescent="0.25">
      <c r="A3349" s="3"/>
      <c r="B3349" s="3"/>
      <c r="C3349" s="3"/>
      <c r="D3349" s="3"/>
      <c r="E3349" s="3"/>
      <c r="F3349" s="3"/>
      <c r="G3349" s="3"/>
      <c r="H3349" s="3" t="s">
        <v>198</v>
      </c>
      <c r="I3349" s="3"/>
      <c r="J3349" s="3" t="s">
        <v>388</v>
      </c>
      <c r="K3349" s="3" t="str">
        <f t="shared" si="13"/>
        <v>HTM02 -01 B1 carcus test</v>
      </c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 x14ac:dyDescent="0.25">
      <c r="A3351" s="3"/>
      <c r="B3351" s="3"/>
      <c r="C3351" s="3"/>
      <c r="D3351" s="3" t="s">
        <v>970</v>
      </c>
      <c r="E3351" s="3" t="s">
        <v>1747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 x14ac:dyDescent="0.25">
      <c r="A3352" s="3"/>
      <c r="B3352" s="3"/>
      <c r="C3352" s="3"/>
      <c r="D3352" s="3"/>
      <c r="E3352" s="3" t="s">
        <v>1748</v>
      </c>
      <c r="F3352" s="3" t="s">
        <v>1713</v>
      </c>
      <c r="G3352" s="3" t="s">
        <v>359</v>
      </c>
      <c r="H3352" s="3" t="s">
        <v>413</v>
      </c>
      <c r="I3352" s="3" t="s">
        <v>263</v>
      </c>
      <c r="J3352" s="3" t="s">
        <v>110</v>
      </c>
      <c r="K3352" s="3" t="s">
        <v>2644</v>
      </c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 x14ac:dyDescent="0.25">
      <c r="A3353" s="3"/>
      <c r="B3353" s="3"/>
      <c r="C3353" s="3"/>
      <c r="D3353" s="3"/>
      <c r="E3353" s="3" t="s">
        <v>1625</v>
      </c>
      <c r="F3353" s="3"/>
      <c r="G3353" s="3"/>
      <c r="H3353" s="3" t="s">
        <v>93</v>
      </c>
      <c r="I3353" s="3" t="s">
        <v>1714</v>
      </c>
      <c r="J3353" s="3" t="s">
        <v>94</v>
      </c>
      <c r="K3353" s="3" t="str">
        <f>S</f>
        <v xml:space="preserve">Smoke Damper QA Checklist </v>
      </c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 x14ac:dyDescent="0.25">
      <c r="A3354" s="3"/>
      <c r="B3354" s="3"/>
      <c r="C3354" s="3"/>
      <c r="D3354" s="3"/>
      <c r="E3354" s="3"/>
      <c r="F3354" s="3"/>
      <c r="G3354" s="3"/>
      <c r="H3354" s="3" t="s">
        <v>93</v>
      </c>
      <c r="I3354" s="3" t="s">
        <v>292</v>
      </c>
      <c r="J3354" s="3" t="s">
        <v>94</v>
      </c>
      <c r="K3354" s="3" t="str">
        <f>S</f>
        <v xml:space="preserve">Smoke Damper QA Checklist </v>
      </c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 x14ac:dyDescent="0.25">
      <c r="A3355" s="3"/>
      <c r="B3355" s="3"/>
      <c r="C3355" s="3"/>
      <c r="D3355" s="3"/>
      <c r="E3355" s="3"/>
      <c r="F3355" s="3"/>
      <c r="G3355" s="3"/>
      <c r="H3355" s="3" t="s">
        <v>93</v>
      </c>
      <c r="I3355" s="3" t="s">
        <v>1715</v>
      </c>
      <c r="J3355" s="3" t="s">
        <v>94</v>
      </c>
      <c r="K3355" s="3" t="str">
        <f>S</f>
        <v xml:space="preserve">Smoke Damper QA Checklist </v>
      </c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 x14ac:dyDescent="0.25">
      <c r="A3356" s="3"/>
      <c r="B3356" s="3"/>
      <c r="C3356" s="3"/>
      <c r="D3356" s="3"/>
      <c r="E3356" s="3"/>
      <c r="F3356" s="3"/>
      <c r="G3356" s="3"/>
      <c r="H3356" s="3" t="s">
        <v>138</v>
      </c>
      <c r="I3356" s="3" t="s">
        <v>1641</v>
      </c>
      <c r="J3356" s="3" t="s">
        <v>180</v>
      </c>
      <c r="K3356" s="3" t="str">
        <f>F</f>
        <v>Fire Damper QA Checklist</v>
      </c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 x14ac:dyDescent="0.25">
      <c r="A3357" s="3"/>
      <c r="B3357" s="3"/>
      <c r="C3357" s="3"/>
      <c r="D3357" s="3"/>
      <c r="E3357" s="3"/>
      <c r="F3357" s="3"/>
      <c r="G3357" s="3"/>
      <c r="H3357" s="3" t="s">
        <v>138</v>
      </c>
      <c r="I3357" s="3" t="s">
        <v>288</v>
      </c>
      <c r="J3357" s="3" t="s">
        <v>180</v>
      </c>
      <c r="K3357" s="3" t="str">
        <f>F</f>
        <v>Fire Damper QA Checklist</v>
      </c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 x14ac:dyDescent="0.25">
      <c r="A3358" s="3"/>
      <c r="B3358" s="3"/>
      <c r="C3358" s="3"/>
      <c r="D3358" s="3"/>
      <c r="E3358" s="3"/>
      <c r="F3358" s="3"/>
      <c r="G3358" s="3"/>
      <c r="H3358" s="3" t="s">
        <v>138</v>
      </c>
      <c r="I3358" s="3" t="s">
        <v>1716</v>
      </c>
      <c r="J3358" s="3" t="s">
        <v>180</v>
      </c>
      <c r="K3358" s="3" t="str">
        <f>F</f>
        <v>Fire Damper QA Checklist</v>
      </c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 x14ac:dyDescent="0.25">
      <c r="A3360" s="3"/>
      <c r="B3360" s="3"/>
      <c r="C3360" s="3"/>
      <c r="D3360" s="3"/>
      <c r="E3360" s="3"/>
      <c r="F3360" s="3" t="s">
        <v>1717</v>
      </c>
      <c r="G3360" s="3" t="s">
        <v>960</v>
      </c>
      <c r="H3360" s="3" t="s">
        <v>53</v>
      </c>
      <c r="I3360" s="3" t="s">
        <v>257</v>
      </c>
      <c r="J3360" s="3" t="s">
        <v>109</v>
      </c>
      <c r="K3360" s="3" t="s">
        <v>2644</v>
      </c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 x14ac:dyDescent="0.25">
      <c r="A3361" s="3"/>
      <c r="B3361" s="3"/>
      <c r="C3361" s="3"/>
      <c r="D3361" s="3"/>
      <c r="E3361" s="3"/>
      <c r="F3361" s="3"/>
      <c r="G3361" s="3"/>
      <c r="H3361" s="3" t="s">
        <v>413</v>
      </c>
      <c r="I3361" s="3" t="s">
        <v>263</v>
      </c>
      <c r="J3361" s="3" t="s">
        <v>110</v>
      </c>
      <c r="K3361" s="3" t="s">
        <v>2644</v>
      </c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 x14ac:dyDescent="0.25">
      <c r="A3362" s="3"/>
      <c r="B3362" s="3"/>
      <c r="C3362" s="3"/>
      <c r="D3362" s="3"/>
      <c r="E3362" s="3"/>
      <c r="F3362" s="3"/>
      <c r="G3362" s="3"/>
      <c r="H3362" s="3" t="s">
        <v>93</v>
      </c>
      <c r="I3362" s="3" t="s">
        <v>272</v>
      </c>
      <c r="J3362" s="3" t="s">
        <v>94</v>
      </c>
      <c r="K3362" s="3" t="str">
        <f>S</f>
        <v xml:space="preserve">Smoke Damper QA Checklist </v>
      </c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 x14ac:dyDescent="0.25">
      <c r="A3363" s="3"/>
      <c r="B3363" s="3"/>
      <c r="C3363" s="3"/>
      <c r="D3363" s="3"/>
      <c r="E3363" s="3"/>
      <c r="F3363" s="3"/>
      <c r="G3363" s="3"/>
      <c r="H3363" s="3" t="s">
        <v>93</v>
      </c>
      <c r="I3363" s="3" t="s">
        <v>265</v>
      </c>
      <c r="J3363" s="3" t="s">
        <v>94</v>
      </c>
      <c r="K3363" s="3" t="str">
        <f>S</f>
        <v xml:space="preserve">Smoke Damper QA Checklist </v>
      </c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 x14ac:dyDescent="0.25">
      <c r="A3365" s="3"/>
      <c r="B3365" s="3"/>
      <c r="C3365" s="3"/>
      <c r="D3365" s="3"/>
      <c r="E3365" s="3"/>
      <c r="F3365" s="3" t="s">
        <v>1718</v>
      </c>
      <c r="G3365" s="3" t="s">
        <v>1646</v>
      </c>
      <c r="H3365" s="3" t="s">
        <v>138</v>
      </c>
      <c r="I3365" s="3" t="s">
        <v>270</v>
      </c>
      <c r="J3365" s="3" t="s">
        <v>180</v>
      </c>
      <c r="K3365" s="3" t="str">
        <f>F</f>
        <v>Fire Damper QA Checklist</v>
      </c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 x14ac:dyDescent="0.25">
      <c r="A3366" s="3"/>
      <c r="B3366" s="3"/>
      <c r="C3366" s="3"/>
      <c r="D3366" s="3"/>
      <c r="E3366" s="3"/>
      <c r="F3366" s="3"/>
      <c r="G3366" s="3"/>
      <c r="H3366" s="3" t="s">
        <v>138</v>
      </c>
      <c r="I3366" s="3" t="s">
        <v>1719</v>
      </c>
      <c r="J3366" s="3" t="s">
        <v>180</v>
      </c>
      <c r="K3366" s="3" t="str">
        <f>F</f>
        <v>Fire Damper QA Checklist</v>
      </c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 x14ac:dyDescent="0.25">
      <c r="A3367" s="3"/>
      <c r="B3367" s="3"/>
      <c r="C3367" s="3"/>
      <c r="D3367" s="3"/>
      <c r="E3367" s="3"/>
      <c r="F3367" s="3"/>
      <c r="G3367" s="3"/>
      <c r="H3367" s="3" t="s">
        <v>49</v>
      </c>
      <c r="I3367" s="3" t="s">
        <v>255</v>
      </c>
      <c r="J3367" s="3" t="s">
        <v>109</v>
      </c>
      <c r="K3367" s="3" t="s">
        <v>2644</v>
      </c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 x14ac:dyDescent="0.25">
      <c r="A3368" s="3"/>
      <c r="B3368" s="3"/>
      <c r="C3368" s="3"/>
      <c r="D3368" s="3"/>
      <c r="E3368" s="3"/>
      <c r="F3368" s="3"/>
      <c r="G3368" s="3"/>
      <c r="H3368" s="3" t="s">
        <v>1792</v>
      </c>
      <c r="I3368" s="3"/>
      <c r="J3368" s="3" t="s">
        <v>2129</v>
      </c>
      <c r="K3368" s="3" t="str">
        <f>Med</f>
        <v>HTM02 -01 B1 carcus test</v>
      </c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 x14ac:dyDescent="0.25">
      <c r="A3369" s="3"/>
      <c r="B3369" s="3"/>
      <c r="C3369" s="3"/>
      <c r="D3369" s="3"/>
      <c r="E3369" s="3"/>
      <c r="F3369" s="3"/>
      <c r="G3369" s="3"/>
      <c r="H3369" s="3" t="s">
        <v>1793</v>
      </c>
      <c r="I3369" s="3"/>
      <c r="J3369" s="3" t="s">
        <v>2128</v>
      </c>
      <c r="K3369" s="3" t="str">
        <f>Med</f>
        <v>HTM02 -01 B1 carcus test</v>
      </c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 x14ac:dyDescent="0.25">
      <c r="A3370" s="3"/>
      <c r="B3370" s="3"/>
      <c r="C3370" s="3"/>
      <c r="D3370" s="3"/>
      <c r="E3370" s="3"/>
      <c r="F3370" s="3"/>
      <c r="G3370" s="3"/>
      <c r="H3370" s="3" t="s">
        <v>1791</v>
      </c>
      <c r="I3370" s="3"/>
      <c r="J3370" s="3" t="s">
        <v>2132</v>
      </c>
      <c r="K3370" s="3" t="str">
        <f>Med</f>
        <v>HTM02 -01 B1 carcus test</v>
      </c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 x14ac:dyDescent="0.25">
      <c r="A3372" s="3"/>
      <c r="B3372" s="3"/>
      <c r="C3372" s="3"/>
      <c r="D3372" s="3"/>
      <c r="E3372" s="3"/>
      <c r="F3372" s="3" t="s">
        <v>1720</v>
      </c>
      <c r="G3372" s="3" t="s">
        <v>1646</v>
      </c>
      <c r="H3372" s="3" t="s">
        <v>138</v>
      </c>
      <c r="I3372" s="3" t="s">
        <v>1023</v>
      </c>
      <c r="J3372" s="3" t="s">
        <v>180</v>
      </c>
      <c r="K3372" s="3" t="str">
        <f>F</f>
        <v>Fire Damper QA Checklist</v>
      </c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 x14ac:dyDescent="0.25">
      <c r="A3373" s="3"/>
      <c r="B3373" s="3"/>
      <c r="C3373" s="3"/>
      <c r="D3373" s="3"/>
      <c r="E3373" s="3"/>
      <c r="F3373" s="3"/>
      <c r="G3373" s="3"/>
      <c r="H3373" s="3" t="s">
        <v>138</v>
      </c>
      <c r="I3373" s="3" t="s">
        <v>1023</v>
      </c>
      <c r="J3373" s="3" t="s">
        <v>180</v>
      </c>
      <c r="K3373" s="3" t="str">
        <f>F</f>
        <v>Fire Damper QA Checklist</v>
      </c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 x14ac:dyDescent="0.25">
      <c r="A3374" s="3"/>
      <c r="B3374" s="3"/>
      <c r="C3374" s="3"/>
      <c r="D3374" s="3"/>
      <c r="E3374" s="3"/>
      <c r="F3374" s="3"/>
      <c r="G3374" s="3"/>
      <c r="H3374" s="3" t="s">
        <v>49</v>
      </c>
      <c r="I3374" s="3" t="s">
        <v>255</v>
      </c>
      <c r="J3374" s="3" t="s">
        <v>109</v>
      </c>
      <c r="K3374" s="3" t="s">
        <v>2644</v>
      </c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 x14ac:dyDescent="0.25">
      <c r="A3375" s="3"/>
      <c r="B3375" s="3"/>
      <c r="C3375" s="3"/>
      <c r="D3375" s="3"/>
      <c r="E3375" s="3"/>
      <c r="F3375" s="3"/>
      <c r="G3375" s="3"/>
      <c r="H3375" s="3" t="s">
        <v>1792</v>
      </c>
      <c r="I3375" s="3"/>
      <c r="J3375" s="3" t="s">
        <v>2129</v>
      </c>
      <c r="K3375" s="3" t="str">
        <f>Med</f>
        <v>HTM02 -01 B1 carcus test</v>
      </c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 x14ac:dyDescent="0.25">
      <c r="A3376" s="3"/>
      <c r="B3376" s="3"/>
      <c r="C3376" s="3"/>
      <c r="D3376" s="3"/>
      <c r="E3376" s="3"/>
      <c r="F3376" s="3"/>
      <c r="G3376" s="3"/>
      <c r="H3376" s="3" t="s">
        <v>1793</v>
      </c>
      <c r="I3376" s="3"/>
      <c r="J3376" s="3" t="s">
        <v>2128</v>
      </c>
      <c r="K3376" s="3" t="str">
        <f>Med</f>
        <v>HTM02 -01 B1 carcus test</v>
      </c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 x14ac:dyDescent="0.25">
      <c r="A3377" s="3"/>
      <c r="B3377" s="3"/>
      <c r="C3377" s="3"/>
      <c r="D3377" s="3"/>
      <c r="E3377" s="3"/>
      <c r="F3377" s="3"/>
      <c r="G3377" s="3"/>
      <c r="H3377" s="3" t="s">
        <v>1791</v>
      </c>
      <c r="I3377" s="3"/>
      <c r="J3377" s="3" t="s">
        <v>2132</v>
      </c>
      <c r="K3377" s="3" t="str">
        <f>Med</f>
        <v>HTM02 -01 B1 carcus test</v>
      </c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 x14ac:dyDescent="0.25">
      <c r="A3379" s="3"/>
      <c r="B3379" s="3"/>
      <c r="C3379" s="3"/>
      <c r="D3379" s="3"/>
      <c r="E3379" s="3"/>
      <c r="F3379" s="3" t="s">
        <v>1721</v>
      </c>
      <c r="G3379" s="3" t="s">
        <v>1646</v>
      </c>
      <c r="H3379" s="3" t="s">
        <v>49</v>
      </c>
      <c r="I3379" s="3" t="s">
        <v>255</v>
      </c>
      <c r="J3379" s="3" t="s">
        <v>109</v>
      </c>
      <c r="K3379" s="3" t="s">
        <v>2644</v>
      </c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 x14ac:dyDescent="0.25">
      <c r="A3380" s="3"/>
      <c r="B3380" s="3"/>
      <c r="C3380" s="3"/>
      <c r="D3380" s="3"/>
      <c r="E3380" s="3"/>
      <c r="F3380" s="3"/>
      <c r="G3380" s="3"/>
      <c r="H3380" s="3" t="s">
        <v>1792</v>
      </c>
      <c r="I3380" s="3"/>
      <c r="J3380" s="3" t="s">
        <v>2129</v>
      </c>
      <c r="K3380" s="3" t="str">
        <f>Med</f>
        <v>HTM02 -01 B1 carcus test</v>
      </c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 x14ac:dyDescent="0.25">
      <c r="A3381" s="3"/>
      <c r="B3381" s="3"/>
      <c r="C3381" s="3"/>
      <c r="D3381" s="3"/>
      <c r="E3381" s="3"/>
      <c r="F3381" s="3"/>
      <c r="G3381" s="3"/>
      <c r="H3381" s="3" t="s">
        <v>1793</v>
      </c>
      <c r="I3381" s="3"/>
      <c r="J3381" s="3" t="s">
        <v>2128</v>
      </c>
      <c r="K3381" s="3" t="str">
        <f>Med</f>
        <v>HTM02 -01 B1 carcus test</v>
      </c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 x14ac:dyDescent="0.25">
      <c r="A3382" s="3"/>
      <c r="B3382" s="3"/>
      <c r="C3382" s="3"/>
      <c r="D3382" s="3"/>
      <c r="E3382" s="3"/>
      <c r="F3382" s="3"/>
      <c r="G3382" s="3"/>
      <c r="H3382" s="3" t="s">
        <v>1791</v>
      </c>
      <c r="I3382" s="3"/>
      <c r="J3382" s="3" t="s">
        <v>2132</v>
      </c>
      <c r="K3382" s="3" t="str">
        <f>Med</f>
        <v>HTM02 -01 B1 carcus test</v>
      </c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 x14ac:dyDescent="0.25">
      <c r="A3384" s="3"/>
      <c r="B3384" s="3"/>
      <c r="C3384" s="3"/>
      <c r="D3384" s="3"/>
      <c r="E3384" s="3"/>
      <c r="F3384" s="3" t="s">
        <v>1722</v>
      </c>
      <c r="G3384" s="3" t="s">
        <v>1646</v>
      </c>
      <c r="H3384" s="3" t="s">
        <v>49</v>
      </c>
      <c r="I3384" s="3" t="s">
        <v>255</v>
      </c>
      <c r="J3384" s="3" t="s">
        <v>109</v>
      </c>
      <c r="K3384" s="3" t="s">
        <v>2644</v>
      </c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 x14ac:dyDescent="0.25">
      <c r="A3385" s="3"/>
      <c r="B3385" s="3"/>
      <c r="C3385" s="3"/>
      <c r="D3385" s="3"/>
      <c r="E3385" s="3"/>
      <c r="F3385" s="3"/>
      <c r="G3385" s="3"/>
      <c r="H3385" s="3" t="s">
        <v>1792</v>
      </c>
      <c r="I3385" s="3"/>
      <c r="J3385" s="3" t="s">
        <v>2129</v>
      </c>
      <c r="K3385" s="3" t="str">
        <f>Med</f>
        <v>HTM02 -01 B1 carcus test</v>
      </c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 x14ac:dyDescent="0.25">
      <c r="A3386" s="3"/>
      <c r="B3386" s="3"/>
      <c r="C3386" s="3"/>
      <c r="D3386" s="3"/>
      <c r="E3386" s="3"/>
      <c r="F3386" s="3"/>
      <c r="G3386" s="3"/>
      <c r="H3386" s="3" t="s">
        <v>1793</v>
      </c>
      <c r="I3386" s="3"/>
      <c r="J3386" s="3" t="s">
        <v>2128</v>
      </c>
      <c r="K3386" s="3" t="str">
        <f>Med</f>
        <v>HTM02 -01 B1 carcus test</v>
      </c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 x14ac:dyDescent="0.25">
      <c r="A3387" s="3"/>
      <c r="B3387" s="3"/>
      <c r="C3387" s="3"/>
      <c r="D3387" s="3"/>
      <c r="E3387" s="3"/>
      <c r="F3387" s="3"/>
      <c r="G3387" s="3"/>
      <c r="H3387" s="3" t="s">
        <v>1791</v>
      </c>
      <c r="I3387" s="3"/>
      <c r="J3387" s="3" t="s">
        <v>2132</v>
      </c>
      <c r="K3387" s="3" t="str">
        <f>Med</f>
        <v>HTM02 -01 B1 carcus test</v>
      </c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 x14ac:dyDescent="0.25">
      <c r="A3389" s="3"/>
      <c r="B3389" s="3"/>
      <c r="C3389" s="3"/>
      <c r="D3389" s="3"/>
      <c r="E3389" s="3"/>
      <c r="F3389" s="3" t="s">
        <v>1723</v>
      </c>
      <c r="G3389" s="3" t="s">
        <v>1646</v>
      </c>
      <c r="H3389" s="3" t="s">
        <v>49</v>
      </c>
      <c r="I3389" s="3" t="s">
        <v>255</v>
      </c>
      <c r="J3389" s="3" t="s">
        <v>109</v>
      </c>
      <c r="K3389" s="3" t="s">
        <v>2644</v>
      </c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 x14ac:dyDescent="0.25">
      <c r="A3390" s="3"/>
      <c r="B3390" s="3"/>
      <c r="C3390" s="3"/>
      <c r="D3390" s="3"/>
      <c r="E3390" s="3"/>
      <c r="F3390" s="3"/>
      <c r="G3390" s="3"/>
      <c r="H3390" s="3" t="s">
        <v>1792</v>
      </c>
      <c r="I3390" s="3"/>
      <c r="J3390" s="3" t="s">
        <v>2129</v>
      </c>
      <c r="K3390" s="3" t="str">
        <f>Med</f>
        <v>HTM02 -01 B1 carcus test</v>
      </c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 x14ac:dyDescent="0.25">
      <c r="A3391" s="3"/>
      <c r="B3391" s="3"/>
      <c r="C3391" s="3"/>
      <c r="D3391" s="3"/>
      <c r="E3391" s="3"/>
      <c r="F3391" s="3"/>
      <c r="G3391" s="3"/>
      <c r="H3391" s="3" t="s">
        <v>1793</v>
      </c>
      <c r="I3391" s="3"/>
      <c r="J3391" s="3" t="s">
        <v>2128</v>
      </c>
      <c r="K3391" s="3" t="str">
        <f>Med</f>
        <v>HTM02 -01 B1 carcus test</v>
      </c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 x14ac:dyDescent="0.25">
      <c r="A3392" s="3"/>
      <c r="B3392" s="3"/>
      <c r="C3392" s="3"/>
      <c r="D3392" s="3"/>
      <c r="E3392" s="3"/>
      <c r="F3392" s="3"/>
      <c r="G3392" s="3"/>
      <c r="H3392" s="3" t="s">
        <v>1791</v>
      </c>
      <c r="I3392" s="3"/>
      <c r="J3392" s="3" t="s">
        <v>2132</v>
      </c>
      <c r="K3392" s="3" t="str">
        <f>Med</f>
        <v>HTM02 -01 B1 carcus test</v>
      </c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 x14ac:dyDescent="0.25">
      <c r="A3394" s="3"/>
      <c r="B3394" s="3"/>
      <c r="C3394" s="3"/>
      <c r="D3394" s="3"/>
      <c r="E3394" s="3"/>
      <c r="F3394" s="3" t="s">
        <v>1724</v>
      </c>
      <c r="G3394" s="3" t="s">
        <v>1381</v>
      </c>
      <c r="H3394" s="3" t="s">
        <v>130</v>
      </c>
      <c r="I3394" s="2" t="s">
        <v>267</v>
      </c>
      <c r="J3394" s="2" t="s">
        <v>111</v>
      </c>
      <c r="K3394" s="3" t="s">
        <v>2644</v>
      </c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 x14ac:dyDescent="0.25">
      <c r="A3396" s="3"/>
      <c r="B3396" s="3"/>
      <c r="C3396" s="3"/>
      <c r="D3396" s="3"/>
      <c r="E3396" s="3"/>
      <c r="F3396" s="3" t="s">
        <v>1726</v>
      </c>
      <c r="G3396" s="3" t="s">
        <v>1725</v>
      </c>
      <c r="H3396" s="3" t="s">
        <v>49</v>
      </c>
      <c r="I3396" s="3" t="s">
        <v>255</v>
      </c>
      <c r="J3396" s="3" t="s">
        <v>109</v>
      </c>
      <c r="K3396" s="3" t="s">
        <v>2644</v>
      </c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 x14ac:dyDescent="0.25">
      <c r="A3397" s="3"/>
      <c r="B3397" s="3"/>
      <c r="C3397" s="3"/>
      <c r="D3397" s="3"/>
      <c r="E3397" s="3"/>
      <c r="F3397" s="3"/>
      <c r="G3397" s="3"/>
      <c r="H3397" s="3" t="s">
        <v>1611</v>
      </c>
      <c r="I3397" s="3" t="s">
        <v>1614</v>
      </c>
      <c r="J3397" s="3" t="s">
        <v>117</v>
      </c>
      <c r="K3397" s="3" t="s">
        <v>2644</v>
      </c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 x14ac:dyDescent="0.25">
      <c r="A3398" s="3"/>
      <c r="B3398" s="3"/>
      <c r="C3398" s="3"/>
      <c r="D3398" s="3"/>
      <c r="E3398" s="3"/>
      <c r="F3398" s="3"/>
      <c r="G3398" s="3"/>
      <c r="H3398" s="3" t="s">
        <v>1792</v>
      </c>
      <c r="I3398" s="3"/>
      <c r="J3398" s="3" t="s">
        <v>2129</v>
      </c>
      <c r="K3398" s="3" t="str">
        <f>Med</f>
        <v>HTM02 -01 B1 carcus test</v>
      </c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 x14ac:dyDescent="0.25">
      <c r="A3399" s="3"/>
      <c r="B3399" s="3"/>
      <c r="C3399" s="3"/>
      <c r="D3399" s="3"/>
      <c r="E3399" s="3"/>
      <c r="F3399" s="3"/>
      <c r="G3399" s="3"/>
      <c r="H3399" s="3" t="s">
        <v>1793</v>
      </c>
      <c r="I3399" s="3"/>
      <c r="J3399" s="3" t="s">
        <v>2128</v>
      </c>
      <c r="K3399" s="3" t="str">
        <f>Med</f>
        <v>HTM02 -01 B1 carcus test</v>
      </c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 x14ac:dyDescent="0.25">
      <c r="A3400" s="3"/>
      <c r="B3400" s="3"/>
      <c r="C3400" s="3"/>
      <c r="D3400" s="3"/>
      <c r="E3400" s="3"/>
      <c r="F3400" s="3"/>
      <c r="G3400" s="3"/>
      <c r="H3400" s="3" t="s">
        <v>1791</v>
      </c>
      <c r="I3400" s="3"/>
      <c r="J3400" s="3" t="s">
        <v>2132</v>
      </c>
      <c r="K3400" s="3" t="str">
        <f>Med</f>
        <v>HTM02 -01 B1 carcus test</v>
      </c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 x14ac:dyDescent="0.25">
      <c r="A3402" s="3"/>
      <c r="B3402" s="3"/>
      <c r="C3402" s="3"/>
      <c r="D3402" s="3"/>
      <c r="E3402" s="3"/>
      <c r="F3402" s="3" t="s">
        <v>1727</v>
      </c>
      <c r="G3402" s="3" t="s">
        <v>1725</v>
      </c>
      <c r="H3402" s="3" t="s">
        <v>49</v>
      </c>
      <c r="I3402" s="3" t="s">
        <v>255</v>
      </c>
      <c r="J3402" s="3" t="s">
        <v>109</v>
      </c>
      <c r="K3402" s="3" t="s">
        <v>2644</v>
      </c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 x14ac:dyDescent="0.25">
      <c r="A3403" s="3"/>
      <c r="B3403" s="3"/>
      <c r="C3403" s="3"/>
      <c r="D3403" s="3"/>
      <c r="E3403" s="3"/>
      <c r="F3403" s="3"/>
      <c r="G3403" s="3"/>
      <c r="H3403" s="3" t="s">
        <v>1611</v>
      </c>
      <c r="I3403" s="3" t="s">
        <v>1614</v>
      </c>
      <c r="J3403" s="3" t="s">
        <v>117</v>
      </c>
      <c r="K3403" s="3" t="s">
        <v>2644</v>
      </c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 x14ac:dyDescent="0.25">
      <c r="A3404" s="3"/>
      <c r="B3404" s="3"/>
      <c r="C3404" s="3"/>
      <c r="D3404" s="3"/>
      <c r="E3404" s="3"/>
      <c r="F3404" s="3"/>
      <c r="G3404" s="3"/>
      <c r="H3404" s="3" t="s">
        <v>1792</v>
      </c>
      <c r="I3404" s="3"/>
      <c r="J3404" s="3" t="s">
        <v>2129</v>
      </c>
      <c r="K3404" s="3" t="str">
        <f>Med</f>
        <v>HTM02 -01 B1 carcus test</v>
      </c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 x14ac:dyDescent="0.25">
      <c r="A3405" s="3"/>
      <c r="B3405" s="3"/>
      <c r="C3405" s="3"/>
      <c r="D3405" s="3"/>
      <c r="E3405" s="3"/>
      <c r="F3405" s="3"/>
      <c r="G3405" s="3"/>
      <c r="H3405" s="3" t="s">
        <v>1793</v>
      </c>
      <c r="I3405" s="3"/>
      <c r="J3405" s="3" t="s">
        <v>2128</v>
      </c>
      <c r="K3405" s="3" t="str">
        <f>Med</f>
        <v>HTM02 -01 B1 carcus test</v>
      </c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 x14ac:dyDescent="0.25">
      <c r="A3406" s="3"/>
      <c r="B3406" s="3"/>
      <c r="C3406" s="3"/>
      <c r="D3406" s="3"/>
      <c r="E3406" s="3"/>
      <c r="F3406" s="3"/>
      <c r="G3406" s="3"/>
      <c r="H3406" s="3" t="s">
        <v>1791</v>
      </c>
      <c r="I3406" s="3"/>
      <c r="J3406" s="3" t="s">
        <v>2132</v>
      </c>
      <c r="K3406" s="3" t="str">
        <f>Med</f>
        <v>HTM02 -01 B1 carcus test</v>
      </c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 x14ac:dyDescent="0.25">
      <c r="A3408" s="3"/>
      <c r="B3408" s="3"/>
      <c r="C3408" s="3"/>
      <c r="D3408" s="3"/>
      <c r="E3408" s="3"/>
      <c r="F3408" s="3" t="s">
        <v>1728</v>
      </c>
      <c r="G3408" s="3" t="s">
        <v>1725</v>
      </c>
      <c r="H3408" s="3" t="s">
        <v>49</v>
      </c>
      <c r="I3408" s="3" t="s">
        <v>255</v>
      </c>
      <c r="J3408" s="3" t="s">
        <v>109</v>
      </c>
      <c r="K3408" s="3" t="s">
        <v>2644</v>
      </c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 x14ac:dyDescent="0.25">
      <c r="A3409" s="3"/>
      <c r="B3409" s="3"/>
      <c r="C3409" s="3"/>
      <c r="D3409" s="3"/>
      <c r="E3409" s="3"/>
      <c r="F3409" s="3"/>
      <c r="G3409" s="3"/>
      <c r="H3409" s="3" t="s">
        <v>1611</v>
      </c>
      <c r="I3409" s="3" t="s">
        <v>1614</v>
      </c>
      <c r="J3409" s="3" t="s">
        <v>117</v>
      </c>
      <c r="K3409" s="3" t="s">
        <v>2644</v>
      </c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 x14ac:dyDescent="0.25">
      <c r="A3410" s="3"/>
      <c r="B3410" s="3"/>
      <c r="C3410" s="3"/>
      <c r="D3410" s="3"/>
      <c r="E3410" s="3"/>
      <c r="F3410" s="3"/>
      <c r="G3410" s="3"/>
      <c r="H3410" s="3" t="s">
        <v>1792</v>
      </c>
      <c r="I3410" s="3"/>
      <c r="J3410" s="3" t="s">
        <v>2129</v>
      </c>
      <c r="K3410" s="3" t="str">
        <f>Med</f>
        <v>HTM02 -01 B1 carcus test</v>
      </c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 x14ac:dyDescent="0.25">
      <c r="A3411" s="3"/>
      <c r="B3411" s="3"/>
      <c r="C3411" s="3"/>
      <c r="D3411" s="3"/>
      <c r="E3411" s="3"/>
      <c r="F3411" s="3"/>
      <c r="G3411" s="3"/>
      <c r="H3411" s="3" t="s">
        <v>1793</v>
      </c>
      <c r="I3411" s="3"/>
      <c r="J3411" s="3" t="s">
        <v>2128</v>
      </c>
      <c r="K3411" s="3" t="str">
        <f>Med</f>
        <v>HTM02 -01 B1 carcus test</v>
      </c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 x14ac:dyDescent="0.25">
      <c r="A3412" s="3"/>
      <c r="B3412" s="3"/>
      <c r="C3412" s="3"/>
      <c r="D3412" s="3"/>
      <c r="E3412" s="3"/>
      <c r="F3412" s="3"/>
      <c r="G3412" s="3"/>
      <c r="H3412" s="3" t="s">
        <v>1791</v>
      </c>
      <c r="I3412" s="3"/>
      <c r="J3412" s="3" t="s">
        <v>2132</v>
      </c>
      <c r="K3412" s="3" t="str">
        <f>Med</f>
        <v>HTM02 -01 B1 carcus test</v>
      </c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 x14ac:dyDescent="0.25">
      <c r="A3414" s="3"/>
      <c r="B3414" s="3"/>
      <c r="C3414" s="3"/>
      <c r="D3414" s="3"/>
      <c r="E3414" s="3"/>
      <c r="F3414" s="3" t="s">
        <v>1729</v>
      </c>
      <c r="G3414" s="3" t="s">
        <v>1725</v>
      </c>
      <c r="H3414" s="3" t="s">
        <v>49</v>
      </c>
      <c r="I3414" s="3" t="s">
        <v>255</v>
      </c>
      <c r="J3414" s="3" t="s">
        <v>109</v>
      </c>
      <c r="K3414" s="3" t="s">
        <v>2644</v>
      </c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 x14ac:dyDescent="0.25">
      <c r="A3415" s="3"/>
      <c r="B3415" s="3"/>
      <c r="C3415" s="3"/>
      <c r="D3415" s="3"/>
      <c r="E3415" s="3"/>
      <c r="F3415" s="3"/>
      <c r="G3415" s="3"/>
      <c r="H3415" s="3" t="s">
        <v>1611</v>
      </c>
      <c r="I3415" s="3" t="s">
        <v>1614</v>
      </c>
      <c r="J3415" s="3" t="s">
        <v>117</v>
      </c>
      <c r="K3415" s="3" t="s">
        <v>2644</v>
      </c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 x14ac:dyDescent="0.25">
      <c r="A3416" s="3"/>
      <c r="B3416" s="3"/>
      <c r="C3416" s="3"/>
      <c r="D3416" s="3"/>
      <c r="E3416" s="3"/>
      <c r="F3416" s="3"/>
      <c r="G3416" s="3"/>
      <c r="H3416" s="3" t="s">
        <v>1792</v>
      </c>
      <c r="I3416" s="3"/>
      <c r="J3416" s="3" t="s">
        <v>2129</v>
      </c>
      <c r="K3416" s="3" t="str">
        <f>Med</f>
        <v>HTM02 -01 B1 carcus test</v>
      </c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 x14ac:dyDescent="0.25">
      <c r="A3417" s="3"/>
      <c r="B3417" s="3"/>
      <c r="C3417" s="3"/>
      <c r="D3417" s="3"/>
      <c r="E3417" s="3"/>
      <c r="F3417" s="3"/>
      <c r="G3417" s="3"/>
      <c r="H3417" s="3" t="s">
        <v>1793</v>
      </c>
      <c r="I3417" s="3"/>
      <c r="J3417" s="3" t="s">
        <v>2128</v>
      </c>
      <c r="K3417" s="3" t="str">
        <f>Med</f>
        <v>HTM02 -01 B1 carcus test</v>
      </c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 x14ac:dyDescent="0.25">
      <c r="A3418" s="3"/>
      <c r="B3418" s="3"/>
      <c r="C3418" s="3"/>
      <c r="D3418" s="3"/>
      <c r="E3418" s="3"/>
      <c r="F3418" s="3"/>
      <c r="G3418" s="3"/>
      <c r="H3418" s="3" t="s">
        <v>1791</v>
      </c>
      <c r="I3418" s="3"/>
      <c r="J3418" s="3" t="s">
        <v>2132</v>
      </c>
      <c r="K3418" s="3" t="str">
        <f>Med</f>
        <v>HTM02 -01 B1 carcus test</v>
      </c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 x14ac:dyDescent="0.25">
      <c r="A3420" s="3"/>
      <c r="B3420" s="3"/>
      <c r="C3420" s="3"/>
      <c r="D3420" s="3"/>
      <c r="E3420" s="3"/>
      <c r="F3420" s="3" t="s">
        <v>1730</v>
      </c>
      <c r="G3420" s="3" t="s">
        <v>1725</v>
      </c>
      <c r="H3420" s="3" t="s">
        <v>49</v>
      </c>
      <c r="I3420" s="3" t="s">
        <v>255</v>
      </c>
      <c r="J3420" s="3" t="s">
        <v>109</v>
      </c>
      <c r="K3420" s="3" t="s">
        <v>2644</v>
      </c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 x14ac:dyDescent="0.25">
      <c r="A3421" s="3"/>
      <c r="B3421" s="3"/>
      <c r="C3421" s="3"/>
      <c r="D3421" s="3"/>
      <c r="E3421" s="3"/>
      <c r="F3421" s="3"/>
      <c r="G3421" s="3"/>
      <c r="H3421" s="3" t="s">
        <v>1611</v>
      </c>
      <c r="I3421" s="3" t="s">
        <v>1614</v>
      </c>
      <c r="J3421" s="3" t="s">
        <v>117</v>
      </c>
      <c r="K3421" s="3" t="s">
        <v>2644</v>
      </c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 x14ac:dyDescent="0.25">
      <c r="A3422" s="3"/>
      <c r="B3422" s="3"/>
      <c r="C3422" s="3"/>
      <c r="D3422" s="3"/>
      <c r="E3422" s="3"/>
      <c r="F3422" s="3"/>
      <c r="G3422" s="3"/>
      <c r="H3422" s="3" t="s">
        <v>1792</v>
      </c>
      <c r="I3422" s="3"/>
      <c r="J3422" s="3" t="s">
        <v>2129</v>
      </c>
      <c r="K3422" s="3" t="str">
        <f>Med</f>
        <v>HTM02 -01 B1 carcus test</v>
      </c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 x14ac:dyDescent="0.25">
      <c r="A3423" s="3"/>
      <c r="B3423" s="3"/>
      <c r="C3423" s="3"/>
      <c r="D3423" s="3"/>
      <c r="E3423" s="3"/>
      <c r="F3423" s="3"/>
      <c r="G3423" s="3"/>
      <c r="H3423" s="3" t="s">
        <v>1793</v>
      </c>
      <c r="I3423" s="3"/>
      <c r="J3423" s="3" t="s">
        <v>2128</v>
      </c>
      <c r="K3423" s="3" t="str">
        <f>Med</f>
        <v>HTM02 -01 B1 carcus test</v>
      </c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 x14ac:dyDescent="0.25">
      <c r="A3424" s="3"/>
      <c r="B3424" s="3"/>
      <c r="C3424" s="3"/>
      <c r="D3424" s="3"/>
      <c r="E3424" s="3"/>
      <c r="F3424" s="3"/>
      <c r="G3424" s="3"/>
      <c r="H3424" s="3" t="s">
        <v>1791</v>
      </c>
      <c r="I3424" s="3"/>
      <c r="J3424" s="3" t="s">
        <v>2132</v>
      </c>
      <c r="K3424" s="3" t="str">
        <f>Med</f>
        <v>HTM02 -01 B1 carcus test</v>
      </c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 x14ac:dyDescent="0.25">
      <c r="A3426" s="3"/>
      <c r="B3426" s="3"/>
      <c r="C3426" s="3"/>
      <c r="D3426" s="3"/>
      <c r="E3426" s="3"/>
      <c r="F3426" s="3" t="s">
        <v>1731</v>
      </c>
      <c r="G3426" s="3" t="s">
        <v>1725</v>
      </c>
      <c r="H3426" s="3" t="s">
        <v>49</v>
      </c>
      <c r="I3426" s="3" t="s">
        <v>255</v>
      </c>
      <c r="J3426" s="3" t="s">
        <v>109</v>
      </c>
      <c r="K3426" s="3" t="s">
        <v>2644</v>
      </c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 x14ac:dyDescent="0.25">
      <c r="A3427" s="3"/>
      <c r="B3427" s="3"/>
      <c r="C3427" s="3"/>
      <c r="D3427" s="3"/>
      <c r="E3427" s="3"/>
      <c r="F3427" s="3"/>
      <c r="G3427" s="3"/>
      <c r="H3427" s="3" t="s">
        <v>1611</v>
      </c>
      <c r="I3427" s="3" t="s">
        <v>1614</v>
      </c>
      <c r="J3427" s="3" t="s">
        <v>117</v>
      </c>
      <c r="K3427" s="3" t="s">
        <v>2644</v>
      </c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 x14ac:dyDescent="0.25">
      <c r="A3428" s="3"/>
      <c r="B3428" s="3"/>
      <c r="C3428" s="3"/>
      <c r="D3428" s="3"/>
      <c r="E3428" s="3"/>
      <c r="F3428" s="3"/>
      <c r="G3428" s="3"/>
      <c r="H3428" s="3" t="s">
        <v>1792</v>
      </c>
      <c r="I3428" s="3"/>
      <c r="J3428" s="3" t="s">
        <v>2129</v>
      </c>
      <c r="K3428" s="3" t="str">
        <f>Med</f>
        <v>HTM02 -01 B1 carcus test</v>
      </c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 x14ac:dyDescent="0.25">
      <c r="A3429" s="3"/>
      <c r="B3429" s="3"/>
      <c r="C3429" s="3"/>
      <c r="D3429" s="3"/>
      <c r="E3429" s="3"/>
      <c r="F3429" s="3"/>
      <c r="G3429" s="3"/>
      <c r="H3429" s="3" t="s">
        <v>1793</v>
      </c>
      <c r="I3429" s="3"/>
      <c r="J3429" s="3" t="s">
        <v>2128</v>
      </c>
      <c r="K3429" s="3" t="str">
        <f>Med</f>
        <v>HTM02 -01 B1 carcus test</v>
      </c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 x14ac:dyDescent="0.25">
      <c r="A3430" s="3"/>
      <c r="B3430" s="3"/>
      <c r="C3430" s="3"/>
      <c r="D3430" s="3"/>
      <c r="E3430" s="3"/>
      <c r="F3430" s="3"/>
      <c r="G3430" s="3"/>
      <c r="H3430" s="3" t="s">
        <v>1791</v>
      </c>
      <c r="I3430" s="3"/>
      <c r="J3430" s="3" t="s">
        <v>2132</v>
      </c>
      <c r="K3430" s="3" t="str">
        <f>Med</f>
        <v>HTM02 -01 B1 carcus test</v>
      </c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 x14ac:dyDescent="0.25">
      <c r="A3432" s="3"/>
      <c r="B3432" s="3"/>
      <c r="C3432" s="3"/>
      <c r="D3432" s="3"/>
      <c r="E3432" s="3"/>
      <c r="F3432" s="3" t="s">
        <v>1732</v>
      </c>
      <c r="G3432" s="3" t="s">
        <v>1725</v>
      </c>
      <c r="H3432" s="3" t="s">
        <v>49</v>
      </c>
      <c r="I3432" s="3" t="s">
        <v>255</v>
      </c>
      <c r="J3432" s="3" t="s">
        <v>109</v>
      </c>
      <c r="K3432" s="3" t="s">
        <v>2644</v>
      </c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 x14ac:dyDescent="0.25">
      <c r="A3433" s="3"/>
      <c r="B3433" s="3"/>
      <c r="C3433" s="3"/>
      <c r="D3433" s="3"/>
      <c r="E3433" s="3"/>
      <c r="F3433" s="3"/>
      <c r="G3433" s="3"/>
      <c r="H3433" s="3" t="s">
        <v>1611</v>
      </c>
      <c r="I3433" s="3" t="s">
        <v>1614</v>
      </c>
      <c r="J3433" s="3" t="s">
        <v>117</v>
      </c>
      <c r="K3433" s="3" t="s">
        <v>2644</v>
      </c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 x14ac:dyDescent="0.25">
      <c r="A3434" s="3"/>
      <c r="B3434" s="3"/>
      <c r="C3434" s="3"/>
      <c r="D3434" s="3"/>
      <c r="E3434" s="3"/>
      <c r="F3434" s="3"/>
      <c r="G3434" s="3"/>
      <c r="H3434" s="3" t="s">
        <v>1792</v>
      </c>
      <c r="I3434" s="3"/>
      <c r="J3434" s="3" t="s">
        <v>2129</v>
      </c>
      <c r="K3434" s="3" t="str">
        <f>Med</f>
        <v>HTM02 -01 B1 carcus test</v>
      </c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 x14ac:dyDescent="0.25">
      <c r="A3435" s="3"/>
      <c r="B3435" s="3"/>
      <c r="C3435" s="3"/>
      <c r="D3435" s="3"/>
      <c r="E3435" s="3"/>
      <c r="F3435" s="3"/>
      <c r="G3435" s="3"/>
      <c r="H3435" s="3" t="s">
        <v>1793</v>
      </c>
      <c r="I3435" s="3"/>
      <c r="J3435" s="3" t="s">
        <v>2128</v>
      </c>
      <c r="K3435" s="3" t="str">
        <f>Med</f>
        <v>HTM02 -01 B1 carcus test</v>
      </c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 x14ac:dyDescent="0.25">
      <c r="A3436" s="3"/>
      <c r="B3436" s="3"/>
      <c r="C3436" s="3"/>
      <c r="D3436" s="3"/>
      <c r="E3436" s="3"/>
      <c r="F3436" s="3"/>
      <c r="G3436" s="3"/>
      <c r="H3436" s="3" t="s">
        <v>1791</v>
      </c>
      <c r="I3436" s="3"/>
      <c r="J3436" s="3" t="s">
        <v>2132</v>
      </c>
      <c r="K3436" s="3" t="str">
        <f>Med</f>
        <v>HTM02 -01 B1 carcus test</v>
      </c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 x14ac:dyDescent="0.25">
      <c r="A3438" s="3"/>
      <c r="B3438" s="3"/>
      <c r="C3438" s="3"/>
      <c r="D3438" s="3"/>
      <c r="E3438" s="3"/>
      <c r="F3438" s="3" t="s">
        <v>1733</v>
      </c>
      <c r="G3438" s="3" t="s">
        <v>399</v>
      </c>
      <c r="H3438" s="3" t="s">
        <v>58</v>
      </c>
      <c r="I3438" s="3" t="s">
        <v>258</v>
      </c>
      <c r="J3438" s="3" t="s">
        <v>156</v>
      </c>
      <c r="K3438" s="3" t="s">
        <v>2644</v>
      </c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 x14ac:dyDescent="0.25">
      <c r="A3439" s="3"/>
      <c r="B3439" s="3"/>
      <c r="C3439" s="3"/>
      <c r="D3439" s="3"/>
      <c r="E3439" s="3"/>
      <c r="F3439" s="3"/>
      <c r="G3439" s="3"/>
      <c r="H3439" s="3" t="s">
        <v>52</v>
      </c>
      <c r="I3439" s="3" t="s">
        <v>258</v>
      </c>
      <c r="J3439" s="3" t="s">
        <v>156</v>
      </c>
      <c r="K3439" s="3" t="s">
        <v>2644</v>
      </c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 x14ac:dyDescent="0.25">
      <c r="A3441" s="3"/>
      <c r="B3441" s="3"/>
      <c r="C3441" s="3"/>
      <c r="D3441" s="3"/>
      <c r="E3441" s="3"/>
      <c r="F3441" s="3" t="s">
        <v>1734</v>
      </c>
      <c r="G3441" s="3" t="s">
        <v>1735</v>
      </c>
      <c r="H3441" s="3" t="s">
        <v>61</v>
      </c>
      <c r="I3441" s="2" t="s">
        <v>263</v>
      </c>
      <c r="J3441" s="3" t="s">
        <v>113</v>
      </c>
      <c r="K3441" s="3" t="s">
        <v>2644</v>
      </c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 x14ac:dyDescent="0.25">
      <c r="A3442" s="3"/>
      <c r="B3442" s="3"/>
      <c r="C3442" s="3"/>
      <c r="D3442" s="3"/>
      <c r="E3442" s="3"/>
      <c r="F3442" s="3"/>
      <c r="G3442" s="3"/>
      <c r="H3442" s="3" t="s">
        <v>51</v>
      </c>
      <c r="I3442" s="3" t="s">
        <v>255</v>
      </c>
      <c r="J3442" s="3" t="s">
        <v>109</v>
      </c>
      <c r="K3442" s="3" t="s">
        <v>2644</v>
      </c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 x14ac:dyDescent="0.25">
      <c r="A3443" s="3"/>
      <c r="B3443" s="3"/>
      <c r="C3443" s="3"/>
      <c r="D3443" s="3"/>
      <c r="E3443" s="3"/>
      <c r="F3443" s="3"/>
      <c r="G3443" s="3"/>
      <c r="H3443" s="3" t="s">
        <v>138</v>
      </c>
      <c r="I3443" s="3" t="s">
        <v>474</v>
      </c>
      <c r="J3443" s="3" t="s">
        <v>180</v>
      </c>
      <c r="K3443" s="3" t="str">
        <f>F</f>
        <v>Fire Damper QA Checklist</v>
      </c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 x14ac:dyDescent="0.25">
      <c r="A3444" s="3"/>
      <c r="B3444" s="3"/>
      <c r="C3444" s="3"/>
      <c r="D3444" s="3"/>
      <c r="E3444" s="3"/>
      <c r="F3444" s="3"/>
      <c r="G3444" s="3"/>
      <c r="H3444" s="3" t="s">
        <v>138</v>
      </c>
      <c r="I3444" s="3" t="s">
        <v>288</v>
      </c>
      <c r="J3444" s="3" t="s">
        <v>180</v>
      </c>
      <c r="K3444" s="3" t="str">
        <f>F</f>
        <v>Fire Damper QA Checklist</v>
      </c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 x14ac:dyDescent="0.25">
      <c r="A3445" s="3"/>
      <c r="B3445" s="3"/>
      <c r="C3445" s="3"/>
      <c r="D3445" s="3"/>
      <c r="E3445" s="3"/>
      <c r="F3445" s="3"/>
      <c r="G3445" s="3"/>
      <c r="H3445" s="3" t="s">
        <v>93</v>
      </c>
      <c r="I3445" s="3" t="s">
        <v>447</v>
      </c>
      <c r="J3445" s="3" t="s">
        <v>94</v>
      </c>
      <c r="K3445" s="3" t="str">
        <f>S</f>
        <v xml:space="preserve">Smoke Damper QA Checklist </v>
      </c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 x14ac:dyDescent="0.25">
      <c r="A3446" s="3"/>
      <c r="B3446" s="3"/>
      <c r="C3446" s="3"/>
      <c r="D3446" s="3"/>
      <c r="E3446" s="3"/>
      <c r="F3446" s="3"/>
      <c r="G3446" s="3"/>
      <c r="H3446" s="3" t="s">
        <v>93</v>
      </c>
      <c r="I3446" s="3" t="s">
        <v>1736</v>
      </c>
      <c r="J3446" s="3" t="s">
        <v>94</v>
      </c>
      <c r="K3446" s="3" t="str">
        <f>S</f>
        <v xml:space="preserve">Smoke Damper QA Checklist </v>
      </c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 x14ac:dyDescent="0.25">
      <c r="A3448" s="3"/>
      <c r="B3448" s="3"/>
      <c r="C3448" s="3"/>
      <c r="D3448" s="3"/>
      <c r="E3448" s="3"/>
      <c r="F3448" s="3" t="s">
        <v>1737</v>
      </c>
      <c r="G3448" s="3" t="s">
        <v>71</v>
      </c>
      <c r="H3448" s="3" t="s">
        <v>62</v>
      </c>
      <c r="I3448" s="3" t="s">
        <v>254</v>
      </c>
      <c r="J3448" s="3" t="s">
        <v>156</v>
      </c>
      <c r="K3448" s="3" t="s">
        <v>2644</v>
      </c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 x14ac:dyDescent="0.25">
      <c r="A3449" s="3"/>
      <c r="B3449" s="3"/>
      <c r="C3449" s="3"/>
      <c r="D3449" s="3"/>
      <c r="E3449" s="3"/>
      <c r="F3449" s="3"/>
      <c r="G3449" s="3"/>
      <c r="H3449" s="3" t="s">
        <v>93</v>
      </c>
      <c r="I3449" s="3" t="s">
        <v>447</v>
      </c>
      <c r="J3449" s="3" t="s">
        <v>94</v>
      </c>
      <c r="K3449" s="3" t="s">
        <v>2644</v>
      </c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 x14ac:dyDescent="0.25">
      <c r="A3450" s="3"/>
      <c r="B3450" s="3"/>
      <c r="C3450" s="3"/>
      <c r="D3450" s="3"/>
      <c r="E3450" s="3"/>
      <c r="F3450" s="3"/>
      <c r="G3450" s="3"/>
      <c r="H3450" s="3" t="s">
        <v>138</v>
      </c>
      <c r="I3450" s="3" t="s">
        <v>474</v>
      </c>
      <c r="J3450" s="3" t="s">
        <v>180</v>
      </c>
      <c r="K3450" s="3" t="str">
        <f>F</f>
        <v>Fire Damper QA Checklist</v>
      </c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 x14ac:dyDescent="0.25">
      <c r="A3451" s="3"/>
      <c r="B3451" s="3"/>
      <c r="C3451" s="3"/>
      <c r="D3451" s="3"/>
      <c r="E3451" s="3"/>
      <c r="F3451" s="3"/>
      <c r="G3451" s="3"/>
      <c r="H3451" s="3" t="s">
        <v>93</v>
      </c>
      <c r="I3451" s="3" t="s">
        <v>503</v>
      </c>
      <c r="J3451" s="3" t="s">
        <v>94</v>
      </c>
      <c r="K3451" s="3" t="str">
        <f>S</f>
        <v xml:space="preserve">Smoke Damper QA Checklist </v>
      </c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 x14ac:dyDescent="0.25">
      <c r="A3452" s="3"/>
      <c r="B3452" s="3"/>
      <c r="C3452" s="3"/>
      <c r="D3452" s="3"/>
      <c r="E3452" s="3"/>
      <c r="F3452" s="3"/>
      <c r="G3452" s="3"/>
      <c r="H3452" s="3" t="s">
        <v>138</v>
      </c>
      <c r="I3452" s="3" t="s">
        <v>502</v>
      </c>
      <c r="J3452" s="3" t="s">
        <v>180</v>
      </c>
      <c r="K3452" s="3" t="str">
        <f>F</f>
        <v>Fire Damper QA Checklist</v>
      </c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 x14ac:dyDescent="0.25">
      <c r="A3453" s="3"/>
      <c r="B3453" s="3"/>
      <c r="C3453" s="3"/>
      <c r="D3453" s="3"/>
      <c r="E3453" s="3"/>
      <c r="F3453" s="3"/>
      <c r="G3453" s="3"/>
      <c r="H3453" s="3" t="s">
        <v>1738</v>
      </c>
      <c r="I3453" s="3" t="s">
        <v>1740</v>
      </c>
      <c r="J3453" s="3" t="s">
        <v>1741</v>
      </c>
      <c r="K3453" s="3" t="str">
        <f>FCU</f>
        <v xml:space="preserve">FCU Install QA Checklist </v>
      </c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 x14ac:dyDescent="0.25">
      <c r="A3454" s="3"/>
      <c r="B3454" s="3"/>
      <c r="C3454" s="3"/>
      <c r="D3454" s="3"/>
      <c r="E3454" s="3"/>
      <c r="F3454" s="3"/>
      <c r="G3454" s="3"/>
      <c r="H3454" s="3" t="s">
        <v>63</v>
      </c>
      <c r="I3454" s="2" t="s">
        <v>263</v>
      </c>
      <c r="J3454" s="3" t="s">
        <v>113</v>
      </c>
      <c r="K3454" s="3" t="s">
        <v>2644</v>
      </c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 x14ac:dyDescent="0.25">
      <c r="A3455" s="3"/>
      <c r="B3455" s="3"/>
      <c r="C3455" s="3"/>
      <c r="D3455" s="3"/>
      <c r="E3455" s="3"/>
      <c r="F3455" s="3"/>
      <c r="G3455" s="3"/>
      <c r="H3455" s="3" t="s">
        <v>49</v>
      </c>
      <c r="I3455" s="3" t="s">
        <v>255</v>
      </c>
      <c r="J3455" s="3" t="s">
        <v>109</v>
      </c>
      <c r="K3455" s="3" t="s">
        <v>2644</v>
      </c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 x14ac:dyDescent="0.25">
      <c r="A3456" s="3"/>
      <c r="B3456" s="3"/>
      <c r="C3456" s="3"/>
      <c r="D3456" s="3"/>
      <c r="E3456" s="3"/>
      <c r="F3456" s="3"/>
      <c r="G3456" s="3"/>
      <c r="H3456" s="3" t="s">
        <v>54</v>
      </c>
      <c r="I3456" s="3" t="s">
        <v>254</v>
      </c>
      <c r="J3456" s="3" t="s">
        <v>110</v>
      </c>
      <c r="K3456" s="3" t="s">
        <v>2644</v>
      </c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 x14ac:dyDescent="0.25">
      <c r="A3457" s="3"/>
      <c r="B3457" s="3"/>
      <c r="C3457" s="3"/>
      <c r="D3457" s="3"/>
      <c r="E3457" s="3"/>
      <c r="F3457" s="3"/>
      <c r="G3457" s="3"/>
      <c r="H3457" s="3" t="s">
        <v>54</v>
      </c>
      <c r="I3457" s="3" t="s">
        <v>254</v>
      </c>
      <c r="J3457" s="3" t="s">
        <v>110</v>
      </c>
      <c r="K3457" s="3" t="s">
        <v>2644</v>
      </c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 x14ac:dyDescent="0.25">
      <c r="A3458" s="3"/>
      <c r="B3458" s="3"/>
      <c r="C3458" s="3"/>
      <c r="D3458" s="3"/>
      <c r="E3458" s="3"/>
      <c r="F3458" s="3"/>
      <c r="G3458" s="3"/>
      <c r="H3458" s="3" t="s">
        <v>62</v>
      </c>
      <c r="I3458" s="3" t="s">
        <v>254</v>
      </c>
      <c r="J3458" s="3" t="s">
        <v>156</v>
      </c>
      <c r="K3458" s="3" t="s">
        <v>2644</v>
      </c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 x14ac:dyDescent="0.25">
      <c r="A3459" s="3"/>
      <c r="B3459" s="3"/>
      <c r="C3459" s="3"/>
      <c r="D3459" s="3"/>
      <c r="E3459" s="3"/>
      <c r="F3459" s="3"/>
      <c r="G3459" s="3"/>
      <c r="H3459" s="3" t="s">
        <v>49</v>
      </c>
      <c r="I3459" s="3" t="s">
        <v>255</v>
      </c>
      <c r="J3459" s="3" t="s">
        <v>109</v>
      </c>
      <c r="K3459" s="3" t="s">
        <v>2644</v>
      </c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 x14ac:dyDescent="0.25">
      <c r="A3460" s="3"/>
      <c r="B3460" s="3"/>
      <c r="C3460" s="3"/>
      <c r="D3460" s="3"/>
      <c r="E3460" s="3"/>
      <c r="F3460" s="3"/>
      <c r="G3460" s="3"/>
      <c r="H3460" s="3" t="s">
        <v>54</v>
      </c>
      <c r="I3460" s="3" t="s">
        <v>254</v>
      </c>
      <c r="J3460" s="3" t="s">
        <v>110</v>
      </c>
      <c r="K3460" s="3" t="s">
        <v>2644</v>
      </c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 x14ac:dyDescent="0.25">
      <c r="A3461" s="3"/>
      <c r="B3461" s="3"/>
      <c r="C3461" s="3"/>
      <c r="D3461" s="3"/>
      <c r="E3461" s="3"/>
      <c r="F3461" s="3"/>
      <c r="G3461" s="3"/>
      <c r="H3461" s="3" t="s">
        <v>138</v>
      </c>
      <c r="I3461" s="3" t="s">
        <v>1742</v>
      </c>
      <c r="J3461" s="3" t="s">
        <v>180</v>
      </c>
      <c r="K3461" s="3" t="s">
        <v>2644</v>
      </c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 x14ac:dyDescent="0.25">
      <c r="A3462" s="3"/>
      <c r="B3462" s="3"/>
      <c r="C3462" s="3"/>
      <c r="D3462" s="3"/>
      <c r="E3462" s="3"/>
      <c r="F3462" s="3"/>
      <c r="G3462" s="3"/>
      <c r="H3462" s="3" t="s">
        <v>54</v>
      </c>
      <c r="I3462" s="3" t="s">
        <v>254</v>
      </c>
      <c r="J3462" s="3" t="s">
        <v>110</v>
      </c>
      <c r="K3462" s="3" t="s">
        <v>2644</v>
      </c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 x14ac:dyDescent="0.25">
      <c r="A3463" s="3"/>
      <c r="B3463" s="3"/>
      <c r="C3463" s="3"/>
      <c r="D3463" s="3"/>
      <c r="E3463" s="3"/>
      <c r="F3463" s="3"/>
      <c r="G3463" s="3"/>
      <c r="H3463" s="3" t="s">
        <v>1739</v>
      </c>
      <c r="I3463" s="3" t="s">
        <v>83</v>
      </c>
      <c r="J3463" s="3" t="s">
        <v>175</v>
      </c>
      <c r="K3463" s="3" t="str">
        <f>FCU</f>
        <v xml:space="preserve">FCU Install QA Checklist </v>
      </c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 x14ac:dyDescent="0.25">
      <c r="A3464" s="3"/>
      <c r="B3464" s="3"/>
      <c r="C3464" s="3"/>
      <c r="D3464" s="3"/>
      <c r="E3464" s="3"/>
      <c r="F3464" s="3"/>
      <c r="G3464" s="3"/>
      <c r="H3464" s="3" t="s">
        <v>138</v>
      </c>
      <c r="I3464" s="3" t="s">
        <v>474</v>
      </c>
      <c r="J3464" s="3" t="s">
        <v>180</v>
      </c>
      <c r="K3464" s="3" t="str">
        <f>F</f>
        <v>Fire Damper QA Checklist</v>
      </c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 x14ac:dyDescent="0.25">
      <c r="A3465" s="3"/>
      <c r="B3465" s="3"/>
      <c r="C3465" s="3"/>
      <c r="D3465" s="3"/>
      <c r="E3465" s="3"/>
      <c r="F3465" s="3"/>
      <c r="G3465" s="3"/>
      <c r="H3465" s="3" t="s">
        <v>93</v>
      </c>
      <c r="I3465" s="3" t="s">
        <v>447</v>
      </c>
      <c r="J3465" s="3" t="s">
        <v>94</v>
      </c>
      <c r="K3465" s="3" t="str">
        <f>S</f>
        <v xml:space="preserve">Smoke Damper QA Checklist </v>
      </c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 x14ac:dyDescent="0.25">
      <c r="A3466" s="3"/>
      <c r="B3466" s="3"/>
      <c r="C3466" s="3"/>
      <c r="D3466" s="3"/>
      <c r="E3466" s="3"/>
      <c r="F3466" s="3"/>
      <c r="G3466" s="3"/>
      <c r="H3466" s="3" t="s">
        <v>62</v>
      </c>
      <c r="I3466" s="3" t="s">
        <v>254</v>
      </c>
      <c r="J3466" s="3" t="s">
        <v>156</v>
      </c>
      <c r="K3466" s="3" t="s">
        <v>2644</v>
      </c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 x14ac:dyDescent="0.25">
      <c r="A3467" s="3"/>
      <c r="B3467" s="3"/>
      <c r="C3467" s="3"/>
      <c r="D3467" s="3"/>
      <c r="E3467" s="3"/>
      <c r="F3467" s="3"/>
      <c r="G3467" s="3"/>
      <c r="H3467" s="3" t="s">
        <v>53</v>
      </c>
      <c r="I3467" s="3" t="s">
        <v>257</v>
      </c>
      <c r="J3467" s="3" t="s">
        <v>109</v>
      </c>
      <c r="K3467" s="3" t="s">
        <v>2644</v>
      </c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 x14ac:dyDescent="0.25">
      <c r="A3468" s="3"/>
      <c r="B3468" s="3"/>
      <c r="C3468" s="3"/>
      <c r="D3468" s="3"/>
      <c r="E3468" s="3"/>
      <c r="F3468" s="3"/>
      <c r="G3468" s="3"/>
      <c r="H3468" s="3" t="s">
        <v>53</v>
      </c>
      <c r="I3468" s="3" t="s">
        <v>257</v>
      </c>
      <c r="J3468" s="3" t="s">
        <v>109</v>
      </c>
      <c r="K3468" s="3" t="s">
        <v>2644</v>
      </c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 x14ac:dyDescent="0.25">
      <c r="A3469" s="3"/>
      <c r="B3469" s="3"/>
      <c r="C3469" s="3"/>
      <c r="D3469" s="3"/>
      <c r="E3469" s="3"/>
      <c r="F3469" s="3"/>
      <c r="G3469" s="3"/>
      <c r="H3469" s="3" t="s">
        <v>105</v>
      </c>
      <c r="I3469" s="3" t="s">
        <v>254</v>
      </c>
      <c r="J3469" s="3" t="s">
        <v>110</v>
      </c>
      <c r="K3469" s="3" t="s">
        <v>2644</v>
      </c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 x14ac:dyDescent="0.25">
      <c r="A3470" s="3"/>
      <c r="B3470" s="3"/>
      <c r="C3470" s="3"/>
      <c r="D3470" s="3"/>
      <c r="E3470" s="3"/>
      <c r="F3470" s="3"/>
      <c r="G3470" s="3"/>
      <c r="H3470" s="3" t="s">
        <v>1744</v>
      </c>
      <c r="I3470" s="3" t="s">
        <v>430</v>
      </c>
      <c r="J3470" s="2" t="s">
        <v>431</v>
      </c>
      <c r="K3470" s="3" t="str">
        <f>Med</f>
        <v>HTM02 -01 B1 carcus test</v>
      </c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 x14ac:dyDescent="0.25">
      <c r="A3471" s="3"/>
      <c r="B3471" s="3"/>
      <c r="C3471" s="3"/>
      <c r="D3471" s="3"/>
      <c r="E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 x14ac:dyDescent="0.25">
      <c r="A3472" s="3"/>
      <c r="B3472" s="3"/>
      <c r="C3472" s="3"/>
      <c r="D3472" s="3"/>
      <c r="E3472" s="3"/>
      <c r="F3472" s="3" t="s">
        <v>99</v>
      </c>
      <c r="G3472" s="3"/>
      <c r="H3472" s="3"/>
      <c r="I3472" s="3"/>
      <c r="J3472" s="3" t="s">
        <v>1743</v>
      </c>
      <c r="K3472" s="3" t="str">
        <f>duct</f>
        <v xml:space="preserve">Steel Duct Install QA Checklist </v>
      </c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87</v>
      </c>
      <c r="K3473" s="3" t="str">
        <f>flex</f>
        <v xml:space="preserve">Flexi Duct QA  Cecklist </v>
      </c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1704</v>
      </c>
      <c r="K3474" s="3" t="str">
        <f>pipe</f>
        <v xml:space="preserve">Steel Pipe QA Checklist </v>
      </c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886</v>
      </c>
      <c r="K3475" s="3" t="str">
        <f>pipe</f>
        <v xml:space="preserve">Steel Pipe QA Checklist </v>
      </c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888</v>
      </c>
      <c r="K3476" s="3" t="str">
        <f>pvc</f>
        <v>PVC Pipework Install</v>
      </c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 x14ac:dyDescent="0.25">
      <c r="A3477" s="3"/>
      <c r="B3477" s="3"/>
      <c r="C3477" s="3"/>
      <c r="D3477" s="3"/>
      <c r="E3477" s="3"/>
      <c r="F3477" s="3"/>
      <c r="G3477" s="3"/>
      <c r="H3477" s="3" t="s">
        <v>1709</v>
      </c>
      <c r="I3477" s="3"/>
      <c r="J3477" s="3" t="s">
        <v>1745</v>
      </c>
      <c r="K3477" s="3" t="str">
        <f t="shared" ref="K3477:K3483" si="14">Med</f>
        <v>HTM02 -01 B1 carcus test</v>
      </c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 x14ac:dyDescent="0.25">
      <c r="A3478" s="3"/>
      <c r="B3478" s="3"/>
      <c r="C3478" s="3"/>
      <c r="D3478" s="3"/>
      <c r="E3478" s="3"/>
      <c r="F3478" s="3"/>
      <c r="G3478" s="3"/>
      <c r="H3478" s="3" t="s">
        <v>1575</v>
      </c>
      <c r="I3478" s="3"/>
      <c r="J3478" s="3" t="s">
        <v>1622</v>
      </c>
      <c r="K3478" s="3" t="str">
        <f t="shared" si="14"/>
        <v>HTM02 -01 B1 carcus test</v>
      </c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 x14ac:dyDescent="0.25">
      <c r="A3479" s="3"/>
      <c r="B3479" s="3"/>
      <c r="C3479" s="3"/>
      <c r="D3479" s="3"/>
      <c r="E3479" s="3"/>
      <c r="F3479" s="3"/>
      <c r="G3479" s="3"/>
      <c r="H3479" s="3" t="s">
        <v>315</v>
      </c>
      <c r="I3479" s="3"/>
      <c r="J3479" s="3" t="s">
        <v>317</v>
      </c>
      <c r="K3479" s="3" t="str">
        <f t="shared" si="14"/>
        <v>HTM02 -01 B1 carcus test</v>
      </c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 x14ac:dyDescent="0.25">
      <c r="A3480" s="3"/>
      <c r="B3480" s="3"/>
      <c r="C3480" s="3"/>
      <c r="D3480" s="3"/>
      <c r="E3480" s="3"/>
      <c r="F3480" s="3"/>
      <c r="G3480" s="3"/>
      <c r="H3480" s="3" t="s">
        <v>199</v>
      </c>
      <c r="I3480" s="3"/>
      <c r="J3480" s="3" t="s">
        <v>387</v>
      </c>
      <c r="K3480" s="3" t="str">
        <f t="shared" si="14"/>
        <v>HTM02 -01 B1 carcus test</v>
      </c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 x14ac:dyDescent="0.25">
      <c r="A3481" s="3"/>
      <c r="B3481" s="3"/>
      <c r="C3481" s="3"/>
      <c r="D3481" s="3"/>
      <c r="E3481" s="3"/>
      <c r="F3481" s="3"/>
      <c r="G3481" s="3"/>
      <c r="H3481" s="3" t="s">
        <v>202</v>
      </c>
      <c r="I3481" s="3"/>
      <c r="J3481" s="3" t="s">
        <v>1746</v>
      </c>
      <c r="K3481" s="3" t="str">
        <f t="shared" si="14"/>
        <v>HTM02 -01 B1 carcus test</v>
      </c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 x14ac:dyDescent="0.25">
      <c r="A3482" s="3"/>
      <c r="B3482" s="3"/>
      <c r="C3482" s="3"/>
      <c r="D3482" s="3"/>
      <c r="E3482" s="3"/>
      <c r="F3482" s="3"/>
      <c r="G3482" s="3"/>
      <c r="H3482" s="3" t="s">
        <v>1231</v>
      </c>
      <c r="I3482" s="3"/>
      <c r="J3482" s="3" t="s">
        <v>1309</v>
      </c>
      <c r="K3482" s="3" t="str">
        <f>CA</f>
        <v xml:space="preserve">Testing QA Checklist </v>
      </c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 x14ac:dyDescent="0.25">
      <c r="A3483" s="3"/>
      <c r="B3483" s="3"/>
      <c r="C3483" s="3"/>
      <c r="D3483" s="3"/>
      <c r="E3483" s="3"/>
      <c r="F3483" s="3"/>
      <c r="G3483" s="3"/>
      <c r="H3483" s="3" t="s">
        <v>198</v>
      </c>
      <c r="I3483" s="3"/>
      <c r="J3483" s="3" t="s">
        <v>461</v>
      </c>
      <c r="K3483" s="3" t="str">
        <f t="shared" si="14"/>
        <v>HTM02 -01 B1 carcus test</v>
      </c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 x14ac:dyDescent="0.25">
      <c r="A3485" s="3"/>
      <c r="B3485" s="3"/>
      <c r="C3485" s="3"/>
      <c r="D3485" s="3" t="s">
        <v>18</v>
      </c>
      <c r="E3485" s="3" t="s">
        <v>1760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 x14ac:dyDescent="0.25">
      <c r="A3486" s="3"/>
      <c r="B3486" s="3"/>
      <c r="C3486" s="3"/>
      <c r="D3486" s="3"/>
      <c r="E3486" s="3" t="s">
        <v>1761</v>
      </c>
      <c r="F3486" s="3" t="s">
        <v>1749</v>
      </c>
      <c r="G3486" s="3" t="s">
        <v>71</v>
      </c>
      <c r="H3486" s="3" t="s">
        <v>51</v>
      </c>
      <c r="I3486" s="3" t="s">
        <v>255</v>
      </c>
      <c r="J3486" s="3" t="s">
        <v>109</v>
      </c>
      <c r="K3486" s="3" t="s">
        <v>2644</v>
      </c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 x14ac:dyDescent="0.25">
      <c r="A3487" s="3"/>
      <c r="B3487" s="3"/>
      <c r="C3487" s="3"/>
      <c r="D3487" s="3"/>
      <c r="E3487" s="3" t="s">
        <v>1625</v>
      </c>
      <c r="F3487" s="3"/>
      <c r="G3487" s="3"/>
      <c r="H3487" s="3" t="s">
        <v>138</v>
      </c>
      <c r="I3487" s="3" t="s">
        <v>1693</v>
      </c>
      <c r="J3487" s="3" t="s">
        <v>180</v>
      </c>
      <c r="K3487" s="3" t="str">
        <f>F</f>
        <v>Fire Damper QA Checklist</v>
      </c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 x14ac:dyDescent="0.25">
      <c r="A3488" s="3"/>
      <c r="B3488" s="3"/>
      <c r="C3488" s="3"/>
      <c r="D3488" s="3"/>
      <c r="E3488" s="3"/>
      <c r="F3488" s="3"/>
      <c r="G3488" s="3"/>
      <c r="H3488" s="3" t="s">
        <v>1750</v>
      </c>
      <c r="I3488" s="3" t="s">
        <v>733</v>
      </c>
      <c r="J3488" s="3" t="s">
        <v>178</v>
      </c>
      <c r="K3488" s="3" t="str">
        <f>FCU</f>
        <v xml:space="preserve">FCU Install QA Checklist </v>
      </c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 x14ac:dyDescent="0.25">
      <c r="A3489" s="3"/>
      <c r="B3489" s="3"/>
      <c r="C3489" s="3"/>
      <c r="D3489" s="3"/>
      <c r="E3489" s="3"/>
      <c r="F3489" s="3"/>
      <c r="G3489" s="3"/>
      <c r="H3489" s="3" t="s">
        <v>48</v>
      </c>
      <c r="I3489" s="2" t="s">
        <v>254</v>
      </c>
      <c r="J3489" s="3" t="s">
        <v>110</v>
      </c>
      <c r="K3489" s="3" t="s">
        <v>2644</v>
      </c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 x14ac:dyDescent="0.25">
      <c r="A3490" s="3"/>
      <c r="B3490" s="3"/>
      <c r="C3490" s="3"/>
      <c r="D3490" s="3"/>
      <c r="E3490" s="3"/>
      <c r="F3490" s="3"/>
      <c r="G3490" s="3"/>
      <c r="H3490" s="3" t="s">
        <v>51</v>
      </c>
      <c r="I3490" s="3" t="s">
        <v>255</v>
      </c>
      <c r="J3490" s="3" t="s">
        <v>109</v>
      </c>
      <c r="K3490" s="3" t="s">
        <v>2644</v>
      </c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 x14ac:dyDescent="0.25">
      <c r="A3491" s="3"/>
      <c r="B3491" s="3"/>
      <c r="C3491" s="3"/>
      <c r="D3491" s="3"/>
      <c r="E3491" s="3"/>
      <c r="F3491" s="3"/>
      <c r="G3491" s="3"/>
      <c r="H3491" s="3" t="s">
        <v>93</v>
      </c>
      <c r="I3491" s="3" t="s">
        <v>1751</v>
      </c>
      <c r="J3491" s="3" t="s">
        <v>94</v>
      </c>
      <c r="K3491" s="3" t="str">
        <f>S</f>
        <v xml:space="preserve">Smoke Damper QA Checklist </v>
      </c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 x14ac:dyDescent="0.25">
      <c r="A3492" s="3"/>
      <c r="B3492" s="3"/>
      <c r="C3492" s="3"/>
      <c r="D3492" s="3"/>
      <c r="E3492" s="3"/>
      <c r="F3492" s="3"/>
      <c r="G3492" s="3"/>
      <c r="H3492" s="3" t="s">
        <v>138</v>
      </c>
      <c r="I3492" s="3" t="s">
        <v>1164</v>
      </c>
      <c r="J3492" s="3" t="s">
        <v>180</v>
      </c>
      <c r="K3492" s="3" t="s">
        <v>2644</v>
      </c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 x14ac:dyDescent="0.25">
      <c r="A3493" s="3"/>
      <c r="B3493" s="3"/>
      <c r="C3493" s="3"/>
      <c r="D3493" s="3"/>
      <c r="E3493" s="3"/>
      <c r="F3493" s="3"/>
      <c r="G3493" s="3"/>
      <c r="H3493" s="3" t="s">
        <v>138</v>
      </c>
      <c r="I3493" s="3" t="s">
        <v>1716</v>
      </c>
      <c r="J3493" s="3" t="s">
        <v>180</v>
      </c>
      <c r="K3493" s="3" t="s">
        <v>2644</v>
      </c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 x14ac:dyDescent="0.25">
      <c r="A3494" s="3"/>
      <c r="B3494" s="3"/>
      <c r="C3494" s="3"/>
      <c r="D3494" s="3"/>
      <c r="E3494" s="3"/>
      <c r="F3494" s="3"/>
      <c r="G3494" s="3"/>
      <c r="H3494" s="3" t="s">
        <v>51</v>
      </c>
      <c r="I3494" s="3" t="s">
        <v>255</v>
      </c>
      <c r="J3494" s="3" t="s">
        <v>109</v>
      </c>
      <c r="K3494" s="3" t="s">
        <v>2644</v>
      </c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 x14ac:dyDescent="0.25">
      <c r="A3495" s="3"/>
      <c r="B3495" s="3"/>
      <c r="C3495" s="3"/>
      <c r="D3495" s="3"/>
      <c r="E3495" s="3"/>
      <c r="F3495" s="3"/>
      <c r="G3495" s="3"/>
      <c r="H3495" s="3" t="s">
        <v>138</v>
      </c>
      <c r="I3495" s="3" t="s">
        <v>1023</v>
      </c>
      <c r="J3495" s="3" t="s">
        <v>180</v>
      </c>
      <c r="K3495" s="3" t="str">
        <f>F</f>
        <v>Fire Damper QA Checklist</v>
      </c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 x14ac:dyDescent="0.25">
      <c r="A3496" s="3"/>
      <c r="B3496" s="3"/>
      <c r="C3496" s="3"/>
      <c r="D3496" s="3"/>
      <c r="E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 x14ac:dyDescent="0.25">
      <c r="A3497" s="3"/>
      <c r="B3497" s="3"/>
      <c r="C3497" s="3"/>
      <c r="D3497" s="3"/>
      <c r="E3497" s="3"/>
      <c r="F3497" s="3" t="s">
        <v>1752</v>
      </c>
      <c r="G3497" s="3" t="s">
        <v>1402</v>
      </c>
      <c r="H3497" s="3" t="s">
        <v>58</v>
      </c>
      <c r="I3497" s="3" t="s">
        <v>258</v>
      </c>
      <c r="J3497" s="3" t="s">
        <v>156</v>
      </c>
      <c r="K3497" s="3" t="s">
        <v>2644</v>
      </c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 x14ac:dyDescent="0.25">
      <c r="A3498" s="3"/>
      <c r="B3498" s="3"/>
      <c r="C3498" s="3"/>
      <c r="D3498" s="3"/>
      <c r="E3498" s="3"/>
      <c r="F3498" s="3"/>
      <c r="G3498" s="3"/>
      <c r="H3498" s="3" t="s">
        <v>49</v>
      </c>
      <c r="I3498" s="3" t="s">
        <v>255</v>
      </c>
      <c r="J3498" s="3" t="s">
        <v>109</v>
      </c>
      <c r="K3498" s="3" t="s">
        <v>2644</v>
      </c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 x14ac:dyDescent="0.25">
      <c r="A3499" s="3"/>
      <c r="B3499" s="3"/>
      <c r="C3499" s="3"/>
      <c r="D3499" s="3"/>
      <c r="E3499" s="3"/>
      <c r="F3499" s="3"/>
      <c r="G3499" s="3"/>
      <c r="H3499" s="3" t="s">
        <v>467</v>
      </c>
      <c r="I3499" s="3" t="s">
        <v>258</v>
      </c>
      <c r="J3499" s="3" t="s">
        <v>110</v>
      </c>
      <c r="K3499" s="3" t="s">
        <v>2644</v>
      </c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 x14ac:dyDescent="0.25">
      <c r="A3500" s="3"/>
      <c r="B3500" s="3"/>
      <c r="C3500" s="3"/>
      <c r="D3500" s="3"/>
      <c r="E3500" s="3"/>
      <c r="F3500" s="3"/>
      <c r="G3500" s="3"/>
      <c r="H3500" s="3" t="s">
        <v>138</v>
      </c>
      <c r="I3500" s="3" t="s">
        <v>502</v>
      </c>
      <c r="J3500" s="3" t="s">
        <v>180</v>
      </c>
      <c r="K3500" s="3" t="str">
        <f>F</f>
        <v>Fire Damper QA Checklist</v>
      </c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 x14ac:dyDescent="0.25">
      <c r="A3501" s="3"/>
      <c r="B3501" s="3"/>
      <c r="C3501" s="3"/>
      <c r="D3501" s="3"/>
      <c r="E3501" s="3"/>
      <c r="F3501" s="3"/>
      <c r="G3501" s="3"/>
      <c r="H3501" s="3" t="s">
        <v>138</v>
      </c>
      <c r="I3501" s="3" t="s">
        <v>574</v>
      </c>
      <c r="J3501" s="3" t="s">
        <v>180</v>
      </c>
      <c r="K3501" s="3" t="str">
        <f>F</f>
        <v>Fire Damper QA Checklist</v>
      </c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 x14ac:dyDescent="0.25">
      <c r="A3502" s="3"/>
      <c r="B3502" s="3"/>
      <c r="C3502" s="3"/>
      <c r="D3502" s="3"/>
      <c r="E3502" s="3"/>
      <c r="F3502" s="3"/>
      <c r="G3502" s="3"/>
      <c r="H3502" s="3" t="s">
        <v>138</v>
      </c>
      <c r="I3502" s="3" t="s">
        <v>880</v>
      </c>
      <c r="J3502" s="3" t="s">
        <v>180</v>
      </c>
      <c r="K3502" s="3" t="str">
        <f>F</f>
        <v>Fire Damper QA Checklist</v>
      </c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 x14ac:dyDescent="0.25">
      <c r="A3504" s="3"/>
      <c r="B3504" s="3"/>
      <c r="C3504" s="3"/>
      <c r="D3504" s="3"/>
      <c r="E3504" s="3"/>
      <c r="F3504" s="3" t="s">
        <v>1753</v>
      </c>
      <c r="G3504" s="3" t="s">
        <v>1754</v>
      </c>
      <c r="H3504" s="3" t="s">
        <v>57</v>
      </c>
      <c r="I3504" s="3" t="s">
        <v>259</v>
      </c>
      <c r="J3504" s="3" t="s">
        <v>156</v>
      </c>
      <c r="K3504" s="3" t="s">
        <v>2644</v>
      </c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 x14ac:dyDescent="0.25">
      <c r="A3505" s="3"/>
      <c r="B3505" s="3"/>
      <c r="C3505" s="3"/>
      <c r="D3505" s="3"/>
      <c r="E3505" s="3"/>
      <c r="F3505" s="3"/>
      <c r="G3505" s="3"/>
      <c r="H3505" s="3" t="s">
        <v>52</v>
      </c>
      <c r="I3505" s="3" t="s">
        <v>258</v>
      </c>
      <c r="J3505" s="3" t="s">
        <v>108</v>
      </c>
      <c r="K3505" s="3" t="s">
        <v>2644</v>
      </c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 x14ac:dyDescent="0.25">
      <c r="A3506" s="3"/>
      <c r="B3506" s="3"/>
      <c r="C3506" s="3"/>
      <c r="D3506" s="3"/>
      <c r="E3506" s="3"/>
      <c r="F3506" s="3"/>
      <c r="G3506" s="3"/>
      <c r="H3506" s="3" t="s">
        <v>57</v>
      </c>
      <c r="I3506" s="3" t="s">
        <v>259</v>
      </c>
      <c r="J3506" s="3" t="s">
        <v>156</v>
      </c>
      <c r="K3506" s="3" t="s">
        <v>2644</v>
      </c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 x14ac:dyDescent="0.25">
      <c r="A3507" s="3"/>
      <c r="B3507" s="3"/>
      <c r="C3507" s="3"/>
      <c r="D3507" s="3"/>
      <c r="E3507" s="3"/>
      <c r="F3507" s="3"/>
      <c r="G3507" s="3"/>
      <c r="H3507" s="3" t="s">
        <v>52</v>
      </c>
      <c r="I3507" s="3" t="s">
        <v>258</v>
      </c>
      <c r="J3507" s="3" t="s">
        <v>108</v>
      </c>
      <c r="K3507" s="3" t="s">
        <v>2644</v>
      </c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 x14ac:dyDescent="0.25">
      <c r="A3508" s="3"/>
      <c r="B3508" s="3"/>
      <c r="C3508" s="3"/>
      <c r="D3508" s="3"/>
      <c r="E3508" s="3"/>
      <c r="F3508" s="3"/>
      <c r="G3508" s="3"/>
      <c r="H3508" s="3" t="s">
        <v>57</v>
      </c>
      <c r="I3508" s="3" t="s">
        <v>259</v>
      </c>
      <c r="J3508" s="3" t="s">
        <v>156</v>
      </c>
      <c r="K3508" s="3" t="s">
        <v>2644</v>
      </c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 x14ac:dyDescent="0.25">
      <c r="A3509" s="3"/>
      <c r="B3509" s="3"/>
      <c r="C3509" s="3"/>
      <c r="D3509" s="3"/>
      <c r="E3509" s="3"/>
      <c r="F3509" s="3"/>
      <c r="G3509" s="3"/>
      <c r="H3509" s="3" t="s">
        <v>52</v>
      </c>
      <c r="I3509" s="3" t="s">
        <v>258</v>
      </c>
      <c r="J3509" s="3" t="s">
        <v>108</v>
      </c>
      <c r="K3509" s="3" t="s">
        <v>2644</v>
      </c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 x14ac:dyDescent="0.25">
      <c r="A3510" s="3"/>
      <c r="B3510" s="3"/>
      <c r="C3510" s="3"/>
      <c r="D3510" s="3"/>
      <c r="E3510" s="3"/>
      <c r="F3510" s="3"/>
      <c r="G3510" s="3"/>
      <c r="H3510" s="3" t="s">
        <v>58</v>
      </c>
      <c r="I3510" s="3" t="s">
        <v>258</v>
      </c>
      <c r="J3510" s="3" t="s">
        <v>156</v>
      </c>
      <c r="K3510" s="3" t="s">
        <v>2644</v>
      </c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 x14ac:dyDescent="0.25">
      <c r="A3511" s="3"/>
      <c r="B3511" s="3"/>
      <c r="C3511" s="3"/>
      <c r="D3511" s="3"/>
      <c r="E3511" s="3"/>
      <c r="F3511" s="3"/>
      <c r="G3511" s="3"/>
      <c r="H3511" s="3" t="s">
        <v>52</v>
      </c>
      <c r="I3511" s="3" t="s">
        <v>258</v>
      </c>
      <c r="J3511" s="3" t="s">
        <v>108</v>
      </c>
      <c r="K3511" s="3" t="s">
        <v>2644</v>
      </c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 x14ac:dyDescent="0.25">
      <c r="A3512" s="3"/>
      <c r="B3512" s="3"/>
      <c r="C3512" s="3"/>
      <c r="D3512" s="3"/>
      <c r="E3512" s="3"/>
      <c r="F3512" s="3"/>
      <c r="G3512" s="3"/>
      <c r="H3512" s="3" t="s">
        <v>62</v>
      </c>
      <c r="I3512" s="3" t="s">
        <v>254</v>
      </c>
      <c r="J3512" s="3" t="s">
        <v>156</v>
      </c>
      <c r="K3512" s="3" t="s">
        <v>2644</v>
      </c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 x14ac:dyDescent="0.25">
      <c r="A3513" s="3"/>
      <c r="B3513" s="3"/>
      <c r="C3513" s="3"/>
      <c r="D3513" s="3"/>
      <c r="E3513" s="3"/>
      <c r="F3513" s="3"/>
      <c r="G3513" s="3"/>
      <c r="H3513" s="3" t="s">
        <v>51</v>
      </c>
      <c r="I3513" s="3" t="s">
        <v>255</v>
      </c>
      <c r="J3513" s="3" t="s">
        <v>109</v>
      </c>
      <c r="K3513" s="3" t="s">
        <v>2644</v>
      </c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 x14ac:dyDescent="0.25">
      <c r="A3515" s="3"/>
      <c r="B3515" s="3"/>
      <c r="C3515" s="3"/>
      <c r="D3515" s="3"/>
      <c r="E3515" s="3"/>
      <c r="F3515" s="3" t="s">
        <v>1755</v>
      </c>
      <c r="G3515" s="3" t="s">
        <v>1756</v>
      </c>
      <c r="H3515" s="3" t="s">
        <v>58</v>
      </c>
      <c r="I3515" s="3" t="s">
        <v>258</v>
      </c>
      <c r="J3515" s="3" t="s">
        <v>156</v>
      </c>
      <c r="K3515" s="3" t="s">
        <v>2644</v>
      </c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 x14ac:dyDescent="0.25">
      <c r="A3516" s="3"/>
      <c r="B3516" s="3"/>
      <c r="C3516" s="3"/>
      <c r="D3516" s="3"/>
      <c r="E3516" s="3"/>
      <c r="F3516" s="3"/>
      <c r="G3516" s="3"/>
      <c r="H3516" s="3" t="s">
        <v>52</v>
      </c>
      <c r="I3516" s="3" t="s">
        <v>258</v>
      </c>
      <c r="J3516" s="3" t="s">
        <v>108</v>
      </c>
      <c r="K3516" s="3" t="s">
        <v>2644</v>
      </c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 x14ac:dyDescent="0.25">
      <c r="A3517" s="3"/>
      <c r="B3517" s="3"/>
      <c r="C3517" s="3"/>
      <c r="D3517" s="3"/>
      <c r="E3517" s="3"/>
      <c r="F3517" s="3"/>
      <c r="G3517" s="3"/>
      <c r="H3517" s="3" t="s">
        <v>58</v>
      </c>
      <c r="I3517" s="3" t="s">
        <v>258</v>
      </c>
      <c r="J3517" s="3" t="s">
        <v>156</v>
      </c>
      <c r="K3517" s="3" t="s">
        <v>2644</v>
      </c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 x14ac:dyDescent="0.25">
      <c r="A3518" s="3"/>
      <c r="B3518" s="3"/>
      <c r="C3518" s="3"/>
      <c r="D3518" s="3"/>
      <c r="E3518" s="3"/>
      <c r="F3518" s="3"/>
      <c r="G3518" s="3"/>
      <c r="H3518" s="3" t="s">
        <v>52</v>
      </c>
      <c r="I3518" s="3" t="s">
        <v>258</v>
      </c>
      <c r="J3518" s="3" t="s">
        <v>108</v>
      </c>
      <c r="K3518" s="3" t="s">
        <v>2644</v>
      </c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 x14ac:dyDescent="0.25">
      <c r="A3519" s="3"/>
      <c r="B3519" s="3"/>
      <c r="C3519" s="3"/>
      <c r="D3519" s="3"/>
      <c r="E3519" s="3"/>
      <c r="F3519" s="3"/>
      <c r="G3519" s="3"/>
      <c r="H3519" s="3" t="s">
        <v>58</v>
      </c>
      <c r="I3519" s="3" t="s">
        <v>258</v>
      </c>
      <c r="J3519" s="3" t="s">
        <v>156</v>
      </c>
      <c r="K3519" s="3" t="s">
        <v>2644</v>
      </c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 x14ac:dyDescent="0.25">
      <c r="A3520" s="3"/>
      <c r="B3520" s="3"/>
      <c r="C3520" s="3"/>
      <c r="D3520" s="3"/>
      <c r="E3520" s="3"/>
      <c r="F3520" s="3"/>
      <c r="G3520" s="3"/>
      <c r="H3520" s="3" t="s">
        <v>52</v>
      </c>
      <c r="I3520" s="3" t="s">
        <v>258</v>
      </c>
      <c r="J3520" s="3" t="s">
        <v>108</v>
      </c>
      <c r="K3520" s="3" t="s">
        <v>2644</v>
      </c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 x14ac:dyDescent="0.25">
      <c r="A3521" s="3"/>
      <c r="B3521" s="3"/>
      <c r="C3521" s="3"/>
      <c r="D3521" s="3"/>
      <c r="E3521" s="3"/>
      <c r="F3521" s="3"/>
      <c r="G3521" s="3"/>
      <c r="H3521" s="3" t="s">
        <v>58</v>
      </c>
      <c r="I3521" s="3" t="s">
        <v>258</v>
      </c>
      <c r="J3521" s="3" t="s">
        <v>156</v>
      </c>
      <c r="K3521" s="3" t="s">
        <v>2644</v>
      </c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 x14ac:dyDescent="0.25">
      <c r="A3522" s="3"/>
      <c r="B3522" s="3"/>
      <c r="C3522" s="3"/>
      <c r="D3522" s="3"/>
      <c r="E3522" s="3"/>
      <c r="F3522" s="3"/>
      <c r="G3522" s="3"/>
      <c r="H3522" s="3" t="s">
        <v>52</v>
      </c>
      <c r="I3522" s="3" t="s">
        <v>258</v>
      </c>
      <c r="J3522" s="3" t="s">
        <v>108</v>
      </c>
      <c r="K3522" s="3" t="s">
        <v>2644</v>
      </c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 x14ac:dyDescent="0.25">
      <c r="A3523" s="3"/>
      <c r="B3523" s="3"/>
      <c r="C3523" s="3"/>
      <c r="D3523" s="3"/>
      <c r="E3523" s="3"/>
      <c r="F3523" s="3"/>
      <c r="G3523" s="3"/>
      <c r="H3523" s="3" t="s">
        <v>62</v>
      </c>
      <c r="I3523" s="3" t="s">
        <v>254</v>
      </c>
      <c r="J3523" s="3" t="s">
        <v>156</v>
      </c>
      <c r="K3523" s="3" t="s">
        <v>2644</v>
      </c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 x14ac:dyDescent="0.25">
      <c r="A3524" s="3"/>
      <c r="B3524" s="3"/>
      <c r="C3524" s="3"/>
      <c r="D3524" s="3"/>
      <c r="E3524" s="3"/>
      <c r="F3524" s="3"/>
      <c r="G3524" s="3"/>
      <c r="H3524" s="3" t="s">
        <v>51</v>
      </c>
      <c r="I3524" s="3" t="s">
        <v>255</v>
      </c>
      <c r="J3524" s="3" t="s">
        <v>109</v>
      </c>
      <c r="K3524" s="3" t="s">
        <v>2644</v>
      </c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 x14ac:dyDescent="0.25">
      <c r="A3525" s="3"/>
      <c r="B3525" s="3"/>
      <c r="C3525" s="3"/>
      <c r="D3525" s="3"/>
      <c r="E3525" s="3"/>
      <c r="F3525" s="3"/>
      <c r="G3525" s="3"/>
      <c r="H3525" s="3" t="s">
        <v>138</v>
      </c>
      <c r="I3525" s="3" t="s">
        <v>502</v>
      </c>
      <c r="J3525" s="3" t="s">
        <v>180</v>
      </c>
      <c r="K3525" s="3" t="str">
        <f>F</f>
        <v>Fire Damper QA Checklist</v>
      </c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 x14ac:dyDescent="0.25">
      <c r="A3526" s="3"/>
      <c r="B3526" s="3"/>
      <c r="C3526" s="3"/>
      <c r="D3526" s="3"/>
      <c r="E3526" s="3"/>
      <c r="F3526" s="3"/>
      <c r="G3526" s="3"/>
      <c r="H3526" s="3" t="s">
        <v>138</v>
      </c>
      <c r="I3526" s="3" t="s">
        <v>1022</v>
      </c>
      <c r="J3526" s="3" t="s">
        <v>180</v>
      </c>
      <c r="K3526" s="3" t="str">
        <f>F</f>
        <v>Fire Damper QA Checklist</v>
      </c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 x14ac:dyDescent="0.25">
      <c r="A3527" s="3"/>
      <c r="B3527" s="3"/>
      <c r="C3527" s="3"/>
      <c r="D3527" s="3"/>
      <c r="E3527" s="3"/>
      <c r="F3527" s="3"/>
      <c r="G3527" s="3"/>
      <c r="H3527" s="3" t="s">
        <v>138</v>
      </c>
      <c r="I3527" s="3" t="s">
        <v>736</v>
      </c>
      <c r="J3527" s="3" t="s">
        <v>180</v>
      </c>
      <c r="K3527" s="3" t="str">
        <f>F</f>
        <v>Fire Damper QA Checklist</v>
      </c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 x14ac:dyDescent="0.25">
      <c r="A3528" s="3"/>
      <c r="B3528" s="3"/>
      <c r="C3528" s="3"/>
      <c r="D3528" s="3"/>
      <c r="E3528" s="3"/>
      <c r="F3528" s="3"/>
      <c r="G3528" s="3"/>
      <c r="H3528" s="3" t="s">
        <v>93</v>
      </c>
      <c r="I3528" s="3" t="s">
        <v>1715</v>
      </c>
      <c r="J3528" s="3" t="s">
        <v>94</v>
      </c>
      <c r="K3528" s="3" t="str">
        <f>S</f>
        <v xml:space="preserve">Smoke Damper QA Checklist </v>
      </c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 x14ac:dyDescent="0.25">
      <c r="A3530" s="3"/>
      <c r="B3530" s="3"/>
      <c r="C3530" s="3"/>
      <c r="D3530" s="3"/>
      <c r="E3530" s="3"/>
      <c r="F3530" s="3" t="s">
        <v>1757</v>
      </c>
      <c r="G3530" s="3" t="s">
        <v>1031</v>
      </c>
      <c r="H3530" s="3" t="s">
        <v>124</v>
      </c>
      <c r="I3530" s="2" t="s">
        <v>255</v>
      </c>
      <c r="J3530" s="2" t="s">
        <v>111</v>
      </c>
      <c r="K3530" s="3" t="s">
        <v>2644</v>
      </c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 x14ac:dyDescent="0.25">
      <c r="A3531" s="3"/>
      <c r="B3531" s="3"/>
      <c r="C3531" s="3"/>
      <c r="D3531" s="3"/>
      <c r="E3531" s="3"/>
      <c r="F3531" s="3"/>
      <c r="G3531" s="3"/>
      <c r="H3531" s="3" t="s">
        <v>58</v>
      </c>
      <c r="I3531" s="3" t="s">
        <v>258</v>
      </c>
      <c r="J3531" s="3" t="s">
        <v>156</v>
      </c>
      <c r="K3531" s="3" t="s">
        <v>2644</v>
      </c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 x14ac:dyDescent="0.25">
      <c r="A3532" s="3"/>
      <c r="B3532" s="3"/>
      <c r="C3532" s="3"/>
      <c r="D3532" s="3"/>
      <c r="E3532" s="3"/>
      <c r="F3532" s="3"/>
      <c r="G3532" s="3"/>
      <c r="H3532" s="3" t="s">
        <v>138</v>
      </c>
      <c r="I3532" s="3" t="s">
        <v>502</v>
      </c>
      <c r="J3532" s="3" t="s">
        <v>180</v>
      </c>
      <c r="K3532" s="3" t="str">
        <f>F</f>
        <v>Fire Damper QA Checklist</v>
      </c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 x14ac:dyDescent="0.25">
      <c r="A3535" s="3"/>
      <c r="B3535" s="3"/>
      <c r="C3535" s="3"/>
      <c r="D3535" s="3"/>
      <c r="E3535" s="3"/>
      <c r="F3535" s="3" t="s">
        <v>1758</v>
      </c>
      <c r="G3535" s="3" t="s">
        <v>1759</v>
      </c>
      <c r="H3535" s="3" t="s">
        <v>58</v>
      </c>
      <c r="I3535" s="3" t="s">
        <v>258</v>
      </c>
      <c r="J3535" s="3" t="s">
        <v>156</v>
      </c>
      <c r="K3535" s="3" t="s">
        <v>2644</v>
      </c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 x14ac:dyDescent="0.25">
      <c r="A3536" s="3"/>
      <c r="B3536" s="3"/>
      <c r="C3536" s="3"/>
      <c r="D3536" s="3"/>
      <c r="E3536" s="3"/>
      <c r="F3536" s="3"/>
      <c r="G3536" s="3"/>
      <c r="H3536" s="3" t="s">
        <v>52</v>
      </c>
      <c r="I3536" s="3" t="s">
        <v>258</v>
      </c>
      <c r="J3536" s="3" t="s">
        <v>108</v>
      </c>
      <c r="K3536" s="3" t="s">
        <v>2644</v>
      </c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 x14ac:dyDescent="0.25">
      <c r="A3538" s="3"/>
      <c r="B3538" s="3"/>
      <c r="C3538" s="3"/>
      <c r="D3538" s="3"/>
      <c r="E3538" s="3"/>
      <c r="F3538" s="3" t="s">
        <v>99</v>
      </c>
      <c r="G3538" s="3"/>
      <c r="H3538" s="3"/>
      <c r="I3538" s="3"/>
      <c r="J3538" s="3" t="s">
        <v>41</v>
      </c>
      <c r="K3538" s="3" t="str">
        <f>duct</f>
        <v xml:space="preserve">Steel Duct Install QA Checklist </v>
      </c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159</v>
      </c>
      <c r="K3539" s="3" t="str">
        <f>flex</f>
        <v xml:space="preserve">Flexi Duct QA  Cecklist </v>
      </c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884</v>
      </c>
      <c r="K3540" s="3" t="str">
        <f>pipe</f>
        <v xml:space="preserve">Steel Pipe QA Checklist </v>
      </c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886</v>
      </c>
      <c r="K3541" s="3" t="str">
        <f>pipe</f>
        <v xml:space="preserve">Steel Pipe QA Checklist </v>
      </c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888</v>
      </c>
      <c r="K3542" s="3" t="str">
        <f>pvc</f>
        <v>PVC Pipework Install</v>
      </c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 x14ac:dyDescent="0.25">
      <c r="A3544" s="3"/>
      <c r="B3544" s="3"/>
      <c r="C3544" s="3"/>
      <c r="D3544" s="3" t="s">
        <v>1075</v>
      </c>
      <c r="E3544" s="3" t="s">
        <v>1798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 x14ac:dyDescent="0.25">
      <c r="A3545" s="3"/>
      <c r="B3545" s="3"/>
      <c r="C3545" s="3"/>
      <c r="D3545" s="3"/>
      <c r="E3545" s="3" t="s">
        <v>1799</v>
      </c>
      <c r="F3545" s="3" t="s">
        <v>1762</v>
      </c>
      <c r="G3545" s="3" t="s">
        <v>71</v>
      </c>
      <c r="H3545" s="3" t="s">
        <v>63</v>
      </c>
      <c r="I3545" s="2" t="s">
        <v>263</v>
      </c>
      <c r="J3545" s="3" t="s">
        <v>113</v>
      </c>
      <c r="K3545" s="3" t="s">
        <v>2644</v>
      </c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 x14ac:dyDescent="0.25">
      <c r="A3546" s="3"/>
      <c r="B3546" s="3"/>
      <c r="C3546" s="3"/>
      <c r="D3546" s="3"/>
      <c r="E3546" s="3" t="s">
        <v>1625</v>
      </c>
      <c r="F3546" s="3"/>
      <c r="G3546" s="3"/>
      <c r="H3546" s="3" t="s">
        <v>138</v>
      </c>
      <c r="I3546" s="3" t="s">
        <v>736</v>
      </c>
      <c r="J3546" s="3" t="s">
        <v>180</v>
      </c>
      <c r="K3546" s="3" t="str">
        <f>F</f>
        <v>Fire Damper QA Checklist</v>
      </c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 x14ac:dyDescent="0.25">
      <c r="A3547" s="3"/>
      <c r="B3547" s="3"/>
      <c r="C3547" s="3"/>
      <c r="D3547" s="3"/>
      <c r="E3547" s="3"/>
      <c r="F3547" s="3"/>
      <c r="G3547" s="3"/>
      <c r="H3547" s="3" t="s">
        <v>138</v>
      </c>
      <c r="I3547" s="3" t="s">
        <v>286</v>
      </c>
      <c r="J3547" s="3" t="s">
        <v>180</v>
      </c>
      <c r="K3547" s="3" t="str">
        <f>F</f>
        <v>Fire Damper QA Checklist</v>
      </c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 x14ac:dyDescent="0.25">
      <c r="A3548" s="3"/>
      <c r="B3548" s="3"/>
      <c r="C3548" s="3"/>
      <c r="D3548" s="3"/>
      <c r="E3548" s="3"/>
      <c r="F3548" s="3"/>
      <c r="G3548" s="3"/>
      <c r="H3548" s="3" t="s">
        <v>51</v>
      </c>
      <c r="I3548" s="3" t="s">
        <v>255</v>
      </c>
      <c r="J3548" s="3" t="s">
        <v>109</v>
      </c>
      <c r="K3548" s="3" t="s">
        <v>2644</v>
      </c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 x14ac:dyDescent="0.25">
      <c r="A3549" s="3"/>
      <c r="B3549" s="3"/>
      <c r="C3549" s="3"/>
      <c r="D3549" s="3"/>
      <c r="E3549" s="3"/>
      <c r="F3549" s="3"/>
      <c r="G3549" s="3"/>
      <c r="H3549" s="3" t="s">
        <v>51</v>
      </c>
      <c r="I3549" s="3" t="s">
        <v>255</v>
      </c>
      <c r="J3549" s="3" t="s">
        <v>109</v>
      </c>
      <c r="K3549" s="3" t="s">
        <v>2644</v>
      </c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 x14ac:dyDescent="0.25">
      <c r="A3550" s="3"/>
      <c r="B3550" s="3"/>
      <c r="C3550" s="3"/>
      <c r="D3550" s="3"/>
      <c r="E3550" s="3"/>
      <c r="F3550" s="3"/>
      <c r="G3550" s="3"/>
      <c r="H3550" s="3" t="s">
        <v>48</v>
      </c>
      <c r="I3550" s="2" t="s">
        <v>254</v>
      </c>
      <c r="J3550" s="3" t="s">
        <v>110</v>
      </c>
      <c r="K3550" s="3" t="s">
        <v>2644</v>
      </c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 x14ac:dyDescent="0.25">
      <c r="A3551" s="3"/>
      <c r="B3551" s="3"/>
      <c r="C3551" s="3"/>
      <c r="D3551" s="3"/>
      <c r="E3551" s="3"/>
      <c r="F3551" s="3"/>
      <c r="G3551" s="3"/>
      <c r="H3551" s="3" t="s">
        <v>1763</v>
      </c>
      <c r="I3551" s="3" t="s">
        <v>1764</v>
      </c>
      <c r="J3551" s="3" t="s">
        <v>1765</v>
      </c>
      <c r="K3551" s="3" t="str">
        <f>FCU</f>
        <v xml:space="preserve">FCU Install QA Checklist </v>
      </c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 x14ac:dyDescent="0.25">
      <c r="A3552" s="3"/>
      <c r="B3552" s="3"/>
      <c r="C3552" s="3"/>
      <c r="D3552" s="3"/>
      <c r="E3552" s="3"/>
      <c r="F3552" s="3"/>
      <c r="G3552" s="3"/>
      <c r="H3552" s="3" t="s">
        <v>1789</v>
      </c>
      <c r="I3552" s="3" t="s">
        <v>430</v>
      </c>
      <c r="J3552" s="2" t="s">
        <v>431</v>
      </c>
      <c r="K3552" s="3" t="str">
        <f>Med</f>
        <v>HTM02 -01 B1 carcus test</v>
      </c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 x14ac:dyDescent="0.25">
      <c r="A3553" s="3"/>
      <c r="B3553" s="3"/>
      <c r="C3553" s="3"/>
      <c r="D3553" s="3"/>
      <c r="E3553" s="3"/>
      <c r="H3553" s="3" t="s">
        <v>1790</v>
      </c>
      <c r="I3553" s="3" t="s">
        <v>430</v>
      </c>
      <c r="J3553" s="2" t="s">
        <v>431</v>
      </c>
      <c r="K3553" s="3" t="str">
        <f>Med</f>
        <v>HTM02 -01 B1 carcus test</v>
      </c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 x14ac:dyDescent="0.25">
      <c r="A3554" s="3"/>
      <c r="B3554" s="3"/>
      <c r="C3554" s="3"/>
      <c r="D3554" s="3"/>
      <c r="E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 x14ac:dyDescent="0.25">
      <c r="A3555" s="3"/>
      <c r="B3555" s="3"/>
      <c r="C3555" s="3"/>
      <c r="D3555" s="3"/>
      <c r="E3555" s="3" t="s">
        <v>1797</v>
      </c>
      <c r="F3555" s="3" t="s">
        <v>1766</v>
      </c>
      <c r="G3555" s="3" t="s">
        <v>1767</v>
      </c>
      <c r="H3555" s="3" t="s">
        <v>51</v>
      </c>
      <c r="I3555" s="3" t="s">
        <v>255</v>
      </c>
      <c r="J3555" s="3" t="s">
        <v>109</v>
      </c>
      <c r="K3555" s="3" t="s">
        <v>2644</v>
      </c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 x14ac:dyDescent="0.25">
      <c r="A3556" s="3"/>
      <c r="B3556" s="3"/>
      <c r="C3556" s="3"/>
      <c r="D3556" s="3"/>
      <c r="E3556" s="3"/>
      <c r="F3556" s="3"/>
      <c r="G3556" s="3"/>
      <c r="H3556" s="3" t="s">
        <v>1768</v>
      </c>
      <c r="I3556" s="3" t="s">
        <v>1769</v>
      </c>
      <c r="J3556" s="3" t="s">
        <v>156</v>
      </c>
      <c r="K3556" s="3" t="s">
        <v>2644</v>
      </c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 x14ac:dyDescent="0.25">
      <c r="A3557" s="3"/>
      <c r="B3557" s="3"/>
      <c r="C3557" s="3"/>
      <c r="D3557" s="3"/>
      <c r="E3557" s="3"/>
      <c r="F3557" s="3"/>
      <c r="G3557" s="3"/>
      <c r="H3557" s="3" t="s">
        <v>1791</v>
      </c>
      <c r="I3557" s="3"/>
      <c r="J3557" s="3" t="s">
        <v>1794</v>
      </c>
      <c r="K3557" s="3" t="str">
        <f>Med</f>
        <v>HTM02 -01 B1 carcus test</v>
      </c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 x14ac:dyDescent="0.25">
      <c r="A3558" s="3"/>
      <c r="B3558" s="3"/>
      <c r="C3558" s="3"/>
      <c r="D3558" s="3"/>
      <c r="E3558" s="3"/>
      <c r="H3558" s="3" t="s">
        <v>1792</v>
      </c>
      <c r="J3558" s="3" t="s">
        <v>1795</v>
      </c>
      <c r="K3558" s="3" t="str">
        <f>Med</f>
        <v>HTM02 -01 B1 carcus test</v>
      </c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 x14ac:dyDescent="0.25">
      <c r="A3559" s="3"/>
      <c r="B3559" s="3"/>
      <c r="C3559" s="3"/>
      <c r="D3559" s="3"/>
      <c r="E3559" s="3"/>
      <c r="H3559" s="3" t="s">
        <v>1793</v>
      </c>
      <c r="J3559" s="3" t="s">
        <v>1796</v>
      </c>
      <c r="K3559" s="3" t="str">
        <f>Med</f>
        <v>HTM02 -01 B1 carcus test</v>
      </c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 x14ac:dyDescent="0.25">
      <c r="A3560" s="3"/>
      <c r="B3560" s="3"/>
      <c r="C3560" s="3"/>
      <c r="D3560" s="3"/>
      <c r="E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 x14ac:dyDescent="0.25">
      <c r="A3561" s="3"/>
      <c r="B3561" s="3"/>
      <c r="C3561" s="3"/>
      <c r="D3561" s="3"/>
      <c r="E3561" s="3"/>
      <c r="F3561" s="3" t="s">
        <v>1770</v>
      </c>
      <c r="G3561" s="3" t="s">
        <v>399</v>
      </c>
      <c r="H3561" s="3" t="s">
        <v>58</v>
      </c>
      <c r="I3561" s="3" t="s">
        <v>258</v>
      </c>
      <c r="J3561" s="3" t="s">
        <v>156</v>
      </c>
      <c r="K3561" s="3" t="s">
        <v>2644</v>
      </c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 x14ac:dyDescent="0.25">
      <c r="A3563" s="3"/>
      <c r="B3563" s="3"/>
      <c r="C3563" s="3"/>
      <c r="D3563" s="3"/>
      <c r="E3563" s="3"/>
      <c r="F3563" s="3" t="s">
        <v>1771</v>
      </c>
      <c r="G3563" s="3" t="s">
        <v>1772</v>
      </c>
      <c r="H3563" s="3" t="s">
        <v>138</v>
      </c>
      <c r="I3563" s="3" t="s">
        <v>285</v>
      </c>
      <c r="J3563" s="3" t="s">
        <v>180</v>
      </c>
      <c r="K3563" s="3" t="str">
        <f>F</f>
        <v>Fire Damper QA Checklist</v>
      </c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 x14ac:dyDescent="0.25">
      <c r="A3565" s="3"/>
      <c r="B3565" s="3"/>
      <c r="C3565" s="3"/>
      <c r="D3565" s="3"/>
      <c r="E3565" s="3"/>
      <c r="F3565" s="3" t="s">
        <v>1773</v>
      </c>
      <c r="G3565" s="3" t="s">
        <v>368</v>
      </c>
      <c r="H3565" s="3" t="s">
        <v>49</v>
      </c>
      <c r="I3565" s="3" t="s">
        <v>255</v>
      </c>
      <c r="J3565" s="3" t="s">
        <v>109</v>
      </c>
      <c r="K3565" s="3" t="s">
        <v>2644</v>
      </c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 x14ac:dyDescent="0.25">
      <c r="A3566" s="3"/>
      <c r="B3566" s="3"/>
      <c r="C3566" s="3"/>
      <c r="D3566" s="3"/>
      <c r="E3566" s="3"/>
      <c r="F3566" s="3"/>
      <c r="G3566" s="3"/>
      <c r="H3566" s="3" t="s">
        <v>138</v>
      </c>
      <c r="I3566" s="3" t="s">
        <v>1023</v>
      </c>
      <c r="J3566" s="3" t="s">
        <v>180</v>
      </c>
      <c r="K3566" s="3" t="s">
        <v>2644</v>
      </c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 x14ac:dyDescent="0.25">
      <c r="A3568" s="3"/>
      <c r="B3568" s="3"/>
      <c r="C3568" s="3"/>
      <c r="D3568" s="3"/>
      <c r="E3568" s="3"/>
      <c r="F3568" s="3" t="s">
        <v>1774</v>
      </c>
      <c r="G3568" s="3" t="s">
        <v>1775</v>
      </c>
      <c r="H3568" s="3" t="s">
        <v>1591</v>
      </c>
      <c r="I3568" s="3" t="s">
        <v>1592</v>
      </c>
      <c r="J3568" s="3" t="s">
        <v>109</v>
      </c>
      <c r="K3568" s="3" t="s">
        <v>2644</v>
      </c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 x14ac:dyDescent="0.25">
      <c r="A3569" s="3"/>
      <c r="B3569" s="3"/>
      <c r="C3569" s="3"/>
      <c r="D3569" s="3"/>
      <c r="E3569" s="3"/>
      <c r="F3569" s="3"/>
      <c r="G3569" s="3"/>
      <c r="H3569" s="3" t="s">
        <v>558</v>
      </c>
      <c r="I3569" s="3" t="s">
        <v>1776</v>
      </c>
      <c r="J3569" s="3" t="s">
        <v>540</v>
      </c>
      <c r="K3569" s="3" t="s">
        <v>2644</v>
      </c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 x14ac:dyDescent="0.25">
      <c r="A3570" s="3"/>
      <c r="B3570" s="3"/>
      <c r="C3570" s="3"/>
      <c r="D3570" s="3"/>
      <c r="E3570" s="3"/>
      <c r="F3570" s="3"/>
      <c r="G3570" s="3"/>
      <c r="H3570" s="3" t="s">
        <v>61</v>
      </c>
      <c r="I3570" s="2" t="s">
        <v>263</v>
      </c>
      <c r="J3570" s="3" t="s">
        <v>113</v>
      </c>
      <c r="K3570" s="3" t="s">
        <v>2644</v>
      </c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 x14ac:dyDescent="0.25">
      <c r="A3572" s="3"/>
      <c r="B3572" s="3"/>
      <c r="C3572" s="3"/>
      <c r="D3572" s="3"/>
      <c r="E3572" s="3"/>
      <c r="F3572" s="3" t="s">
        <v>1777</v>
      </c>
      <c r="G3572" s="3" t="s">
        <v>1778</v>
      </c>
      <c r="H3572" s="3" t="s">
        <v>1591</v>
      </c>
      <c r="I3572" s="3" t="s">
        <v>1592</v>
      </c>
      <c r="J3572" s="3" t="s">
        <v>109</v>
      </c>
      <c r="K3572" s="3" t="s">
        <v>2644</v>
      </c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 x14ac:dyDescent="0.25">
      <c r="A3573" s="3"/>
      <c r="B3573" s="3"/>
      <c r="C3573" s="3"/>
      <c r="D3573" s="3"/>
      <c r="E3573" s="3"/>
      <c r="F3573" s="3"/>
      <c r="G3573" s="3"/>
      <c r="H3573" s="3" t="s">
        <v>558</v>
      </c>
      <c r="I3573" s="3" t="s">
        <v>1776</v>
      </c>
      <c r="J3573" s="3" t="s">
        <v>540</v>
      </c>
      <c r="K3573" s="3" t="s">
        <v>2644</v>
      </c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 x14ac:dyDescent="0.25">
      <c r="A3574" s="3"/>
      <c r="B3574" s="3"/>
      <c r="C3574" s="3"/>
      <c r="D3574" s="3"/>
      <c r="E3574" s="3"/>
      <c r="F3574" s="3"/>
      <c r="G3574" s="3"/>
      <c r="H3574" s="3" t="s">
        <v>1779</v>
      </c>
      <c r="I3574" s="3" t="s">
        <v>1780</v>
      </c>
      <c r="J3574" s="3" t="s">
        <v>1781</v>
      </c>
      <c r="K3574" s="3" t="s">
        <v>2687</v>
      </c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 x14ac:dyDescent="0.25">
      <c r="A3576" s="3"/>
      <c r="B3576" s="3"/>
      <c r="C3576" s="3"/>
      <c r="D3576" s="3"/>
      <c r="E3576" s="3"/>
      <c r="F3576" s="3" t="s">
        <v>1782</v>
      </c>
      <c r="G3576" s="3" t="s">
        <v>71</v>
      </c>
      <c r="H3576" s="3" t="s">
        <v>93</v>
      </c>
      <c r="I3576" s="3" t="s">
        <v>1661</v>
      </c>
      <c r="J3576" s="3" t="s">
        <v>94</v>
      </c>
      <c r="K3576" s="3" t="str">
        <f>S</f>
        <v xml:space="preserve">Smoke Damper QA Checklist </v>
      </c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 x14ac:dyDescent="0.25">
      <c r="A3577" s="3"/>
      <c r="B3577" s="3"/>
      <c r="C3577" s="3"/>
      <c r="D3577" s="3"/>
      <c r="E3577" s="3"/>
      <c r="F3577" s="3"/>
      <c r="G3577" s="3"/>
      <c r="H3577" s="3" t="s">
        <v>93</v>
      </c>
      <c r="I3577" s="3" t="s">
        <v>1165</v>
      </c>
      <c r="J3577" s="3" t="s">
        <v>94</v>
      </c>
      <c r="K3577" s="3" t="str">
        <f>S</f>
        <v xml:space="preserve">Smoke Damper QA Checklist 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 x14ac:dyDescent="0.25">
      <c r="A3578" s="3"/>
      <c r="B3578" s="3"/>
      <c r="C3578" s="3"/>
      <c r="D3578" s="3"/>
      <c r="E3578" s="3"/>
      <c r="F3578" s="3"/>
      <c r="G3578" s="3"/>
      <c r="H3578" s="3" t="s">
        <v>138</v>
      </c>
      <c r="I3578" s="3" t="s">
        <v>1660</v>
      </c>
      <c r="J3578" s="3" t="s">
        <v>180</v>
      </c>
      <c r="K3578" s="3" t="str">
        <f>F</f>
        <v>Fire Damper QA Checklist</v>
      </c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 x14ac:dyDescent="0.25">
      <c r="A3579" s="3"/>
      <c r="B3579" s="3"/>
      <c r="C3579" s="3"/>
      <c r="D3579" s="3"/>
      <c r="E3579" s="3"/>
      <c r="F3579" s="3"/>
      <c r="G3579" s="3"/>
      <c r="H3579" s="3" t="s">
        <v>138</v>
      </c>
      <c r="I3579" s="3" t="s">
        <v>1164</v>
      </c>
      <c r="J3579" s="3" t="s">
        <v>180</v>
      </c>
      <c r="K3579" s="3" t="str">
        <f>F</f>
        <v>Fire Damper QA Checklist</v>
      </c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 x14ac:dyDescent="0.25">
      <c r="A3580" s="3"/>
      <c r="B3580" s="3"/>
      <c r="C3580" s="3"/>
      <c r="D3580" s="3"/>
      <c r="E3580" s="3"/>
      <c r="F3580" s="3"/>
      <c r="G3580" s="3"/>
      <c r="H3580" s="3" t="s">
        <v>467</v>
      </c>
      <c r="I3580" s="3" t="s">
        <v>258</v>
      </c>
      <c r="J3580" s="3" t="s">
        <v>110</v>
      </c>
      <c r="K3580" s="3" t="s">
        <v>2644</v>
      </c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 x14ac:dyDescent="0.25">
      <c r="A3581" s="3"/>
      <c r="B3581" s="3"/>
      <c r="C3581" s="3"/>
      <c r="D3581" s="3"/>
      <c r="E3581" s="3"/>
      <c r="F3581" s="3"/>
      <c r="G3581" s="3"/>
      <c r="H3581" s="3" t="s">
        <v>62</v>
      </c>
      <c r="I3581" s="3" t="s">
        <v>254</v>
      </c>
      <c r="J3581" s="3" t="s">
        <v>156</v>
      </c>
      <c r="K3581" s="3" t="s">
        <v>2644</v>
      </c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 x14ac:dyDescent="0.25">
      <c r="A3582" s="3"/>
      <c r="B3582" s="3"/>
      <c r="C3582" s="3"/>
      <c r="D3582" s="3"/>
      <c r="E3582" s="3"/>
      <c r="F3582" s="3"/>
      <c r="G3582" s="3"/>
      <c r="H3582" s="3" t="s">
        <v>49</v>
      </c>
      <c r="I3582" s="3" t="s">
        <v>255</v>
      </c>
      <c r="J3582" s="3" t="s">
        <v>109</v>
      </c>
      <c r="K3582" s="3" t="s">
        <v>2644</v>
      </c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</row>
    <row r="3583" spans="1:41" ht="15.75" customHeight="1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</row>
    <row r="3584" spans="1:41" ht="15.75" customHeight="1" x14ac:dyDescent="0.25">
      <c r="A3584" s="3"/>
      <c r="B3584" s="3"/>
      <c r="C3584" s="3"/>
      <c r="D3584" s="3"/>
      <c r="E3584" s="3"/>
      <c r="F3584" s="3" t="s">
        <v>1783</v>
      </c>
      <c r="G3584" s="3" t="s">
        <v>1094</v>
      </c>
      <c r="H3584" s="3" t="s">
        <v>601</v>
      </c>
      <c r="I3584" s="3" t="s">
        <v>256</v>
      </c>
      <c r="J3584" s="3" t="s">
        <v>156</v>
      </c>
      <c r="K3584" s="3" t="s">
        <v>2644</v>
      </c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</row>
    <row r="3585" spans="1:41" ht="15.75" customHeight="1" x14ac:dyDescent="0.25">
      <c r="A3585" s="3"/>
      <c r="B3585" s="3"/>
      <c r="C3585" s="3"/>
      <c r="D3585" s="3"/>
      <c r="E3585" s="3"/>
      <c r="F3585" s="3"/>
      <c r="G3585" s="3"/>
      <c r="H3585" s="3" t="s">
        <v>62</v>
      </c>
      <c r="I3585" s="3" t="s">
        <v>254</v>
      </c>
      <c r="J3585" s="3" t="s">
        <v>156</v>
      </c>
      <c r="K3585" s="3" t="s">
        <v>2644</v>
      </c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</row>
    <row r="3586" spans="1:41" ht="15.75" customHeight="1" x14ac:dyDescent="0.25">
      <c r="A3586" s="3"/>
      <c r="B3586" s="3"/>
      <c r="C3586" s="3"/>
      <c r="D3586" s="3"/>
      <c r="E3586" s="3"/>
      <c r="F3586" s="3"/>
      <c r="G3586" s="3"/>
      <c r="H3586" s="3" t="s">
        <v>1784</v>
      </c>
      <c r="I3586" s="3" t="s">
        <v>714</v>
      </c>
      <c r="J3586" s="3" t="s">
        <v>717</v>
      </c>
      <c r="K3586" s="3" t="str">
        <f>FCU</f>
        <v xml:space="preserve">FCU Install QA Checklist </v>
      </c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</row>
    <row r="3587" spans="1:41" ht="15.75" customHeight="1" x14ac:dyDescent="0.25">
      <c r="A3587" s="3"/>
      <c r="B3587" s="3"/>
      <c r="C3587" s="3"/>
      <c r="D3587" s="3"/>
      <c r="E3587" s="3"/>
      <c r="F3587" s="3"/>
      <c r="G3587" s="3"/>
      <c r="H3587" s="3" t="s">
        <v>1785</v>
      </c>
      <c r="I3587" s="3" t="s">
        <v>1786</v>
      </c>
      <c r="J3587" s="3" t="s">
        <v>175</v>
      </c>
      <c r="K3587" s="3" t="str">
        <f>FCU</f>
        <v xml:space="preserve">FCU Install QA Checklist </v>
      </c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</row>
    <row r="3588" spans="1:41" ht="15.75" customHeight="1" x14ac:dyDescent="0.25">
      <c r="A3588" s="3"/>
      <c r="B3588" s="3"/>
      <c r="C3588" s="3"/>
      <c r="D3588" s="3"/>
      <c r="E3588" s="3"/>
      <c r="F3588" s="3" t="s">
        <v>1787</v>
      </c>
      <c r="G3588" s="3" t="s">
        <v>1217</v>
      </c>
      <c r="H3588" s="3" t="s">
        <v>93</v>
      </c>
      <c r="I3588" s="3" t="s">
        <v>503</v>
      </c>
      <c r="J3588" s="3" t="s">
        <v>94</v>
      </c>
      <c r="K3588" s="3" t="str">
        <f>S</f>
        <v xml:space="preserve">Smoke Damper QA Checklist </v>
      </c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</row>
    <row r="3589" spans="1:41" ht="15.75" customHeight="1" x14ac:dyDescent="0.25">
      <c r="A3589" s="3"/>
      <c r="B3589" s="3"/>
      <c r="C3589" s="3"/>
      <c r="D3589" s="3"/>
      <c r="E3589" s="3"/>
      <c r="F3589" s="3"/>
      <c r="G3589" s="3"/>
      <c r="H3589" s="3" t="s">
        <v>138</v>
      </c>
      <c r="I3589" s="3" t="s">
        <v>502</v>
      </c>
      <c r="J3589" s="3" t="s">
        <v>139</v>
      </c>
      <c r="K3589" s="3" t="str">
        <f>F</f>
        <v>Fire Damper QA Checklist</v>
      </c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</row>
    <row r="3590" spans="1:41" ht="15.75" customHeight="1" x14ac:dyDescent="0.25">
      <c r="A3590" s="3"/>
      <c r="B3590" s="3"/>
      <c r="C3590" s="3"/>
      <c r="D3590" s="3"/>
      <c r="E3590" s="3"/>
      <c r="F3590" s="3"/>
      <c r="G3590" s="3"/>
      <c r="H3590" s="3" t="s">
        <v>1788</v>
      </c>
      <c r="I3590" s="2" t="s">
        <v>266</v>
      </c>
      <c r="J3590" s="2" t="s">
        <v>97</v>
      </c>
      <c r="K3590" s="3" t="str">
        <f>ACU</f>
        <v xml:space="preserve">Heat Pump Install Template </v>
      </c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</row>
    <row r="3591" spans="1:41" ht="15.75" customHeight="1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</row>
    <row r="3592" spans="1:41" ht="15.75" customHeight="1" x14ac:dyDescent="0.25">
      <c r="A3592" s="3"/>
      <c r="B3592" s="3"/>
      <c r="C3592" s="3"/>
      <c r="D3592" s="3"/>
      <c r="E3592" s="3"/>
      <c r="F3592" s="3" t="s">
        <v>99</v>
      </c>
      <c r="G3592" s="3"/>
      <c r="H3592" s="3"/>
      <c r="I3592" s="3"/>
      <c r="J3592" s="3" t="s">
        <v>652</v>
      </c>
      <c r="K3592" s="3" t="str">
        <f>duct</f>
        <v xml:space="preserve">Steel Duct Install QA Checklist </v>
      </c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</row>
    <row r="3593" spans="1:41" ht="15.75" customHeight="1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 t="s">
        <v>159</v>
      </c>
      <c r="K3593" s="3" t="str">
        <f>flex</f>
        <v xml:space="preserve">Flexi Duct QA  Cecklist </v>
      </c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</row>
    <row r="3594" spans="1:41" ht="15.75" customHeight="1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 t="s">
        <v>884</v>
      </c>
      <c r="K3594" s="3" t="str">
        <f>pipe</f>
        <v xml:space="preserve">Steel Pipe QA Checklist </v>
      </c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</row>
    <row r="3595" spans="1:41" ht="15.75" customHeight="1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 t="s">
        <v>886</v>
      </c>
      <c r="K3595" s="3" t="str">
        <f>pipe</f>
        <v xml:space="preserve">Steel Pipe QA Checklist </v>
      </c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</row>
    <row r="3596" spans="1:41" ht="15.75" customHeight="1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 t="s">
        <v>888</v>
      </c>
      <c r="K3596" s="3" t="str">
        <f>pvc</f>
        <v>PVC Pipework Install</v>
      </c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</row>
    <row r="3597" spans="1:41" ht="15.75" customHeight="1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 t="s">
        <v>313</v>
      </c>
      <c r="K3597" s="3" t="s">
        <v>2674</v>
      </c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</row>
    <row r="3598" spans="1:41" ht="15.75" customHeight="1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 t="s">
        <v>1572</v>
      </c>
      <c r="K3598" s="3" t="s">
        <v>2674</v>
      </c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</row>
    <row r="3599" spans="1:41" ht="15.75" customHeight="1" x14ac:dyDescent="0.25">
      <c r="A3599" s="3"/>
      <c r="B3599" s="3"/>
      <c r="C3599" s="3"/>
      <c r="D3599" s="3"/>
      <c r="E3599" s="3"/>
      <c r="F3599" s="3"/>
      <c r="G3599" s="3"/>
      <c r="H3599" s="3" t="s">
        <v>315</v>
      </c>
      <c r="I3599" s="3"/>
      <c r="J3599" s="3" t="s">
        <v>317</v>
      </c>
      <c r="K3599" s="3" t="str">
        <f>Med</f>
        <v>HTM02 -01 B1 carcus test</v>
      </c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</row>
    <row r="3600" spans="1:41" ht="15.75" customHeight="1" x14ac:dyDescent="0.25">
      <c r="A3600" s="3"/>
      <c r="B3600" s="3"/>
      <c r="C3600" s="3"/>
      <c r="D3600" s="3"/>
      <c r="E3600" s="3"/>
      <c r="F3600" s="3"/>
      <c r="G3600" s="3"/>
      <c r="H3600" s="3" t="s">
        <v>199</v>
      </c>
      <c r="I3600" s="3"/>
      <c r="J3600" s="3" t="s">
        <v>387</v>
      </c>
      <c r="K3600" s="3" t="str">
        <f>Med</f>
        <v>HTM02 -01 B1 carcus test</v>
      </c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</row>
    <row r="3601" spans="1:41" ht="15.75" customHeight="1" x14ac:dyDescent="0.25">
      <c r="A3601" s="3"/>
      <c r="B3601" s="3"/>
      <c r="C3601" s="3"/>
      <c r="D3601" s="3"/>
      <c r="E3601" s="3"/>
      <c r="F3601" s="3"/>
      <c r="G3601" s="3"/>
      <c r="H3601" s="3" t="s">
        <v>202</v>
      </c>
      <c r="I3601" s="3"/>
      <c r="J3601" s="3" t="s">
        <v>531</v>
      </c>
      <c r="K3601" s="3" t="str">
        <f>Med</f>
        <v>HTM02 -01 B1 carcus test</v>
      </c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</row>
    <row r="3602" spans="1:41" ht="15.75" customHeight="1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</row>
    <row r="3603" spans="1:41" ht="15.75" customHeight="1" x14ac:dyDescent="0.25">
      <c r="A3603" s="3"/>
      <c r="B3603" s="3"/>
      <c r="C3603" s="3" t="s">
        <v>1800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</row>
    <row r="3604" spans="1:41" ht="15.75" customHeight="1" x14ac:dyDescent="0.25">
      <c r="A3604" s="3"/>
      <c r="B3604" s="3"/>
      <c r="C3604" s="3"/>
      <c r="D3604" s="3" t="s">
        <v>1</v>
      </c>
      <c r="E3604" s="3" t="s">
        <v>1905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</row>
    <row r="3605" spans="1:41" ht="15.75" customHeight="1" x14ac:dyDescent="0.25">
      <c r="A3605" s="3"/>
      <c r="B3605" s="3"/>
      <c r="C3605" s="3"/>
      <c r="D3605" s="3"/>
      <c r="E3605" s="3" t="s">
        <v>1906</v>
      </c>
      <c r="F3605" s="3" t="s">
        <v>1801</v>
      </c>
      <c r="G3605" s="3" t="s">
        <v>1802</v>
      </c>
      <c r="H3605" s="3" t="s">
        <v>1803</v>
      </c>
      <c r="I3605" s="3" t="s">
        <v>1804</v>
      </c>
      <c r="J3605" s="3" t="s">
        <v>1805</v>
      </c>
      <c r="K3605" s="3" t="str">
        <f>att</f>
        <v xml:space="preserve">Attenuator QA Checklist </v>
      </c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</row>
    <row r="3606" spans="1:41" ht="15.75" customHeight="1" x14ac:dyDescent="0.25">
      <c r="A3606" s="3"/>
      <c r="B3606" s="3"/>
      <c r="C3606" s="3"/>
      <c r="D3606" s="3"/>
      <c r="E3606" s="3" t="s">
        <v>1907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</row>
    <row r="3607" spans="1:41" ht="15.75" customHeight="1" x14ac:dyDescent="0.25">
      <c r="A3607" s="3"/>
      <c r="B3607" s="3"/>
      <c r="C3607" s="3"/>
      <c r="D3607" s="3"/>
      <c r="E3607" s="3" t="s">
        <v>1908</v>
      </c>
      <c r="F3607" s="3" t="s">
        <v>1806</v>
      </c>
      <c r="G3607" s="3" t="s">
        <v>1807</v>
      </c>
      <c r="H3607" s="3" t="s">
        <v>1808</v>
      </c>
      <c r="I3607" s="3" t="s">
        <v>1810</v>
      </c>
      <c r="J3607" s="3" t="s">
        <v>1853</v>
      </c>
      <c r="K3607" s="3" t="s">
        <v>2689</v>
      </c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</row>
    <row r="3608" spans="1:41" ht="15.75" customHeight="1" x14ac:dyDescent="0.25">
      <c r="A3608" s="3"/>
      <c r="B3608" s="3"/>
      <c r="C3608" s="3"/>
      <c r="D3608" s="3"/>
      <c r="E3608" s="3"/>
      <c r="F3608" s="3"/>
      <c r="G3608" s="3"/>
      <c r="H3608" s="3" t="s">
        <v>1809</v>
      </c>
      <c r="I3608" s="12"/>
      <c r="J3608" s="12"/>
      <c r="K3608" s="3" t="str">
        <f>att</f>
        <v xml:space="preserve">Attenuator QA Checklist </v>
      </c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</row>
    <row r="3609" spans="1:41" ht="15.75" customHeight="1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</row>
    <row r="3610" spans="1:41" ht="15.75" customHeight="1" x14ac:dyDescent="0.25">
      <c r="A3610" s="3"/>
      <c r="B3610" s="3"/>
      <c r="C3610" s="3"/>
      <c r="D3610" s="3"/>
      <c r="E3610" s="3"/>
      <c r="F3610" s="3" t="s">
        <v>1811</v>
      </c>
      <c r="G3610" s="3" t="s">
        <v>1812</v>
      </c>
      <c r="H3610" s="3" t="s">
        <v>1813</v>
      </c>
      <c r="I3610" s="3" t="s">
        <v>1815</v>
      </c>
      <c r="J3610" s="3" t="s">
        <v>1816</v>
      </c>
      <c r="K3610" s="3" t="str">
        <f>att</f>
        <v xml:space="preserve">Attenuator QA Checklist </v>
      </c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</row>
    <row r="3611" spans="1:41" ht="15.75" customHeight="1" x14ac:dyDescent="0.25">
      <c r="A3611" s="3"/>
      <c r="B3611" s="3"/>
      <c r="C3611" s="3"/>
      <c r="D3611" s="3"/>
      <c r="E3611" s="3"/>
      <c r="F3611" s="3"/>
      <c r="G3611" s="3"/>
      <c r="H3611" s="3" t="s">
        <v>1814</v>
      </c>
      <c r="I3611" s="3" t="s">
        <v>1818</v>
      </c>
      <c r="J3611" s="3" t="s">
        <v>1852</v>
      </c>
      <c r="K3611" s="3" t="str">
        <f>Fan</f>
        <v xml:space="preserve">Fan Install QA Checklist </v>
      </c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</row>
    <row r="3612" spans="1:41" ht="15.75" customHeight="1" x14ac:dyDescent="0.25">
      <c r="A3612" s="3"/>
      <c r="B3612" s="3"/>
      <c r="C3612" s="3"/>
      <c r="D3612" s="3"/>
      <c r="E3612" s="3"/>
      <c r="F3612" s="3"/>
      <c r="G3612" s="3"/>
      <c r="H3612" s="3" t="s">
        <v>2772</v>
      </c>
      <c r="I3612" s="3" t="s">
        <v>1817</v>
      </c>
      <c r="J3612" s="3" t="s">
        <v>1816</v>
      </c>
      <c r="K3612" s="3" t="str">
        <f>att</f>
        <v xml:space="preserve">Attenuator QA Checklist 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</row>
    <row r="3613" spans="1:41" ht="15.75" customHeight="1" x14ac:dyDescent="0.25">
      <c r="A3613" s="3"/>
      <c r="B3613" s="3"/>
      <c r="C3613" s="3"/>
      <c r="D3613" s="3"/>
      <c r="E3613" s="3"/>
      <c r="F3613" s="3"/>
      <c r="G3613" s="3"/>
      <c r="H3613" s="3" t="s">
        <v>1884</v>
      </c>
      <c r="I3613" s="3" t="s">
        <v>1889</v>
      </c>
      <c r="J3613" s="3" t="s">
        <v>1892</v>
      </c>
      <c r="K3613" s="3" t="str">
        <f>Med</f>
        <v>HTM02 -01 B1 carcus test</v>
      </c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</row>
    <row r="3614" spans="1:41" ht="15.75" customHeight="1" x14ac:dyDescent="0.25">
      <c r="A3614" s="3"/>
      <c r="B3614" s="3"/>
      <c r="C3614" s="3"/>
      <c r="D3614" s="3"/>
      <c r="E3614" s="3"/>
      <c r="H3614" s="3" t="s">
        <v>1885</v>
      </c>
      <c r="I3614" s="3" t="s">
        <v>1890</v>
      </c>
      <c r="J3614" s="3" t="s">
        <v>1893</v>
      </c>
      <c r="K3614" s="3" t="str">
        <f>Med</f>
        <v>HTM02 -01 B1 carcus test</v>
      </c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</row>
    <row r="3615" spans="1:41" ht="15.75" customHeight="1" x14ac:dyDescent="0.25">
      <c r="A3615" s="3"/>
      <c r="B3615" s="3"/>
      <c r="C3615" s="3"/>
      <c r="D3615" s="3"/>
      <c r="E3615" s="3"/>
      <c r="H3615" s="3" t="s">
        <v>1886</v>
      </c>
      <c r="I3615" s="3" t="s">
        <v>430</v>
      </c>
      <c r="J3615" s="3" t="s">
        <v>1891</v>
      </c>
      <c r="K3615" s="3" t="str">
        <f>Med</f>
        <v>HTM02 -01 B1 carcus test</v>
      </c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</row>
    <row r="3616" spans="1:41" ht="15.75" customHeight="1" x14ac:dyDescent="0.25">
      <c r="A3616" s="3"/>
      <c r="B3616" s="3"/>
      <c r="C3616" s="3"/>
      <c r="D3616" s="3"/>
      <c r="E3616" s="3"/>
      <c r="H3616" s="3" t="s">
        <v>1887</v>
      </c>
      <c r="I3616" s="3" t="s">
        <v>2021</v>
      </c>
      <c r="J3616" s="3" t="s">
        <v>1902</v>
      </c>
      <c r="K3616" s="12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</row>
    <row r="3617" spans="1:41" ht="15.75" customHeight="1" x14ac:dyDescent="0.25">
      <c r="A3617" s="3"/>
      <c r="B3617" s="3"/>
      <c r="C3617" s="3"/>
      <c r="D3617" s="3"/>
      <c r="E3617" s="3"/>
      <c r="H3617" s="3" t="s">
        <v>1888</v>
      </c>
      <c r="I3617" s="3" t="s">
        <v>2021</v>
      </c>
      <c r="J3617" s="3" t="s">
        <v>1902</v>
      </c>
      <c r="K3617" s="12"/>
      <c r="L3617" s="3"/>
      <c r="M3617" s="3"/>
      <c r="N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</row>
    <row r="3618" spans="1:41" ht="15.75" customHeight="1" x14ac:dyDescent="0.25">
      <c r="A3618" s="3"/>
      <c r="B3618" s="3"/>
      <c r="C3618" s="3"/>
      <c r="D3618" s="3"/>
      <c r="E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</row>
    <row r="3619" spans="1:41" ht="15.75" customHeight="1" x14ac:dyDescent="0.25">
      <c r="A3619" s="3"/>
      <c r="B3619" s="3"/>
      <c r="C3619" s="3"/>
      <c r="D3619" s="3"/>
      <c r="E3619" s="3"/>
      <c r="F3619" s="3" t="s">
        <v>1819</v>
      </c>
      <c r="G3619" s="3" t="s">
        <v>1820</v>
      </c>
      <c r="H3619" s="3" t="s">
        <v>1821</v>
      </c>
      <c r="I3619" s="3" t="s">
        <v>648</v>
      </c>
      <c r="J3619" s="3" t="s">
        <v>1851</v>
      </c>
      <c r="K3619" s="3" t="str">
        <f>Fan</f>
        <v xml:space="preserve">Fan Install QA Checklist </v>
      </c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</row>
    <row r="3620" spans="1:41" ht="15.75" customHeight="1" x14ac:dyDescent="0.25">
      <c r="A3620" s="3"/>
      <c r="B3620" s="3"/>
      <c r="C3620" s="3"/>
      <c r="D3620" s="3"/>
      <c r="E3620" s="3"/>
      <c r="F3620" s="3"/>
      <c r="G3620" s="3"/>
      <c r="H3620" s="3" t="s">
        <v>1822</v>
      </c>
      <c r="I3620" s="3" t="s">
        <v>1827</v>
      </c>
      <c r="J3620" s="3" t="s">
        <v>1828</v>
      </c>
      <c r="K3620" s="3" t="str">
        <f>att</f>
        <v xml:space="preserve">Attenuator QA Checklist </v>
      </c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</row>
    <row r="3621" spans="1:41" ht="15.75" customHeight="1" x14ac:dyDescent="0.25">
      <c r="A3621" s="3"/>
      <c r="B3621" s="3"/>
      <c r="C3621" s="3"/>
      <c r="D3621" s="3"/>
      <c r="E3621" s="3"/>
      <c r="F3621" s="3"/>
      <c r="G3621" s="3"/>
      <c r="H3621" s="3" t="s">
        <v>1823</v>
      </c>
      <c r="I3621" s="3" t="s">
        <v>1829</v>
      </c>
      <c r="J3621" s="3" t="s">
        <v>1830</v>
      </c>
      <c r="K3621" s="3" t="str">
        <f>att</f>
        <v xml:space="preserve">Attenuator QA Checklist </v>
      </c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</row>
    <row r="3622" spans="1:41" ht="15.75" customHeight="1" x14ac:dyDescent="0.25">
      <c r="A3622" s="3"/>
      <c r="B3622" s="3"/>
      <c r="C3622" s="3"/>
      <c r="D3622" s="3"/>
      <c r="E3622" s="3"/>
      <c r="F3622" s="3"/>
      <c r="G3622" s="3"/>
      <c r="H3622" s="3" t="s">
        <v>1824</v>
      </c>
      <c r="I3622" s="3" t="s">
        <v>1826</v>
      </c>
      <c r="J3622" s="3" t="s">
        <v>1828</v>
      </c>
      <c r="K3622" s="3" t="str">
        <f>att</f>
        <v xml:space="preserve">Attenuator QA Checklist </v>
      </c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</row>
    <row r="3623" spans="1:41" ht="15.75" customHeight="1" x14ac:dyDescent="0.25">
      <c r="A3623" s="3"/>
      <c r="B3623" s="3"/>
      <c r="C3623" s="3"/>
      <c r="D3623" s="3"/>
      <c r="E3623" s="3"/>
      <c r="F3623" s="3"/>
      <c r="G3623" s="3"/>
      <c r="H3623" s="3" t="s">
        <v>1825</v>
      </c>
      <c r="I3623" s="3" t="s">
        <v>1827</v>
      </c>
      <c r="J3623" s="3" t="s">
        <v>1828</v>
      </c>
      <c r="K3623" s="3" t="str">
        <f>att</f>
        <v xml:space="preserve">Attenuator QA Checklist </v>
      </c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</row>
    <row r="3624" spans="1:41" ht="15.75" customHeight="1" x14ac:dyDescent="0.25">
      <c r="A3624" s="3"/>
      <c r="B3624" s="3"/>
      <c r="C3624" s="3"/>
      <c r="D3624" s="3"/>
      <c r="E3624" s="3"/>
      <c r="F3624" s="3"/>
      <c r="G3624" s="3"/>
      <c r="H3624" s="3" t="s">
        <v>1894</v>
      </c>
      <c r="I3624" s="3" t="s">
        <v>2021</v>
      </c>
      <c r="J3624" s="3" t="s">
        <v>1903</v>
      </c>
      <c r="K3624" s="12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</row>
    <row r="3625" spans="1:41" ht="15.75" customHeight="1" x14ac:dyDescent="0.25">
      <c r="A3625" s="3"/>
      <c r="B3625" s="3"/>
      <c r="C3625" s="3"/>
      <c r="D3625" s="3"/>
      <c r="E3625" s="3"/>
      <c r="H3625" s="3" t="s">
        <v>1895</v>
      </c>
      <c r="I3625" s="3" t="s">
        <v>2021</v>
      </c>
      <c r="J3625" s="3" t="s">
        <v>1903</v>
      </c>
      <c r="K3625" s="12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</row>
    <row r="3626" spans="1:41" ht="15.75" customHeight="1" x14ac:dyDescent="0.25">
      <c r="A3626" s="3"/>
      <c r="B3626" s="3"/>
      <c r="C3626" s="3"/>
      <c r="D3626" s="3"/>
      <c r="E3626" s="3"/>
      <c r="H3626" s="3" t="s">
        <v>1896</v>
      </c>
      <c r="I3626" s="3" t="s">
        <v>2021</v>
      </c>
      <c r="J3626" s="3" t="s">
        <v>1904</v>
      </c>
      <c r="K3626" s="12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</row>
    <row r="3627" spans="1:41" ht="15.75" customHeight="1" x14ac:dyDescent="0.25">
      <c r="A3627" s="3"/>
      <c r="B3627" s="3"/>
      <c r="C3627" s="3"/>
      <c r="D3627" s="3"/>
      <c r="E3627" s="3"/>
      <c r="H3627" s="3" t="s">
        <v>1897</v>
      </c>
      <c r="I3627" s="3" t="s">
        <v>2021</v>
      </c>
      <c r="J3627" s="3" t="s">
        <v>1904</v>
      </c>
      <c r="K3627" s="12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</row>
    <row r="3628" spans="1:41" ht="15.75" customHeight="1" x14ac:dyDescent="0.25">
      <c r="A3628" s="3"/>
      <c r="B3628" s="3"/>
      <c r="C3628" s="3"/>
      <c r="D3628" s="3"/>
      <c r="E3628" s="3"/>
      <c r="H3628" s="3" t="s">
        <v>1898</v>
      </c>
      <c r="I3628" s="3" t="s">
        <v>2021</v>
      </c>
      <c r="J3628" s="3" t="s">
        <v>2022</v>
      </c>
      <c r="K3628" s="12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</row>
    <row r="3629" spans="1:41" ht="15.75" customHeight="1" x14ac:dyDescent="0.25">
      <c r="A3629" s="3"/>
      <c r="B3629" s="3"/>
      <c r="C3629" s="3"/>
      <c r="D3629" s="3"/>
      <c r="E3629" s="3"/>
      <c r="H3629" s="3" t="s">
        <v>1899</v>
      </c>
      <c r="I3629" s="3" t="s">
        <v>430</v>
      </c>
      <c r="J3629" s="3" t="s">
        <v>1900</v>
      </c>
      <c r="K3629" s="3" t="str">
        <f>Med</f>
        <v>HTM02 -01 B1 carcus test</v>
      </c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</row>
    <row r="3630" spans="1:41" ht="15.75" customHeight="1" x14ac:dyDescent="0.25">
      <c r="A3630" s="3"/>
      <c r="B3630" s="3"/>
      <c r="C3630" s="3"/>
      <c r="D3630" s="3"/>
      <c r="E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</row>
    <row r="3631" spans="1:41" ht="15.75" customHeight="1" x14ac:dyDescent="0.25">
      <c r="A3631" s="3"/>
      <c r="B3631" s="3"/>
      <c r="C3631" s="3"/>
      <c r="D3631" s="3"/>
      <c r="E3631" s="3"/>
      <c r="F3631" s="3" t="s">
        <v>1831</v>
      </c>
      <c r="G3631" s="3" t="s">
        <v>1930</v>
      </c>
      <c r="H3631" s="3" t="s">
        <v>138</v>
      </c>
      <c r="I3631" s="3" t="s">
        <v>1692</v>
      </c>
      <c r="J3631" s="3" t="s">
        <v>139</v>
      </c>
      <c r="K3631" s="3" t="str">
        <f>F</f>
        <v>Fire Damper QA Checklist</v>
      </c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</row>
    <row r="3632" spans="1:41" ht="15.75" customHeight="1" x14ac:dyDescent="0.25">
      <c r="A3632" s="3"/>
      <c r="B3632" s="3"/>
      <c r="C3632" s="3"/>
      <c r="D3632" s="3"/>
      <c r="E3632" s="3"/>
      <c r="F3632" s="3"/>
      <c r="G3632" s="3"/>
      <c r="H3632" s="3" t="s">
        <v>138</v>
      </c>
      <c r="I3632" s="3" t="s">
        <v>807</v>
      </c>
      <c r="J3632" s="3" t="s">
        <v>139</v>
      </c>
      <c r="K3632" s="3" t="str">
        <f>F</f>
        <v>Fire Damper QA Checklist</v>
      </c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</row>
    <row r="3633" spans="1:41" ht="15.75" customHeight="1" x14ac:dyDescent="0.25">
      <c r="A3633" s="3"/>
      <c r="B3633" s="3"/>
      <c r="C3633" s="3"/>
      <c r="D3633" s="3"/>
      <c r="E3633" s="3"/>
      <c r="F3633" s="3"/>
      <c r="G3633" s="3"/>
      <c r="H3633" s="3" t="s">
        <v>138</v>
      </c>
      <c r="I3633" s="3" t="s">
        <v>1845</v>
      </c>
      <c r="J3633" s="3" t="s">
        <v>139</v>
      </c>
      <c r="K3633" s="3" t="str">
        <f>F</f>
        <v>Fire Damper QA Checklist</v>
      </c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</row>
    <row r="3634" spans="1:41" ht="15.75" customHeight="1" x14ac:dyDescent="0.25">
      <c r="A3634" s="3"/>
      <c r="B3634" s="3"/>
      <c r="C3634" s="3"/>
      <c r="D3634" s="3"/>
      <c r="E3634" s="3"/>
      <c r="F3634" s="3"/>
      <c r="G3634" s="3"/>
      <c r="H3634" s="3" t="s">
        <v>93</v>
      </c>
      <c r="I3634" s="3" t="s">
        <v>1846</v>
      </c>
      <c r="J3634" s="3" t="s">
        <v>94</v>
      </c>
      <c r="K3634" s="3" t="str">
        <f>S</f>
        <v xml:space="preserve">Smoke Damper QA Checklist </v>
      </c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</row>
    <row r="3635" spans="1:41" ht="15.75" customHeight="1" x14ac:dyDescent="0.25">
      <c r="A3635" s="3"/>
      <c r="B3635" s="3"/>
      <c r="C3635" s="3"/>
      <c r="D3635" s="3"/>
      <c r="E3635" s="3"/>
      <c r="F3635" s="3"/>
      <c r="G3635" s="3"/>
      <c r="H3635" s="3" t="s">
        <v>93</v>
      </c>
      <c r="I3635" s="3" t="s">
        <v>1847</v>
      </c>
      <c r="J3635" s="3" t="s">
        <v>94</v>
      </c>
      <c r="K3635" s="3" t="str">
        <f>S</f>
        <v xml:space="preserve">Smoke Damper QA Checklist </v>
      </c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</row>
    <row r="3636" spans="1:41" ht="15.75" customHeight="1" x14ac:dyDescent="0.25">
      <c r="A3636" s="3"/>
      <c r="B3636" s="3"/>
      <c r="C3636" s="3"/>
      <c r="D3636" s="3"/>
      <c r="E3636" s="3"/>
      <c r="F3636" s="3"/>
      <c r="G3636" s="3"/>
      <c r="H3636" s="3" t="s">
        <v>93</v>
      </c>
      <c r="I3636" s="3" t="s">
        <v>1848</v>
      </c>
      <c r="J3636" s="3" t="s">
        <v>94</v>
      </c>
      <c r="K3636" s="3" t="str">
        <f>S</f>
        <v xml:space="preserve">Smoke Damper QA Checklist </v>
      </c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</row>
    <row r="3637" spans="1:41" ht="15.75" customHeight="1" x14ac:dyDescent="0.25">
      <c r="A3637" s="3"/>
      <c r="B3637" s="3"/>
      <c r="C3637" s="3"/>
      <c r="D3637" s="3"/>
      <c r="E3637" s="3"/>
      <c r="F3637" s="3"/>
      <c r="G3637" s="3"/>
      <c r="H3637" s="3" t="s">
        <v>1832</v>
      </c>
      <c r="I3637" s="3" t="s">
        <v>1815</v>
      </c>
      <c r="J3637" s="3" t="s">
        <v>1816</v>
      </c>
      <c r="K3637" s="3" t="str">
        <f>att</f>
        <v xml:space="preserve">Attenuator QA Checklist </v>
      </c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</row>
    <row r="3638" spans="1:41" ht="15.75" customHeight="1" x14ac:dyDescent="0.25">
      <c r="A3638" s="3"/>
      <c r="B3638" s="3"/>
      <c r="C3638" s="3"/>
      <c r="D3638" s="3"/>
      <c r="E3638" s="3"/>
      <c r="F3638" s="3"/>
      <c r="G3638" s="3"/>
      <c r="H3638" s="3" t="s">
        <v>1833</v>
      </c>
      <c r="I3638" s="3" t="s">
        <v>1849</v>
      </c>
      <c r="J3638" s="3" t="s">
        <v>1850</v>
      </c>
      <c r="K3638" s="3" t="str">
        <f>Fan</f>
        <v xml:space="preserve">Fan Install QA Checklist </v>
      </c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</row>
    <row r="3639" spans="1:41" ht="15.75" customHeight="1" x14ac:dyDescent="0.25">
      <c r="A3639" s="3"/>
      <c r="B3639" s="3"/>
      <c r="C3639" s="3"/>
      <c r="D3639" s="3"/>
      <c r="E3639" s="3"/>
      <c r="F3639" s="3"/>
      <c r="G3639" s="3"/>
      <c r="H3639" s="3" t="s">
        <v>1834</v>
      </c>
      <c r="I3639" s="3" t="s">
        <v>1862</v>
      </c>
      <c r="J3639" s="3" t="s">
        <v>1863</v>
      </c>
      <c r="K3639" s="3" t="s">
        <v>2690</v>
      </c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</row>
    <row r="3640" spans="1:41" ht="15.75" customHeight="1" x14ac:dyDescent="0.25">
      <c r="A3640" s="3"/>
      <c r="B3640" s="3"/>
      <c r="C3640" s="3"/>
      <c r="D3640" s="3"/>
      <c r="E3640" s="3"/>
      <c r="F3640" s="3"/>
      <c r="G3640" s="3"/>
      <c r="H3640" s="3" t="s">
        <v>1843</v>
      </c>
      <c r="I3640" s="3" t="s">
        <v>1835</v>
      </c>
      <c r="J3640" s="3" t="s">
        <v>1816</v>
      </c>
      <c r="K3640" s="3" t="str">
        <f>att</f>
        <v xml:space="preserve">Attenuator QA Checklist </v>
      </c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</row>
    <row r="3641" spans="1:41" ht="15.75" customHeight="1" x14ac:dyDescent="0.25">
      <c r="A3641" s="3"/>
      <c r="B3641" s="3"/>
      <c r="C3641" s="3"/>
      <c r="D3641" s="3"/>
      <c r="E3641" s="3"/>
      <c r="F3641" s="3"/>
      <c r="G3641" s="3"/>
      <c r="H3641" s="3" t="s">
        <v>1836</v>
      </c>
      <c r="I3641" s="3" t="s">
        <v>1860</v>
      </c>
      <c r="J3641" s="3" t="s">
        <v>1861</v>
      </c>
      <c r="K3641" s="3" t="str">
        <f>att</f>
        <v xml:space="preserve">Attenuator QA Checklist </v>
      </c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</row>
    <row r="3642" spans="1:41" ht="15.75" customHeight="1" x14ac:dyDescent="0.25">
      <c r="A3642" s="3"/>
      <c r="B3642" s="3"/>
      <c r="C3642" s="3"/>
      <c r="D3642" s="3"/>
      <c r="E3642" s="3"/>
      <c r="F3642" s="3"/>
      <c r="G3642" s="3"/>
      <c r="H3642" s="3" t="s">
        <v>1837</v>
      </c>
      <c r="I3642" s="3" t="s">
        <v>1866</v>
      </c>
      <c r="J3642" s="3" t="s">
        <v>1867</v>
      </c>
      <c r="K3642" s="3" t="s">
        <v>2691</v>
      </c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</row>
    <row r="3643" spans="1:41" ht="15.75" customHeight="1" x14ac:dyDescent="0.25">
      <c r="A3643" s="3"/>
      <c r="B3643" s="3"/>
      <c r="C3643" s="3"/>
      <c r="D3643" s="3"/>
      <c r="E3643" s="3"/>
      <c r="F3643" s="3"/>
      <c r="G3643" s="3"/>
      <c r="H3643" s="3" t="s">
        <v>1838</v>
      </c>
      <c r="I3643" s="3" t="s">
        <v>1866</v>
      </c>
      <c r="J3643" s="3" t="s">
        <v>1868</v>
      </c>
      <c r="K3643" s="3" t="str">
        <f>AHU</f>
        <v xml:space="preserve">AHU QA Check List </v>
      </c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</row>
    <row r="3644" spans="1:41" ht="15.75" customHeight="1" x14ac:dyDescent="0.25">
      <c r="A3644" s="3"/>
      <c r="B3644" s="3"/>
      <c r="C3644" s="3"/>
      <c r="D3644" s="3"/>
      <c r="E3644" s="3"/>
      <c r="F3644" s="3"/>
      <c r="G3644" s="3"/>
      <c r="H3644" s="3" t="s">
        <v>1839</v>
      </c>
      <c r="I3644" s="3" t="s">
        <v>1855</v>
      </c>
      <c r="J3644" s="3" t="s">
        <v>1856</v>
      </c>
      <c r="K3644" s="3" t="str">
        <f>att</f>
        <v xml:space="preserve">Attenuator QA Checklist </v>
      </c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</row>
    <row r="3645" spans="1:41" ht="15.75" customHeight="1" x14ac:dyDescent="0.25">
      <c r="A3645" s="3"/>
      <c r="B3645" s="3"/>
      <c r="C3645" s="3"/>
      <c r="D3645" s="3"/>
      <c r="E3645" s="3"/>
      <c r="F3645" s="3"/>
      <c r="G3645" s="3"/>
      <c r="H3645" s="3" t="s">
        <v>1840</v>
      </c>
      <c r="I3645" s="3" t="s">
        <v>1859</v>
      </c>
      <c r="J3645" s="3" t="s">
        <v>1828</v>
      </c>
      <c r="K3645" s="3" t="str">
        <f>att</f>
        <v xml:space="preserve">Attenuator QA Checklist </v>
      </c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</row>
    <row r="3646" spans="1:41" ht="15.75" customHeight="1" x14ac:dyDescent="0.25">
      <c r="A3646" s="3"/>
      <c r="B3646" s="3"/>
      <c r="C3646" s="3"/>
      <c r="D3646" s="3"/>
      <c r="E3646" s="3"/>
      <c r="F3646" s="3"/>
      <c r="G3646" s="3"/>
      <c r="H3646" s="3" t="s">
        <v>1841</v>
      </c>
      <c r="I3646" s="3" t="s">
        <v>1857</v>
      </c>
      <c r="J3646" s="3" t="s">
        <v>1858</v>
      </c>
      <c r="K3646" s="3" t="str">
        <f>att</f>
        <v xml:space="preserve">Attenuator QA Checklist </v>
      </c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</row>
    <row r="3647" spans="1:41" ht="15.75" customHeight="1" x14ac:dyDescent="0.25">
      <c r="A3647" s="3"/>
      <c r="B3647" s="3"/>
      <c r="C3647" s="3"/>
      <c r="D3647" s="3"/>
      <c r="E3647" s="3"/>
      <c r="F3647" s="3"/>
      <c r="G3647" s="3"/>
      <c r="H3647" s="3" t="s">
        <v>1842</v>
      </c>
      <c r="I3647" s="3" t="s">
        <v>1865</v>
      </c>
      <c r="J3647" s="3" t="s">
        <v>1864</v>
      </c>
      <c r="K3647" s="3" t="str">
        <f>FLT</f>
        <v xml:space="preserve">Filters Template </v>
      </c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</row>
    <row r="3648" spans="1:41" ht="15.75" customHeight="1" x14ac:dyDescent="0.25">
      <c r="A3648" s="3"/>
      <c r="B3648" s="3"/>
      <c r="C3648" s="3"/>
      <c r="D3648" s="3"/>
      <c r="E3648" s="3"/>
      <c r="F3648" s="3"/>
      <c r="G3648" s="3"/>
      <c r="H3648" s="3" t="s">
        <v>1844</v>
      </c>
      <c r="I3648" s="3" t="s">
        <v>648</v>
      </c>
      <c r="J3648" s="3" t="s">
        <v>1854</v>
      </c>
      <c r="K3648" s="3" t="str">
        <f>Fan</f>
        <v xml:space="preserve">Fan Install QA Checklist </v>
      </c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</row>
    <row r="3649" spans="1:41" ht="15.75" customHeight="1" x14ac:dyDescent="0.25">
      <c r="A3649" s="3"/>
      <c r="B3649" s="3"/>
      <c r="C3649" s="3"/>
      <c r="D3649" s="3"/>
      <c r="E3649" s="3"/>
      <c r="F3649" s="3"/>
      <c r="G3649" s="3"/>
      <c r="H3649" s="3" t="s">
        <v>1869</v>
      </c>
      <c r="I3649" s="3" t="s">
        <v>1874</v>
      </c>
      <c r="J3649" s="3" t="s">
        <v>1879</v>
      </c>
      <c r="K3649" s="3" t="s">
        <v>2692</v>
      </c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</row>
    <row r="3650" spans="1:41" ht="15.75" customHeight="1" x14ac:dyDescent="0.25">
      <c r="A3650" s="3"/>
      <c r="B3650" s="3"/>
      <c r="C3650" s="3"/>
      <c r="D3650" s="3"/>
      <c r="E3650" s="3"/>
      <c r="F3650" s="3"/>
      <c r="G3650" s="3"/>
      <c r="H3650" s="3" t="s">
        <v>1870</v>
      </c>
      <c r="I3650" s="3" t="s">
        <v>1875</v>
      </c>
      <c r="J3650" s="3" t="s">
        <v>1880</v>
      </c>
      <c r="K3650" s="3" t="s">
        <v>2692</v>
      </c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</row>
    <row r="3651" spans="1:41" ht="15.75" customHeight="1" x14ac:dyDescent="0.25">
      <c r="A3651" s="3"/>
      <c r="B3651" s="3"/>
      <c r="C3651" s="3"/>
      <c r="D3651" s="3"/>
      <c r="E3651" s="3"/>
      <c r="F3651" s="3"/>
      <c r="G3651" s="3"/>
      <c r="H3651" s="3" t="s">
        <v>1871</v>
      </c>
      <c r="I3651" s="3" t="s">
        <v>1876</v>
      </c>
      <c r="J3651" s="3" t="s">
        <v>1881</v>
      </c>
      <c r="K3651" s="3" t="s">
        <v>2692</v>
      </c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</row>
    <row r="3652" spans="1:41" ht="15.75" customHeight="1" x14ac:dyDescent="0.25">
      <c r="A3652" s="3"/>
      <c r="B3652" s="3"/>
      <c r="C3652" s="3"/>
      <c r="D3652" s="3"/>
      <c r="E3652" s="3"/>
      <c r="F3652" s="3"/>
      <c r="G3652" s="3"/>
      <c r="H3652" s="3" t="s">
        <v>1872</v>
      </c>
      <c r="I3652" s="3" t="s">
        <v>1877</v>
      </c>
      <c r="J3652" s="3" t="s">
        <v>1882</v>
      </c>
      <c r="K3652" s="3" t="s">
        <v>2692</v>
      </c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</row>
    <row r="3653" spans="1:41" ht="15.75" customHeight="1" x14ac:dyDescent="0.25">
      <c r="A3653" s="3"/>
      <c r="B3653" s="3"/>
      <c r="C3653" s="3"/>
      <c r="D3653" s="3"/>
      <c r="E3653" s="3"/>
      <c r="F3653" s="3"/>
      <c r="G3653" s="3"/>
      <c r="H3653" s="3" t="s">
        <v>1873</v>
      </c>
      <c r="I3653" s="3" t="s">
        <v>1878</v>
      </c>
      <c r="J3653" s="3" t="s">
        <v>1883</v>
      </c>
      <c r="K3653" s="3" t="s">
        <v>2692</v>
      </c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</row>
    <row r="3654" spans="1:41" ht="15.75" customHeight="1" x14ac:dyDescent="0.25">
      <c r="A3654" s="3"/>
      <c r="B3654" s="3"/>
      <c r="C3654" s="3"/>
      <c r="D3654" s="3"/>
      <c r="E3654" s="3"/>
      <c r="F3654" s="3"/>
      <c r="G3654" s="3"/>
      <c r="H3654" s="3" t="s">
        <v>2716</v>
      </c>
      <c r="I3654" s="3" t="s">
        <v>2717</v>
      </c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</row>
    <row r="3655" spans="1:41" ht="15.75" customHeight="1" x14ac:dyDescent="0.25"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</row>
    <row r="3656" spans="1:41" ht="15.75" customHeight="1" x14ac:dyDescent="0.25">
      <c r="A3656" s="3"/>
      <c r="B3656" s="3"/>
      <c r="C3656" s="3"/>
      <c r="D3656" s="3"/>
      <c r="E3656" s="3"/>
      <c r="F3656" s="3" t="s">
        <v>99</v>
      </c>
      <c r="G3656" s="3"/>
      <c r="H3656" s="3"/>
      <c r="I3656" s="3"/>
      <c r="J3656" s="3" t="s">
        <v>41</v>
      </c>
      <c r="K3656" s="3" t="str">
        <f>duct</f>
        <v xml:space="preserve">Steel Duct Install QA Checklist </v>
      </c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</row>
    <row r="3657" spans="1:41" ht="15.75" customHeight="1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 t="s">
        <v>1901</v>
      </c>
      <c r="K3657" s="3" t="str">
        <f>pipe</f>
        <v xml:space="preserve">Steel Pipe QA Checklist </v>
      </c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</row>
    <row r="3658" spans="1:41" ht="15.75" customHeight="1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 t="s">
        <v>886</v>
      </c>
      <c r="K3658" s="3" t="str">
        <f>pipe</f>
        <v xml:space="preserve">Steel Pipe QA Checklist </v>
      </c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</row>
    <row r="3659" spans="1:41" ht="15.75" customHeight="1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 t="s">
        <v>888</v>
      </c>
      <c r="K3659" s="3" t="str">
        <f>pvc</f>
        <v>PVC Pipework Install</v>
      </c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</row>
    <row r="3660" spans="1:41" ht="15.75" customHeight="1" x14ac:dyDescent="0.25">
      <c r="A3660" s="3"/>
      <c r="B3660" s="3"/>
      <c r="C3660" s="3"/>
      <c r="D3660" s="3"/>
      <c r="E3660" s="3"/>
      <c r="F3660" s="3"/>
      <c r="G3660" s="3"/>
      <c r="H3660" s="3" t="s">
        <v>198</v>
      </c>
      <c r="I3660" s="3"/>
      <c r="J3660" s="3" t="s">
        <v>461</v>
      </c>
      <c r="K3660" s="3" t="str">
        <f t="shared" ref="K3660:K3666" si="15">Med</f>
        <v>HTM02 -01 B1 carcus test</v>
      </c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</row>
    <row r="3661" spans="1:41" ht="15.75" customHeight="1" x14ac:dyDescent="0.25">
      <c r="A3661" s="3"/>
      <c r="B3661" s="3"/>
      <c r="C3661" s="3"/>
      <c r="D3661" s="3"/>
      <c r="E3661" s="3"/>
      <c r="F3661" s="3"/>
      <c r="G3661" s="3"/>
      <c r="H3661" s="3" t="s">
        <v>202</v>
      </c>
      <c r="I3661" s="3"/>
      <c r="J3661" s="3" t="s">
        <v>531</v>
      </c>
      <c r="K3661" s="3" t="str">
        <f t="shared" si="15"/>
        <v>HTM02 -01 B1 carcus test</v>
      </c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</row>
    <row r="3662" spans="1:41" ht="15.75" customHeight="1" x14ac:dyDescent="0.25">
      <c r="A3662" s="3"/>
      <c r="B3662" s="3"/>
      <c r="C3662" s="3"/>
      <c r="D3662" s="3"/>
      <c r="E3662" s="3"/>
      <c r="F3662" s="3"/>
      <c r="G3662" s="3"/>
      <c r="H3662" s="3" t="s">
        <v>199</v>
      </c>
      <c r="I3662" s="3"/>
      <c r="J3662" s="3" t="s">
        <v>387</v>
      </c>
      <c r="K3662" s="3" t="str">
        <f t="shared" si="15"/>
        <v>HTM02 -01 B1 carcus test</v>
      </c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</row>
    <row r="3663" spans="1:41" ht="15.75" customHeight="1" x14ac:dyDescent="0.25">
      <c r="A3663" s="3"/>
      <c r="B3663" s="3"/>
      <c r="C3663" s="3"/>
      <c r="D3663" s="3"/>
      <c r="E3663" s="3"/>
      <c r="F3663" s="3"/>
      <c r="G3663" s="3"/>
      <c r="H3663" s="3" t="s">
        <v>1575</v>
      </c>
      <c r="I3663" s="3"/>
      <c r="J3663" s="3" t="s">
        <v>1622</v>
      </c>
      <c r="K3663" s="3" t="str">
        <f t="shared" si="15"/>
        <v>HTM02 -01 B1 carcus test</v>
      </c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</row>
    <row r="3664" spans="1:41" ht="15.75" customHeight="1" x14ac:dyDescent="0.25">
      <c r="A3664" s="3"/>
      <c r="B3664" s="3"/>
      <c r="C3664" s="3"/>
      <c r="D3664" s="3"/>
      <c r="E3664" s="3"/>
      <c r="F3664" s="3"/>
      <c r="G3664" s="3"/>
      <c r="H3664" s="3" t="s">
        <v>740</v>
      </c>
      <c r="I3664" s="3"/>
      <c r="J3664" s="3" t="s">
        <v>737</v>
      </c>
      <c r="K3664" s="3" t="str">
        <f>CA</f>
        <v xml:space="preserve">Testing QA Checklist </v>
      </c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</row>
    <row r="3665" spans="1:41" ht="15.75" customHeight="1" x14ac:dyDescent="0.25">
      <c r="A3665" s="3"/>
      <c r="B3665" s="3"/>
      <c r="C3665" s="3"/>
      <c r="D3665" s="3"/>
      <c r="E3665" s="3"/>
      <c r="F3665" s="3"/>
      <c r="G3665" s="3"/>
      <c r="H3665" s="3" t="s">
        <v>1231</v>
      </c>
      <c r="I3665" s="3"/>
      <c r="J3665" s="3" t="s">
        <v>1232</v>
      </c>
      <c r="K3665" s="3" t="str">
        <f t="shared" si="15"/>
        <v>HTM02 -01 B1 carcus test</v>
      </c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</row>
    <row r="3666" spans="1:41" ht="15.75" customHeight="1" x14ac:dyDescent="0.25">
      <c r="A3666" s="3"/>
      <c r="B3666" s="3"/>
      <c r="C3666" s="3"/>
      <c r="D3666" s="3"/>
      <c r="E3666" s="3"/>
      <c r="F3666" s="3"/>
      <c r="G3666" s="3"/>
      <c r="H3666" s="3" t="s">
        <v>2124</v>
      </c>
      <c r="I3666" s="3"/>
      <c r="J3666" s="3" t="s">
        <v>2125</v>
      </c>
      <c r="K3666" s="3" t="str">
        <f t="shared" si="15"/>
        <v>HTM02 -01 B1 carcus test</v>
      </c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</row>
    <row r="3667" spans="1:41" ht="15.75" customHeight="1" x14ac:dyDescent="0.25">
      <c r="A3667" s="3"/>
      <c r="B3667" s="3"/>
      <c r="C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</row>
    <row r="3668" spans="1:41" ht="15.75" customHeight="1" x14ac:dyDescent="0.25">
      <c r="A3668" s="3"/>
      <c r="B3668" s="3"/>
      <c r="C3668" s="3"/>
      <c r="D3668" s="3" t="s">
        <v>689</v>
      </c>
      <c r="E3668" s="3" t="s">
        <v>1905</v>
      </c>
      <c r="F3668" s="3"/>
      <c r="G3668" s="3"/>
      <c r="H3668" s="3"/>
      <c r="I3668" s="3"/>
      <c r="J3668" s="3" t="s">
        <v>1909</v>
      </c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</row>
    <row r="3669" spans="1:41" ht="15.75" customHeight="1" x14ac:dyDescent="0.25">
      <c r="A3669" s="3"/>
      <c r="B3669" s="3"/>
      <c r="C3669" s="3"/>
      <c r="D3669" s="3"/>
      <c r="E3669" s="3" t="s">
        <v>1910</v>
      </c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</row>
    <row r="3670" spans="1:41" ht="15.75" customHeight="1" x14ac:dyDescent="0.25">
      <c r="A3670" s="3"/>
      <c r="B3670" s="3"/>
      <c r="C3670" s="3"/>
      <c r="D3670" s="3"/>
      <c r="E3670" s="3" t="s">
        <v>1911</v>
      </c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</row>
    <row r="3671" spans="1:41" ht="15.75" customHeight="1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</row>
    <row r="3672" spans="1:41" ht="15.75" customHeight="1" x14ac:dyDescent="0.25">
      <c r="A3672" s="3"/>
      <c r="B3672" s="3"/>
      <c r="C3672" s="3"/>
      <c r="D3672" s="3" t="s">
        <v>693</v>
      </c>
      <c r="E3672" s="3" t="s">
        <v>2024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</row>
    <row r="3673" spans="1:41" ht="15.75" customHeight="1" x14ac:dyDescent="0.25">
      <c r="A3673" s="3"/>
      <c r="B3673" s="3"/>
      <c r="C3673" s="3"/>
      <c r="D3673" s="3"/>
      <c r="E3673" s="3" t="s">
        <v>2025</v>
      </c>
      <c r="F3673" s="3" t="s">
        <v>1912</v>
      </c>
      <c r="G3673" s="3" t="s">
        <v>1929</v>
      </c>
      <c r="H3673" s="3" t="s">
        <v>1913</v>
      </c>
      <c r="I3673" s="3" t="s">
        <v>1920</v>
      </c>
      <c r="J3673" s="3" t="s">
        <v>1921</v>
      </c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</row>
    <row r="3674" spans="1:41" ht="15.75" customHeight="1" x14ac:dyDescent="0.25">
      <c r="A3674" s="3"/>
      <c r="B3674" s="3"/>
      <c r="C3674" s="3"/>
      <c r="D3674" s="3"/>
      <c r="E3674" s="3"/>
      <c r="F3674" s="3"/>
      <c r="G3674" s="3"/>
      <c r="H3674" s="3" t="s">
        <v>1914</v>
      </c>
      <c r="I3674" s="3" t="s">
        <v>1922</v>
      </c>
      <c r="J3674" s="3" t="s">
        <v>645</v>
      </c>
      <c r="K3674" s="3" t="str">
        <f>att</f>
        <v xml:space="preserve">Attenuator QA Checklist </v>
      </c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</row>
    <row r="3675" spans="1:41" ht="15.75" customHeight="1" x14ac:dyDescent="0.25">
      <c r="A3675" s="3"/>
      <c r="B3675" s="3"/>
      <c r="C3675" s="3"/>
      <c r="D3675" s="3"/>
      <c r="E3675" s="3"/>
      <c r="F3675" s="3"/>
      <c r="G3675" s="3"/>
      <c r="H3675" s="3" t="s">
        <v>1915</v>
      </c>
      <c r="I3675" s="3" t="s">
        <v>1926</v>
      </c>
      <c r="J3675" s="3" t="s">
        <v>1927</v>
      </c>
      <c r="K3675" s="3" t="str">
        <f>FLT</f>
        <v xml:space="preserve">Filters Template </v>
      </c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</row>
    <row r="3676" spans="1:41" ht="15.75" customHeight="1" x14ac:dyDescent="0.25">
      <c r="A3676" s="3"/>
      <c r="B3676" s="3"/>
      <c r="C3676" s="3"/>
      <c r="D3676" s="3"/>
      <c r="E3676" s="3"/>
      <c r="F3676" s="3"/>
      <c r="G3676" s="3"/>
      <c r="H3676" s="3" t="s">
        <v>1916</v>
      </c>
      <c r="I3676" s="3" t="s">
        <v>1923</v>
      </c>
      <c r="J3676" s="3" t="s">
        <v>645</v>
      </c>
      <c r="K3676" s="3" t="str">
        <f>att</f>
        <v xml:space="preserve">Attenuator QA Checklist </v>
      </c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</row>
    <row r="3677" spans="1:41" ht="15.75" customHeight="1" x14ac:dyDescent="0.25">
      <c r="A3677" s="3"/>
      <c r="B3677" s="3"/>
      <c r="C3677" s="3"/>
      <c r="D3677" s="3"/>
      <c r="E3677" s="3"/>
      <c r="F3677" s="3"/>
      <c r="G3677" s="3"/>
      <c r="H3677" s="3" t="s">
        <v>1917</v>
      </c>
      <c r="I3677" s="3" t="s">
        <v>1924</v>
      </c>
      <c r="J3677" s="3" t="s">
        <v>1925</v>
      </c>
      <c r="K3677" s="3" t="str">
        <f>FLT</f>
        <v xml:space="preserve">Filters Template </v>
      </c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</row>
    <row r="3678" spans="1:41" ht="15.75" customHeight="1" x14ac:dyDescent="0.25">
      <c r="A3678" s="3"/>
      <c r="B3678" s="3"/>
      <c r="C3678" s="3"/>
      <c r="D3678" s="3"/>
      <c r="E3678" s="3"/>
      <c r="F3678" s="3"/>
      <c r="G3678" s="3"/>
      <c r="H3678" s="3" t="s">
        <v>1918</v>
      </c>
      <c r="I3678" s="3" t="s">
        <v>1928</v>
      </c>
      <c r="J3678" s="3" t="s">
        <v>2432</v>
      </c>
      <c r="K3678" s="3" t="s">
        <v>2693</v>
      </c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</row>
    <row r="3679" spans="1:41" ht="15.75" customHeight="1" x14ac:dyDescent="0.25">
      <c r="A3679" s="3"/>
      <c r="B3679" s="3"/>
      <c r="C3679" s="3"/>
      <c r="D3679" s="3"/>
      <c r="E3679" s="3"/>
      <c r="F3679" s="3"/>
      <c r="G3679" s="3"/>
      <c r="H3679" s="3" t="s">
        <v>1919</v>
      </c>
      <c r="I3679" s="3" t="s">
        <v>1928</v>
      </c>
      <c r="J3679" s="3" t="s">
        <v>2432</v>
      </c>
      <c r="K3679" s="3" t="str">
        <f>P</f>
        <v xml:space="preserve">Pump Install QA Checklist </v>
      </c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</row>
    <row r="3680" spans="1:41" ht="15.75" customHeight="1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</row>
    <row r="3681" spans="1:41" ht="15.75" customHeight="1" x14ac:dyDescent="0.25">
      <c r="A3681" s="3"/>
      <c r="B3681" s="3"/>
      <c r="C3681" s="3"/>
      <c r="D3681" s="3"/>
      <c r="E3681" s="3"/>
      <c r="F3681" s="3" t="s">
        <v>1831</v>
      </c>
      <c r="G3681" s="3" t="s">
        <v>1930</v>
      </c>
      <c r="H3681" s="3" t="s">
        <v>1931</v>
      </c>
      <c r="I3681" s="3" t="s">
        <v>519</v>
      </c>
      <c r="J3681" s="3" t="s">
        <v>1983</v>
      </c>
      <c r="K3681" s="3" t="str">
        <f>Fan</f>
        <v xml:space="preserve">Fan Install QA Checklist </v>
      </c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</row>
    <row r="3682" spans="1:41" ht="15.75" customHeight="1" x14ac:dyDescent="0.25">
      <c r="A3682" s="3"/>
      <c r="B3682" s="3"/>
      <c r="C3682" s="3"/>
      <c r="D3682" s="3"/>
      <c r="E3682" s="3"/>
      <c r="F3682" s="3"/>
      <c r="G3682" s="3"/>
      <c r="H3682" s="3" t="s">
        <v>1932</v>
      </c>
      <c r="I3682" s="3" t="s">
        <v>1963</v>
      </c>
      <c r="J3682" s="3" t="s">
        <v>2006</v>
      </c>
      <c r="K3682" s="3" t="str">
        <f>AHU</f>
        <v xml:space="preserve">AHU QA Check List </v>
      </c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</row>
    <row r="3683" spans="1:41" ht="15.75" customHeight="1" x14ac:dyDescent="0.25">
      <c r="A3683" s="3"/>
      <c r="B3683" s="3"/>
      <c r="C3683" s="3"/>
      <c r="D3683" s="3"/>
      <c r="E3683" s="3"/>
      <c r="F3683" s="3"/>
      <c r="G3683" s="3"/>
      <c r="H3683" s="3" t="s">
        <v>1933</v>
      </c>
      <c r="I3683" s="3" t="s">
        <v>1969</v>
      </c>
      <c r="J3683" s="3" t="s">
        <v>1970</v>
      </c>
      <c r="K3683" s="3" t="str">
        <f>att</f>
        <v xml:space="preserve">Attenuator QA Checklist </v>
      </c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</row>
    <row r="3684" spans="1:41" ht="15.75" customHeight="1" x14ac:dyDescent="0.25">
      <c r="A3684" s="3"/>
      <c r="B3684" s="3"/>
      <c r="C3684" s="3"/>
      <c r="D3684" s="3"/>
      <c r="E3684" s="3"/>
      <c r="F3684" s="3"/>
      <c r="G3684" s="3"/>
      <c r="H3684" s="3" t="s">
        <v>1934</v>
      </c>
      <c r="I3684" s="3" t="s">
        <v>1971</v>
      </c>
      <c r="J3684" s="3" t="s">
        <v>1993</v>
      </c>
      <c r="K3684" s="3" t="str">
        <f>att</f>
        <v xml:space="preserve">Attenuator QA Checklist </v>
      </c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</row>
    <row r="3685" spans="1:41" ht="15.75" customHeight="1" x14ac:dyDescent="0.25">
      <c r="A3685" s="3"/>
      <c r="B3685" s="3"/>
      <c r="C3685" s="3"/>
      <c r="D3685" s="3"/>
      <c r="E3685" s="3"/>
      <c r="F3685" s="3"/>
      <c r="G3685" s="3"/>
      <c r="H3685" s="3" t="s">
        <v>1935</v>
      </c>
      <c r="I3685" s="3" t="s">
        <v>1972</v>
      </c>
      <c r="J3685" s="3" t="s">
        <v>1993</v>
      </c>
      <c r="K3685" s="3" t="str">
        <f>att</f>
        <v xml:space="preserve">Attenuator QA Checklist </v>
      </c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</row>
    <row r="3686" spans="1:41" ht="15.75" customHeight="1" x14ac:dyDescent="0.25">
      <c r="A3686" s="3"/>
      <c r="B3686" s="3"/>
      <c r="C3686" s="3"/>
      <c r="D3686" s="3"/>
      <c r="E3686" s="3"/>
      <c r="F3686" s="3"/>
      <c r="G3686" s="3"/>
      <c r="H3686" s="3" t="s">
        <v>1936</v>
      </c>
      <c r="I3686" s="3" t="s">
        <v>1973</v>
      </c>
      <c r="J3686" s="3" t="s">
        <v>1994</v>
      </c>
      <c r="K3686" s="3" t="str">
        <f>att</f>
        <v xml:space="preserve">Attenuator QA Checklist </v>
      </c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</row>
    <row r="3687" spans="1:41" ht="15.75" customHeight="1" x14ac:dyDescent="0.25">
      <c r="A3687" s="3"/>
      <c r="B3687" s="3"/>
      <c r="C3687" s="3"/>
      <c r="D3687" s="3"/>
      <c r="E3687" s="3"/>
      <c r="F3687" s="3"/>
      <c r="G3687" s="3"/>
      <c r="H3687" s="3" t="s">
        <v>1937</v>
      </c>
      <c r="I3687" s="3" t="s">
        <v>1974</v>
      </c>
      <c r="J3687" s="3" t="s">
        <v>1994</v>
      </c>
      <c r="K3687" s="3" t="str">
        <f>att</f>
        <v xml:space="preserve">Attenuator QA Checklist </v>
      </c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</row>
    <row r="3688" spans="1:41" ht="15.75" customHeight="1" x14ac:dyDescent="0.25">
      <c r="A3688" s="3"/>
      <c r="B3688" s="3"/>
      <c r="C3688" s="3"/>
      <c r="D3688" s="3"/>
      <c r="E3688" s="3"/>
      <c r="F3688" s="3"/>
      <c r="G3688" s="3"/>
      <c r="H3688" s="3" t="s">
        <v>1938</v>
      </c>
      <c r="I3688" s="3" t="s">
        <v>519</v>
      </c>
      <c r="J3688" s="3" t="s">
        <v>1984</v>
      </c>
      <c r="K3688" s="3" t="str">
        <f>Fan</f>
        <v xml:space="preserve">Fan Install QA Checklist </v>
      </c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</row>
    <row r="3689" spans="1:41" ht="15.75" customHeight="1" x14ac:dyDescent="0.25">
      <c r="A3689" s="3"/>
      <c r="B3689" s="3"/>
      <c r="C3689" s="3"/>
      <c r="D3689" s="3"/>
      <c r="E3689" s="3"/>
      <c r="F3689" s="3"/>
      <c r="G3689" s="3"/>
      <c r="H3689" s="3" t="s">
        <v>1939</v>
      </c>
      <c r="I3689" s="3" t="s">
        <v>519</v>
      </c>
      <c r="J3689" s="3" t="s">
        <v>1985</v>
      </c>
      <c r="K3689" s="3" t="str">
        <f>Fan</f>
        <v xml:space="preserve">Fan Install QA Checklist </v>
      </c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</row>
    <row r="3690" spans="1:41" ht="15.75" customHeight="1" x14ac:dyDescent="0.25">
      <c r="A3690" s="3"/>
      <c r="B3690" s="3"/>
      <c r="C3690" s="3"/>
      <c r="D3690" s="3"/>
      <c r="E3690" s="3"/>
      <c r="F3690" s="3"/>
      <c r="G3690" s="3"/>
      <c r="H3690" s="3" t="s">
        <v>1940</v>
      </c>
      <c r="I3690" s="3" t="s">
        <v>1979</v>
      </c>
      <c r="J3690" s="3" t="s">
        <v>2000</v>
      </c>
      <c r="K3690" s="3" t="str">
        <f>att</f>
        <v xml:space="preserve">Attenuator QA Checklist </v>
      </c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</row>
    <row r="3691" spans="1:41" ht="15.75" customHeight="1" x14ac:dyDescent="0.25">
      <c r="A3691" s="3"/>
      <c r="B3691" s="3"/>
      <c r="C3691" s="3"/>
      <c r="D3691" s="3"/>
      <c r="E3691" s="3"/>
      <c r="F3691" s="3"/>
      <c r="G3691" s="3"/>
      <c r="H3691" s="3" t="s">
        <v>1941</v>
      </c>
      <c r="I3691" s="3" t="s">
        <v>1980</v>
      </c>
      <c r="J3691" s="3" t="s">
        <v>2001</v>
      </c>
      <c r="K3691" s="3" t="str">
        <f>att</f>
        <v xml:space="preserve">Attenuator QA Checklist </v>
      </c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</row>
    <row r="3692" spans="1:41" ht="15.75" customHeight="1" x14ac:dyDescent="0.25">
      <c r="A3692" s="3"/>
      <c r="B3692" s="3"/>
      <c r="C3692" s="3"/>
      <c r="D3692" s="3"/>
      <c r="E3692" s="3"/>
      <c r="F3692" s="3"/>
      <c r="G3692" s="3"/>
      <c r="H3692" s="3" t="s">
        <v>1942</v>
      </c>
      <c r="I3692" s="3" t="s">
        <v>1981</v>
      </c>
      <c r="J3692" s="3" t="s">
        <v>2002</v>
      </c>
      <c r="K3692" s="3" t="str">
        <f>att</f>
        <v xml:space="preserve">Attenuator QA Checklist </v>
      </c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</row>
    <row r="3693" spans="1:41" ht="15.75" customHeight="1" x14ac:dyDescent="0.25">
      <c r="A3693" s="3"/>
      <c r="B3693" s="3"/>
      <c r="C3693" s="3"/>
      <c r="D3693" s="3"/>
      <c r="E3693" s="3"/>
      <c r="F3693" s="3"/>
      <c r="G3693" s="3"/>
      <c r="H3693" s="3" t="s">
        <v>1943</v>
      </c>
      <c r="I3693" s="3" t="s">
        <v>1967</v>
      </c>
      <c r="J3693" s="3" t="s">
        <v>1986</v>
      </c>
      <c r="K3693" s="3" t="str">
        <f>Fan</f>
        <v xml:space="preserve">Fan Install QA Checklist </v>
      </c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</row>
    <row r="3694" spans="1:41" ht="15.75" customHeight="1" x14ac:dyDescent="0.25">
      <c r="A3694" s="3"/>
      <c r="B3694" s="3"/>
      <c r="C3694" s="3"/>
      <c r="D3694" s="3"/>
      <c r="E3694" s="3"/>
      <c r="F3694" s="3"/>
      <c r="G3694" s="3"/>
      <c r="H3694" s="3" t="s">
        <v>1944</v>
      </c>
      <c r="I3694" s="3" t="s">
        <v>1980</v>
      </c>
      <c r="J3694" s="3" t="s">
        <v>2003</v>
      </c>
      <c r="K3694" s="3" t="str">
        <f>att</f>
        <v xml:space="preserve">Attenuator QA Checklist </v>
      </c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</row>
    <row r="3695" spans="1:41" ht="15.75" customHeight="1" x14ac:dyDescent="0.25">
      <c r="A3695" s="3"/>
      <c r="B3695" s="3"/>
      <c r="C3695" s="3"/>
      <c r="D3695" s="3"/>
      <c r="E3695" s="3"/>
      <c r="F3695" s="3"/>
      <c r="G3695" s="3"/>
      <c r="H3695" s="3" t="s">
        <v>1945</v>
      </c>
      <c r="I3695" s="3" t="s">
        <v>1980</v>
      </c>
      <c r="J3695" s="3" t="s">
        <v>2003</v>
      </c>
      <c r="K3695" s="3" t="str">
        <f>att</f>
        <v xml:space="preserve">Attenuator QA Checklist </v>
      </c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</row>
    <row r="3696" spans="1:41" ht="15.75" customHeight="1" x14ac:dyDescent="0.25">
      <c r="A3696" s="3"/>
      <c r="B3696" s="3"/>
      <c r="C3696" s="3"/>
      <c r="D3696" s="3"/>
      <c r="E3696" s="3"/>
      <c r="F3696" s="3"/>
      <c r="G3696" s="3"/>
      <c r="H3696" s="3" t="s">
        <v>1946</v>
      </c>
      <c r="I3696" s="3" t="s">
        <v>1964</v>
      </c>
      <c r="J3696" s="3" t="s">
        <v>1987</v>
      </c>
      <c r="K3696" s="3" t="str">
        <f>Fan</f>
        <v xml:space="preserve">Fan Install QA Checklist </v>
      </c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</row>
    <row r="3697" spans="1:41" ht="15.75" customHeight="1" x14ac:dyDescent="0.25">
      <c r="A3697" s="3"/>
      <c r="B3697" s="3"/>
      <c r="C3697" s="3"/>
      <c r="D3697" s="3"/>
      <c r="E3697" s="3"/>
      <c r="F3697" s="3"/>
      <c r="G3697" s="3"/>
      <c r="H3697" s="3" t="s">
        <v>1947</v>
      </c>
      <c r="I3697" s="3" t="s">
        <v>1965</v>
      </c>
      <c r="J3697" s="3" t="s">
        <v>1988</v>
      </c>
      <c r="K3697" s="3" t="str">
        <f>Fan</f>
        <v xml:space="preserve">Fan Install QA Checklist </v>
      </c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</row>
    <row r="3698" spans="1:41" ht="15.75" customHeight="1" x14ac:dyDescent="0.25">
      <c r="A3698" s="3"/>
      <c r="B3698" s="3"/>
      <c r="C3698" s="3"/>
      <c r="D3698" s="3"/>
      <c r="E3698" s="3"/>
      <c r="F3698" s="3"/>
      <c r="G3698" s="3"/>
      <c r="H3698" s="3" t="s">
        <v>1948</v>
      </c>
      <c r="I3698" s="3" t="s">
        <v>1982</v>
      </c>
      <c r="J3698" s="3" t="s">
        <v>2004</v>
      </c>
      <c r="K3698" s="3" t="str">
        <f>att</f>
        <v xml:space="preserve">Attenuator QA Checklist </v>
      </c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</row>
    <row r="3699" spans="1:41" ht="15.75" customHeight="1" x14ac:dyDescent="0.25">
      <c r="A3699" s="3"/>
      <c r="B3699" s="3"/>
      <c r="C3699" s="3"/>
      <c r="D3699" s="3"/>
      <c r="E3699" s="3"/>
      <c r="F3699" s="3"/>
      <c r="G3699" s="3"/>
      <c r="H3699" s="3" t="s">
        <v>1949</v>
      </c>
      <c r="I3699" s="3" t="s">
        <v>1849</v>
      </c>
      <c r="J3699" s="3" t="s">
        <v>1989</v>
      </c>
      <c r="K3699" s="3" t="str">
        <f>Fan</f>
        <v xml:space="preserve">Fan Install QA Checklist </v>
      </c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</row>
    <row r="3700" spans="1:41" ht="15.75" customHeight="1" x14ac:dyDescent="0.25">
      <c r="A3700" s="3"/>
      <c r="B3700" s="3"/>
      <c r="C3700" s="3"/>
      <c r="D3700" s="3"/>
      <c r="E3700" s="3"/>
      <c r="F3700" s="3"/>
      <c r="G3700" s="3"/>
      <c r="H3700" s="3" t="s">
        <v>1950</v>
      </c>
      <c r="I3700" s="3" t="s">
        <v>1835</v>
      </c>
      <c r="J3700" s="3" t="s">
        <v>2005</v>
      </c>
      <c r="K3700" s="3" t="str">
        <f>att</f>
        <v xml:space="preserve">Attenuator QA Checklist </v>
      </c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</row>
    <row r="3701" spans="1:41" ht="15.75" customHeight="1" x14ac:dyDescent="0.25">
      <c r="A3701" s="3"/>
      <c r="B3701" s="3"/>
      <c r="C3701" s="3"/>
      <c r="D3701" s="3"/>
      <c r="E3701" s="3"/>
      <c r="F3701" s="3"/>
      <c r="G3701" s="3"/>
      <c r="H3701" s="3" t="s">
        <v>1951</v>
      </c>
      <c r="I3701" s="3" t="s">
        <v>1968</v>
      </c>
      <c r="J3701" s="3" t="s">
        <v>1990</v>
      </c>
      <c r="K3701" s="3" t="str">
        <f>Fan</f>
        <v xml:space="preserve">Fan Install QA Checklist </v>
      </c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</row>
    <row r="3702" spans="1:41" ht="15.75" customHeight="1" x14ac:dyDescent="0.25">
      <c r="A3702" s="3"/>
      <c r="B3702" s="3"/>
      <c r="C3702" s="3"/>
      <c r="D3702" s="3"/>
      <c r="E3702" s="3"/>
      <c r="F3702" s="3"/>
      <c r="G3702" s="3"/>
      <c r="H3702" s="3" t="s">
        <v>1952</v>
      </c>
      <c r="I3702" s="3" t="s">
        <v>1849</v>
      </c>
      <c r="J3702" s="3" t="s">
        <v>1989</v>
      </c>
      <c r="K3702" s="3" t="str">
        <f>Fan</f>
        <v xml:space="preserve">Fan Install QA Checklist </v>
      </c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</row>
    <row r="3703" spans="1:41" ht="15.75" customHeight="1" x14ac:dyDescent="0.25">
      <c r="A3703" s="3"/>
      <c r="B3703" s="3"/>
      <c r="C3703" s="3"/>
      <c r="D3703" s="3"/>
      <c r="E3703" s="3"/>
      <c r="F3703" s="3"/>
      <c r="G3703" s="3"/>
      <c r="H3703" s="3" t="s">
        <v>1953</v>
      </c>
      <c r="I3703" s="3" t="s">
        <v>1965</v>
      </c>
      <c r="J3703" s="3" t="s">
        <v>1988</v>
      </c>
      <c r="K3703" s="3" t="str">
        <f>Fan</f>
        <v xml:space="preserve">Fan Install QA Checklist </v>
      </c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</row>
    <row r="3704" spans="1:41" ht="15.75" customHeight="1" x14ac:dyDescent="0.25">
      <c r="A3704" s="3"/>
      <c r="B3704" s="3"/>
      <c r="C3704" s="3"/>
      <c r="D3704" s="3"/>
      <c r="E3704" s="3"/>
      <c r="F3704" s="3"/>
      <c r="G3704" s="3"/>
      <c r="H3704" s="3" t="s">
        <v>1954</v>
      </c>
      <c r="I3704" s="3" t="s">
        <v>519</v>
      </c>
      <c r="J3704" s="3" t="s">
        <v>1991</v>
      </c>
      <c r="K3704" s="3" t="str">
        <f>Fan</f>
        <v xml:space="preserve">Fan Install QA Checklist </v>
      </c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</row>
    <row r="3705" spans="1:41" ht="15.75" customHeight="1" x14ac:dyDescent="0.25">
      <c r="A3705" s="3"/>
      <c r="B3705" s="3"/>
      <c r="C3705" s="3"/>
      <c r="D3705" s="3"/>
      <c r="E3705" s="3"/>
      <c r="F3705" s="3"/>
      <c r="G3705" s="3"/>
      <c r="H3705" s="3" t="s">
        <v>1955</v>
      </c>
      <c r="I3705" s="3" t="s">
        <v>1966</v>
      </c>
      <c r="J3705" s="3" t="s">
        <v>1992</v>
      </c>
      <c r="K3705" s="3" t="str">
        <f>Fan</f>
        <v xml:space="preserve">Fan Install QA Checklist </v>
      </c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</row>
    <row r="3706" spans="1:41" ht="15.75" customHeight="1" x14ac:dyDescent="0.25">
      <c r="A3706" s="3"/>
      <c r="B3706" s="3"/>
      <c r="C3706" s="3"/>
      <c r="D3706" s="3"/>
      <c r="E3706" s="3"/>
      <c r="F3706" s="3"/>
      <c r="G3706" s="3"/>
      <c r="H3706" s="3" t="s">
        <v>1957</v>
      </c>
      <c r="I3706" s="3" t="s">
        <v>1975</v>
      </c>
      <c r="J3706" s="3" t="s">
        <v>1999</v>
      </c>
      <c r="K3706" s="3" t="str">
        <f>att</f>
        <v xml:space="preserve">Attenuator QA Checklist </v>
      </c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</row>
    <row r="3707" spans="1:41" ht="15.75" customHeight="1" x14ac:dyDescent="0.25">
      <c r="A3707" s="3"/>
      <c r="B3707" s="3"/>
      <c r="C3707" s="3"/>
      <c r="D3707" s="3"/>
      <c r="E3707" s="3"/>
      <c r="F3707" s="3"/>
      <c r="G3707" s="3"/>
      <c r="H3707" s="3" t="s">
        <v>1958</v>
      </c>
      <c r="I3707" s="3" t="s">
        <v>1963</v>
      </c>
      <c r="J3707" s="3" t="s">
        <v>1868</v>
      </c>
      <c r="K3707" s="3" t="str">
        <f>AHU</f>
        <v xml:space="preserve">AHU QA Check List </v>
      </c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</row>
    <row r="3708" spans="1:41" ht="15.75" customHeight="1" x14ac:dyDescent="0.25">
      <c r="A3708" s="3"/>
      <c r="B3708" s="3"/>
      <c r="C3708" s="3"/>
      <c r="D3708" s="3"/>
      <c r="E3708" s="3"/>
      <c r="F3708" s="3"/>
      <c r="G3708" s="3"/>
      <c r="H3708" s="3" t="s">
        <v>1959</v>
      </c>
      <c r="I3708" s="3" t="s">
        <v>1976</v>
      </c>
      <c r="J3708" s="3" t="s">
        <v>1995</v>
      </c>
      <c r="K3708" s="3" t="str">
        <f>att</f>
        <v xml:space="preserve">Attenuator QA Checklist </v>
      </c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</row>
    <row r="3709" spans="1:41" ht="15.75" customHeight="1" x14ac:dyDescent="0.25">
      <c r="A3709" s="3"/>
      <c r="B3709" s="3"/>
      <c r="C3709" s="3"/>
      <c r="D3709" s="3"/>
      <c r="E3709" s="3"/>
      <c r="F3709" s="3"/>
      <c r="G3709" s="3"/>
      <c r="H3709" s="3" t="s">
        <v>1960</v>
      </c>
      <c r="I3709" s="3" t="s">
        <v>1976</v>
      </c>
      <c r="J3709" s="3" t="s">
        <v>1996</v>
      </c>
      <c r="K3709" s="3" t="str">
        <f>att</f>
        <v xml:space="preserve">Attenuator QA Checklist </v>
      </c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</row>
    <row r="3710" spans="1:41" ht="15.75" customHeight="1" x14ac:dyDescent="0.25">
      <c r="A3710" s="3"/>
      <c r="B3710" s="3"/>
      <c r="C3710" s="3"/>
      <c r="D3710" s="3"/>
      <c r="E3710" s="3"/>
      <c r="F3710" s="3"/>
      <c r="G3710" s="3"/>
      <c r="H3710" s="3" t="s">
        <v>1961</v>
      </c>
      <c r="I3710" s="3" t="s">
        <v>1977</v>
      </c>
      <c r="J3710" s="3" t="s">
        <v>1997</v>
      </c>
      <c r="K3710" s="3" t="str">
        <f>att</f>
        <v xml:space="preserve">Attenuator QA Checklist </v>
      </c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</row>
    <row r="3711" spans="1:41" ht="15.75" customHeight="1" x14ac:dyDescent="0.25">
      <c r="A3711" s="3"/>
      <c r="B3711" s="3"/>
      <c r="C3711" s="3"/>
      <c r="D3711" s="3"/>
      <c r="E3711" s="3"/>
      <c r="F3711" s="3"/>
      <c r="G3711" s="3"/>
      <c r="H3711" s="3" t="s">
        <v>2007</v>
      </c>
      <c r="I3711" s="3" t="s">
        <v>1875</v>
      </c>
      <c r="J3711" s="3" t="s">
        <v>2015</v>
      </c>
      <c r="K3711" s="3" t="s">
        <v>2692</v>
      </c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</row>
    <row r="3712" spans="1:41" ht="15.75" customHeight="1" x14ac:dyDescent="0.25">
      <c r="A3712" s="3"/>
      <c r="B3712" s="3"/>
      <c r="C3712" s="3"/>
      <c r="D3712" s="3"/>
      <c r="E3712" s="3"/>
      <c r="F3712" s="3"/>
      <c r="G3712" s="3"/>
      <c r="H3712" s="3" t="s">
        <v>2008</v>
      </c>
      <c r="I3712" s="3" t="s">
        <v>2014</v>
      </c>
      <c r="J3712" s="3" t="s">
        <v>2016</v>
      </c>
      <c r="K3712" s="3" t="s">
        <v>2692</v>
      </c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</row>
    <row r="3713" spans="1:41" ht="15.75" customHeight="1" x14ac:dyDescent="0.25">
      <c r="A3713" s="3"/>
      <c r="B3713" s="3"/>
      <c r="C3713" s="3"/>
      <c r="D3713" s="3"/>
      <c r="E3713" s="3"/>
      <c r="F3713" s="3"/>
      <c r="G3713" s="3"/>
      <c r="H3713" s="3" t="s">
        <v>2009</v>
      </c>
      <c r="I3713" s="3" t="s">
        <v>2017</v>
      </c>
      <c r="J3713" s="3" t="s">
        <v>2018</v>
      </c>
      <c r="K3713" s="12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</row>
    <row r="3714" spans="1:41" ht="15.75" customHeight="1" x14ac:dyDescent="0.25">
      <c r="A3714" s="3"/>
      <c r="B3714" s="3"/>
      <c r="C3714" s="3"/>
      <c r="D3714" s="3"/>
      <c r="E3714" s="3"/>
      <c r="F3714" s="3"/>
      <c r="G3714" s="3"/>
      <c r="H3714" s="3" t="s">
        <v>2010</v>
      </c>
      <c r="I3714" s="3" t="s">
        <v>2017</v>
      </c>
      <c r="J3714" s="3" t="s">
        <v>2019</v>
      </c>
      <c r="K3714" s="12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</row>
    <row r="3715" spans="1:41" ht="15.75" customHeight="1" x14ac:dyDescent="0.25">
      <c r="A3715" s="3"/>
      <c r="B3715" s="3"/>
      <c r="C3715" s="3"/>
      <c r="D3715" s="3"/>
      <c r="E3715" s="3"/>
      <c r="F3715" s="3"/>
      <c r="G3715" s="3"/>
      <c r="H3715" s="3" t="s">
        <v>2011</v>
      </c>
      <c r="I3715" s="3" t="s">
        <v>2020</v>
      </c>
      <c r="J3715" s="3" t="s">
        <v>2430</v>
      </c>
      <c r="K3715" s="3" t="str">
        <f>P</f>
        <v xml:space="preserve">Pump Install QA Checklist </v>
      </c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</row>
    <row r="3716" spans="1:41" ht="15.75" customHeight="1" x14ac:dyDescent="0.25">
      <c r="A3716" s="3"/>
      <c r="B3716" s="3"/>
      <c r="C3716" s="3"/>
      <c r="D3716" s="3"/>
      <c r="E3716" s="3"/>
      <c r="F3716" s="3"/>
      <c r="G3716" s="3"/>
      <c r="H3716" s="3" t="s">
        <v>2012</v>
      </c>
      <c r="I3716" s="3" t="s">
        <v>2020</v>
      </c>
      <c r="J3716" s="3" t="s">
        <v>2431</v>
      </c>
      <c r="K3716" s="3" t="str">
        <f>P</f>
        <v xml:space="preserve">Pump Install QA Checklist </v>
      </c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</row>
    <row r="3717" spans="1:41" ht="15.75" customHeight="1" x14ac:dyDescent="0.25">
      <c r="A3717" s="3"/>
      <c r="B3717" s="3"/>
      <c r="C3717" s="3"/>
      <c r="D3717" s="3"/>
      <c r="E3717" s="3"/>
      <c r="F3717" s="3"/>
      <c r="G3717" s="3"/>
      <c r="H3717" s="3" t="s">
        <v>2013</v>
      </c>
      <c r="I3717" s="3" t="s">
        <v>2020</v>
      </c>
      <c r="J3717" s="3" t="s">
        <v>2430</v>
      </c>
      <c r="K3717" s="3" t="str">
        <f>P</f>
        <v xml:space="preserve">Pump Install QA Checklist </v>
      </c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</row>
    <row r="3718" spans="1:41" ht="15.75" customHeight="1" x14ac:dyDescent="0.25">
      <c r="A3718" s="3"/>
      <c r="B3718" s="3"/>
      <c r="C3718" s="3"/>
      <c r="D3718" s="3"/>
      <c r="E3718" s="3"/>
      <c r="F3718" s="3"/>
      <c r="G3718" s="3"/>
      <c r="H3718" s="3" t="s">
        <v>2698</v>
      </c>
      <c r="I3718" s="3" t="s">
        <v>2461</v>
      </c>
      <c r="J3718" s="3" t="s">
        <v>2699</v>
      </c>
      <c r="K3718" s="3" t="str">
        <f>att</f>
        <v xml:space="preserve">Attenuator QA Checklist </v>
      </c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</row>
    <row r="3719" spans="1:41" ht="15.75" customHeight="1" x14ac:dyDescent="0.25">
      <c r="A3719" s="3"/>
      <c r="B3719" s="3"/>
      <c r="C3719" s="3"/>
      <c r="H3719" s="3" t="s">
        <v>2700</v>
      </c>
      <c r="I3719" s="3" t="s">
        <v>2461</v>
      </c>
      <c r="J3719" s="3" t="s">
        <v>1037</v>
      </c>
      <c r="K3719" s="3" t="str">
        <f>att</f>
        <v xml:space="preserve">Attenuator QA Checklist </v>
      </c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</row>
    <row r="3720" spans="1:41" ht="15.75" customHeight="1" x14ac:dyDescent="0.25">
      <c r="A3720" s="3"/>
      <c r="B3720" s="3"/>
      <c r="C3720" s="3"/>
      <c r="H3720" s="3" t="s">
        <v>2701</v>
      </c>
      <c r="I3720" s="3" t="s">
        <v>1982</v>
      </c>
      <c r="J3720" s="3" t="s">
        <v>2004</v>
      </c>
      <c r="K3720" s="3" t="s">
        <v>2669</v>
      </c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</row>
    <row r="3721" spans="1:41" ht="15.75" customHeight="1" x14ac:dyDescent="0.25">
      <c r="A3721" s="3"/>
      <c r="B3721" s="3"/>
      <c r="C3721" s="3"/>
      <c r="H3721" s="3" t="s">
        <v>2702</v>
      </c>
      <c r="I3721" s="3" t="s">
        <v>2703</v>
      </c>
      <c r="J3721" s="3" t="s">
        <v>2004</v>
      </c>
      <c r="K3721" s="3" t="s">
        <v>2669</v>
      </c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</row>
    <row r="3722" spans="1:41" ht="15.75" customHeight="1" x14ac:dyDescent="0.25">
      <c r="A3722" s="3"/>
      <c r="B3722" s="3"/>
      <c r="C3722" s="3"/>
      <c r="H3722" s="3" t="s">
        <v>2718</v>
      </c>
      <c r="I3722" s="3" t="s">
        <v>1976</v>
      </c>
      <c r="J3722" s="3" t="s">
        <v>523</v>
      </c>
      <c r="K3722" s="3" t="str">
        <f t="shared" ref="K3722:K3728" si="16">att</f>
        <v xml:space="preserve">Attenuator QA Checklist </v>
      </c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</row>
    <row r="3723" spans="1:41" ht="15.75" customHeight="1" x14ac:dyDescent="0.25">
      <c r="H3723" s="3" t="s">
        <v>2719</v>
      </c>
      <c r="I3723" s="3" t="s">
        <v>1976</v>
      </c>
      <c r="J3723" s="3" t="s">
        <v>2720</v>
      </c>
      <c r="K3723" s="3" t="str">
        <f t="shared" si="16"/>
        <v xml:space="preserve">Attenuator QA Checklist </v>
      </c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</row>
    <row r="3724" spans="1:41" ht="15.75" customHeight="1" x14ac:dyDescent="0.25">
      <c r="H3724" s="3" t="s">
        <v>2723</v>
      </c>
      <c r="I3724" s="3" t="s">
        <v>2724</v>
      </c>
      <c r="J3724" s="3" t="s">
        <v>2725</v>
      </c>
      <c r="K3724" s="3" t="str">
        <f t="shared" si="16"/>
        <v xml:space="preserve">Attenuator QA Checklist </v>
      </c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</row>
    <row r="3725" spans="1:41" ht="15.75" customHeight="1" x14ac:dyDescent="0.25">
      <c r="H3725" s="3" t="s">
        <v>2726</v>
      </c>
      <c r="I3725" s="3" t="s">
        <v>2460</v>
      </c>
      <c r="J3725" s="3" t="s">
        <v>878</v>
      </c>
      <c r="K3725" s="3" t="str">
        <f t="shared" si="16"/>
        <v xml:space="preserve">Attenuator QA Checklist </v>
      </c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</row>
    <row r="3726" spans="1:41" ht="15.75" customHeight="1" x14ac:dyDescent="0.25">
      <c r="H3726" s="3" t="s">
        <v>2727</v>
      </c>
      <c r="I3726" s="3" t="s">
        <v>2728</v>
      </c>
      <c r="J3726" s="3" t="s">
        <v>2729</v>
      </c>
      <c r="K3726" s="3" t="str">
        <f t="shared" si="16"/>
        <v xml:space="preserve">Attenuator QA Checklist </v>
      </c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</row>
    <row r="3727" spans="1:41" ht="15.75" customHeight="1" x14ac:dyDescent="0.25">
      <c r="H3727" s="3" t="s">
        <v>2730</v>
      </c>
      <c r="I3727" s="3" t="s">
        <v>646</v>
      </c>
      <c r="J3727" s="3" t="s">
        <v>2731</v>
      </c>
      <c r="K3727" s="3" t="str">
        <f t="shared" si="16"/>
        <v xml:space="preserve">Attenuator QA Checklist </v>
      </c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</row>
    <row r="3728" spans="1:41" ht="15.75" customHeight="1" x14ac:dyDescent="0.25">
      <c r="H3728" s="3" t="s">
        <v>2732</v>
      </c>
      <c r="I3728" s="3" t="s">
        <v>2733</v>
      </c>
      <c r="J3728" s="3" t="s">
        <v>2734</v>
      </c>
      <c r="K3728" s="3" t="str">
        <f t="shared" si="16"/>
        <v xml:space="preserve">Attenuator QA Checklist </v>
      </c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</row>
    <row r="3729" spans="1:41" ht="15.75" customHeight="1" x14ac:dyDescent="0.25">
      <c r="H3729" s="3" t="s">
        <v>2826</v>
      </c>
      <c r="I3729" s="3" t="s">
        <v>2824</v>
      </c>
      <c r="J3729" s="3" t="s">
        <v>2391</v>
      </c>
      <c r="K3729" s="3" t="s">
        <v>2669</v>
      </c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</row>
    <row r="3730" spans="1:41" ht="15.75" customHeight="1" x14ac:dyDescent="0.25">
      <c r="H3730" s="3" t="s">
        <v>2841</v>
      </c>
      <c r="I3730" s="3" t="s">
        <v>2253</v>
      </c>
      <c r="J3730" s="3" t="s">
        <v>2391</v>
      </c>
      <c r="K3730" s="3" t="s">
        <v>2669</v>
      </c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</row>
    <row r="3731" spans="1:41" ht="15.75" customHeight="1" x14ac:dyDescent="0.25"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</row>
    <row r="3732" spans="1:41" ht="15.75" customHeight="1" x14ac:dyDescent="0.25">
      <c r="A3732" s="3"/>
      <c r="B3732" s="3"/>
      <c r="C3732" s="3"/>
      <c r="D3732" s="3"/>
      <c r="E3732" s="3"/>
      <c r="F3732" s="3" t="s">
        <v>192</v>
      </c>
      <c r="G3732" s="3"/>
      <c r="I3732" s="3"/>
      <c r="J3732" s="3" t="s">
        <v>41</v>
      </c>
      <c r="K3732" s="3" t="str">
        <f>duct</f>
        <v xml:space="preserve">Steel Duct Install QA Checklist </v>
      </c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</row>
    <row r="3733" spans="1:41" ht="15.75" customHeight="1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 t="s">
        <v>884</v>
      </c>
      <c r="K3733" s="3" t="str">
        <f>pipe</f>
        <v xml:space="preserve">Steel Pipe QA Checklist </v>
      </c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</row>
    <row r="3734" spans="1:41" ht="15.75" customHeight="1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 t="s">
        <v>890</v>
      </c>
      <c r="K3734" s="3" t="str">
        <f>pipe</f>
        <v xml:space="preserve">Steel Pipe QA Checklist </v>
      </c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</row>
    <row r="3735" spans="1:41" ht="15.75" customHeight="1" x14ac:dyDescent="0.25">
      <c r="D3735" s="3"/>
      <c r="E3735" s="3"/>
      <c r="F3735" s="3"/>
      <c r="G3735" s="3"/>
      <c r="H3735" s="3"/>
      <c r="I3735" s="3"/>
      <c r="J3735" s="3" t="s">
        <v>888</v>
      </c>
      <c r="K3735" s="3" t="str">
        <f>pvc</f>
        <v>PVC Pipework Install</v>
      </c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</row>
    <row r="3736" spans="1:41" ht="15.75" customHeight="1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 t="s">
        <v>2023</v>
      </c>
      <c r="K3736" s="3" t="str">
        <f>pipe</f>
        <v xml:space="preserve">Steel Pipe QA Checklist </v>
      </c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</row>
    <row r="3737" spans="1:41" ht="15.75" customHeight="1" x14ac:dyDescent="0.25">
      <c r="D3737" s="3"/>
      <c r="E3737" s="3"/>
      <c r="F3737" s="3"/>
      <c r="G3737" s="3"/>
      <c r="H3737" s="3"/>
      <c r="I3737" s="3"/>
      <c r="J3737" s="3" t="s">
        <v>2637</v>
      </c>
      <c r="K3737" s="12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</row>
    <row r="3738" spans="1:41" ht="15.75" customHeight="1" x14ac:dyDescent="0.25">
      <c r="A3738" s="3"/>
      <c r="B3738" s="3"/>
      <c r="C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</row>
    <row r="3739" spans="1:41" ht="15.75" customHeight="1" x14ac:dyDescent="0.25">
      <c r="A3739" s="3"/>
      <c r="B3739" s="3"/>
      <c r="C3739" s="3"/>
      <c r="D3739" s="3" t="s">
        <v>13</v>
      </c>
      <c r="E3739" s="3" t="s">
        <v>2126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</row>
    <row r="3740" spans="1:41" ht="15.75" customHeight="1" x14ac:dyDescent="0.25">
      <c r="A3740" s="3"/>
      <c r="B3740" s="3"/>
      <c r="C3740" s="3"/>
      <c r="D3740" s="3"/>
      <c r="E3740" s="3" t="s">
        <v>2127</v>
      </c>
      <c r="F3740" s="3" t="s">
        <v>2030</v>
      </c>
      <c r="G3740" s="3" t="s">
        <v>2026</v>
      </c>
      <c r="H3740" s="3" t="s">
        <v>138</v>
      </c>
      <c r="I3740" s="3" t="s">
        <v>575</v>
      </c>
      <c r="J3740" s="3" t="s">
        <v>180</v>
      </c>
      <c r="K3740" s="3" t="str">
        <f t="shared" ref="K3740:K3747" si="17">F</f>
        <v>Fire Damper QA Checklist</v>
      </c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</row>
    <row r="3741" spans="1:41" ht="15.75" customHeight="1" x14ac:dyDescent="0.25">
      <c r="A3741" s="3"/>
      <c r="B3741" s="3"/>
      <c r="C3741" s="3"/>
      <c r="E3741" s="3" t="s">
        <v>1905</v>
      </c>
      <c r="H3741" s="3" t="s">
        <v>138</v>
      </c>
      <c r="I3741" s="3" t="s">
        <v>350</v>
      </c>
      <c r="J3741" s="3" t="s">
        <v>180</v>
      </c>
      <c r="K3741" s="3" t="str">
        <f t="shared" si="17"/>
        <v>Fire Damper QA Checklist</v>
      </c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</row>
    <row r="3742" spans="1:41" ht="15.75" customHeight="1" x14ac:dyDescent="0.25">
      <c r="A3742" s="3"/>
      <c r="B3742" s="3"/>
      <c r="C3742" s="3"/>
      <c r="D3742" s="3"/>
      <c r="E3742" s="3"/>
      <c r="F3742" s="3"/>
      <c r="G3742" s="3"/>
      <c r="H3742" s="3" t="s">
        <v>138</v>
      </c>
      <c r="I3742" s="3" t="s">
        <v>575</v>
      </c>
      <c r="J3742" s="3" t="s">
        <v>180</v>
      </c>
      <c r="K3742" s="3" t="str">
        <f t="shared" si="17"/>
        <v>Fire Damper QA Checklist</v>
      </c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</row>
    <row r="3743" spans="1:41" ht="15.75" customHeight="1" x14ac:dyDescent="0.25">
      <c r="A3743" s="3"/>
      <c r="B3743" s="3"/>
      <c r="C3743" s="3"/>
      <c r="H3743" s="3" t="s">
        <v>138</v>
      </c>
      <c r="I3743" s="3" t="s">
        <v>350</v>
      </c>
      <c r="J3743" s="3" t="s">
        <v>180</v>
      </c>
      <c r="K3743" s="3" t="str">
        <f t="shared" si="17"/>
        <v>Fire Damper QA Checklist</v>
      </c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</row>
    <row r="3744" spans="1:41" ht="15.75" customHeight="1" x14ac:dyDescent="0.25">
      <c r="A3744" s="3"/>
      <c r="B3744" s="3"/>
      <c r="C3744" s="3"/>
      <c r="D3744" s="3"/>
      <c r="E3744" s="3"/>
      <c r="F3744" s="3"/>
      <c r="G3744" s="3"/>
      <c r="H3744" s="3" t="s">
        <v>138</v>
      </c>
      <c r="I3744" s="3" t="s">
        <v>1044</v>
      </c>
      <c r="J3744" s="3" t="s">
        <v>180</v>
      </c>
      <c r="K3744" s="3" t="str">
        <f t="shared" si="17"/>
        <v>Fire Damper QA Checklist</v>
      </c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</row>
    <row r="3745" spans="1:41" ht="15.75" customHeight="1" x14ac:dyDescent="0.25">
      <c r="A3745" s="3"/>
      <c r="B3745" s="3"/>
      <c r="C3745" s="3"/>
      <c r="D3745" s="3"/>
      <c r="E3745" s="3"/>
      <c r="F3745" s="3"/>
      <c r="G3745" s="3"/>
      <c r="H3745" s="3" t="s">
        <v>138</v>
      </c>
      <c r="I3745" s="3" t="s">
        <v>2031</v>
      </c>
      <c r="J3745" s="3" t="s">
        <v>180</v>
      </c>
      <c r="K3745" s="3" t="str">
        <f t="shared" si="17"/>
        <v>Fire Damper QA Checklist</v>
      </c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</row>
    <row r="3746" spans="1:41" ht="15.75" customHeight="1" x14ac:dyDescent="0.25">
      <c r="A3746" s="3"/>
      <c r="B3746" s="3"/>
      <c r="C3746" s="3"/>
      <c r="D3746" s="3"/>
      <c r="E3746" s="3"/>
      <c r="F3746" s="3"/>
      <c r="G3746" s="3"/>
      <c r="H3746" s="3" t="s">
        <v>138</v>
      </c>
      <c r="I3746" s="3" t="s">
        <v>2031</v>
      </c>
      <c r="J3746" s="3" t="s">
        <v>180</v>
      </c>
      <c r="K3746" s="3" t="str">
        <f t="shared" si="17"/>
        <v>Fire Damper QA Checklist</v>
      </c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</row>
    <row r="3747" spans="1:41" ht="15.75" customHeight="1" x14ac:dyDescent="0.25">
      <c r="A3747" s="3"/>
      <c r="B3747" s="3"/>
      <c r="C3747" s="3"/>
      <c r="D3747" s="3"/>
      <c r="E3747" s="3"/>
      <c r="F3747" s="3"/>
      <c r="G3747" s="3"/>
      <c r="H3747" s="3" t="s">
        <v>138</v>
      </c>
      <c r="I3747" s="3" t="s">
        <v>2031</v>
      </c>
      <c r="J3747" s="3" t="s">
        <v>180</v>
      </c>
      <c r="K3747" s="3" t="str">
        <f t="shared" si="17"/>
        <v>Fire Damper QA Checklist</v>
      </c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</row>
    <row r="3748" spans="1:41" ht="15.75" customHeight="1" x14ac:dyDescent="0.25">
      <c r="A3748" s="3"/>
      <c r="B3748" s="3"/>
      <c r="C3748" s="3"/>
      <c r="D3748" s="3"/>
      <c r="E3748" s="3"/>
      <c r="F3748" s="3"/>
      <c r="G3748" s="3"/>
      <c r="H3748" s="3" t="s">
        <v>2027</v>
      </c>
      <c r="I3748" s="3" t="s">
        <v>2034</v>
      </c>
      <c r="J3748" s="3" t="s">
        <v>2035</v>
      </c>
      <c r="K3748" s="3" t="str">
        <f>FLT</f>
        <v xml:space="preserve">Filters Template </v>
      </c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</row>
    <row r="3749" spans="1:41" ht="15.75" customHeight="1" x14ac:dyDescent="0.25">
      <c r="A3749" s="3"/>
      <c r="B3749" s="3"/>
      <c r="C3749" s="3"/>
      <c r="D3749" s="3"/>
      <c r="E3749" s="3"/>
      <c r="F3749" s="3"/>
      <c r="G3749" s="3"/>
      <c r="H3749" s="3" t="s">
        <v>2028</v>
      </c>
      <c r="I3749" s="3" t="s">
        <v>2034</v>
      </c>
      <c r="J3749" s="3" t="s">
        <v>2035</v>
      </c>
      <c r="K3749" s="3" t="str">
        <f>FLT</f>
        <v xml:space="preserve">Filters Template </v>
      </c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</row>
    <row r="3750" spans="1:41" ht="15.75" customHeight="1" x14ac:dyDescent="0.25">
      <c r="A3750" s="3"/>
      <c r="B3750" s="3"/>
      <c r="C3750" s="3"/>
      <c r="D3750" s="3"/>
      <c r="E3750" s="3"/>
      <c r="F3750" s="3"/>
      <c r="G3750" s="3"/>
      <c r="H3750" s="3" t="s">
        <v>1956</v>
      </c>
      <c r="I3750" s="3" t="s">
        <v>2032</v>
      </c>
      <c r="J3750" s="3" t="s">
        <v>2033</v>
      </c>
      <c r="K3750" s="3" t="s">
        <v>2644</v>
      </c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</row>
    <row r="3751" spans="1:41" ht="15.75" customHeight="1" x14ac:dyDescent="0.25">
      <c r="A3751" s="3"/>
      <c r="B3751" s="3"/>
      <c r="C3751" s="3"/>
      <c r="D3751" s="3"/>
      <c r="E3751" s="3"/>
      <c r="G3751" s="3"/>
      <c r="H3751" s="3" t="s">
        <v>1956</v>
      </c>
      <c r="I3751" s="3" t="s">
        <v>2032</v>
      </c>
      <c r="J3751" s="3" t="s">
        <v>2033</v>
      </c>
      <c r="K3751" s="3" t="s">
        <v>2644</v>
      </c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</row>
    <row r="3752" spans="1:41" ht="15.75" customHeight="1" x14ac:dyDescent="0.25">
      <c r="A3752" s="3"/>
      <c r="B3752" s="3"/>
      <c r="C3752" s="3"/>
      <c r="D3752" s="3"/>
      <c r="E3752" s="3"/>
      <c r="F3752" s="3"/>
      <c r="G3752" s="3"/>
      <c r="H3752" s="3" t="s">
        <v>2122</v>
      </c>
      <c r="I3752" s="3" t="s">
        <v>2036</v>
      </c>
      <c r="J3752" s="3" t="s">
        <v>2004</v>
      </c>
      <c r="K3752" s="3" t="str">
        <f>att</f>
        <v xml:space="preserve">Attenuator QA Checklist </v>
      </c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</row>
    <row r="3753" spans="1:41" ht="15.75" customHeight="1" x14ac:dyDescent="0.25">
      <c r="A3753" s="3"/>
      <c r="B3753" s="3"/>
      <c r="C3753" s="3"/>
      <c r="D3753" s="3"/>
      <c r="E3753" s="3"/>
      <c r="G3753" s="3"/>
      <c r="H3753" s="3" t="s">
        <v>2067</v>
      </c>
      <c r="I3753" s="3" t="s">
        <v>82</v>
      </c>
      <c r="J3753" s="3" t="s">
        <v>2069</v>
      </c>
      <c r="K3753" s="3" t="str">
        <f>FCU</f>
        <v xml:space="preserve">FCU Install QA Checklist </v>
      </c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</row>
    <row r="3754" spans="1:41" ht="15.75" customHeight="1" x14ac:dyDescent="0.25">
      <c r="A3754" s="3"/>
      <c r="B3754" s="3"/>
      <c r="C3754" s="3"/>
      <c r="D3754" s="3"/>
      <c r="E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</row>
    <row r="3755" spans="1:41" ht="15.75" customHeight="1" x14ac:dyDescent="0.25">
      <c r="A3755" s="3"/>
      <c r="B3755" s="3"/>
      <c r="C3755" s="3"/>
      <c r="D3755" s="3"/>
      <c r="E3755" s="3"/>
      <c r="F3755" s="3" t="s">
        <v>2029</v>
      </c>
      <c r="G3755" s="3" t="s">
        <v>2026</v>
      </c>
      <c r="H3755" s="3" t="s">
        <v>138</v>
      </c>
      <c r="I3755" s="3" t="s">
        <v>350</v>
      </c>
      <c r="J3755" s="3" t="s">
        <v>180</v>
      </c>
      <c r="K3755" s="3" t="str">
        <f t="shared" ref="K3755:K3760" si="18">F</f>
        <v>Fire Damper QA Checklist</v>
      </c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</row>
    <row r="3756" spans="1:41" ht="15.75" customHeight="1" x14ac:dyDescent="0.25">
      <c r="A3756" s="3"/>
      <c r="B3756" s="3"/>
      <c r="C3756" s="3"/>
      <c r="D3756" s="3"/>
      <c r="E3756" s="3"/>
      <c r="F3756" s="3"/>
      <c r="G3756" s="3"/>
      <c r="H3756" s="3" t="s">
        <v>138</v>
      </c>
      <c r="I3756" s="3" t="s">
        <v>575</v>
      </c>
      <c r="J3756" s="3" t="s">
        <v>180</v>
      </c>
      <c r="K3756" s="3" t="str">
        <f t="shared" si="18"/>
        <v>Fire Damper QA Checklist</v>
      </c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</row>
    <row r="3757" spans="1:41" ht="15.75" customHeight="1" x14ac:dyDescent="0.25">
      <c r="A3757" s="3"/>
      <c r="B3757" s="3"/>
      <c r="C3757" s="3"/>
      <c r="D3757" s="3"/>
      <c r="E3757" s="3"/>
      <c r="G3757" s="3"/>
      <c r="H3757" s="3" t="s">
        <v>138</v>
      </c>
      <c r="I3757" s="3" t="s">
        <v>2031</v>
      </c>
      <c r="J3757" s="3" t="s">
        <v>180</v>
      </c>
      <c r="K3757" s="3" t="str">
        <f t="shared" si="18"/>
        <v>Fire Damper QA Checklist</v>
      </c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</row>
    <row r="3758" spans="1:41" ht="15.75" customHeight="1" x14ac:dyDescent="0.25">
      <c r="A3758" s="3"/>
      <c r="B3758" s="3"/>
      <c r="C3758" s="3"/>
      <c r="D3758" s="3"/>
      <c r="E3758" s="3"/>
      <c r="F3758" s="3"/>
      <c r="G3758" s="3"/>
      <c r="H3758" s="3" t="s">
        <v>138</v>
      </c>
      <c r="I3758" s="3" t="s">
        <v>2031</v>
      </c>
      <c r="J3758" s="3" t="s">
        <v>180</v>
      </c>
      <c r="K3758" s="3" t="str">
        <f t="shared" si="18"/>
        <v>Fire Damper QA Checklist</v>
      </c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</row>
    <row r="3759" spans="1:41" ht="15.75" customHeight="1" x14ac:dyDescent="0.25">
      <c r="A3759" s="3"/>
      <c r="B3759" s="3"/>
      <c r="C3759" s="3"/>
      <c r="D3759" s="3"/>
      <c r="E3759" s="3"/>
      <c r="F3759" s="3"/>
      <c r="G3759" s="3"/>
      <c r="H3759" s="3" t="s">
        <v>138</v>
      </c>
      <c r="I3759" s="3" t="s">
        <v>630</v>
      </c>
      <c r="J3759" s="3" t="s">
        <v>180</v>
      </c>
      <c r="K3759" s="3" t="str">
        <f t="shared" si="18"/>
        <v>Fire Damper QA Checklist</v>
      </c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</row>
    <row r="3760" spans="1:41" ht="15.75" customHeight="1" x14ac:dyDescent="0.25">
      <c r="A3760" s="3"/>
      <c r="B3760" s="3"/>
      <c r="C3760" s="3"/>
      <c r="D3760" s="3"/>
      <c r="E3760" s="3"/>
      <c r="F3760" s="3"/>
      <c r="G3760" s="3"/>
      <c r="H3760" s="3" t="s">
        <v>138</v>
      </c>
      <c r="I3760" s="3" t="s">
        <v>2037</v>
      </c>
      <c r="J3760" s="3" t="s">
        <v>180</v>
      </c>
      <c r="K3760" s="3" t="str">
        <f t="shared" si="18"/>
        <v>Fire Damper QA Checklist</v>
      </c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</row>
    <row r="3761" spans="1:41" ht="15.75" customHeight="1" x14ac:dyDescent="0.25">
      <c r="A3761" s="3"/>
      <c r="B3761" s="3"/>
      <c r="C3761" s="3"/>
      <c r="D3761" s="3"/>
      <c r="E3761" s="3"/>
      <c r="F3761" s="3"/>
      <c r="G3761" s="3"/>
      <c r="H3761" s="3" t="s">
        <v>1956</v>
      </c>
      <c r="I3761" s="3" t="s">
        <v>2032</v>
      </c>
      <c r="J3761" s="3" t="s">
        <v>2033</v>
      </c>
      <c r="K3761" s="3" t="s">
        <v>2644</v>
      </c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</row>
    <row r="3762" spans="1:41" ht="15.75" customHeight="1" x14ac:dyDescent="0.25">
      <c r="A3762" s="3"/>
      <c r="B3762" s="3"/>
      <c r="C3762" s="3"/>
      <c r="D3762" s="3"/>
      <c r="E3762" s="3"/>
      <c r="F3762" s="3"/>
      <c r="G3762" s="3"/>
      <c r="H3762" s="3" t="s">
        <v>1956</v>
      </c>
      <c r="I3762" s="3" t="s">
        <v>2032</v>
      </c>
      <c r="J3762" s="3" t="s">
        <v>2033</v>
      </c>
      <c r="K3762" s="3" t="s">
        <v>2644</v>
      </c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</row>
    <row r="3763" spans="1:41" ht="15.75" customHeight="1" x14ac:dyDescent="0.25">
      <c r="A3763" s="3"/>
      <c r="B3763" s="3"/>
      <c r="C3763" s="3"/>
      <c r="D3763" s="3"/>
      <c r="E3763" s="3"/>
      <c r="F3763" s="3"/>
      <c r="G3763" s="3"/>
      <c r="H3763" s="3" t="s">
        <v>2038</v>
      </c>
      <c r="I3763" s="3" t="s">
        <v>2034</v>
      </c>
      <c r="J3763" s="3" t="s">
        <v>2035</v>
      </c>
      <c r="K3763" s="3" t="str">
        <f>FLT</f>
        <v xml:space="preserve">Filters Template </v>
      </c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</row>
    <row r="3764" spans="1:41" ht="15.75" customHeight="1" x14ac:dyDescent="0.25">
      <c r="A3764" s="3"/>
      <c r="B3764" s="3"/>
      <c r="C3764" s="3"/>
      <c r="D3764" s="3"/>
      <c r="E3764" s="3"/>
      <c r="F3764" s="3"/>
      <c r="G3764" s="3"/>
      <c r="H3764" s="3" t="s">
        <v>2039</v>
      </c>
      <c r="I3764" s="3" t="s">
        <v>2034</v>
      </c>
      <c r="J3764" s="3" t="s">
        <v>2035</v>
      </c>
      <c r="K3764" s="3" t="str">
        <f>FLT</f>
        <v xml:space="preserve">Filters Template </v>
      </c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</row>
    <row r="3765" spans="1:41" ht="15.75" customHeight="1" x14ac:dyDescent="0.25">
      <c r="A3765" s="3"/>
      <c r="B3765" s="3"/>
      <c r="C3765" s="3"/>
      <c r="D3765" s="3"/>
      <c r="E3765" s="3"/>
      <c r="F3765" s="3"/>
      <c r="G3765" s="3"/>
      <c r="H3765" s="3" t="s">
        <v>2068</v>
      </c>
      <c r="I3765" s="3" t="s">
        <v>82</v>
      </c>
      <c r="J3765" s="3" t="s">
        <v>2069</v>
      </c>
      <c r="K3765" s="3" t="str">
        <f>FCU</f>
        <v xml:space="preserve">FCU Install QA Checklist </v>
      </c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</row>
    <row r="3766" spans="1:41" ht="15.75" customHeight="1" x14ac:dyDescent="0.25">
      <c r="A3766" s="3"/>
      <c r="B3766" s="3"/>
      <c r="C3766" s="3"/>
      <c r="D3766" s="3"/>
      <c r="E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</row>
    <row r="3767" spans="1:41" ht="15.75" customHeight="1" x14ac:dyDescent="0.25">
      <c r="A3767" s="3"/>
      <c r="B3767" s="3"/>
      <c r="C3767" s="3"/>
      <c r="D3767" s="3"/>
      <c r="E3767" s="3"/>
      <c r="F3767" s="3" t="s">
        <v>2040</v>
      </c>
      <c r="G3767" s="3" t="s">
        <v>2066</v>
      </c>
      <c r="H3767" s="3" t="s">
        <v>2041</v>
      </c>
      <c r="I3767" s="3" t="s">
        <v>2047</v>
      </c>
      <c r="J3767" s="2" t="s">
        <v>97</v>
      </c>
      <c r="K3767" s="3" t="str">
        <f>ACU</f>
        <v xml:space="preserve">Heat Pump Install Template </v>
      </c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</row>
    <row r="3768" spans="1:41" ht="15.75" customHeight="1" x14ac:dyDescent="0.25">
      <c r="A3768" s="3"/>
      <c r="B3768" s="3"/>
      <c r="C3768" s="3"/>
      <c r="D3768" s="3"/>
      <c r="E3768" s="3"/>
      <c r="F3768" s="3"/>
      <c r="G3768" s="3"/>
      <c r="H3768" s="3" t="s">
        <v>2042</v>
      </c>
      <c r="I3768" s="3" t="s">
        <v>2047</v>
      </c>
      <c r="J3768" s="2" t="s">
        <v>97</v>
      </c>
      <c r="K3768" s="3" t="str">
        <f>ACU</f>
        <v xml:space="preserve">Heat Pump Install Template </v>
      </c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</row>
    <row r="3769" spans="1:41" ht="15.75" customHeight="1" x14ac:dyDescent="0.25">
      <c r="A3769" s="3"/>
      <c r="B3769" s="3"/>
      <c r="C3769" s="3"/>
      <c r="D3769" s="3"/>
      <c r="E3769" s="3"/>
      <c r="F3769" s="3"/>
      <c r="G3769" s="3"/>
      <c r="H3769" s="3" t="s">
        <v>2043</v>
      </c>
      <c r="I3769" s="3" t="s">
        <v>2047</v>
      </c>
      <c r="J3769" s="2" t="s">
        <v>97</v>
      </c>
      <c r="K3769" s="3" t="str">
        <f>ACU</f>
        <v xml:space="preserve">Heat Pump Install Template </v>
      </c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</row>
    <row r="3770" spans="1:41" ht="15.75" customHeight="1" x14ac:dyDescent="0.25">
      <c r="A3770" s="3"/>
      <c r="B3770" s="3"/>
      <c r="C3770" s="3"/>
      <c r="D3770" s="3"/>
      <c r="E3770" s="3"/>
      <c r="F3770" s="3"/>
      <c r="G3770" s="3"/>
      <c r="H3770" s="3" t="s">
        <v>2044</v>
      </c>
      <c r="I3770" s="3" t="s">
        <v>2048</v>
      </c>
      <c r="J3770" s="3" t="s">
        <v>2049</v>
      </c>
      <c r="K3770" s="3" t="str">
        <f>ACU</f>
        <v xml:space="preserve">Heat Pump Install Template </v>
      </c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</row>
    <row r="3771" spans="1:41" ht="15.75" customHeight="1" x14ac:dyDescent="0.25">
      <c r="A3771" s="3"/>
      <c r="B3771" s="3"/>
      <c r="C3771" s="3"/>
      <c r="D3771" s="3"/>
      <c r="E3771" s="3"/>
      <c r="F3771" s="3"/>
      <c r="G3771" s="3"/>
      <c r="H3771" s="3" t="s">
        <v>2045</v>
      </c>
      <c r="I3771" s="3" t="s">
        <v>2048</v>
      </c>
      <c r="J3771" s="3" t="s">
        <v>2049</v>
      </c>
      <c r="K3771" s="3" t="s">
        <v>2677</v>
      </c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</row>
    <row r="3772" spans="1:41" ht="15.75" customHeight="1" x14ac:dyDescent="0.25">
      <c r="A3772" s="3"/>
      <c r="B3772" s="3"/>
      <c r="C3772" s="3"/>
      <c r="D3772" s="3"/>
      <c r="E3772" s="3"/>
      <c r="F3772" s="3"/>
      <c r="G3772" s="3"/>
      <c r="H3772" s="3" t="s">
        <v>2046</v>
      </c>
      <c r="I3772" s="3" t="s">
        <v>2048</v>
      </c>
      <c r="J3772" s="3" t="s">
        <v>2049</v>
      </c>
      <c r="K3772" s="3" t="s">
        <v>2677</v>
      </c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</row>
    <row r="3773" spans="1:41" ht="15.75" customHeight="1" x14ac:dyDescent="0.25">
      <c r="A3773" s="3"/>
      <c r="B3773" s="3"/>
      <c r="C3773" s="3"/>
      <c r="D3773" s="3"/>
      <c r="E3773" s="3"/>
      <c r="F3773" s="3"/>
      <c r="G3773" s="3"/>
      <c r="H3773" s="3" t="s">
        <v>138</v>
      </c>
      <c r="I3773" s="3" t="s">
        <v>350</v>
      </c>
      <c r="J3773" s="3" t="s">
        <v>180</v>
      </c>
      <c r="K3773" s="3" t="str">
        <f>F</f>
        <v>Fire Damper QA Checklist</v>
      </c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</row>
    <row r="3774" spans="1:41" ht="15.75" customHeight="1" x14ac:dyDescent="0.25">
      <c r="A3774" s="3"/>
      <c r="B3774" s="3"/>
      <c r="C3774" s="3"/>
      <c r="D3774" s="3"/>
      <c r="E3774" s="3"/>
      <c r="F3774" s="3"/>
      <c r="G3774" s="3"/>
      <c r="H3774" s="3" t="s">
        <v>138</v>
      </c>
      <c r="I3774" s="3" t="s">
        <v>350</v>
      </c>
      <c r="J3774" s="3" t="s">
        <v>180</v>
      </c>
      <c r="K3774" s="3" t="str">
        <f>F</f>
        <v>Fire Damper QA Checklist</v>
      </c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</row>
    <row r="3775" spans="1:41" ht="15.75" customHeight="1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</row>
    <row r="3776" spans="1:41" ht="15.75" customHeight="1" x14ac:dyDescent="0.25">
      <c r="A3776" s="3"/>
      <c r="B3776" s="3"/>
      <c r="C3776" s="3"/>
      <c r="D3776" s="3"/>
      <c r="E3776" s="3"/>
      <c r="F3776" s="3" t="s">
        <v>2050</v>
      </c>
      <c r="G3776" s="3" t="s">
        <v>2066</v>
      </c>
      <c r="H3776" s="3" t="s">
        <v>2051</v>
      </c>
      <c r="I3776" s="3" t="s">
        <v>2047</v>
      </c>
      <c r="J3776" s="2" t="s">
        <v>97</v>
      </c>
      <c r="K3776" s="3" t="str">
        <f>ACU</f>
        <v xml:space="preserve">Heat Pump Install Template </v>
      </c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</row>
    <row r="3777" spans="1:41" ht="15.75" customHeight="1" x14ac:dyDescent="0.25">
      <c r="A3777" s="3"/>
      <c r="B3777" s="3"/>
      <c r="C3777" s="3"/>
      <c r="D3777" s="3"/>
      <c r="E3777" s="3"/>
      <c r="F3777" s="3"/>
      <c r="G3777" s="3"/>
      <c r="H3777" s="3" t="s">
        <v>138</v>
      </c>
      <c r="I3777" s="3" t="s">
        <v>750</v>
      </c>
      <c r="J3777" s="3" t="s">
        <v>180</v>
      </c>
      <c r="K3777" s="3" t="str">
        <f>F</f>
        <v>Fire Damper QA Checklist</v>
      </c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</row>
    <row r="3778" spans="1:41" ht="15.75" customHeight="1" x14ac:dyDescent="0.25">
      <c r="A3778" s="3"/>
      <c r="B3778" s="3"/>
      <c r="C3778" s="3"/>
      <c r="D3778" s="3"/>
      <c r="E3778" s="3"/>
      <c r="F3778" s="3"/>
      <c r="G3778" s="3"/>
      <c r="H3778" s="3" t="s">
        <v>138</v>
      </c>
      <c r="I3778" s="3" t="s">
        <v>750</v>
      </c>
      <c r="J3778" s="3" t="s">
        <v>180</v>
      </c>
      <c r="K3778" s="3" t="str">
        <f>F</f>
        <v>Fire Damper QA Checklist</v>
      </c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</row>
    <row r="3779" spans="1:41" ht="15.75" customHeight="1" x14ac:dyDescent="0.25">
      <c r="A3779" s="3"/>
      <c r="B3779" s="3"/>
      <c r="C3779" s="3"/>
      <c r="D3779" s="3"/>
      <c r="E3779" s="3"/>
      <c r="H3779" s="3" t="s">
        <v>2055</v>
      </c>
      <c r="I3779" s="3" t="s">
        <v>2058</v>
      </c>
      <c r="J3779" s="3" t="s">
        <v>111</v>
      </c>
      <c r="K3779" s="3" t="s">
        <v>2644</v>
      </c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</row>
    <row r="3780" spans="1:41" ht="15.75" customHeight="1" x14ac:dyDescent="0.25">
      <c r="A3780" s="3"/>
      <c r="B3780" s="3"/>
      <c r="C3780" s="3"/>
      <c r="D3780" s="3"/>
      <c r="E3780" s="3"/>
      <c r="H3780" s="3" t="s">
        <v>2056</v>
      </c>
      <c r="I3780" s="3" t="s">
        <v>2057</v>
      </c>
      <c r="J3780" s="3" t="s">
        <v>117</v>
      </c>
      <c r="K3780" s="3" t="s">
        <v>2644</v>
      </c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</row>
    <row r="3781" spans="1:41" ht="15.75" customHeight="1" x14ac:dyDescent="0.25">
      <c r="A3781" s="3"/>
      <c r="B3781" s="3"/>
      <c r="C3781" s="3"/>
      <c r="D3781" s="3"/>
      <c r="E3781" s="3"/>
      <c r="H3781" s="3" t="s">
        <v>2857</v>
      </c>
      <c r="I3781" s="3" t="s">
        <v>83</v>
      </c>
      <c r="J3781" s="3" t="s">
        <v>2858</v>
      </c>
      <c r="K3781" s="3" t="str">
        <f>FCU</f>
        <v xml:space="preserve">FCU Install QA Checklist </v>
      </c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</row>
    <row r="3782" spans="1:41" ht="15.75" customHeight="1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</row>
    <row r="3783" spans="1:41" ht="15.75" customHeight="1" x14ac:dyDescent="0.25">
      <c r="A3783" s="3"/>
      <c r="B3783" s="3"/>
      <c r="C3783" s="3"/>
      <c r="D3783" s="3"/>
      <c r="E3783" s="3"/>
      <c r="F3783" s="3" t="s">
        <v>2054</v>
      </c>
      <c r="G3783" s="3" t="s">
        <v>1930</v>
      </c>
      <c r="H3783" s="3" t="s">
        <v>2052</v>
      </c>
      <c r="I3783" s="3" t="s">
        <v>1963</v>
      </c>
      <c r="J3783" s="3" t="s">
        <v>2053</v>
      </c>
      <c r="K3783" s="3" t="str">
        <f>AHU</f>
        <v xml:space="preserve">AHU QA Check List </v>
      </c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</row>
    <row r="3784" spans="1:41" ht="15.75" customHeight="1" x14ac:dyDescent="0.25">
      <c r="A3784" s="3"/>
      <c r="B3784" s="3"/>
      <c r="C3784" s="3"/>
      <c r="D3784" s="3"/>
      <c r="E3784" s="3"/>
      <c r="F3784" s="3"/>
      <c r="G3784" s="3"/>
      <c r="H3784" s="3" t="s">
        <v>2059</v>
      </c>
      <c r="I3784" s="3" t="s">
        <v>2074</v>
      </c>
      <c r="J3784" s="3" t="s">
        <v>1998</v>
      </c>
      <c r="K3784" s="3" t="str">
        <f>att</f>
        <v xml:space="preserve">Attenuator QA Checklist </v>
      </c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</row>
    <row r="3785" spans="1:41" ht="15.75" customHeight="1" x14ac:dyDescent="0.25">
      <c r="A3785" s="3"/>
      <c r="B3785" s="3"/>
      <c r="C3785" s="3"/>
      <c r="D3785" s="3"/>
      <c r="E3785" s="3"/>
      <c r="F3785" s="3"/>
      <c r="G3785" s="3"/>
      <c r="H3785" s="3" t="s">
        <v>2060</v>
      </c>
      <c r="I3785" s="3" t="s">
        <v>1967</v>
      </c>
      <c r="J3785" s="3" t="s">
        <v>2082</v>
      </c>
      <c r="K3785" s="3" t="str">
        <f>Fan</f>
        <v xml:space="preserve">Fan Install QA Checklist </v>
      </c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</row>
    <row r="3786" spans="1:41" ht="15.75" customHeight="1" x14ac:dyDescent="0.25">
      <c r="A3786" s="3"/>
      <c r="B3786" s="3"/>
      <c r="C3786" s="3"/>
      <c r="D3786" s="3"/>
      <c r="E3786" s="3"/>
      <c r="F3786" s="3"/>
      <c r="G3786" s="3"/>
      <c r="H3786" s="3" t="s">
        <v>2061</v>
      </c>
      <c r="I3786" s="3" t="s">
        <v>1835</v>
      </c>
      <c r="J3786" s="3" t="s">
        <v>2075</v>
      </c>
      <c r="K3786" s="3" t="str">
        <f>att</f>
        <v xml:space="preserve">Attenuator QA Checklist </v>
      </c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</row>
    <row r="3787" spans="1:41" ht="15.75" customHeight="1" x14ac:dyDescent="0.25">
      <c r="A3787" s="3"/>
      <c r="B3787" s="3"/>
      <c r="C3787" s="3"/>
      <c r="D3787" s="3"/>
      <c r="E3787" s="3"/>
      <c r="F3787" s="3"/>
      <c r="G3787" s="3"/>
      <c r="H3787" s="3" t="s">
        <v>2062</v>
      </c>
      <c r="I3787" s="13"/>
      <c r="J3787" s="13"/>
      <c r="K3787" s="3" t="str">
        <f>att</f>
        <v xml:space="preserve">Attenuator QA Checklist </v>
      </c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</row>
    <row r="3788" spans="1:41" ht="15.75" customHeight="1" x14ac:dyDescent="0.25">
      <c r="A3788" s="3"/>
      <c r="B3788" s="3"/>
      <c r="C3788" s="3"/>
      <c r="D3788" s="3"/>
      <c r="E3788" s="3"/>
      <c r="F3788" s="3"/>
      <c r="G3788" s="3"/>
      <c r="H3788" s="3" t="s">
        <v>2063</v>
      </c>
      <c r="I3788" s="3" t="s">
        <v>82</v>
      </c>
      <c r="J3788" s="3" t="s">
        <v>2081</v>
      </c>
      <c r="K3788" s="3" t="str">
        <f>FCU</f>
        <v xml:space="preserve">FCU Install QA Checklist </v>
      </c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</row>
    <row r="3789" spans="1:41" ht="15.75" customHeight="1" x14ac:dyDescent="0.25">
      <c r="A3789" s="3"/>
      <c r="B3789" s="3"/>
      <c r="C3789" s="3"/>
      <c r="D3789" s="3"/>
      <c r="E3789" s="3"/>
      <c r="F3789" s="3"/>
      <c r="G3789" s="3"/>
      <c r="H3789" s="3" t="s">
        <v>2064</v>
      </c>
      <c r="I3789" s="3" t="s">
        <v>2076</v>
      </c>
      <c r="J3789" s="3" t="s">
        <v>2077</v>
      </c>
      <c r="K3789" s="3" t="str">
        <f>att</f>
        <v xml:space="preserve">Attenuator QA Checklist </v>
      </c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</row>
    <row r="3790" spans="1:41" ht="15.75" customHeight="1" x14ac:dyDescent="0.25">
      <c r="A3790" s="3"/>
      <c r="B3790" s="3"/>
      <c r="C3790" s="3"/>
      <c r="D3790" s="3"/>
      <c r="E3790" s="3"/>
      <c r="F3790" s="3"/>
      <c r="G3790" s="3"/>
      <c r="H3790" s="3" t="s">
        <v>2065</v>
      </c>
      <c r="I3790" s="3" t="s">
        <v>2083</v>
      </c>
      <c r="J3790" s="3" t="s">
        <v>2084</v>
      </c>
      <c r="K3790" s="3" t="str">
        <f>Fan</f>
        <v xml:space="preserve">Fan Install QA Checklist </v>
      </c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</row>
    <row r="3791" spans="1:41" ht="15.75" customHeight="1" x14ac:dyDescent="0.25">
      <c r="A3791" s="3"/>
      <c r="B3791" s="3"/>
      <c r="C3791" s="3"/>
      <c r="D3791" s="3"/>
      <c r="E3791" s="3"/>
      <c r="F3791" s="3"/>
      <c r="G3791" s="3"/>
      <c r="H3791" s="3" t="s">
        <v>2070</v>
      </c>
      <c r="I3791" s="3" t="s">
        <v>519</v>
      </c>
      <c r="J3791" s="3" t="s">
        <v>2085</v>
      </c>
      <c r="K3791" s="3" t="str">
        <f>Fan</f>
        <v xml:space="preserve">Fan Install QA Checklist </v>
      </c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</row>
    <row r="3792" spans="1:41" ht="15.75" customHeight="1" x14ac:dyDescent="0.25">
      <c r="A3792" s="3"/>
      <c r="B3792" s="3"/>
      <c r="C3792" s="3"/>
      <c r="D3792" s="3"/>
      <c r="E3792" s="3"/>
      <c r="F3792" s="3"/>
      <c r="G3792" s="3"/>
      <c r="H3792" s="3" t="s">
        <v>2071</v>
      </c>
      <c r="I3792" s="3" t="s">
        <v>2078</v>
      </c>
      <c r="J3792" s="3" t="s">
        <v>2000</v>
      </c>
      <c r="K3792" s="3" t="str">
        <f>att</f>
        <v xml:space="preserve">Attenuator QA Checklist </v>
      </c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</row>
    <row r="3793" spans="1:41" ht="15.75" customHeight="1" x14ac:dyDescent="0.25">
      <c r="A3793" s="3"/>
      <c r="B3793" s="3"/>
      <c r="C3793" s="3"/>
      <c r="D3793" s="3"/>
      <c r="E3793" s="3"/>
      <c r="F3793" s="3"/>
      <c r="G3793" s="3"/>
      <c r="H3793" s="3" t="s">
        <v>2072</v>
      </c>
      <c r="I3793" s="3" t="s">
        <v>2079</v>
      </c>
      <c r="J3793" s="3" t="s">
        <v>2000</v>
      </c>
      <c r="K3793" s="3" t="str">
        <f>att</f>
        <v xml:space="preserve">Attenuator QA Checklist </v>
      </c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</row>
    <row r="3794" spans="1:41" ht="15.75" customHeight="1" x14ac:dyDescent="0.25">
      <c r="A3794" s="3"/>
      <c r="B3794" s="3"/>
      <c r="C3794" s="3"/>
      <c r="D3794" s="3"/>
      <c r="E3794" s="3"/>
      <c r="F3794" s="3"/>
      <c r="G3794" s="3"/>
      <c r="H3794" s="3" t="s">
        <v>2073</v>
      </c>
      <c r="I3794" s="3" t="s">
        <v>2080</v>
      </c>
      <c r="J3794" s="3" t="s">
        <v>2001</v>
      </c>
      <c r="K3794" s="3" t="str">
        <f>att</f>
        <v xml:space="preserve">Attenuator QA Checklist </v>
      </c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</row>
    <row r="3795" spans="1:41" ht="15.75" customHeight="1" x14ac:dyDescent="0.25">
      <c r="A3795" s="3"/>
      <c r="B3795" s="3"/>
      <c r="C3795" s="3"/>
      <c r="D3795" s="3"/>
      <c r="E3795" s="3"/>
      <c r="F3795" s="3"/>
      <c r="G3795" s="3"/>
      <c r="H3795" s="3" t="s">
        <v>2086</v>
      </c>
      <c r="I3795" s="3" t="s">
        <v>2087</v>
      </c>
      <c r="J3795" s="3" t="s">
        <v>2088</v>
      </c>
      <c r="K3795" s="3" t="str">
        <f>Fan</f>
        <v xml:space="preserve">Fan Install QA Checklist </v>
      </c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</row>
    <row r="3796" spans="1:41" ht="15.75" customHeight="1" x14ac:dyDescent="0.25">
      <c r="A3796" s="3"/>
      <c r="B3796" s="3"/>
      <c r="C3796" s="3"/>
      <c r="D3796" s="3"/>
      <c r="E3796" s="3"/>
      <c r="F3796" s="3"/>
      <c r="G3796" s="3"/>
      <c r="H3796" s="3" t="s">
        <v>2089</v>
      </c>
      <c r="I3796" s="3" t="s">
        <v>2090</v>
      </c>
      <c r="J3796" s="3" t="s">
        <v>2091</v>
      </c>
      <c r="K3796" s="3" t="str">
        <f>att</f>
        <v xml:space="preserve">Attenuator QA Checklist </v>
      </c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</row>
    <row r="3797" spans="1:41" ht="15.75" customHeight="1" x14ac:dyDescent="0.25">
      <c r="A3797" s="3"/>
      <c r="B3797" s="3"/>
      <c r="C3797" s="3"/>
      <c r="D3797" s="3"/>
      <c r="E3797" s="3"/>
      <c r="F3797" s="3"/>
      <c r="G3797" s="3"/>
      <c r="H3797" s="3" t="s">
        <v>2092</v>
      </c>
      <c r="I3797" s="3" t="s">
        <v>2093</v>
      </c>
      <c r="J3797" s="3" t="s">
        <v>2094</v>
      </c>
      <c r="K3797" s="3" t="str">
        <f>att</f>
        <v xml:space="preserve">Attenuator QA Checklist </v>
      </c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</row>
    <row r="3798" spans="1:41" ht="15.75" customHeight="1" x14ac:dyDescent="0.25">
      <c r="A3798" s="3"/>
      <c r="B3798" s="3"/>
      <c r="C3798" s="3"/>
      <c r="D3798" s="3"/>
      <c r="E3798" s="3"/>
      <c r="F3798" s="3"/>
      <c r="G3798" s="3"/>
      <c r="H3798" s="3" t="s">
        <v>2095</v>
      </c>
      <c r="I3798" s="3" t="s">
        <v>2096</v>
      </c>
      <c r="J3798" s="3" t="s">
        <v>2097</v>
      </c>
      <c r="K3798" s="3" t="str">
        <f>Fan</f>
        <v xml:space="preserve">Fan Install QA Checklist </v>
      </c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</row>
    <row r="3799" spans="1:41" ht="15.75" customHeight="1" x14ac:dyDescent="0.25">
      <c r="A3799" s="3"/>
      <c r="B3799" s="3"/>
      <c r="C3799" s="3"/>
      <c r="D3799" s="3"/>
      <c r="E3799" s="3"/>
      <c r="F3799" s="3"/>
      <c r="G3799" s="3"/>
      <c r="H3799" s="3" t="s">
        <v>2098</v>
      </c>
      <c r="I3799" s="3" t="s">
        <v>2099</v>
      </c>
      <c r="J3799" s="3" t="s">
        <v>1037</v>
      </c>
      <c r="K3799" s="3" t="str">
        <f>att</f>
        <v xml:space="preserve">Attenuator QA Checklist </v>
      </c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</row>
    <row r="3800" spans="1:41" ht="15.75" customHeight="1" x14ac:dyDescent="0.25">
      <c r="A3800" s="3"/>
      <c r="B3800" s="3"/>
      <c r="C3800" s="3"/>
      <c r="D3800" s="3"/>
      <c r="E3800" s="3"/>
      <c r="F3800" s="3"/>
      <c r="G3800" s="3"/>
      <c r="H3800" s="3" t="s">
        <v>2100</v>
      </c>
      <c r="I3800" s="3" t="s">
        <v>2101</v>
      </c>
      <c r="J3800" s="3" t="s">
        <v>1037</v>
      </c>
      <c r="K3800" s="3" t="str">
        <f>att</f>
        <v xml:space="preserve">Attenuator QA Checklist </v>
      </c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</row>
    <row r="3801" spans="1:41" ht="15.75" customHeight="1" x14ac:dyDescent="0.25">
      <c r="A3801" s="3"/>
      <c r="B3801" s="3"/>
      <c r="C3801" s="3"/>
      <c r="D3801" s="3"/>
      <c r="E3801" s="3"/>
      <c r="F3801" s="3"/>
      <c r="G3801" s="3"/>
      <c r="H3801" s="3" t="s">
        <v>2102</v>
      </c>
      <c r="I3801" s="3" t="s">
        <v>1966</v>
      </c>
      <c r="J3801" s="3" t="s">
        <v>2103</v>
      </c>
      <c r="K3801" s="3" t="str">
        <f>Fan</f>
        <v xml:space="preserve">Fan Install QA Checklist </v>
      </c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</row>
    <row r="3802" spans="1:41" ht="15.75" customHeight="1" x14ac:dyDescent="0.25">
      <c r="A3802" s="3"/>
      <c r="B3802" s="3"/>
      <c r="C3802" s="3"/>
      <c r="D3802" s="3"/>
      <c r="E3802" s="3"/>
      <c r="F3802" s="3"/>
      <c r="G3802" s="3"/>
      <c r="H3802" s="3" t="s">
        <v>2104</v>
      </c>
      <c r="I3802" s="3" t="s">
        <v>1827</v>
      </c>
      <c r="J3802" s="3" t="s">
        <v>2105</v>
      </c>
      <c r="K3802" s="3" t="str">
        <f>att</f>
        <v xml:space="preserve">Attenuator QA Checklist </v>
      </c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</row>
    <row r="3803" spans="1:41" ht="15.75" customHeight="1" x14ac:dyDescent="0.25">
      <c r="A3803" s="3"/>
      <c r="B3803" s="3"/>
      <c r="C3803" s="3"/>
      <c r="D3803" s="3"/>
      <c r="E3803" s="3"/>
      <c r="F3803" s="3"/>
      <c r="G3803" s="3"/>
      <c r="H3803" s="3" t="s">
        <v>2106</v>
      </c>
      <c r="I3803" s="3" t="s">
        <v>1827</v>
      </c>
      <c r="J3803" s="3" t="s">
        <v>2107</v>
      </c>
      <c r="K3803" s="3" t="str">
        <f>att</f>
        <v xml:space="preserve">Attenuator QA Checklist </v>
      </c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</row>
    <row r="3804" spans="1:41" ht="15.75" customHeight="1" x14ac:dyDescent="0.25">
      <c r="A3804" s="3"/>
      <c r="B3804" s="3"/>
      <c r="C3804" s="3"/>
      <c r="D3804" s="3"/>
      <c r="E3804" s="3"/>
      <c r="F3804" s="3"/>
      <c r="G3804" s="3"/>
      <c r="H3804" s="3" t="s">
        <v>2108</v>
      </c>
      <c r="I3804" s="3" t="s">
        <v>2111</v>
      </c>
      <c r="J3804" s="3" t="s">
        <v>2112</v>
      </c>
      <c r="K3804" s="3" t="str">
        <f>att</f>
        <v xml:space="preserve">Attenuator QA Checklist </v>
      </c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</row>
    <row r="3805" spans="1:41" ht="15.75" customHeight="1" x14ac:dyDescent="0.25">
      <c r="A3805" s="3"/>
      <c r="B3805" s="3"/>
      <c r="C3805" s="3"/>
      <c r="D3805" s="3"/>
      <c r="E3805" s="3"/>
      <c r="F3805" s="3"/>
      <c r="G3805" s="3"/>
      <c r="H3805" s="3" t="s">
        <v>2109</v>
      </c>
      <c r="I3805" s="3" t="s">
        <v>519</v>
      </c>
      <c r="J3805" s="3" t="s">
        <v>2114</v>
      </c>
      <c r="K3805" s="3" t="str">
        <f>Fan</f>
        <v xml:space="preserve">Fan Install QA Checklist </v>
      </c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</row>
    <row r="3806" spans="1:41" ht="15.75" customHeight="1" x14ac:dyDescent="0.25">
      <c r="A3806" s="3"/>
      <c r="B3806" s="3"/>
      <c r="C3806" s="3"/>
      <c r="D3806" s="3"/>
      <c r="E3806" s="3"/>
      <c r="F3806" s="3"/>
      <c r="G3806" s="3"/>
      <c r="H3806" s="3" t="s">
        <v>2110</v>
      </c>
      <c r="I3806" s="3" t="s">
        <v>2113</v>
      </c>
      <c r="J3806" s="3" t="s">
        <v>2001</v>
      </c>
      <c r="K3806" s="3" t="str">
        <f>att</f>
        <v xml:space="preserve">Attenuator QA Checklist </v>
      </c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</row>
    <row r="3807" spans="1:41" ht="15.75" customHeight="1" x14ac:dyDescent="0.25">
      <c r="A3807" s="3"/>
      <c r="B3807" s="3"/>
      <c r="C3807" s="3"/>
      <c r="D3807" s="3"/>
      <c r="E3807" s="3"/>
      <c r="F3807" s="3"/>
      <c r="G3807" s="3"/>
      <c r="H3807" s="3" t="s">
        <v>1962</v>
      </c>
      <c r="I3807" s="3" t="s">
        <v>1978</v>
      </c>
      <c r="J3807" s="3" t="s">
        <v>1998</v>
      </c>
      <c r="K3807" s="3" t="str">
        <f>att</f>
        <v xml:space="preserve">Attenuator QA Checklist </v>
      </c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</row>
    <row r="3808" spans="1:41" ht="15.75" customHeight="1" x14ac:dyDescent="0.25">
      <c r="A3808" s="3"/>
      <c r="B3808" s="3"/>
      <c r="C3808" s="3"/>
      <c r="D3808" s="3"/>
      <c r="E3808" s="3"/>
      <c r="F3808" s="3"/>
      <c r="G3808" s="3"/>
      <c r="H3808" s="3" t="s">
        <v>2115</v>
      </c>
      <c r="I3808" s="3" t="s">
        <v>2116</v>
      </c>
      <c r="J3808" s="3" t="s">
        <v>2117</v>
      </c>
      <c r="K3808" s="3" t="str">
        <f>Fan</f>
        <v xml:space="preserve">Fan Install QA Checklist </v>
      </c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</row>
    <row r="3809" spans="1:41" ht="15.75" customHeight="1" x14ac:dyDescent="0.25">
      <c r="A3809" s="3"/>
      <c r="B3809" s="3"/>
      <c r="C3809" s="3"/>
      <c r="D3809" s="3"/>
      <c r="E3809" s="3"/>
      <c r="F3809" s="3"/>
      <c r="G3809" s="3"/>
      <c r="H3809" s="3" t="s">
        <v>2118</v>
      </c>
      <c r="I3809" s="3" t="s">
        <v>2093</v>
      </c>
      <c r="J3809" s="3" t="s">
        <v>549</v>
      </c>
      <c r="K3809" s="3" t="str">
        <f>att</f>
        <v xml:space="preserve">Attenuator QA Checklist </v>
      </c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</row>
    <row r="3810" spans="1:41" ht="15.75" customHeight="1" x14ac:dyDescent="0.25">
      <c r="A3810" s="3"/>
      <c r="B3810" s="3"/>
      <c r="C3810" s="3"/>
      <c r="D3810" s="3"/>
      <c r="E3810" s="3"/>
      <c r="F3810" s="3"/>
      <c r="G3810" s="3"/>
      <c r="H3810" s="3" t="s">
        <v>2119</v>
      </c>
      <c r="I3810" s="3" t="s">
        <v>2093</v>
      </c>
      <c r="J3810" s="3" t="s">
        <v>549</v>
      </c>
      <c r="K3810" s="3" t="str">
        <f>att</f>
        <v xml:space="preserve">Attenuator QA Checklist </v>
      </c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</row>
    <row r="3811" spans="1:41" ht="15.75" customHeight="1" x14ac:dyDescent="0.25">
      <c r="A3811" s="3"/>
      <c r="B3811" s="3"/>
      <c r="C3811" s="3"/>
      <c r="D3811" s="3"/>
      <c r="E3811" s="3"/>
      <c r="F3811" s="3"/>
      <c r="G3811" s="3"/>
      <c r="H3811" s="3" t="s">
        <v>2120</v>
      </c>
      <c r="I3811" s="3" t="s">
        <v>2121</v>
      </c>
      <c r="J3811" s="3" t="s">
        <v>1830</v>
      </c>
      <c r="K3811" s="3" t="str">
        <f>att</f>
        <v xml:space="preserve">Attenuator QA Checklist </v>
      </c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</row>
    <row r="3812" spans="1:41" ht="15.75" customHeight="1" x14ac:dyDescent="0.25">
      <c r="A3812" s="3"/>
      <c r="B3812" s="3"/>
      <c r="C3812" s="3"/>
      <c r="D3812" s="3"/>
      <c r="E3812" s="3"/>
      <c r="F3812" s="3"/>
      <c r="G3812" s="3"/>
      <c r="H3812" s="3" t="s">
        <v>2721</v>
      </c>
      <c r="I3812" s="3" t="s">
        <v>2722</v>
      </c>
      <c r="J3812" s="3" t="s">
        <v>1858</v>
      </c>
      <c r="K3812" s="3" t="str">
        <f>att</f>
        <v xml:space="preserve">Attenuator QA Checklist </v>
      </c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</row>
    <row r="3813" spans="1:41" ht="15.75" customHeight="1" x14ac:dyDescent="0.25">
      <c r="A3813" s="3"/>
      <c r="B3813" s="3"/>
      <c r="C3813" s="3"/>
      <c r="D3813" s="3"/>
      <c r="E3813" s="3"/>
      <c r="F3813" s="3"/>
      <c r="G3813" s="3"/>
      <c r="H3813" s="3" t="s">
        <v>2773</v>
      </c>
      <c r="I3813" s="3" t="s">
        <v>2093</v>
      </c>
      <c r="J3813" s="3" t="s">
        <v>2094</v>
      </c>
      <c r="K3813" s="3" t="s">
        <v>2669</v>
      </c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</row>
    <row r="3814" spans="1:41" ht="15.75" customHeight="1" x14ac:dyDescent="0.25">
      <c r="A3814" s="3"/>
      <c r="B3814" s="3"/>
      <c r="C3814" s="3"/>
      <c r="D3814" s="3"/>
      <c r="E3814" s="3"/>
      <c r="F3814" s="3"/>
      <c r="G3814" s="3"/>
      <c r="H3814" s="3" t="s">
        <v>2774</v>
      </c>
      <c r="I3814" s="3" t="s">
        <v>2775</v>
      </c>
      <c r="J3814" s="3" t="s">
        <v>2091</v>
      </c>
      <c r="K3814" s="3" t="s">
        <v>2669</v>
      </c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</row>
    <row r="3815" spans="1:41" ht="15.75" customHeight="1" x14ac:dyDescent="0.25">
      <c r="A3815" s="3"/>
      <c r="B3815" s="3"/>
      <c r="C3815" s="3"/>
      <c r="D3815" s="3"/>
      <c r="E3815" s="3"/>
      <c r="F3815" s="3"/>
      <c r="G3815" s="3"/>
      <c r="H3815" s="3" t="s">
        <v>2777</v>
      </c>
      <c r="I3815" s="3" t="s">
        <v>2778</v>
      </c>
      <c r="J3815" s="3" t="s">
        <v>2077</v>
      </c>
      <c r="K3815" s="3" t="str">
        <f>att</f>
        <v xml:space="preserve">Attenuator QA Checklist </v>
      </c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</row>
    <row r="3816" spans="1:41" ht="15.75" customHeight="1" x14ac:dyDescent="0.25">
      <c r="A3816" s="3"/>
      <c r="B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</row>
    <row r="3817" spans="1:41" ht="15.75" customHeight="1" x14ac:dyDescent="0.25">
      <c r="A3817" s="3"/>
      <c r="B3817" s="3"/>
      <c r="C3817" s="3"/>
      <c r="D3817" s="3"/>
      <c r="E3817" s="3"/>
      <c r="F3817" s="3" t="s">
        <v>99</v>
      </c>
      <c r="G3817" s="3"/>
      <c r="H3817" s="3"/>
      <c r="I3817" s="3"/>
      <c r="J3817" s="3" t="s">
        <v>2123</v>
      </c>
      <c r="K3817" s="3" t="str">
        <f>duct</f>
        <v xml:space="preserve">Steel Duct Install QA Checklist </v>
      </c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</row>
    <row r="3818" spans="1:41" ht="15.75" customHeight="1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 t="s">
        <v>1704</v>
      </c>
      <c r="K3818" s="3" t="str">
        <f>pipe</f>
        <v xml:space="preserve">Steel Pipe QA Checklist </v>
      </c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</row>
    <row r="3819" spans="1:41" ht="15.75" customHeight="1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 t="s">
        <v>890</v>
      </c>
      <c r="K3819" s="3" t="str">
        <f>pipe</f>
        <v xml:space="preserve">Steel Pipe QA Checklist </v>
      </c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</row>
    <row r="3820" spans="1:41" ht="15.75" customHeight="1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 t="s">
        <v>888</v>
      </c>
      <c r="K3820" s="3" t="str">
        <f>pvc</f>
        <v>PVC Pipework Install</v>
      </c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</row>
    <row r="3821" spans="1:41" ht="15.75" customHeight="1" x14ac:dyDescent="0.25">
      <c r="A3821" s="3"/>
      <c r="B3821" s="3"/>
      <c r="C3821" s="3"/>
      <c r="D3821" s="3"/>
      <c r="E3821" s="3"/>
      <c r="F3821" s="3"/>
      <c r="G3821" s="3"/>
      <c r="H3821" s="3" t="s">
        <v>1231</v>
      </c>
      <c r="I3821" s="3"/>
      <c r="J3821" s="3" t="s">
        <v>1309</v>
      </c>
      <c r="K3821" s="3" t="str">
        <f>CA</f>
        <v xml:space="preserve">Testing QA Checklist </v>
      </c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</row>
    <row r="3822" spans="1:41" ht="15.75" customHeight="1" x14ac:dyDescent="0.25">
      <c r="A3822" s="3"/>
      <c r="B3822" s="3"/>
      <c r="C3822" s="3"/>
      <c r="D3822" s="3"/>
      <c r="E3822" s="3"/>
      <c r="F3822" s="3"/>
      <c r="G3822" s="3"/>
      <c r="H3822" s="3" t="s">
        <v>740</v>
      </c>
      <c r="I3822" s="3"/>
      <c r="J3822" s="3" t="s">
        <v>785</v>
      </c>
      <c r="K3822" s="3" t="str">
        <f t="shared" ref="K3822:K3827" si="19">Med</f>
        <v>HTM02 -01 B1 carcus test</v>
      </c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</row>
    <row r="3823" spans="1:41" ht="15.75" customHeight="1" x14ac:dyDescent="0.25">
      <c r="A3823" s="3"/>
      <c r="B3823" s="3"/>
      <c r="C3823" s="3"/>
      <c r="D3823" s="3"/>
      <c r="E3823" s="3"/>
      <c r="F3823" s="3"/>
      <c r="G3823" s="3"/>
      <c r="H3823" s="3" t="s">
        <v>1575</v>
      </c>
      <c r="I3823" s="3"/>
      <c r="J3823" s="3" t="s">
        <v>1710</v>
      </c>
      <c r="K3823" s="3" t="str">
        <f t="shared" si="19"/>
        <v>HTM02 -01 B1 carcus test</v>
      </c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</row>
    <row r="3824" spans="1:41" ht="15.75" customHeight="1" x14ac:dyDescent="0.25">
      <c r="A3824" s="3"/>
      <c r="B3824" s="3"/>
      <c r="C3824" s="3"/>
      <c r="D3824" s="3"/>
      <c r="E3824" s="3"/>
      <c r="F3824" s="3"/>
      <c r="G3824" s="3"/>
      <c r="H3824" s="3" t="s">
        <v>199</v>
      </c>
      <c r="I3824" s="3"/>
      <c r="J3824" s="3" t="s">
        <v>387</v>
      </c>
      <c r="K3824" s="3" t="str">
        <f t="shared" si="19"/>
        <v>HTM02 -01 B1 carcus test</v>
      </c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</row>
    <row r="3825" spans="1:41" ht="15.75" customHeight="1" x14ac:dyDescent="0.25">
      <c r="A3825" s="3"/>
      <c r="B3825" s="3"/>
      <c r="C3825" s="3"/>
      <c r="D3825" s="3"/>
      <c r="E3825" s="3"/>
      <c r="F3825" s="3"/>
      <c r="G3825" s="3"/>
      <c r="H3825" s="3" t="s">
        <v>202</v>
      </c>
      <c r="I3825" s="3"/>
      <c r="J3825" s="3" t="s">
        <v>531</v>
      </c>
      <c r="K3825" s="3" t="str">
        <f t="shared" si="19"/>
        <v>HTM02 -01 B1 carcus test</v>
      </c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</row>
    <row r="3826" spans="1:41" ht="15.75" customHeight="1" x14ac:dyDescent="0.25">
      <c r="A3826" s="3"/>
      <c r="B3826" s="3"/>
      <c r="C3826" s="3"/>
      <c r="D3826" s="3"/>
      <c r="E3826" s="3"/>
      <c r="F3826" s="3"/>
      <c r="G3826" s="3"/>
      <c r="H3826" s="3" t="s">
        <v>198</v>
      </c>
      <c r="I3826" s="3"/>
      <c r="J3826" s="3" t="s">
        <v>461</v>
      </c>
      <c r="K3826" s="3" t="str">
        <f t="shared" si="19"/>
        <v>HTM02 -01 B1 carcus test</v>
      </c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</row>
    <row r="3827" spans="1:41" ht="15.75" customHeight="1" x14ac:dyDescent="0.25">
      <c r="A3827" s="3"/>
      <c r="B3827" s="3"/>
      <c r="C3827" s="3"/>
      <c r="D3827" s="3"/>
      <c r="E3827" s="3"/>
      <c r="F3827" s="3"/>
      <c r="G3827" s="3"/>
      <c r="H3827" s="3" t="s">
        <v>2124</v>
      </c>
      <c r="I3827" s="3"/>
      <c r="J3827" s="3" t="s">
        <v>461</v>
      </c>
      <c r="K3827" s="3" t="str">
        <f t="shared" si="19"/>
        <v>HTM02 -01 B1 carcus test</v>
      </c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</row>
    <row r="3828" spans="1:41" ht="15.75" customHeight="1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</row>
    <row r="3829" spans="1:41" ht="15.75" customHeight="1" x14ac:dyDescent="0.25">
      <c r="A3829" s="3"/>
      <c r="B3829" s="3"/>
      <c r="C3829" s="3"/>
      <c r="D3829" s="3" t="s">
        <v>786</v>
      </c>
      <c r="E3829" s="3" t="s">
        <v>2283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</row>
    <row r="3830" spans="1:41" ht="15.75" customHeight="1" x14ac:dyDescent="0.25">
      <c r="A3830" s="3"/>
      <c r="B3830" s="3"/>
      <c r="C3830" s="3"/>
      <c r="D3830" s="3"/>
      <c r="E3830" s="3" t="s">
        <v>2284</v>
      </c>
      <c r="F3830" s="3" t="s">
        <v>1831</v>
      </c>
      <c r="G3830" s="3" t="s">
        <v>2216</v>
      </c>
      <c r="H3830" s="3" t="s">
        <v>2153</v>
      </c>
      <c r="I3830" s="3" t="s">
        <v>2160</v>
      </c>
      <c r="J3830" s="3" t="s">
        <v>2161</v>
      </c>
      <c r="K3830" s="3" t="s">
        <v>2644</v>
      </c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</row>
    <row r="3831" spans="1:41" ht="15.75" customHeight="1" x14ac:dyDescent="0.25">
      <c r="A3831" s="3"/>
      <c r="B3831" s="3"/>
      <c r="C3831" s="3"/>
      <c r="D3831" s="3"/>
      <c r="E3831" s="3" t="s">
        <v>2285</v>
      </c>
      <c r="F3831" s="3"/>
      <c r="G3831" s="3"/>
      <c r="H3831" s="3" t="s">
        <v>2217</v>
      </c>
      <c r="I3831" s="3" t="s">
        <v>519</v>
      </c>
      <c r="J3831" s="3" t="s">
        <v>2261</v>
      </c>
      <c r="K3831" s="3" t="str">
        <f>Fan</f>
        <v xml:space="preserve">Fan Install QA Checklist </v>
      </c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</row>
    <row r="3832" spans="1:41" ht="15.75" customHeight="1" x14ac:dyDescent="0.25">
      <c r="A3832" s="3"/>
      <c r="B3832" s="3"/>
      <c r="C3832" s="3"/>
      <c r="D3832" s="3"/>
      <c r="E3832" s="3"/>
      <c r="F3832" s="3"/>
      <c r="G3832" s="3"/>
      <c r="H3832" s="3" t="s">
        <v>2218</v>
      </c>
      <c r="I3832" s="3" t="s">
        <v>2165</v>
      </c>
      <c r="J3832" s="3" t="s">
        <v>2244</v>
      </c>
      <c r="K3832" s="3" t="str">
        <f>att</f>
        <v xml:space="preserve">Attenuator QA Checklist </v>
      </c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</row>
    <row r="3833" spans="1:41" ht="15.75" customHeight="1" x14ac:dyDescent="0.25">
      <c r="A3833" s="3"/>
      <c r="B3833" s="3"/>
      <c r="C3833" s="3"/>
      <c r="D3833" s="3"/>
      <c r="E3833" s="3"/>
      <c r="F3833" s="3"/>
      <c r="G3833" s="3"/>
      <c r="H3833" s="3" t="s">
        <v>2219</v>
      </c>
      <c r="I3833" s="3" t="s">
        <v>2165</v>
      </c>
      <c r="J3833" s="3" t="s">
        <v>1994</v>
      </c>
      <c r="K3833" s="3" t="str">
        <f>att</f>
        <v xml:space="preserve">Attenuator QA Checklist </v>
      </c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</row>
    <row r="3834" spans="1:41" ht="15.75" customHeight="1" x14ac:dyDescent="0.25">
      <c r="A3834" s="3"/>
      <c r="B3834" s="3"/>
      <c r="C3834" s="3"/>
      <c r="D3834" s="3"/>
      <c r="E3834" s="3"/>
      <c r="F3834" s="3"/>
      <c r="G3834" s="3"/>
      <c r="H3834" s="8" t="s">
        <v>2220</v>
      </c>
      <c r="I3834" s="3" t="s">
        <v>1810</v>
      </c>
      <c r="J3834" s="3" t="s">
        <v>2263</v>
      </c>
      <c r="K3834" s="3" t="str">
        <f>Fan</f>
        <v xml:space="preserve">Fan Install QA Checklist </v>
      </c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</row>
    <row r="3835" spans="1:41" ht="15.75" customHeight="1" x14ac:dyDescent="0.25">
      <c r="A3835" s="3"/>
      <c r="B3835" s="3"/>
      <c r="C3835" s="3"/>
      <c r="D3835" s="3"/>
      <c r="E3835" s="3"/>
      <c r="F3835" s="3"/>
      <c r="G3835" s="3"/>
      <c r="H3835" s="8" t="s">
        <v>2262</v>
      </c>
      <c r="I3835" s="3" t="s">
        <v>1810</v>
      </c>
      <c r="J3835" s="3" t="s">
        <v>2263</v>
      </c>
      <c r="K3835" s="3" t="str">
        <f>Fan</f>
        <v xml:space="preserve">Fan Install QA Checklist </v>
      </c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</row>
    <row r="3836" spans="1:41" ht="15.75" customHeight="1" x14ac:dyDescent="0.25">
      <c r="A3836" s="3"/>
      <c r="B3836" s="3"/>
      <c r="C3836" s="3"/>
      <c r="D3836" s="3"/>
      <c r="E3836" s="3"/>
      <c r="F3836" s="3"/>
      <c r="G3836" s="3"/>
      <c r="H3836" s="3" t="s">
        <v>2221</v>
      </c>
      <c r="I3836" s="3" t="s">
        <v>2222</v>
      </c>
      <c r="J3836" s="3" t="s">
        <v>2223</v>
      </c>
      <c r="K3836" s="3" t="str">
        <f>FCU</f>
        <v xml:space="preserve">FCU Install QA Checklist </v>
      </c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</row>
    <row r="3837" spans="1:41" ht="15.75" customHeight="1" x14ac:dyDescent="0.25">
      <c r="A3837" s="3"/>
      <c r="B3837" s="3"/>
      <c r="C3837" s="3"/>
      <c r="D3837" s="3"/>
      <c r="E3837" s="3"/>
      <c r="F3837" s="3"/>
      <c r="G3837" s="3"/>
      <c r="H3837" s="3" t="s">
        <v>2224</v>
      </c>
      <c r="I3837" s="3" t="s">
        <v>1963</v>
      </c>
      <c r="J3837" s="3" t="s">
        <v>2053</v>
      </c>
      <c r="K3837" s="3" t="str">
        <f>AHU</f>
        <v xml:space="preserve">AHU QA Check List </v>
      </c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</row>
    <row r="3838" spans="1:41" ht="15.75" customHeight="1" x14ac:dyDescent="0.25">
      <c r="A3838" s="3"/>
      <c r="B3838" s="3"/>
      <c r="C3838" s="3"/>
      <c r="D3838" s="3"/>
      <c r="E3838" s="3"/>
      <c r="F3838" s="3"/>
      <c r="G3838" s="3"/>
      <c r="H3838" s="3" t="s">
        <v>2225</v>
      </c>
      <c r="I3838" s="3" t="s">
        <v>1963</v>
      </c>
      <c r="J3838" s="3" t="s">
        <v>2053</v>
      </c>
      <c r="K3838" s="3" t="str">
        <f>AHU</f>
        <v xml:space="preserve">AHU QA Check List </v>
      </c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</row>
    <row r="3839" spans="1:41" ht="15.75" customHeight="1" x14ac:dyDescent="0.25">
      <c r="A3839" s="3"/>
      <c r="B3839" s="3"/>
      <c r="C3839" s="3"/>
      <c r="D3839" s="3"/>
      <c r="E3839" s="3"/>
      <c r="F3839" s="3"/>
      <c r="G3839" s="3"/>
      <c r="H3839" s="3" t="s">
        <v>2226</v>
      </c>
      <c r="I3839" s="3" t="s">
        <v>2245</v>
      </c>
      <c r="J3839" s="3" t="s">
        <v>2252</v>
      </c>
      <c r="K3839" s="3" t="str">
        <f>att</f>
        <v xml:space="preserve">Attenuator QA Checklist </v>
      </c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</row>
    <row r="3840" spans="1:41" ht="15.75" customHeight="1" x14ac:dyDescent="0.25">
      <c r="A3840" s="3"/>
      <c r="B3840" s="3"/>
      <c r="C3840" s="3"/>
      <c r="D3840" s="3"/>
      <c r="E3840" s="3"/>
      <c r="F3840" s="3"/>
      <c r="G3840" s="3"/>
      <c r="H3840" s="3" t="s">
        <v>2227</v>
      </c>
      <c r="I3840" s="3" t="s">
        <v>2246</v>
      </c>
      <c r="J3840" s="3" t="s">
        <v>2250</v>
      </c>
      <c r="K3840" s="3" t="str">
        <f>att</f>
        <v xml:space="preserve">Attenuator QA Checklist </v>
      </c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</row>
    <row r="3841" spans="1:41" ht="15.75" customHeight="1" x14ac:dyDescent="0.25">
      <c r="A3841" s="3"/>
      <c r="B3841" s="3"/>
      <c r="C3841" s="3"/>
      <c r="D3841" s="3"/>
      <c r="E3841" s="3"/>
      <c r="F3841" s="3"/>
      <c r="G3841" s="3"/>
      <c r="H3841" s="3" t="s">
        <v>2228</v>
      </c>
      <c r="I3841" s="3" t="s">
        <v>2247</v>
      </c>
      <c r="J3841" s="3" t="s">
        <v>2251</v>
      </c>
      <c r="K3841" s="3" t="str">
        <f>att</f>
        <v xml:space="preserve">Attenuator QA Checklist </v>
      </c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</row>
    <row r="3842" spans="1:41" ht="15.75" customHeight="1" x14ac:dyDescent="0.25">
      <c r="A3842" s="3"/>
      <c r="B3842" s="3"/>
      <c r="C3842" s="3"/>
      <c r="D3842" s="3"/>
      <c r="E3842" s="3"/>
      <c r="F3842" s="3"/>
      <c r="G3842" s="3"/>
      <c r="H3842" s="3" t="s">
        <v>2229</v>
      </c>
      <c r="I3842" s="3" t="s">
        <v>2248</v>
      </c>
      <c r="J3842" s="3" t="s">
        <v>2249</v>
      </c>
      <c r="K3842" s="3" t="str">
        <f>att</f>
        <v xml:space="preserve">Attenuator QA Checklist </v>
      </c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</row>
    <row r="3843" spans="1:41" ht="15.75" customHeight="1" x14ac:dyDescent="0.25">
      <c r="A3843" s="3"/>
      <c r="B3843" s="3"/>
      <c r="C3843" s="3"/>
      <c r="D3843" s="3"/>
      <c r="E3843" s="3"/>
      <c r="F3843" s="3"/>
      <c r="G3843" s="3"/>
      <c r="H3843" s="3" t="s">
        <v>2230</v>
      </c>
      <c r="I3843" s="3" t="s">
        <v>519</v>
      </c>
      <c r="J3843" s="3" t="s">
        <v>2264</v>
      </c>
      <c r="K3843" s="3" t="str">
        <f>Fan</f>
        <v xml:space="preserve">Fan Install QA Checklist </v>
      </c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</row>
    <row r="3844" spans="1:41" ht="15.75" customHeight="1" x14ac:dyDescent="0.25">
      <c r="A3844" s="3"/>
      <c r="B3844" s="3"/>
      <c r="C3844" s="3"/>
      <c r="D3844" s="3"/>
      <c r="E3844" s="3"/>
      <c r="F3844" s="3"/>
      <c r="G3844" s="3"/>
      <c r="H3844" s="3" t="s">
        <v>2231</v>
      </c>
      <c r="I3844" s="3" t="s">
        <v>2253</v>
      </c>
      <c r="J3844" s="3" t="s">
        <v>620</v>
      </c>
      <c r="K3844" s="3" t="str">
        <f>att</f>
        <v xml:space="preserve">Attenuator QA Checklist </v>
      </c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</row>
    <row r="3845" spans="1:41" ht="15.75" customHeight="1" x14ac:dyDescent="0.25">
      <c r="A3845" s="3"/>
      <c r="B3845" s="3"/>
      <c r="C3845" s="3"/>
      <c r="D3845" s="3"/>
      <c r="E3845" s="3"/>
      <c r="F3845" s="3"/>
      <c r="G3845" s="3"/>
      <c r="H3845" s="3" t="s">
        <v>2232</v>
      </c>
      <c r="I3845" s="3" t="s">
        <v>1963</v>
      </c>
      <c r="J3845" s="3" t="s">
        <v>2053</v>
      </c>
      <c r="K3845" s="3" t="str">
        <f>AHU</f>
        <v xml:space="preserve">AHU QA Check List </v>
      </c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</row>
    <row r="3846" spans="1:41" ht="15.75" customHeight="1" x14ac:dyDescent="0.25">
      <c r="A3846" s="3"/>
      <c r="B3846" s="3"/>
      <c r="C3846" s="3"/>
      <c r="D3846" s="3"/>
      <c r="E3846" s="3"/>
      <c r="F3846" s="3"/>
      <c r="G3846" s="3"/>
      <c r="H3846" s="3" t="s">
        <v>2233</v>
      </c>
      <c r="I3846" s="3" t="s">
        <v>1963</v>
      </c>
      <c r="J3846" s="3" t="s">
        <v>2053</v>
      </c>
      <c r="K3846" s="3" t="str">
        <f>AHU</f>
        <v xml:space="preserve">AHU QA Check List </v>
      </c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</row>
    <row r="3847" spans="1:41" ht="15.75" customHeight="1" x14ac:dyDescent="0.25">
      <c r="A3847" s="3"/>
      <c r="B3847" s="3"/>
      <c r="C3847" s="3"/>
      <c r="D3847" s="3"/>
      <c r="E3847" s="3"/>
      <c r="F3847" s="3"/>
      <c r="G3847" s="3"/>
      <c r="H3847" s="3" t="s">
        <v>2234</v>
      </c>
      <c r="I3847" s="3" t="s">
        <v>2255</v>
      </c>
      <c r="J3847" s="3" t="s">
        <v>2249</v>
      </c>
      <c r="K3847" s="3" t="str">
        <f>att</f>
        <v xml:space="preserve">Attenuator QA Checklist </v>
      </c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</row>
    <row r="3848" spans="1:41" ht="15.75" customHeight="1" x14ac:dyDescent="0.25">
      <c r="A3848" s="3"/>
      <c r="B3848" s="3"/>
      <c r="C3848" s="3"/>
      <c r="D3848" s="3"/>
      <c r="E3848" s="3"/>
      <c r="F3848" s="3"/>
      <c r="G3848" s="3"/>
      <c r="H3848" s="3" t="s">
        <v>2235</v>
      </c>
      <c r="I3848" s="3" t="s">
        <v>2254</v>
      </c>
      <c r="J3848" s="3" t="s">
        <v>2257</v>
      </c>
      <c r="K3848" s="3" t="str">
        <f>att</f>
        <v xml:space="preserve">Attenuator QA Checklist </v>
      </c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</row>
    <row r="3849" spans="1:41" ht="15.75" customHeight="1" x14ac:dyDescent="0.25">
      <c r="A3849" s="3"/>
      <c r="B3849" s="3"/>
      <c r="C3849" s="3"/>
      <c r="D3849" s="3"/>
      <c r="E3849" s="3"/>
      <c r="F3849" s="3"/>
      <c r="G3849" s="3"/>
      <c r="H3849" s="3" t="s">
        <v>2236</v>
      </c>
      <c r="I3849" s="3" t="s">
        <v>2256</v>
      </c>
      <c r="J3849" s="3" t="s">
        <v>2258</v>
      </c>
      <c r="K3849" s="3" t="str">
        <f>att</f>
        <v xml:space="preserve">Attenuator QA Checklist </v>
      </c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</row>
    <row r="3850" spans="1:41" ht="15.75" customHeight="1" x14ac:dyDescent="0.25">
      <c r="A3850" s="3"/>
      <c r="B3850" s="3"/>
      <c r="C3850" s="3"/>
      <c r="D3850" s="3"/>
      <c r="E3850" s="3"/>
      <c r="F3850" s="3"/>
      <c r="G3850" s="3"/>
      <c r="H3850" s="3" t="s">
        <v>2237</v>
      </c>
      <c r="I3850" s="3" t="s">
        <v>1827</v>
      </c>
      <c r="J3850" s="3" t="s">
        <v>2258</v>
      </c>
      <c r="K3850" s="3" t="str">
        <f>att</f>
        <v xml:space="preserve">Attenuator QA Checklist </v>
      </c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</row>
    <row r="3851" spans="1:41" ht="15.75" customHeight="1" x14ac:dyDescent="0.25">
      <c r="A3851" s="3"/>
      <c r="B3851" s="3"/>
      <c r="C3851" s="3"/>
      <c r="D3851" s="3"/>
      <c r="E3851" s="3"/>
      <c r="F3851" s="3"/>
      <c r="G3851" s="3"/>
      <c r="H3851" s="3" t="s">
        <v>2238</v>
      </c>
      <c r="I3851" s="3" t="s">
        <v>1963</v>
      </c>
      <c r="J3851" s="3" t="s">
        <v>2265</v>
      </c>
      <c r="K3851" s="3" t="str">
        <f>AHU</f>
        <v xml:space="preserve">AHU QA Check List </v>
      </c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</row>
    <row r="3852" spans="1:41" ht="15.75" customHeight="1" x14ac:dyDescent="0.25">
      <c r="A3852" s="3"/>
      <c r="B3852" s="3"/>
      <c r="C3852" s="3"/>
      <c r="D3852" s="3"/>
      <c r="E3852" s="3"/>
      <c r="F3852" s="3"/>
      <c r="G3852" s="3"/>
      <c r="H3852" s="3" t="s">
        <v>2239</v>
      </c>
      <c r="I3852" s="3" t="s">
        <v>2266</v>
      </c>
      <c r="J3852" s="3" t="s">
        <v>2271</v>
      </c>
      <c r="K3852" s="3" t="s">
        <v>2692</v>
      </c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</row>
    <row r="3853" spans="1:41" ht="15.75" customHeight="1" x14ac:dyDescent="0.25">
      <c r="A3853" s="3"/>
      <c r="B3853" s="3"/>
      <c r="C3853" s="3"/>
      <c r="D3853" s="3"/>
      <c r="E3853" s="3"/>
      <c r="F3853" s="3"/>
      <c r="G3853" s="3"/>
      <c r="H3853" s="3" t="s">
        <v>2240</v>
      </c>
      <c r="I3853" s="3" t="s">
        <v>2267</v>
      </c>
      <c r="J3853" s="3" t="s">
        <v>2272</v>
      </c>
      <c r="K3853" s="3" t="s">
        <v>2692</v>
      </c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</row>
    <row r="3854" spans="1:41" ht="15.75" customHeight="1" x14ac:dyDescent="0.25">
      <c r="A3854" s="3"/>
      <c r="B3854" s="3"/>
      <c r="C3854" s="3"/>
      <c r="D3854" s="3"/>
      <c r="E3854" s="3"/>
      <c r="F3854" s="3"/>
      <c r="G3854" s="3"/>
      <c r="H3854" s="3" t="s">
        <v>2241</v>
      </c>
      <c r="I3854" s="3" t="s">
        <v>2268</v>
      </c>
      <c r="J3854" s="3" t="s">
        <v>2273</v>
      </c>
      <c r="K3854" s="3" t="s">
        <v>2692</v>
      </c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</row>
    <row r="3855" spans="1:41" ht="15.75" customHeight="1" x14ac:dyDescent="0.25">
      <c r="A3855" s="3"/>
      <c r="B3855" s="3"/>
      <c r="C3855" s="3"/>
      <c r="D3855" s="3"/>
      <c r="E3855" s="3"/>
      <c r="F3855" s="3"/>
      <c r="G3855" s="3"/>
      <c r="H3855" s="3" t="s">
        <v>138</v>
      </c>
      <c r="I3855" s="3" t="s">
        <v>2243</v>
      </c>
      <c r="J3855" s="3" t="s">
        <v>180</v>
      </c>
      <c r="K3855" s="3" t="str">
        <f>F</f>
        <v>Fire Damper QA Checklist</v>
      </c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</row>
    <row r="3856" spans="1:41" ht="15.75" customHeight="1" x14ac:dyDescent="0.25">
      <c r="A3856" s="3"/>
      <c r="B3856" s="3"/>
      <c r="C3856" s="3"/>
      <c r="D3856" s="3"/>
      <c r="E3856" s="3"/>
      <c r="F3856" s="3"/>
      <c r="G3856" s="3"/>
      <c r="H3856" s="3" t="s">
        <v>2242</v>
      </c>
      <c r="I3856" s="3" t="s">
        <v>2259</v>
      </c>
      <c r="J3856" s="3" t="s">
        <v>2260</v>
      </c>
      <c r="K3856" s="3" t="str">
        <f>att</f>
        <v xml:space="preserve">Attenuator QA Checklist </v>
      </c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</row>
    <row r="3857" spans="1:41" ht="15.75" customHeight="1" x14ac:dyDescent="0.25">
      <c r="A3857" s="3"/>
      <c r="B3857" s="3"/>
      <c r="C3857" s="3"/>
      <c r="D3857" s="3"/>
      <c r="E3857" s="3"/>
      <c r="F3857" s="3"/>
      <c r="G3857" s="3"/>
      <c r="H3857" s="3" t="s">
        <v>138</v>
      </c>
      <c r="I3857" s="3" t="s">
        <v>1023</v>
      </c>
      <c r="J3857" s="3" t="s">
        <v>180</v>
      </c>
      <c r="K3857" s="3" t="str">
        <f>F</f>
        <v>Fire Damper QA Checklist</v>
      </c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</row>
    <row r="3858" spans="1:41" ht="15.75" customHeight="1" x14ac:dyDescent="0.25">
      <c r="A3858" s="3"/>
      <c r="B3858" s="3"/>
      <c r="C3858" s="3"/>
      <c r="D3858" s="3"/>
      <c r="E3858" s="3"/>
      <c r="F3858" s="3"/>
      <c r="G3858" s="3"/>
      <c r="H3858" s="3" t="s">
        <v>138</v>
      </c>
      <c r="I3858" s="3" t="s">
        <v>1023</v>
      </c>
      <c r="J3858" s="3" t="s">
        <v>180</v>
      </c>
      <c r="K3858" s="3" t="str">
        <f>F</f>
        <v>Fire Damper QA Checklist</v>
      </c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</row>
    <row r="3859" spans="1:41" ht="15.75" customHeight="1" x14ac:dyDescent="0.25">
      <c r="A3859" s="3"/>
      <c r="B3859" s="3"/>
      <c r="C3859" s="3"/>
      <c r="D3859" s="3"/>
      <c r="E3859" s="3"/>
      <c r="F3859" s="3"/>
      <c r="G3859" s="3"/>
      <c r="H3859" s="3" t="s">
        <v>2882</v>
      </c>
      <c r="I3859" s="3" t="s">
        <v>2269</v>
      </c>
      <c r="J3859" s="3" t="s">
        <v>2270</v>
      </c>
      <c r="K3859" s="3" t="s">
        <v>2694</v>
      </c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</row>
    <row r="3860" spans="1:41" ht="15.75" customHeight="1" x14ac:dyDescent="0.25">
      <c r="A3860" s="3"/>
      <c r="B3860" s="3"/>
      <c r="C3860" s="3"/>
      <c r="D3860" s="3"/>
      <c r="E3860" s="3"/>
      <c r="F3860" s="3"/>
      <c r="G3860" s="3"/>
      <c r="H3860" s="3" t="s">
        <v>2883</v>
      </c>
      <c r="I3860" s="3" t="s">
        <v>2269</v>
      </c>
      <c r="J3860" s="3" t="s">
        <v>2270</v>
      </c>
      <c r="K3860" s="3" t="s">
        <v>2695</v>
      </c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</row>
    <row r="3861" spans="1:41" ht="15.75" customHeight="1" x14ac:dyDescent="0.25">
      <c r="A3861" s="3"/>
      <c r="B3861" s="3"/>
      <c r="C3861" s="3"/>
      <c r="D3861" s="3"/>
      <c r="E3861" s="3"/>
      <c r="F3861" s="3"/>
      <c r="G3861" s="3"/>
      <c r="H3861" s="3" t="s">
        <v>2274</v>
      </c>
      <c r="I3861" s="3" t="s">
        <v>2275</v>
      </c>
      <c r="J3861" s="3" t="s">
        <v>2276</v>
      </c>
      <c r="K3861" s="3" t="str">
        <f>Med</f>
        <v>HTM02 -01 B1 carcus test</v>
      </c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</row>
    <row r="3862" spans="1:41" ht="15.75" customHeight="1" x14ac:dyDescent="0.25">
      <c r="A3862" s="3"/>
      <c r="B3862" s="3"/>
      <c r="C3862" s="3"/>
      <c r="D3862" s="3"/>
      <c r="E3862" s="3"/>
      <c r="H3862" s="3" t="s">
        <v>138</v>
      </c>
      <c r="I3862" s="3" t="s">
        <v>288</v>
      </c>
      <c r="J3862" s="3" t="s">
        <v>180</v>
      </c>
      <c r="K3862" s="3" t="str">
        <f t="shared" ref="K3862:K3867" si="20">F</f>
        <v>Fire Damper QA Checklist</v>
      </c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</row>
    <row r="3863" spans="1:41" ht="15.75" customHeight="1" x14ac:dyDescent="0.25">
      <c r="A3863" s="3"/>
      <c r="B3863" s="3"/>
      <c r="C3863" s="3"/>
      <c r="D3863" s="3"/>
      <c r="E3863" s="3"/>
      <c r="H3863" s="3" t="s">
        <v>138</v>
      </c>
      <c r="I3863" s="3" t="s">
        <v>2277</v>
      </c>
      <c r="J3863" s="3" t="s">
        <v>180</v>
      </c>
      <c r="K3863" s="3" t="str">
        <f t="shared" si="20"/>
        <v>Fire Damper QA Checklist</v>
      </c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</row>
    <row r="3864" spans="1:41" ht="15.75" customHeight="1" x14ac:dyDescent="0.25">
      <c r="A3864" s="3"/>
      <c r="B3864" s="3"/>
      <c r="C3864" s="3"/>
      <c r="D3864" s="3"/>
      <c r="E3864" s="3"/>
      <c r="H3864" s="3" t="s">
        <v>138</v>
      </c>
      <c r="I3864" s="3" t="s">
        <v>286</v>
      </c>
      <c r="J3864" s="3" t="s">
        <v>180</v>
      </c>
      <c r="K3864" s="3" t="str">
        <f t="shared" si="20"/>
        <v>Fire Damper QA Checklist</v>
      </c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</row>
    <row r="3865" spans="1:41" ht="15.75" customHeight="1" x14ac:dyDescent="0.25">
      <c r="A3865" s="3"/>
      <c r="B3865" s="3"/>
      <c r="C3865" s="3"/>
      <c r="D3865" s="3"/>
      <c r="E3865" s="3"/>
      <c r="H3865" s="3" t="s">
        <v>138</v>
      </c>
      <c r="I3865" s="3" t="s">
        <v>286</v>
      </c>
      <c r="J3865" s="3" t="s">
        <v>180</v>
      </c>
      <c r="K3865" s="3" t="str">
        <f t="shared" si="20"/>
        <v>Fire Damper QA Checklist</v>
      </c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</row>
    <row r="3866" spans="1:41" ht="15.75" customHeight="1" x14ac:dyDescent="0.25">
      <c r="A3866" s="3"/>
      <c r="B3866" s="3"/>
      <c r="C3866" s="3"/>
      <c r="D3866" s="3"/>
      <c r="E3866" s="3"/>
      <c r="H3866" s="3" t="s">
        <v>138</v>
      </c>
      <c r="I3866" s="3" t="s">
        <v>2278</v>
      </c>
      <c r="J3866" s="3" t="s">
        <v>180</v>
      </c>
      <c r="K3866" s="3" t="str">
        <f t="shared" si="20"/>
        <v>Fire Damper QA Checklist</v>
      </c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</row>
    <row r="3867" spans="1:41" ht="15.75" customHeight="1" x14ac:dyDescent="0.25">
      <c r="A3867" s="3"/>
      <c r="B3867" s="3"/>
      <c r="C3867" s="3"/>
      <c r="D3867" s="3"/>
      <c r="E3867" s="3"/>
      <c r="H3867" s="3" t="s">
        <v>138</v>
      </c>
      <c r="I3867" s="3" t="s">
        <v>2279</v>
      </c>
      <c r="J3867" s="3" t="s">
        <v>180</v>
      </c>
      <c r="K3867" s="3" t="str">
        <f t="shared" si="20"/>
        <v>Fire Damper QA Checklist</v>
      </c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</row>
    <row r="3868" spans="1:41" ht="15.75" customHeight="1" x14ac:dyDescent="0.25">
      <c r="A3868" s="3"/>
      <c r="B3868" s="3"/>
      <c r="C3868" s="3"/>
      <c r="D3868" s="3"/>
      <c r="E3868" s="3"/>
      <c r="H3868" s="3" t="s">
        <v>2280</v>
      </c>
      <c r="I3868" s="3" t="s">
        <v>2281</v>
      </c>
      <c r="J3868" s="3" t="s">
        <v>2282</v>
      </c>
      <c r="K3868" s="3" t="str">
        <f t="shared" ref="K3868:K3874" si="21">att</f>
        <v xml:space="preserve">Attenuator QA Checklist </v>
      </c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</row>
    <row r="3869" spans="1:41" ht="15.75" customHeight="1" x14ac:dyDescent="0.25">
      <c r="A3869" s="3"/>
      <c r="B3869" s="3"/>
      <c r="C3869" s="3"/>
      <c r="D3869" s="3"/>
      <c r="E3869" s="3"/>
      <c r="H3869" s="3" t="s">
        <v>2286</v>
      </c>
      <c r="I3869" s="3" t="s">
        <v>2287</v>
      </c>
      <c r="J3869" s="3" t="s">
        <v>2288</v>
      </c>
      <c r="K3869" s="3" t="str">
        <f t="shared" si="21"/>
        <v xml:space="preserve">Attenuator QA Checklist </v>
      </c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</row>
    <row r="3870" spans="1:41" ht="15.75" customHeight="1" x14ac:dyDescent="0.25">
      <c r="A3870" s="3"/>
      <c r="B3870" s="3"/>
      <c r="C3870" s="3"/>
      <c r="H3870" s="3" t="s">
        <v>2289</v>
      </c>
      <c r="I3870" s="3" t="s">
        <v>2290</v>
      </c>
      <c r="J3870" s="3" t="s">
        <v>2005</v>
      </c>
      <c r="K3870" s="3" t="str">
        <f t="shared" si="21"/>
        <v xml:space="preserve">Attenuator QA Checklist </v>
      </c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</row>
    <row r="3871" spans="1:41" ht="15.75" customHeight="1" x14ac:dyDescent="0.25">
      <c r="A3871" s="3"/>
      <c r="B3871" s="3"/>
      <c r="C3871" s="3"/>
      <c r="H3871" s="3" t="s">
        <v>2710</v>
      </c>
      <c r="I3871" s="3" t="s">
        <v>2711</v>
      </c>
      <c r="J3871" s="3" t="s">
        <v>2002</v>
      </c>
      <c r="K3871" s="3" t="str">
        <f t="shared" si="21"/>
        <v xml:space="preserve">Attenuator QA Checklist </v>
      </c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</row>
    <row r="3872" spans="1:41" ht="15.75" customHeight="1" x14ac:dyDescent="0.25">
      <c r="A3872" s="3"/>
      <c r="B3872" s="3"/>
      <c r="C3872" s="3"/>
      <c r="H3872" s="3" t="s">
        <v>2735</v>
      </c>
      <c r="I3872" s="3" t="s">
        <v>2736</v>
      </c>
      <c r="J3872" s="3" t="s">
        <v>2258</v>
      </c>
      <c r="K3872" s="3" t="str">
        <f t="shared" si="21"/>
        <v xml:space="preserve">Attenuator QA Checklist </v>
      </c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</row>
    <row r="3873" spans="1:41" ht="15.75" customHeight="1" x14ac:dyDescent="0.25">
      <c r="A3873" s="3"/>
      <c r="B3873" s="3"/>
      <c r="C3873" s="3"/>
      <c r="H3873" s="3" t="s">
        <v>2737</v>
      </c>
      <c r="I3873" s="3" t="s">
        <v>2738</v>
      </c>
      <c r="J3873" s="3" t="s">
        <v>2282</v>
      </c>
      <c r="K3873" s="3" t="str">
        <f t="shared" si="21"/>
        <v xml:space="preserve">Attenuator QA Checklist </v>
      </c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</row>
    <row r="3874" spans="1:41" ht="15.75" customHeight="1" x14ac:dyDescent="0.25">
      <c r="A3874" s="3"/>
      <c r="B3874" s="3"/>
      <c r="C3874" s="3"/>
      <c r="H3874" s="3" t="s">
        <v>2739</v>
      </c>
      <c r="I3874" s="3" t="s">
        <v>2740</v>
      </c>
      <c r="J3874" s="3" t="s">
        <v>2257</v>
      </c>
      <c r="K3874" s="3" t="str">
        <f t="shared" si="21"/>
        <v xml:space="preserve">Attenuator QA Checklist </v>
      </c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</row>
    <row r="3875" spans="1:41" ht="15.75" customHeight="1" x14ac:dyDescent="0.25">
      <c r="A3875" s="3"/>
      <c r="B3875" s="3"/>
      <c r="C3875" s="3"/>
      <c r="H3875" s="3" t="s">
        <v>2741</v>
      </c>
      <c r="I3875" s="3" t="s">
        <v>2742</v>
      </c>
      <c r="J3875" s="3" t="s">
        <v>2250</v>
      </c>
      <c r="K3875" s="3" t="s">
        <v>2669</v>
      </c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</row>
    <row r="3876" spans="1:41" ht="15.75" customHeight="1" x14ac:dyDescent="0.25">
      <c r="A3876" s="3"/>
      <c r="B3876" s="3"/>
      <c r="C3876" s="3"/>
      <c r="H3876" s="3" t="s">
        <v>2743</v>
      </c>
      <c r="I3876" s="3" t="s">
        <v>2744</v>
      </c>
      <c r="J3876" s="3" t="s">
        <v>2252</v>
      </c>
      <c r="K3876" s="3" t="s">
        <v>2669</v>
      </c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</row>
    <row r="3877" spans="1:41" ht="15.75" customHeight="1" x14ac:dyDescent="0.25">
      <c r="A3877" s="3"/>
      <c r="B3877" s="3"/>
      <c r="C3877" s="3"/>
      <c r="H3877" s="3" t="s">
        <v>2745</v>
      </c>
      <c r="I3877" s="3" t="s">
        <v>1815</v>
      </c>
      <c r="J3877" s="3" t="s">
        <v>2746</v>
      </c>
      <c r="K3877" s="3" t="s">
        <v>2669</v>
      </c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</row>
    <row r="3878" spans="1:41" ht="15.75" customHeight="1" x14ac:dyDescent="0.25">
      <c r="A3878" s="3"/>
      <c r="B3878" s="3"/>
      <c r="C3878" s="3"/>
      <c r="H3878" s="3" t="s">
        <v>2776</v>
      </c>
      <c r="I3878" s="3" t="s">
        <v>2165</v>
      </c>
      <c r="J3878" s="3" t="s">
        <v>1994</v>
      </c>
      <c r="K3878" s="3" t="str">
        <f>att</f>
        <v xml:space="preserve">Attenuator QA Checklist </v>
      </c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</row>
    <row r="3879" spans="1:41" ht="15.75" customHeight="1" x14ac:dyDescent="0.25">
      <c r="A3879" s="3"/>
      <c r="B3879" s="3"/>
      <c r="C3879" s="3"/>
      <c r="H3879" s="3" t="s">
        <v>2781</v>
      </c>
      <c r="I3879" s="3" t="s">
        <v>2093</v>
      </c>
      <c r="J3879" s="3" t="s">
        <v>2783</v>
      </c>
      <c r="K3879" s="3" t="str">
        <f>att</f>
        <v xml:space="preserve">Attenuator QA Checklist </v>
      </c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</row>
    <row r="3880" spans="1:41" ht="15.75" customHeight="1" x14ac:dyDescent="0.25">
      <c r="A3880" s="3"/>
      <c r="B3880" s="3"/>
      <c r="C3880" s="3"/>
      <c r="H3880" s="3" t="s">
        <v>2782</v>
      </c>
      <c r="I3880" s="3" t="s">
        <v>2093</v>
      </c>
      <c r="J3880" s="3" t="s">
        <v>2783</v>
      </c>
      <c r="K3880" s="3" t="str">
        <f>att</f>
        <v xml:space="preserve">Attenuator QA Checklist </v>
      </c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</row>
    <row r="3881" spans="1:41" ht="15.75" customHeight="1" x14ac:dyDescent="0.25">
      <c r="A3881" s="3"/>
      <c r="B3881" s="3"/>
      <c r="C3881" s="3"/>
      <c r="H3881" s="3" t="s">
        <v>2784</v>
      </c>
      <c r="I3881" s="3" t="s">
        <v>2785</v>
      </c>
      <c r="J3881" s="3" t="s">
        <v>1996</v>
      </c>
      <c r="K3881" s="3" t="str">
        <f>att</f>
        <v xml:space="preserve">Attenuator QA Checklist </v>
      </c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</row>
    <row r="3882" spans="1:41" ht="15.75" customHeight="1" x14ac:dyDescent="0.25">
      <c r="A3882" s="3"/>
      <c r="B3882" s="3"/>
      <c r="C3882" s="3"/>
      <c r="H3882" s="3" t="s">
        <v>2787</v>
      </c>
      <c r="I3882" s="3" t="s">
        <v>2093</v>
      </c>
      <c r="J3882" s="3" t="s">
        <v>2783</v>
      </c>
      <c r="K3882" s="3" t="str">
        <f>att</f>
        <v xml:space="preserve">Attenuator QA Checklist </v>
      </c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</row>
    <row r="3883" spans="1:41" ht="15.75" customHeight="1" x14ac:dyDescent="0.25">
      <c r="A3883" s="3"/>
      <c r="B3883" s="3"/>
      <c r="C3883" s="3"/>
      <c r="H3883" s="3" t="s">
        <v>2825</v>
      </c>
      <c r="I3883" s="3" t="s">
        <v>2824</v>
      </c>
      <c r="J3883" s="3" t="s">
        <v>620</v>
      </c>
      <c r="K3883" s="3" t="s">
        <v>2669</v>
      </c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</row>
    <row r="3884" spans="1:41" ht="15.75" customHeight="1" x14ac:dyDescent="0.25">
      <c r="A3884" s="3"/>
      <c r="B3884" s="3"/>
      <c r="C3884" s="3"/>
      <c r="H3884" s="3" t="s">
        <v>2849</v>
      </c>
      <c r="I3884" s="3" t="s">
        <v>2317</v>
      </c>
      <c r="J3884" s="3" t="s">
        <v>2854</v>
      </c>
      <c r="K3884" s="3" t="s">
        <v>2692</v>
      </c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</row>
    <row r="3885" spans="1:41" ht="15.75" customHeight="1" x14ac:dyDescent="0.25">
      <c r="A3885" s="3"/>
      <c r="B3885" s="3"/>
      <c r="C3885" s="3"/>
      <c r="H3885" s="3" t="s">
        <v>2850</v>
      </c>
      <c r="I3885" s="3" t="s">
        <v>2317</v>
      </c>
      <c r="J3885" s="3" t="s">
        <v>2854</v>
      </c>
      <c r="K3885" s="3" t="s">
        <v>2692</v>
      </c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</row>
    <row r="3886" spans="1:41" ht="15.75" customHeight="1" x14ac:dyDescent="0.25">
      <c r="A3886" s="3"/>
      <c r="B3886" s="3"/>
      <c r="C3886" s="3"/>
      <c r="H3886" s="3" t="s">
        <v>2851</v>
      </c>
      <c r="I3886" s="3" t="s">
        <v>2317</v>
      </c>
      <c r="J3886" s="3" t="s">
        <v>2854</v>
      </c>
      <c r="K3886" s="3" t="s">
        <v>2692</v>
      </c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</row>
    <row r="3887" spans="1:41" ht="15.75" customHeight="1" x14ac:dyDescent="0.25">
      <c r="A3887" s="3"/>
      <c r="B3887" s="3"/>
      <c r="C3887" s="3"/>
      <c r="H3887" s="3" t="s">
        <v>2852</v>
      </c>
      <c r="I3887" s="3" t="s">
        <v>2853</v>
      </c>
      <c r="J3887" s="3" t="s">
        <v>2855</v>
      </c>
      <c r="K3887" s="3" t="s">
        <v>2692</v>
      </c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</row>
    <row r="3888" spans="1:41" ht="15.75" customHeight="1" x14ac:dyDescent="0.25">
      <c r="A3888" s="3"/>
      <c r="B3888" s="3"/>
      <c r="C3888" s="3"/>
      <c r="H3888" s="3" t="s">
        <v>2856</v>
      </c>
      <c r="I3888" s="3" t="s">
        <v>2172</v>
      </c>
      <c r="J3888" s="3" t="s">
        <v>2173</v>
      </c>
      <c r="K3888" s="3" t="str">
        <f>FLT</f>
        <v xml:space="preserve">Filters Template </v>
      </c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</row>
    <row r="3889" spans="1:41" ht="15.75" customHeight="1" x14ac:dyDescent="0.25">
      <c r="A3889" s="3"/>
      <c r="B3889" s="3"/>
      <c r="C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</row>
    <row r="3890" spans="1:41" ht="15.75" customHeight="1" x14ac:dyDescent="0.25">
      <c r="A3890" s="3"/>
      <c r="B3890" s="3"/>
      <c r="C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</row>
    <row r="3891" spans="1:41" ht="15.75" customHeight="1" x14ac:dyDescent="0.25">
      <c r="A3891" s="3"/>
      <c r="B3891" s="3"/>
      <c r="C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</row>
    <row r="3892" spans="1:41" ht="15.75" customHeight="1" x14ac:dyDescent="0.25">
      <c r="A3892" s="3"/>
      <c r="B3892" s="3"/>
      <c r="C3892" s="3"/>
      <c r="D3892" s="3"/>
      <c r="E3892" s="3"/>
      <c r="F3892" s="3" t="s">
        <v>99</v>
      </c>
      <c r="G3892" s="3"/>
      <c r="H3892" s="3"/>
      <c r="I3892" s="3"/>
      <c r="J3892" s="3" t="s">
        <v>41</v>
      </c>
      <c r="K3892" s="3" t="str">
        <f>duct</f>
        <v xml:space="preserve">Steel Duct Install QA Checklist </v>
      </c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</row>
    <row r="3893" spans="1:41" ht="15.75" customHeight="1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 t="s">
        <v>87</v>
      </c>
      <c r="K3893" s="3" t="str">
        <f>flex</f>
        <v xml:space="preserve">Flexi Duct QA  Cecklist </v>
      </c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</row>
    <row r="3894" spans="1:41" ht="15.75" customHeight="1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 t="s">
        <v>1704</v>
      </c>
      <c r="K3894" s="3" t="str">
        <f>pipe</f>
        <v xml:space="preserve">Steel Pipe QA Checklist </v>
      </c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</row>
    <row r="3895" spans="1:41" ht="15.75" customHeight="1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 t="s">
        <v>890</v>
      </c>
      <c r="K3895" s="3" t="str">
        <f>pipe</f>
        <v xml:space="preserve">Steel Pipe QA Checklist </v>
      </c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</row>
    <row r="3896" spans="1:41" ht="15.75" customHeight="1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 t="s">
        <v>887</v>
      </c>
      <c r="K3896" s="3" t="str">
        <f>pvc</f>
        <v>PVC Pipework Install</v>
      </c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</row>
    <row r="3897" spans="1:41" ht="15.75" customHeight="1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</row>
    <row r="3898" spans="1:41" ht="15.75" customHeight="1" x14ac:dyDescent="0.25">
      <c r="A3898" s="3"/>
      <c r="B3898" s="3"/>
      <c r="C3898" s="3"/>
      <c r="D3898" s="3" t="s">
        <v>15</v>
      </c>
      <c r="E3898" s="3" t="s">
        <v>2327</v>
      </c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</row>
    <row r="3899" spans="1:41" ht="15.75" customHeight="1" x14ac:dyDescent="0.25">
      <c r="A3899" s="3"/>
      <c r="B3899" s="3"/>
      <c r="C3899" s="3"/>
      <c r="D3899" s="3"/>
      <c r="E3899" s="3" t="s">
        <v>2328</v>
      </c>
      <c r="F3899" s="3" t="s">
        <v>2152</v>
      </c>
      <c r="G3899" s="3" t="s">
        <v>2026</v>
      </c>
      <c r="H3899" s="3" t="s">
        <v>138</v>
      </c>
      <c r="I3899" s="3" t="s">
        <v>2157</v>
      </c>
      <c r="J3899" s="3" t="s">
        <v>180</v>
      </c>
      <c r="K3899" s="3" t="str">
        <f>F</f>
        <v>Fire Damper QA Checklist</v>
      </c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</row>
    <row r="3900" spans="1:41" ht="15.75" customHeight="1" x14ac:dyDescent="0.25">
      <c r="A3900" s="3"/>
      <c r="B3900" s="3"/>
      <c r="C3900" s="3"/>
      <c r="D3900" s="3"/>
      <c r="E3900" s="3"/>
      <c r="F3900" s="3"/>
      <c r="G3900" s="3"/>
      <c r="H3900" s="3" t="s">
        <v>138</v>
      </c>
      <c r="I3900" s="3" t="s">
        <v>2158</v>
      </c>
      <c r="J3900" s="3" t="s">
        <v>180</v>
      </c>
      <c r="K3900" s="3" t="str">
        <f>F</f>
        <v>Fire Damper QA Checklist</v>
      </c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</row>
    <row r="3901" spans="1:41" ht="15.75" customHeight="1" x14ac:dyDescent="0.25">
      <c r="A3901" s="3"/>
      <c r="B3901" s="3"/>
      <c r="C3901" s="3"/>
      <c r="D3901" s="3"/>
      <c r="E3901" s="3"/>
      <c r="F3901" s="3"/>
      <c r="G3901" s="3"/>
      <c r="H3901" s="3" t="s">
        <v>138</v>
      </c>
      <c r="I3901" s="3" t="s">
        <v>2158</v>
      </c>
      <c r="J3901" s="3" t="s">
        <v>180</v>
      </c>
      <c r="K3901" s="3" t="str">
        <f>F</f>
        <v>Fire Damper QA Checklist</v>
      </c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</row>
    <row r="3902" spans="1:41" ht="15.75" customHeight="1" x14ac:dyDescent="0.25">
      <c r="A3902" s="3"/>
      <c r="B3902" s="3"/>
      <c r="C3902" s="3"/>
      <c r="D3902" s="3"/>
      <c r="E3902" s="3"/>
      <c r="F3902" s="3"/>
      <c r="G3902" s="3"/>
      <c r="H3902" s="3" t="s">
        <v>138</v>
      </c>
      <c r="I3902" s="3" t="s">
        <v>2162</v>
      </c>
      <c r="J3902" s="3" t="s">
        <v>180</v>
      </c>
      <c r="K3902" s="3" t="str">
        <f>F</f>
        <v>Fire Damper QA Checklist</v>
      </c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</row>
    <row r="3903" spans="1:41" ht="15.75" customHeight="1" x14ac:dyDescent="0.25">
      <c r="A3903" s="3"/>
      <c r="B3903" s="3"/>
      <c r="C3903" s="3"/>
      <c r="D3903" s="3"/>
      <c r="E3903" s="3"/>
      <c r="F3903" s="3"/>
      <c r="G3903" s="3"/>
      <c r="H3903" s="3" t="s">
        <v>2153</v>
      </c>
      <c r="I3903" s="3" t="s">
        <v>2160</v>
      </c>
      <c r="J3903" s="3" t="s">
        <v>2161</v>
      </c>
      <c r="K3903" s="3" t="s">
        <v>2644</v>
      </c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</row>
    <row r="3904" spans="1:41" ht="15.75" customHeight="1" x14ac:dyDescent="0.25">
      <c r="A3904" s="3"/>
      <c r="B3904" s="3"/>
      <c r="C3904" s="3"/>
      <c r="D3904" s="3"/>
      <c r="E3904" s="3"/>
      <c r="F3904" s="3"/>
      <c r="G3904" s="3"/>
      <c r="H3904" s="3" t="s">
        <v>138</v>
      </c>
      <c r="I3904" s="3" t="s">
        <v>2159</v>
      </c>
      <c r="J3904" s="3" t="s">
        <v>180</v>
      </c>
      <c r="K3904" s="3" t="str">
        <f>F</f>
        <v>Fire Damper QA Checklist</v>
      </c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</row>
    <row r="3905" spans="1:41" ht="15.75" customHeight="1" x14ac:dyDescent="0.25">
      <c r="A3905" s="3"/>
      <c r="B3905" s="3"/>
      <c r="C3905" s="3"/>
      <c r="D3905" s="3"/>
      <c r="E3905" s="3"/>
      <c r="F3905" s="3"/>
      <c r="G3905" s="3"/>
      <c r="H3905" s="3" t="s">
        <v>138</v>
      </c>
      <c r="I3905" s="3" t="s">
        <v>2159</v>
      </c>
      <c r="J3905" s="3" t="s">
        <v>180</v>
      </c>
      <c r="K3905" s="3" t="str">
        <f>F</f>
        <v>Fire Damper QA Checklist</v>
      </c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</row>
    <row r="3906" spans="1:41" ht="15.75" customHeight="1" x14ac:dyDescent="0.25">
      <c r="A3906" s="3"/>
      <c r="B3906" s="3"/>
      <c r="C3906" s="3"/>
      <c r="D3906" s="3"/>
      <c r="E3906" s="3"/>
      <c r="F3906" s="3"/>
      <c r="G3906" s="3"/>
      <c r="H3906" s="3" t="s">
        <v>138</v>
      </c>
      <c r="I3906" s="3" t="s">
        <v>2158</v>
      </c>
      <c r="J3906" s="3" t="s">
        <v>180</v>
      </c>
      <c r="K3906" s="3" t="str">
        <f>F</f>
        <v>Fire Damper QA Checklist</v>
      </c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</row>
    <row r="3907" spans="1:41" ht="15.75" customHeight="1" x14ac:dyDescent="0.25">
      <c r="A3907" s="3"/>
      <c r="B3907" s="3"/>
      <c r="C3907" s="3"/>
      <c r="D3907" s="3"/>
      <c r="E3907" s="3"/>
      <c r="F3907" s="3"/>
      <c r="G3907" s="3"/>
      <c r="H3907" s="3" t="s">
        <v>138</v>
      </c>
      <c r="I3907" s="3" t="s">
        <v>2164</v>
      </c>
      <c r="J3907" s="3" t="s">
        <v>180</v>
      </c>
      <c r="K3907" s="3" t="str">
        <f>F</f>
        <v>Fire Damper QA Checklist</v>
      </c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</row>
    <row r="3908" spans="1:41" ht="15.75" customHeight="1" x14ac:dyDescent="0.25">
      <c r="A3908" s="3"/>
      <c r="B3908" s="3"/>
      <c r="C3908" s="3"/>
      <c r="D3908" s="3"/>
      <c r="E3908" s="3"/>
      <c r="F3908" s="3"/>
      <c r="G3908" s="3"/>
      <c r="H3908" s="3" t="s">
        <v>138</v>
      </c>
      <c r="I3908" s="3" t="s">
        <v>2162</v>
      </c>
      <c r="J3908" s="3" t="s">
        <v>180</v>
      </c>
      <c r="K3908" s="3" t="str">
        <f>F</f>
        <v>Fire Damper QA Checklist</v>
      </c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</row>
    <row r="3909" spans="1:41" ht="15.75" customHeight="1" x14ac:dyDescent="0.25">
      <c r="A3909" s="3"/>
      <c r="B3909" s="3"/>
      <c r="C3909" s="3"/>
      <c r="D3909" s="3"/>
      <c r="E3909" s="3"/>
      <c r="F3909" s="3"/>
      <c r="G3909" s="3"/>
      <c r="H3909" s="3" t="s">
        <v>2154</v>
      </c>
      <c r="I3909" s="3" t="s">
        <v>2163</v>
      </c>
      <c r="J3909" s="3" t="s">
        <v>2161</v>
      </c>
      <c r="K3909" s="3" t="s">
        <v>2644</v>
      </c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</row>
    <row r="3910" spans="1:41" ht="15.75" customHeight="1" x14ac:dyDescent="0.25">
      <c r="A3910" s="3"/>
      <c r="B3910" s="3"/>
      <c r="C3910" s="3"/>
      <c r="D3910" s="3"/>
      <c r="E3910" s="3"/>
      <c r="F3910" s="3"/>
      <c r="G3910" s="3"/>
      <c r="H3910" s="3" t="s">
        <v>2155</v>
      </c>
      <c r="I3910" s="3" t="s">
        <v>2165</v>
      </c>
      <c r="J3910" s="3" t="s">
        <v>1994</v>
      </c>
      <c r="K3910" s="3" t="str">
        <f>att</f>
        <v xml:space="preserve">Attenuator QA Checklist </v>
      </c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</row>
    <row r="3911" spans="1:41" ht="15.75" customHeight="1" x14ac:dyDescent="0.25">
      <c r="A3911" s="3"/>
      <c r="B3911" s="3"/>
      <c r="C3911" s="3"/>
      <c r="D3911" s="3"/>
      <c r="E3911" s="3"/>
      <c r="F3911" s="3"/>
      <c r="G3911" s="3"/>
      <c r="H3911" s="3" t="s">
        <v>2156</v>
      </c>
      <c r="I3911" s="3" t="s">
        <v>2165</v>
      </c>
      <c r="J3911" s="3" t="s">
        <v>2166</v>
      </c>
      <c r="K3911" s="3" t="str">
        <f>att</f>
        <v xml:space="preserve">Attenuator QA Checklist </v>
      </c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</row>
    <row r="3912" spans="1:41" ht="15.75" customHeight="1" x14ac:dyDescent="0.25">
      <c r="A3912" s="3"/>
      <c r="B3912" s="3"/>
      <c r="C3912" s="3"/>
      <c r="D3912" s="3"/>
      <c r="E3912" s="3"/>
      <c r="F3912" s="3"/>
      <c r="G3912" s="3"/>
      <c r="H3912" s="3" t="s">
        <v>2171</v>
      </c>
      <c r="I3912" s="3" t="s">
        <v>512</v>
      </c>
      <c r="J3912" s="3" t="s">
        <v>2174</v>
      </c>
      <c r="K3912" s="3" t="str">
        <f>FLT</f>
        <v xml:space="preserve">Filters Template </v>
      </c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</row>
    <row r="3913" spans="1:41" ht="15.75" customHeight="1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</row>
    <row r="3914" spans="1:41" ht="15.75" customHeight="1" x14ac:dyDescent="0.25">
      <c r="A3914" s="3"/>
      <c r="B3914" s="3"/>
      <c r="C3914" s="3"/>
      <c r="D3914" s="3"/>
      <c r="E3914" s="3"/>
      <c r="F3914" s="3" t="s">
        <v>2167</v>
      </c>
      <c r="G3914" s="3" t="s">
        <v>2026</v>
      </c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</row>
    <row r="3915" spans="1:41" ht="15.75" customHeight="1" x14ac:dyDescent="0.25">
      <c r="A3915" s="3"/>
      <c r="B3915" s="3"/>
      <c r="C3915" s="3"/>
      <c r="D3915" s="3"/>
      <c r="E3915" s="3"/>
      <c r="F3915" s="3"/>
      <c r="G3915" s="3"/>
      <c r="H3915" s="3" t="s">
        <v>2154</v>
      </c>
      <c r="I3915" s="3" t="s">
        <v>2163</v>
      </c>
      <c r="J3915" s="3" t="s">
        <v>2161</v>
      </c>
      <c r="K3915" s="3" t="s">
        <v>2644</v>
      </c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</row>
    <row r="3916" spans="1:41" ht="15.75" customHeight="1" x14ac:dyDescent="0.25">
      <c r="A3916" s="3"/>
      <c r="B3916" s="3"/>
      <c r="C3916" s="3"/>
      <c r="D3916" s="3"/>
      <c r="E3916" s="3"/>
      <c r="F3916" s="3"/>
      <c r="G3916" s="3"/>
      <c r="H3916" s="3" t="s">
        <v>138</v>
      </c>
      <c r="I3916" s="3" t="s">
        <v>2168</v>
      </c>
      <c r="J3916" s="3" t="s">
        <v>180</v>
      </c>
      <c r="K3916" s="3" t="str">
        <f>F</f>
        <v>Fire Damper QA Checklist</v>
      </c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</row>
    <row r="3917" spans="1:41" ht="15.75" customHeight="1" x14ac:dyDescent="0.25">
      <c r="A3917" s="3"/>
      <c r="B3917" s="3"/>
      <c r="C3917" s="3"/>
      <c r="D3917" s="3"/>
      <c r="E3917" s="3"/>
      <c r="F3917" s="3"/>
      <c r="G3917" s="3"/>
      <c r="H3917" s="3" t="s">
        <v>138</v>
      </c>
      <c r="I3917" s="3" t="s">
        <v>2164</v>
      </c>
      <c r="J3917" s="3" t="s">
        <v>180</v>
      </c>
      <c r="K3917" s="3" t="str">
        <f>F</f>
        <v>Fire Damper QA Checklist</v>
      </c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</row>
    <row r="3918" spans="1:41" ht="15.75" customHeight="1" x14ac:dyDescent="0.25">
      <c r="A3918" s="3"/>
      <c r="B3918" s="3"/>
      <c r="C3918" s="3"/>
      <c r="D3918" s="3"/>
      <c r="E3918" s="3"/>
      <c r="F3918" s="3"/>
      <c r="G3918" s="3"/>
      <c r="H3918" s="3" t="s">
        <v>138</v>
      </c>
      <c r="I3918" s="3" t="s">
        <v>2158</v>
      </c>
      <c r="J3918" s="3" t="s">
        <v>180</v>
      </c>
      <c r="K3918" s="3" t="str">
        <f>F</f>
        <v>Fire Damper QA Checklist</v>
      </c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</row>
    <row r="3919" spans="1:41" ht="15.75" customHeight="1" x14ac:dyDescent="0.25">
      <c r="A3919" s="3"/>
      <c r="B3919" s="3"/>
      <c r="C3919" s="3"/>
      <c r="D3919" s="3"/>
      <c r="E3919" s="3"/>
      <c r="F3919" s="3"/>
      <c r="G3919" s="3"/>
      <c r="H3919" s="3" t="s">
        <v>138</v>
      </c>
      <c r="I3919" s="3" t="s">
        <v>2162</v>
      </c>
      <c r="J3919" s="3" t="s">
        <v>180</v>
      </c>
      <c r="K3919" s="3" t="str">
        <f>F</f>
        <v>Fire Damper QA Checklist</v>
      </c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</row>
    <row r="3920" spans="1:41" ht="15.75" customHeight="1" x14ac:dyDescent="0.25">
      <c r="A3920" s="3"/>
      <c r="B3920" s="3"/>
      <c r="C3920" s="3"/>
      <c r="D3920" s="3"/>
      <c r="E3920" s="3"/>
      <c r="F3920" s="3"/>
      <c r="G3920" s="3"/>
      <c r="H3920" s="3" t="s">
        <v>2169</v>
      </c>
      <c r="I3920" s="3" t="s">
        <v>2172</v>
      </c>
      <c r="J3920" s="3" t="s">
        <v>2173</v>
      </c>
      <c r="K3920" s="3" t="str">
        <f>FLT</f>
        <v xml:space="preserve">Filters Template </v>
      </c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</row>
    <row r="3921" spans="1:41" ht="15.75" customHeight="1" x14ac:dyDescent="0.25">
      <c r="A3921" s="3"/>
      <c r="B3921" s="3"/>
      <c r="C3921" s="3"/>
      <c r="D3921" s="3"/>
      <c r="E3921" s="3"/>
      <c r="F3921" s="3"/>
      <c r="G3921" s="3"/>
      <c r="H3921" s="3" t="s">
        <v>2170</v>
      </c>
      <c r="I3921" s="3" t="s">
        <v>512</v>
      </c>
      <c r="J3921" s="3" t="s">
        <v>2174</v>
      </c>
      <c r="K3921" s="3" t="str">
        <f>FLT</f>
        <v xml:space="preserve">Filters Template </v>
      </c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</row>
    <row r="3922" spans="1:41" ht="15.75" customHeight="1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</row>
    <row r="3923" spans="1:41" ht="15.75" customHeight="1" x14ac:dyDescent="0.25">
      <c r="A3923" s="3"/>
      <c r="B3923" s="3"/>
      <c r="C3923" s="3"/>
      <c r="D3923" s="3"/>
      <c r="E3923" s="3"/>
      <c r="F3923" s="3" t="s">
        <v>2175</v>
      </c>
      <c r="G3923" s="3" t="s">
        <v>2176</v>
      </c>
      <c r="H3923" s="3" t="s">
        <v>2177</v>
      </c>
      <c r="I3923" s="3" t="s">
        <v>2183</v>
      </c>
      <c r="J3923" s="3" t="s">
        <v>2187</v>
      </c>
      <c r="K3923" s="3" t="s">
        <v>2705</v>
      </c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</row>
    <row r="3924" spans="1:41" ht="15.75" customHeight="1" x14ac:dyDescent="0.25">
      <c r="A3924" s="3"/>
      <c r="B3924" s="3"/>
      <c r="C3924" s="3"/>
      <c r="D3924" s="3"/>
      <c r="E3924" s="3"/>
      <c r="F3924" s="3"/>
      <c r="G3924" s="3"/>
      <c r="H3924" s="3" t="s">
        <v>2178</v>
      </c>
      <c r="I3924" s="3" t="s">
        <v>2183</v>
      </c>
      <c r="J3924" s="3" t="s">
        <v>2187</v>
      </c>
      <c r="K3924" s="3" t="str">
        <f>HUM</f>
        <v xml:space="preserve">Humidifier Install Template </v>
      </c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</row>
    <row r="3925" spans="1:41" ht="15.75" customHeight="1" x14ac:dyDescent="0.25">
      <c r="A3925" s="3"/>
      <c r="B3925" s="3"/>
      <c r="C3925" s="3"/>
      <c r="D3925" s="3"/>
      <c r="E3925" s="3"/>
      <c r="F3925" s="3"/>
      <c r="G3925" s="3"/>
      <c r="H3925" s="3" t="s">
        <v>2179</v>
      </c>
      <c r="I3925" s="3" t="s">
        <v>2183</v>
      </c>
      <c r="J3925" s="3" t="s">
        <v>2187</v>
      </c>
      <c r="K3925" s="3" t="str">
        <f>HUM</f>
        <v xml:space="preserve">Humidifier Install Template </v>
      </c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</row>
    <row r="3926" spans="1:41" ht="15.75" customHeight="1" x14ac:dyDescent="0.25">
      <c r="A3926" s="3"/>
      <c r="B3926" s="3"/>
      <c r="C3926" s="3"/>
      <c r="D3926" s="3"/>
      <c r="E3926" s="3"/>
      <c r="F3926" s="3"/>
      <c r="G3926" s="3"/>
      <c r="H3926" s="3" t="s">
        <v>2180</v>
      </c>
      <c r="I3926" s="3" t="s">
        <v>2184</v>
      </c>
      <c r="J3926" s="3" t="s">
        <v>2188</v>
      </c>
      <c r="K3926" s="3" t="str">
        <f>HUM</f>
        <v xml:space="preserve">Humidifier Install Template </v>
      </c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</row>
    <row r="3927" spans="1:41" ht="15.75" customHeight="1" x14ac:dyDescent="0.25">
      <c r="A3927" s="3"/>
      <c r="B3927" s="3"/>
      <c r="C3927" s="3"/>
      <c r="D3927" s="3"/>
      <c r="E3927" s="3"/>
      <c r="F3927" s="3"/>
      <c r="G3927" s="3"/>
      <c r="H3927" s="3" t="s">
        <v>2181</v>
      </c>
      <c r="I3927" s="3" t="s">
        <v>2163</v>
      </c>
      <c r="J3927" s="3" t="s">
        <v>2186</v>
      </c>
      <c r="K3927" s="3" t="s">
        <v>2644</v>
      </c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</row>
    <row r="3928" spans="1:41" ht="15.75" customHeight="1" x14ac:dyDescent="0.25">
      <c r="A3928" s="3"/>
      <c r="B3928" s="3"/>
      <c r="C3928" s="3"/>
      <c r="D3928" s="3"/>
      <c r="E3928" s="3"/>
      <c r="F3928" s="3"/>
      <c r="G3928" s="3"/>
      <c r="H3928" s="3" t="s">
        <v>2182</v>
      </c>
      <c r="I3928" s="3" t="s">
        <v>2185</v>
      </c>
      <c r="J3928" s="3" t="s">
        <v>109</v>
      </c>
      <c r="K3928" s="3" t="s">
        <v>2644</v>
      </c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</row>
    <row r="3929" spans="1:41" ht="15.75" customHeight="1" x14ac:dyDescent="0.25">
      <c r="A3929" s="3"/>
      <c r="B3929" s="3"/>
      <c r="C3929" s="3"/>
      <c r="D3929" s="3"/>
      <c r="E3929" s="3"/>
      <c r="F3929" s="3"/>
      <c r="G3929" s="3"/>
      <c r="H3929" s="3" t="s">
        <v>138</v>
      </c>
      <c r="I3929" s="3" t="s">
        <v>2164</v>
      </c>
      <c r="J3929" s="3" t="s">
        <v>180</v>
      </c>
      <c r="K3929" s="3" t="str">
        <f>F</f>
        <v>Fire Damper QA Checklist</v>
      </c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</row>
    <row r="3930" spans="1:41" ht="15.75" customHeight="1" x14ac:dyDescent="0.25">
      <c r="A3930" s="3"/>
      <c r="B3930" s="3"/>
      <c r="C3930" s="3"/>
      <c r="D3930" s="3"/>
      <c r="E3930" s="3"/>
      <c r="F3930" s="3"/>
      <c r="G3930" s="3"/>
      <c r="H3930" s="3" t="s">
        <v>138</v>
      </c>
      <c r="I3930" s="3" t="s">
        <v>2164</v>
      </c>
      <c r="J3930" s="3" t="s">
        <v>180</v>
      </c>
      <c r="K3930" s="3" t="str">
        <f>F</f>
        <v>Fire Damper QA Checklist</v>
      </c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</row>
    <row r="3931" spans="1:41" ht="15.75" customHeight="1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</row>
    <row r="3932" spans="1:41" ht="15.75" customHeight="1" x14ac:dyDescent="0.25">
      <c r="A3932" s="3"/>
      <c r="B3932" s="3"/>
      <c r="C3932" s="3"/>
      <c r="D3932" s="3"/>
      <c r="E3932" s="3"/>
      <c r="F3932" s="3" t="s">
        <v>2189</v>
      </c>
      <c r="G3932" s="3" t="s">
        <v>2190</v>
      </c>
      <c r="H3932" s="3" t="s">
        <v>2181</v>
      </c>
      <c r="I3932" s="3" t="s">
        <v>2163</v>
      </c>
      <c r="J3932" s="3" t="s">
        <v>2186</v>
      </c>
      <c r="K3932" s="3" t="s">
        <v>2644</v>
      </c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</row>
    <row r="3933" spans="1:41" ht="15.75" customHeight="1" x14ac:dyDescent="0.25">
      <c r="A3933" s="3"/>
      <c r="B3933" s="3"/>
      <c r="C3933" s="3"/>
      <c r="D3933" s="3"/>
      <c r="E3933" s="3"/>
      <c r="F3933" s="3"/>
      <c r="G3933" s="3"/>
      <c r="H3933" s="3" t="s">
        <v>2182</v>
      </c>
      <c r="I3933" s="3" t="s">
        <v>2185</v>
      </c>
      <c r="J3933" s="3" t="s">
        <v>109</v>
      </c>
      <c r="K3933" s="3" t="s">
        <v>2644</v>
      </c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</row>
    <row r="3934" spans="1:41" ht="15.75" customHeight="1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</row>
    <row r="3935" spans="1:41" ht="15.75" customHeight="1" x14ac:dyDescent="0.25">
      <c r="A3935" s="3"/>
      <c r="B3935" s="3"/>
      <c r="C3935" s="3"/>
      <c r="D3935" s="3"/>
      <c r="E3935" s="3"/>
      <c r="F3935" s="3" t="s">
        <v>1831</v>
      </c>
      <c r="G3935" s="3" t="s">
        <v>1930</v>
      </c>
      <c r="H3935" s="3" t="s">
        <v>2191</v>
      </c>
      <c r="I3935" s="3" t="s">
        <v>2301</v>
      </c>
      <c r="J3935" s="3" t="s">
        <v>2302</v>
      </c>
      <c r="K3935" s="3" t="str">
        <f>FCU</f>
        <v xml:space="preserve">FCU Install QA Checklist </v>
      </c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</row>
    <row r="3936" spans="1:41" ht="15.75" customHeight="1" x14ac:dyDescent="0.25">
      <c r="A3936" s="3"/>
      <c r="B3936" s="3"/>
      <c r="C3936" s="3"/>
      <c r="D3936" s="3"/>
      <c r="E3936" s="3"/>
      <c r="F3936" s="3"/>
      <c r="G3936" s="3"/>
      <c r="H3936" s="3" t="s">
        <v>2192</v>
      </c>
      <c r="I3936" s="3" t="s">
        <v>2301</v>
      </c>
      <c r="J3936" s="3" t="s">
        <v>2302</v>
      </c>
      <c r="K3936" s="3" t="str">
        <f>FCU</f>
        <v xml:space="preserve">FCU Install QA Checklist </v>
      </c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</row>
    <row r="3937" spans="1:41" ht="15.75" customHeight="1" x14ac:dyDescent="0.25">
      <c r="A3937" s="3"/>
      <c r="B3937" s="3"/>
      <c r="C3937" s="3"/>
      <c r="D3937" s="3"/>
      <c r="E3937" s="3"/>
      <c r="F3937" s="3"/>
      <c r="G3937" s="3"/>
      <c r="H3937" s="3" t="s">
        <v>2193</v>
      </c>
      <c r="I3937" s="3" t="s">
        <v>1963</v>
      </c>
      <c r="J3937" s="3" t="s">
        <v>2305</v>
      </c>
      <c r="K3937" s="3" t="str">
        <f>AHU</f>
        <v xml:space="preserve">AHU QA Check List </v>
      </c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</row>
    <row r="3938" spans="1:41" ht="15.75" customHeight="1" x14ac:dyDescent="0.25">
      <c r="A3938" s="3"/>
      <c r="B3938" s="3"/>
      <c r="C3938" s="3"/>
      <c r="D3938" s="3"/>
      <c r="E3938" s="3"/>
      <c r="F3938" s="3"/>
      <c r="G3938" s="3"/>
      <c r="H3938" s="3" t="s">
        <v>2194</v>
      </c>
      <c r="I3938" s="3" t="s">
        <v>2306</v>
      </c>
      <c r="J3938" s="3" t="s">
        <v>2307</v>
      </c>
      <c r="K3938" s="3" t="str">
        <f>Fan</f>
        <v xml:space="preserve">Fan Install QA Checklist </v>
      </c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</row>
    <row r="3939" spans="1:41" ht="15.75" customHeight="1" x14ac:dyDescent="0.25">
      <c r="A3939" s="3"/>
      <c r="B3939" s="3"/>
      <c r="C3939" s="3"/>
      <c r="D3939" s="3"/>
      <c r="E3939" s="3"/>
      <c r="F3939" s="3"/>
      <c r="G3939" s="3"/>
      <c r="H3939" s="3" t="s">
        <v>2195</v>
      </c>
      <c r="I3939" s="3" t="s">
        <v>2291</v>
      </c>
      <c r="J3939" s="3" t="s">
        <v>2292</v>
      </c>
      <c r="K3939" s="3" t="str">
        <f>att</f>
        <v xml:space="preserve">Attenuator QA Checklist </v>
      </c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</row>
    <row r="3940" spans="1:41" ht="15.75" customHeight="1" x14ac:dyDescent="0.25">
      <c r="A3940" s="3"/>
      <c r="B3940" s="3"/>
      <c r="C3940" s="3"/>
      <c r="D3940" s="3"/>
      <c r="E3940" s="3"/>
      <c r="F3940" s="3"/>
      <c r="G3940" s="3"/>
      <c r="H3940" s="3" t="s">
        <v>2196</v>
      </c>
      <c r="I3940" s="3" t="s">
        <v>2312</v>
      </c>
      <c r="J3940" s="3" t="s">
        <v>2313</v>
      </c>
      <c r="K3940" s="3" t="str">
        <f>FLT</f>
        <v xml:space="preserve">Filters Template </v>
      </c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</row>
    <row r="3941" spans="1:41" ht="15.75" customHeight="1" x14ac:dyDescent="0.25">
      <c r="A3941" s="3"/>
      <c r="B3941" s="3"/>
      <c r="C3941" s="3"/>
      <c r="D3941" s="3"/>
      <c r="E3941" s="3"/>
      <c r="F3941" s="3"/>
      <c r="G3941" s="3"/>
      <c r="H3941" s="3" t="s">
        <v>2197</v>
      </c>
      <c r="I3941" s="3" t="s">
        <v>2293</v>
      </c>
      <c r="J3941" s="3" t="s">
        <v>2294</v>
      </c>
      <c r="K3941" s="3" t="str">
        <f>att</f>
        <v xml:space="preserve">Attenuator QA Checklist </v>
      </c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</row>
    <row r="3942" spans="1:41" ht="15.75" customHeight="1" x14ac:dyDescent="0.25">
      <c r="A3942" s="3"/>
      <c r="B3942" s="3"/>
      <c r="C3942" s="3"/>
      <c r="D3942" s="3"/>
      <c r="E3942" s="3"/>
      <c r="F3942" s="3"/>
      <c r="G3942" s="3"/>
      <c r="H3942" s="3" t="s">
        <v>2198</v>
      </c>
      <c r="I3942" s="3" t="s">
        <v>2308</v>
      </c>
      <c r="J3942" s="3" t="s">
        <v>2309</v>
      </c>
      <c r="K3942" s="3" t="str">
        <f>Fan</f>
        <v xml:space="preserve">Fan Install QA Checklist </v>
      </c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</row>
    <row r="3943" spans="1:41" ht="15.75" customHeight="1" x14ac:dyDescent="0.25">
      <c r="A3943" s="3"/>
      <c r="B3943" s="3"/>
      <c r="C3943" s="3"/>
      <c r="D3943" s="3"/>
      <c r="E3943" s="3"/>
      <c r="F3943" s="3"/>
      <c r="G3943" s="3"/>
      <c r="H3943" s="3" t="s">
        <v>2199</v>
      </c>
      <c r="I3943" s="3" t="s">
        <v>2314</v>
      </c>
      <c r="J3943" s="3" t="s">
        <v>2315</v>
      </c>
      <c r="K3943" s="3" t="str">
        <f>FLT</f>
        <v xml:space="preserve">Filters Template </v>
      </c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</row>
    <row r="3944" spans="1:41" ht="15.75" customHeight="1" x14ac:dyDescent="0.25">
      <c r="A3944" s="3"/>
      <c r="B3944" s="3"/>
      <c r="C3944" s="3"/>
      <c r="D3944" s="3"/>
      <c r="E3944" s="3"/>
      <c r="F3944" s="3"/>
      <c r="G3944" s="3"/>
      <c r="H3944" s="3" t="s">
        <v>2200</v>
      </c>
      <c r="I3944" s="3" t="s">
        <v>2297</v>
      </c>
      <c r="J3944" s="3" t="s">
        <v>2298</v>
      </c>
      <c r="K3944" s="3" t="str">
        <f>att</f>
        <v xml:space="preserve">Attenuator QA Checklist </v>
      </c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</row>
    <row r="3945" spans="1:41" ht="15.75" customHeight="1" x14ac:dyDescent="0.25">
      <c r="A3945" s="3"/>
      <c r="B3945" s="3"/>
      <c r="C3945" s="3"/>
      <c r="D3945" s="3"/>
      <c r="E3945" s="3"/>
      <c r="F3945" s="3"/>
      <c r="G3945" s="3"/>
      <c r="H3945" s="3" t="s">
        <v>2201</v>
      </c>
      <c r="I3945" s="3" t="s">
        <v>2295</v>
      </c>
      <c r="J3945" s="3" t="s">
        <v>2296</v>
      </c>
      <c r="K3945" s="3" t="str">
        <f>att</f>
        <v xml:space="preserve">Attenuator QA Checklist </v>
      </c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</row>
    <row r="3946" spans="1:41" ht="15.75" customHeight="1" x14ac:dyDescent="0.25">
      <c r="A3946" s="3"/>
      <c r="B3946" s="3"/>
      <c r="C3946" s="3"/>
      <c r="D3946" s="3"/>
      <c r="E3946" s="3"/>
      <c r="F3946" s="3"/>
      <c r="G3946" s="3"/>
      <c r="H3946" s="3" t="s">
        <v>2202</v>
      </c>
      <c r="I3946" s="3" t="s">
        <v>2314</v>
      </c>
      <c r="J3946" s="3" t="s">
        <v>2316</v>
      </c>
      <c r="K3946" s="3" t="str">
        <f>FLT</f>
        <v xml:space="preserve">Filters Template </v>
      </c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</row>
    <row r="3947" spans="1:41" ht="15.75" customHeight="1" x14ac:dyDescent="0.25">
      <c r="A3947" s="3"/>
      <c r="B3947" s="3"/>
      <c r="C3947" s="3"/>
      <c r="D3947" s="3"/>
      <c r="E3947" s="3"/>
      <c r="F3947" s="3"/>
      <c r="G3947" s="3"/>
      <c r="H3947" s="3" t="s">
        <v>2203</v>
      </c>
      <c r="I3947" s="3" t="s">
        <v>2304</v>
      </c>
      <c r="J3947" s="3" t="s">
        <v>2592</v>
      </c>
      <c r="K3947" s="3" t="str">
        <f>ACU</f>
        <v xml:space="preserve">Heat Pump Install Template </v>
      </c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</row>
    <row r="3948" spans="1:41" ht="15.75" customHeight="1" x14ac:dyDescent="0.25">
      <c r="A3948" s="3"/>
      <c r="B3948" s="3"/>
      <c r="C3948" s="3"/>
      <c r="D3948" s="3"/>
      <c r="E3948" s="3"/>
      <c r="F3948" s="3"/>
      <c r="G3948" s="3"/>
      <c r="H3948" s="3" t="s">
        <v>2204</v>
      </c>
      <c r="I3948" s="3" t="s">
        <v>1963</v>
      </c>
      <c r="J3948" s="3" t="s">
        <v>2305</v>
      </c>
      <c r="K3948" s="3" t="str">
        <f>AHU</f>
        <v xml:space="preserve">AHU QA Check List </v>
      </c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</row>
    <row r="3949" spans="1:41" ht="15.75" customHeight="1" x14ac:dyDescent="0.25">
      <c r="A3949" s="3"/>
      <c r="B3949" s="3"/>
      <c r="C3949" s="3"/>
      <c r="D3949" s="3"/>
      <c r="E3949" s="3"/>
      <c r="F3949" s="3"/>
      <c r="G3949" s="3"/>
      <c r="H3949" s="3" t="s">
        <v>2205</v>
      </c>
      <c r="I3949" s="3" t="s">
        <v>2299</v>
      </c>
      <c r="J3949" s="3" t="s">
        <v>2300</v>
      </c>
      <c r="K3949" s="3" t="str">
        <f>att</f>
        <v xml:space="preserve">Attenuator QA Checklist </v>
      </c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</row>
    <row r="3950" spans="1:41" ht="15.75" customHeight="1" x14ac:dyDescent="0.25">
      <c r="A3950" s="3"/>
      <c r="B3950" s="3"/>
      <c r="C3950" s="3"/>
      <c r="D3950" s="3"/>
      <c r="E3950" s="3"/>
      <c r="F3950" s="3"/>
      <c r="G3950" s="3"/>
      <c r="H3950" s="3" t="s">
        <v>2206</v>
      </c>
      <c r="I3950" s="3" t="s">
        <v>2303</v>
      </c>
      <c r="J3950" s="3" t="s">
        <v>2593</v>
      </c>
      <c r="K3950" s="3" t="str">
        <f>ACU</f>
        <v xml:space="preserve">Heat Pump Install Template </v>
      </c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</row>
    <row r="3951" spans="1:41" ht="15.75" customHeight="1" x14ac:dyDescent="0.25">
      <c r="A3951" s="3"/>
      <c r="B3951" s="3"/>
      <c r="C3951" s="3"/>
      <c r="D3951" s="3"/>
      <c r="E3951" s="3"/>
      <c r="F3951" s="3"/>
      <c r="G3951" s="3"/>
      <c r="H3951" s="3" t="s">
        <v>2211</v>
      </c>
      <c r="I3951" s="3" t="s">
        <v>2267</v>
      </c>
      <c r="J3951" s="3" t="s">
        <v>2323</v>
      </c>
      <c r="K3951" s="3" t="s">
        <v>2686</v>
      </c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</row>
    <row r="3952" spans="1:41" ht="15.75" customHeight="1" x14ac:dyDescent="0.25">
      <c r="A3952" s="3"/>
      <c r="B3952" s="3"/>
      <c r="C3952" s="3"/>
      <c r="D3952" s="3"/>
      <c r="E3952" s="3"/>
      <c r="F3952" s="3"/>
      <c r="G3952" s="3"/>
      <c r="H3952" s="3" t="s">
        <v>2212</v>
      </c>
      <c r="I3952" s="3" t="s">
        <v>1875</v>
      </c>
      <c r="J3952" s="3" t="s">
        <v>2324</v>
      </c>
      <c r="K3952" s="3" t="s">
        <v>2692</v>
      </c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</row>
    <row r="3953" spans="1:41" ht="15.75" customHeight="1" x14ac:dyDescent="0.25">
      <c r="A3953" s="3"/>
      <c r="B3953" s="3"/>
      <c r="C3953" s="3"/>
      <c r="D3953" s="3"/>
      <c r="E3953" s="3"/>
      <c r="F3953" s="3"/>
      <c r="G3953" s="3"/>
      <c r="H3953" s="3" t="s">
        <v>2213</v>
      </c>
      <c r="I3953" s="3" t="s">
        <v>1878</v>
      </c>
      <c r="J3953" s="3" t="s">
        <v>2320</v>
      </c>
      <c r="K3953" s="3" t="s">
        <v>2692</v>
      </c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</row>
    <row r="3954" spans="1:41" ht="15.75" customHeight="1" x14ac:dyDescent="0.25">
      <c r="A3954" s="3"/>
      <c r="B3954" s="3"/>
      <c r="C3954" s="3"/>
      <c r="D3954" s="3"/>
      <c r="E3954" s="3"/>
      <c r="F3954" s="3"/>
      <c r="G3954" s="3"/>
      <c r="H3954" s="3" t="s">
        <v>2214</v>
      </c>
      <c r="I3954" s="3" t="s">
        <v>2267</v>
      </c>
      <c r="J3954" s="3" t="s">
        <v>2322</v>
      </c>
      <c r="K3954" s="3" t="s">
        <v>2692</v>
      </c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</row>
    <row r="3955" spans="1:41" ht="15.75" customHeight="1" x14ac:dyDescent="0.25">
      <c r="A3955" s="3"/>
      <c r="B3955" s="3"/>
      <c r="C3955" s="3"/>
      <c r="D3955" s="3"/>
      <c r="E3955" s="3"/>
      <c r="F3955" s="3"/>
      <c r="G3955" s="3"/>
      <c r="H3955" s="3" t="s">
        <v>2215</v>
      </c>
      <c r="I3955" s="3" t="s">
        <v>2310</v>
      </c>
      <c r="J3955" s="3" t="s">
        <v>2311</v>
      </c>
      <c r="K3955" s="3" t="str">
        <f>Fan</f>
        <v xml:space="preserve">Fan Install QA Checklist </v>
      </c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</row>
    <row r="3956" spans="1:41" ht="15.75" customHeight="1" x14ac:dyDescent="0.25">
      <c r="A3956" s="3"/>
      <c r="B3956" s="3"/>
      <c r="C3956" s="3"/>
      <c r="D3956" s="3"/>
      <c r="E3956" s="3"/>
      <c r="F3956" s="3"/>
      <c r="G3956" s="3"/>
      <c r="H3956" s="3" t="s">
        <v>138</v>
      </c>
      <c r="I3956" s="3" t="s">
        <v>1654</v>
      </c>
      <c r="J3956" s="3" t="s">
        <v>180</v>
      </c>
      <c r="K3956" s="3" t="str">
        <f>F</f>
        <v>Fire Damper QA Checklist</v>
      </c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</row>
    <row r="3957" spans="1:41" ht="15.75" customHeight="1" x14ac:dyDescent="0.25">
      <c r="A3957" s="3"/>
      <c r="B3957" s="3"/>
      <c r="C3957" s="3"/>
      <c r="D3957" s="3"/>
      <c r="E3957" s="3"/>
      <c r="F3957" s="3"/>
      <c r="G3957" s="3"/>
      <c r="H3957" s="3" t="s">
        <v>138</v>
      </c>
      <c r="I3957" s="3" t="s">
        <v>270</v>
      </c>
      <c r="J3957" s="3" t="s">
        <v>180</v>
      </c>
      <c r="K3957" s="3" t="str">
        <f>F</f>
        <v>Fire Damper QA Checklist</v>
      </c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</row>
    <row r="3958" spans="1:41" ht="15.75" customHeight="1" x14ac:dyDescent="0.25">
      <c r="A3958" s="3"/>
      <c r="B3958" s="3"/>
      <c r="C3958" s="3"/>
      <c r="D3958" s="3"/>
      <c r="E3958" s="3"/>
      <c r="F3958" s="3"/>
      <c r="G3958" s="3"/>
      <c r="H3958" s="3" t="s">
        <v>138</v>
      </c>
      <c r="I3958" s="3" t="s">
        <v>797</v>
      </c>
      <c r="J3958" s="3" t="s">
        <v>180</v>
      </c>
      <c r="K3958" s="3" t="str">
        <f>F</f>
        <v>Fire Damper QA Checklist</v>
      </c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</row>
    <row r="3959" spans="1:41" ht="15.75" customHeight="1" x14ac:dyDescent="0.25">
      <c r="A3959" s="3"/>
      <c r="B3959" s="3"/>
      <c r="C3959" s="3"/>
      <c r="D3959" s="3"/>
      <c r="E3959" s="3"/>
      <c r="F3959" s="3"/>
      <c r="G3959" s="3"/>
      <c r="H3959" s="3" t="s">
        <v>138</v>
      </c>
      <c r="I3959" s="3" t="s">
        <v>1023</v>
      </c>
      <c r="J3959" s="3" t="s">
        <v>180</v>
      </c>
      <c r="K3959" s="3" t="str">
        <f>F</f>
        <v>Fire Damper QA Checklist</v>
      </c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</row>
    <row r="3960" spans="1:41" ht="15.75" customHeight="1" x14ac:dyDescent="0.25">
      <c r="A3960" s="3"/>
      <c r="B3960" s="3"/>
      <c r="C3960" s="3"/>
      <c r="D3960" s="3"/>
      <c r="E3960" s="3"/>
      <c r="F3960" s="3"/>
      <c r="G3960" s="3"/>
      <c r="H3960" s="3" t="s">
        <v>138</v>
      </c>
      <c r="I3960" s="3" t="s">
        <v>2325</v>
      </c>
      <c r="J3960" s="3" t="s">
        <v>180</v>
      </c>
      <c r="K3960" s="3" t="str">
        <f>F</f>
        <v>Fire Damper QA Checklist</v>
      </c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</row>
    <row r="3961" spans="1:41" ht="15.75" customHeight="1" x14ac:dyDescent="0.25">
      <c r="A3961" s="3"/>
      <c r="B3961" s="3"/>
      <c r="C3961" s="3"/>
      <c r="D3961" s="3"/>
      <c r="E3961" s="3"/>
      <c r="F3961" s="3"/>
      <c r="G3961" s="3"/>
      <c r="H3961" s="3" t="s">
        <v>2747</v>
      </c>
      <c r="I3961" s="3" t="s">
        <v>1978</v>
      </c>
      <c r="J3961" s="3" t="s">
        <v>2748</v>
      </c>
      <c r="K3961" s="3" t="str">
        <f>att</f>
        <v xml:space="preserve">Attenuator QA Checklist </v>
      </c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</row>
    <row r="3962" spans="1:41" ht="15.75" customHeight="1" x14ac:dyDescent="0.25">
      <c r="A3962" s="3"/>
      <c r="B3962" s="3"/>
      <c r="C3962" s="3"/>
      <c r="D3962" s="3"/>
      <c r="E3962" s="3"/>
      <c r="F3962" s="3"/>
      <c r="G3962" s="3"/>
      <c r="H3962" s="3" t="s">
        <v>2749</v>
      </c>
      <c r="I3962" s="3" t="s">
        <v>2750</v>
      </c>
      <c r="J3962" s="3" t="s">
        <v>2751</v>
      </c>
      <c r="K3962" s="3" t="str">
        <f>att</f>
        <v xml:space="preserve">Attenuator QA Checklist </v>
      </c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</row>
    <row r="3963" spans="1:41" ht="15.75" customHeight="1" x14ac:dyDescent="0.25">
      <c r="A3963" s="3"/>
      <c r="B3963" s="3"/>
      <c r="C3963" s="3"/>
      <c r="D3963" s="3"/>
      <c r="E3963" s="3"/>
      <c r="F3963" s="3"/>
      <c r="G3963" s="3"/>
      <c r="H3963" s="3" t="s">
        <v>2752</v>
      </c>
      <c r="I3963" s="3" t="s">
        <v>2753</v>
      </c>
      <c r="J3963" s="3" t="s">
        <v>2001</v>
      </c>
      <c r="K3963" s="3" t="str">
        <f>att</f>
        <v xml:space="preserve">Attenuator QA Checklist </v>
      </c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</row>
    <row r="3964" spans="1:41" ht="15.75" customHeight="1" x14ac:dyDescent="0.25">
      <c r="A3964" s="3"/>
      <c r="B3964" s="3"/>
      <c r="C3964" s="3"/>
      <c r="D3964" s="3"/>
      <c r="E3964" s="3"/>
      <c r="F3964" s="3"/>
      <c r="G3964" s="3"/>
      <c r="H3964" s="3" t="s">
        <v>2754</v>
      </c>
      <c r="I3964" s="3" t="s">
        <v>2755</v>
      </c>
      <c r="J3964" s="3" t="s">
        <v>2756</v>
      </c>
      <c r="K3964" s="3" t="str">
        <f>att</f>
        <v xml:space="preserve">Attenuator QA Checklist </v>
      </c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</row>
    <row r="3965" spans="1:41" ht="15.75" customHeight="1" x14ac:dyDescent="0.25">
      <c r="A3965" s="3"/>
      <c r="B3965" s="3"/>
      <c r="C3965" s="3"/>
      <c r="D3965" s="3"/>
      <c r="E3965" s="3"/>
      <c r="F3965" s="3"/>
      <c r="G3965" s="3"/>
      <c r="H3965" s="3" t="s">
        <v>2757</v>
      </c>
      <c r="I3965" s="3" t="s">
        <v>2758</v>
      </c>
      <c r="J3965" s="3" t="s">
        <v>2759</v>
      </c>
      <c r="K3965" s="3" t="s">
        <v>2669</v>
      </c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</row>
    <row r="3966" spans="1:41" ht="15.75" customHeight="1" x14ac:dyDescent="0.25">
      <c r="A3966" s="3"/>
      <c r="B3966" s="3"/>
      <c r="C3966" s="3"/>
      <c r="D3966" s="3"/>
      <c r="E3966" s="3"/>
      <c r="F3966" s="3"/>
      <c r="G3966" s="3"/>
      <c r="H3966" s="3" t="s">
        <v>2846</v>
      </c>
      <c r="I3966" s="3" t="s">
        <v>2308</v>
      </c>
      <c r="J3966" s="3" t="s">
        <v>2309</v>
      </c>
      <c r="K3966" s="3" t="str">
        <f>Fan</f>
        <v xml:space="preserve">Fan Install QA Checklist </v>
      </c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</row>
    <row r="3967" spans="1:41" ht="15.75" customHeight="1" x14ac:dyDescent="0.25">
      <c r="A3967" s="3"/>
      <c r="B3967" s="3"/>
      <c r="C3967" s="3"/>
      <c r="D3967" s="3"/>
      <c r="E3967" s="3"/>
      <c r="F3967" s="3"/>
      <c r="G3967" s="3"/>
      <c r="H3967" s="3" t="s">
        <v>2859</v>
      </c>
      <c r="I3967" s="3" t="s">
        <v>2222</v>
      </c>
      <c r="J3967" s="3" t="s">
        <v>2860</v>
      </c>
      <c r="K3967" s="3" t="str">
        <f>FCU</f>
        <v xml:space="preserve">FCU Install QA Checklist </v>
      </c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</row>
    <row r="3968" spans="1:41" ht="15.75" customHeight="1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</row>
    <row r="3969" spans="1:41" ht="15.75" customHeight="1" x14ac:dyDescent="0.25">
      <c r="A3969" s="3"/>
      <c r="B3969" s="3"/>
      <c r="C3969" s="3"/>
      <c r="D3969" s="3"/>
      <c r="E3969" s="3"/>
      <c r="F3969" s="3" t="s">
        <v>99</v>
      </c>
      <c r="G3969" s="3"/>
      <c r="H3969" s="3"/>
      <c r="I3969" s="3"/>
      <c r="J3969" s="3" t="s">
        <v>41</v>
      </c>
      <c r="K3969" s="3" t="str">
        <f>duct</f>
        <v xml:space="preserve">Steel Duct Install QA Checklist </v>
      </c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</row>
    <row r="3970" spans="1:41" ht="15.75" customHeight="1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 t="s">
        <v>2326</v>
      </c>
      <c r="K3970" s="3" t="str">
        <f>flex</f>
        <v xml:space="preserve">Flexi Duct QA  Cecklist </v>
      </c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</row>
    <row r="3971" spans="1:41" ht="15.75" customHeight="1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 t="s">
        <v>1704</v>
      </c>
      <c r="K3971" s="3" t="str">
        <f>pipe</f>
        <v xml:space="preserve">Steel Pipe QA Checklist </v>
      </c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</row>
    <row r="3972" spans="1:41" ht="15.75" customHeight="1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 t="s">
        <v>890</v>
      </c>
      <c r="K3972" s="3" t="str">
        <f>pipe</f>
        <v xml:space="preserve">Steel Pipe QA Checklist </v>
      </c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</row>
    <row r="3973" spans="1:41" ht="15.75" customHeight="1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 t="s">
        <v>888</v>
      </c>
      <c r="K3973" s="3" t="str">
        <f>pvc</f>
        <v>PVC Pipework Install</v>
      </c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</row>
    <row r="3974" spans="1:41" ht="15.75" customHeight="1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</row>
    <row r="3975" spans="1:41" ht="15.75" customHeight="1" x14ac:dyDescent="0.25">
      <c r="A3975" s="3"/>
      <c r="B3975" s="3"/>
      <c r="C3975" s="3"/>
      <c r="D3975" s="3" t="s">
        <v>1666</v>
      </c>
      <c r="E3975" s="3" t="s">
        <v>2401</v>
      </c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</row>
    <row r="3976" spans="1:41" ht="15.75" customHeight="1" x14ac:dyDescent="0.25">
      <c r="A3976" s="3"/>
      <c r="B3976" s="3"/>
      <c r="C3976" s="3"/>
      <c r="D3976" s="3"/>
      <c r="E3976" s="3" t="s">
        <v>2285</v>
      </c>
      <c r="F3976" s="3" t="s">
        <v>1831</v>
      </c>
      <c r="G3976" s="3" t="s">
        <v>1930</v>
      </c>
      <c r="H3976" s="3" t="s">
        <v>2329</v>
      </c>
      <c r="I3976" s="3" t="s">
        <v>1963</v>
      </c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</row>
    <row r="3977" spans="1:41" ht="15.75" customHeight="1" x14ac:dyDescent="0.25">
      <c r="A3977" s="3"/>
      <c r="B3977" s="3"/>
      <c r="C3977" s="3"/>
      <c r="D3977" s="3"/>
      <c r="E3977" s="3" t="s">
        <v>2402</v>
      </c>
      <c r="F3977" s="3"/>
      <c r="G3977" s="3"/>
      <c r="H3977" s="3" t="s">
        <v>2330</v>
      </c>
      <c r="I3977" s="3" t="s">
        <v>2364</v>
      </c>
      <c r="J3977" s="3" t="s">
        <v>2365</v>
      </c>
      <c r="K3977" s="3" t="str">
        <f>att</f>
        <v xml:space="preserve">Attenuator QA Checklist </v>
      </c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</row>
    <row r="3978" spans="1:41" ht="15.75" customHeight="1" x14ac:dyDescent="0.25">
      <c r="A3978" s="3"/>
      <c r="B3978" s="3"/>
      <c r="C3978" s="3"/>
      <c r="D3978" s="3"/>
      <c r="E3978" s="3"/>
      <c r="F3978" s="3"/>
      <c r="G3978" s="3"/>
      <c r="H3978" s="3" t="s">
        <v>2331</v>
      </c>
      <c r="I3978" s="3" t="s">
        <v>2363</v>
      </c>
      <c r="J3978" s="3" t="s">
        <v>2366</v>
      </c>
      <c r="K3978" s="3" t="str">
        <f>att</f>
        <v xml:space="preserve">Attenuator QA Checklist </v>
      </c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</row>
    <row r="3979" spans="1:41" ht="15.75" customHeight="1" x14ac:dyDescent="0.25">
      <c r="A3979" s="3"/>
      <c r="B3979" s="3"/>
      <c r="C3979" s="3"/>
      <c r="D3979" s="3"/>
      <c r="E3979" s="3"/>
      <c r="F3979" s="3"/>
      <c r="G3979" s="3"/>
      <c r="H3979" s="3" t="s">
        <v>2332</v>
      </c>
      <c r="I3979" s="3" t="s">
        <v>2367</v>
      </c>
      <c r="J3979" s="3" t="s">
        <v>2001</v>
      </c>
      <c r="K3979" s="3" t="str">
        <f>att</f>
        <v xml:space="preserve">Attenuator QA Checklist </v>
      </c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</row>
    <row r="3980" spans="1:41" ht="15.75" customHeight="1" x14ac:dyDescent="0.25">
      <c r="A3980" s="3"/>
      <c r="B3980" s="3"/>
      <c r="C3980" s="3"/>
      <c r="D3980" s="3"/>
      <c r="E3980" s="3"/>
      <c r="F3980" s="3"/>
      <c r="G3980" s="3"/>
      <c r="H3980" s="3" t="s">
        <v>2333</v>
      </c>
      <c r="I3980" s="3" t="s">
        <v>1963</v>
      </c>
      <c r="J3980" s="3" t="s">
        <v>2394</v>
      </c>
      <c r="K3980" s="3" t="str">
        <f>AHU</f>
        <v xml:space="preserve">AHU QA Check List </v>
      </c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</row>
    <row r="3981" spans="1:41" ht="15.75" customHeight="1" x14ac:dyDescent="0.25">
      <c r="A3981" s="3"/>
      <c r="B3981" s="3"/>
      <c r="C3981" s="3"/>
      <c r="D3981" s="3"/>
      <c r="E3981" s="3"/>
      <c r="F3981" s="3"/>
      <c r="G3981" s="3"/>
      <c r="H3981" s="3" t="s">
        <v>2334</v>
      </c>
      <c r="I3981" s="3" t="s">
        <v>2368</v>
      </c>
      <c r="J3981" s="3" t="s">
        <v>2369</v>
      </c>
      <c r="K3981" s="3" t="str">
        <f>att</f>
        <v xml:space="preserve">Attenuator QA Checklist </v>
      </c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</row>
    <row r="3982" spans="1:41" ht="15.75" customHeight="1" x14ac:dyDescent="0.25">
      <c r="A3982" s="3"/>
      <c r="B3982" s="3"/>
      <c r="C3982" s="3"/>
      <c r="D3982" s="3"/>
      <c r="E3982" s="3"/>
      <c r="F3982" s="3"/>
      <c r="G3982" s="3"/>
      <c r="H3982" s="3" t="s">
        <v>2335</v>
      </c>
      <c r="I3982" s="3" t="s">
        <v>2385</v>
      </c>
      <c r="J3982" s="3" t="s">
        <v>2386</v>
      </c>
      <c r="K3982" s="3" t="str">
        <f>FLT</f>
        <v xml:space="preserve">Filters Template </v>
      </c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</row>
    <row r="3983" spans="1:41" ht="15.75" customHeight="1" x14ac:dyDescent="0.25">
      <c r="A3983" s="3"/>
      <c r="B3983" s="3"/>
      <c r="C3983" s="3"/>
      <c r="D3983" s="3"/>
      <c r="E3983" s="3"/>
      <c r="F3983" s="3"/>
      <c r="G3983" s="3"/>
      <c r="H3983" s="3" t="s">
        <v>2336</v>
      </c>
      <c r="I3983" s="3" t="s">
        <v>2371</v>
      </c>
      <c r="J3983" s="3" t="s">
        <v>2370</v>
      </c>
      <c r="K3983" s="3" t="str">
        <f>att</f>
        <v xml:space="preserve">Attenuator QA Checklist </v>
      </c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</row>
    <row r="3984" spans="1:41" ht="15.75" customHeight="1" x14ac:dyDescent="0.25">
      <c r="A3984" s="3"/>
      <c r="B3984" s="3"/>
      <c r="C3984" s="3"/>
      <c r="D3984" s="3"/>
      <c r="E3984" s="3"/>
      <c r="F3984" s="3"/>
      <c r="G3984" s="3"/>
      <c r="H3984" s="3" t="s">
        <v>2337</v>
      </c>
      <c r="I3984" s="3" t="s">
        <v>2363</v>
      </c>
      <c r="J3984" s="3" t="s">
        <v>2366</v>
      </c>
      <c r="K3984" s="3" t="str">
        <f>att</f>
        <v xml:space="preserve">Attenuator QA Checklist </v>
      </c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</row>
    <row r="3985" spans="1:41" ht="15.75" customHeight="1" x14ac:dyDescent="0.25">
      <c r="A3985" s="3"/>
      <c r="B3985" s="3"/>
      <c r="C3985" s="3"/>
      <c r="D3985" s="3"/>
      <c r="E3985" s="3"/>
      <c r="F3985" s="3"/>
      <c r="G3985" s="3"/>
      <c r="H3985" s="3" t="s">
        <v>2338</v>
      </c>
      <c r="I3985" s="3" t="s">
        <v>2387</v>
      </c>
      <c r="J3985" s="3" t="s">
        <v>2386</v>
      </c>
      <c r="K3985" s="3" t="str">
        <f>FLT</f>
        <v xml:space="preserve">Filters Template </v>
      </c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</row>
    <row r="3986" spans="1:41" ht="15.75" customHeight="1" x14ac:dyDescent="0.25">
      <c r="A3986" s="3"/>
      <c r="B3986" s="3"/>
      <c r="C3986" s="3"/>
      <c r="D3986" s="3"/>
      <c r="E3986" s="3"/>
      <c r="F3986" s="3"/>
      <c r="G3986" s="3"/>
      <c r="H3986" s="3" t="s">
        <v>2339</v>
      </c>
      <c r="I3986" s="3" t="s">
        <v>2387</v>
      </c>
      <c r="J3986" s="3" t="s">
        <v>2386</v>
      </c>
      <c r="K3986" s="3" t="str">
        <f>FLT</f>
        <v xml:space="preserve">Filters Template </v>
      </c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</row>
    <row r="3987" spans="1:41" ht="15.75" customHeight="1" x14ac:dyDescent="0.25">
      <c r="A3987" s="3"/>
      <c r="B3987" s="3"/>
      <c r="C3987" s="3"/>
      <c r="D3987" s="3"/>
      <c r="E3987" s="3"/>
      <c r="F3987" s="3"/>
      <c r="G3987" s="3"/>
      <c r="H3987" s="3" t="s">
        <v>2340</v>
      </c>
      <c r="I3987" s="3" t="s">
        <v>2364</v>
      </c>
      <c r="J3987" s="3" t="s">
        <v>2365</v>
      </c>
      <c r="K3987" s="3" t="str">
        <f>att</f>
        <v xml:space="preserve">Attenuator QA Checklist </v>
      </c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</row>
    <row r="3988" spans="1:41" ht="15.75" customHeight="1" x14ac:dyDescent="0.25">
      <c r="A3988" s="3"/>
      <c r="B3988" s="3"/>
      <c r="C3988" s="3"/>
      <c r="D3988" s="3"/>
      <c r="E3988" s="3"/>
      <c r="F3988" s="3"/>
      <c r="G3988" s="3"/>
      <c r="H3988" s="3" t="s">
        <v>2341</v>
      </c>
      <c r="I3988" s="3" t="s">
        <v>2291</v>
      </c>
      <c r="J3988" s="3" t="s">
        <v>2390</v>
      </c>
      <c r="K3988" s="3" t="str">
        <f>att</f>
        <v xml:space="preserve">Attenuator QA Checklist </v>
      </c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</row>
    <row r="3989" spans="1:41" ht="15.75" customHeight="1" x14ac:dyDescent="0.25">
      <c r="A3989" s="3"/>
      <c r="B3989" s="3"/>
      <c r="C3989" s="3"/>
      <c r="D3989" s="3"/>
      <c r="E3989" s="3"/>
      <c r="F3989" s="3"/>
      <c r="G3989" s="3"/>
      <c r="H3989" s="3" t="s">
        <v>2342</v>
      </c>
      <c r="I3989" s="3" t="s">
        <v>2372</v>
      </c>
      <c r="J3989" s="3" t="s">
        <v>2373</v>
      </c>
      <c r="K3989" s="3" t="str">
        <f>att</f>
        <v xml:space="preserve">Attenuator QA Checklist </v>
      </c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</row>
    <row r="3990" spans="1:41" ht="15.75" customHeight="1" x14ac:dyDescent="0.25">
      <c r="A3990" s="3"/>
      <c r="B3990" s="3"/>
      <c r="C3990" s="3"/>
      <c r="D3990" s="3"/>
      <c r="E3990" s="3"/>
      <c r="F3990" s="3"/>
      <c r="G3990" s="3"/>
      <c r="H3990" s="3" t="s">
        <v>2343</v>
      </c>
      <c r="I3990" s="3" t="s">
        <v>2374</v>
      </c>
      <c r="J3990" s="3" t="s">
        <v>2375</v>
      </c>
      <c r="K3990" s="3" t="str">
        <f>att</f>
        <v xml:space="preserve">Attenuator QA Checklist </v>
      </c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</row>
    <row r="3991" spans="1:41" ht="15.75" customHeight="1" x14ac:dyDescent="0.25">
      <c r="A3991" s="3"/>
      <c r="B3991" s="3"/>
      <c r="C3991" s="3"/>
      <c r="D3991" s="3"/>
      <c r="E3991" s="3"/>
      <c r="F3991" s="3"/>
      <c r="G3991" s="3"/>
      <c r="H3991" s="3" t="s">
        <v>2344</v>
      </c>
      <c r="I3991" s="3" t="s">
        <v>2376</v>
      </c>
      <c r="J3991" s="3" t="s">
        <v>2377</v>
      </c>
      <c r="K3991" s="3" t="str">
        <f>att</f>
        <v xml:space="preserve">Attenuator QA Checklist </v>
      </c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</row>
    <row r="3992" spans="1:41" ht="15.75" customHeight="1" x14ac:dyDescent="0.25">
      <c r="A3992" s="3"/>
      <c r="B3992" s="3"/>
      <c r="C3992" s="3"/>
      <c r="D3992" s="3"/>
      <c r="E3992" s="3"/>
      <c r="F3992" s="3"/>
      <c r="G3992" s="3"/>
      <c r="H3992" s="3" t="s">
        <v>2345</v>
      </c>
      <c r="I3992" s="3" t="s">
        <v>1963</v>
      </c>
      <c r="J3992" s="3" t="s">
        <v>2396</v>
      </c>
      <c r="K3992" s="3" t="str">
        <f>AHU</f>
        <v xml:space="preserve">AHU QA Check List </v>
      </c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</row>
    <row r="3993" spans="1:41" ht="15.75" customHeight="1" x14ac:dyDescent="0.25">
      <c r="A3993" s="3"/>
      <c r="B3993" s="3"/>
      <c r="C3993" s="3"/>
      <c r="D3993" s="3"/>
      <c r="E3993" s="3"/>
      <c r="F3993" s="3"/>
      <c r="G3993" s="3"/>
      <c r="H3993" s="3" t="s">
        <v>2346</v>
      </c>
      <c r="I3993" s="3" t="s">
        <v>1963</v>
      </c>
      <c r="J3993" s="3" t="s">
        <v>2395</v>
      </c>
      <c r="K3993" s="3" t="str">
        <f>AHU</f>
        <v xml:space="preserve">AHU QA Check List </v>
      </c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</row>
    <row r="3994" spans="1:41" ht="15.75" customHeight="1" x14ac:dyDescent="0.25">
      <c r="A3994" s="3"/>
      <c r="B3994" s="3"/>
      <c r="C3994" s="3"/>
      <c r="D3994" s="3"/>
      <c r="E3994" s="3"/>
      <c r="F3994" s="3"/>
      <c r="G3994" s="3"/>
      <c r="H3994" s="3" t="s">
        <v>2347</v>
      </c>
      <c r="I3994" s="3" t="s">
        <v>1963</v>
      </c>
      <c r="J3994" s="3" t="s">
        <v>2396</v>
      </c>
      <c r="K3994" s="3" t="str">
        <f>AHU</f>
        <v xml:space="preserve">AHU QA Check List </v>
      </c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</row>
    <row r="3995" spans="1:41" ht="15.75" customHeight="1" x14ac:dyDescent="0.25">
      <c r="A3995" s="3"/>
      <c r="B3995" s="3"/>
      <c r="C3995" s="3"/>
      <c r="D3995" s="3"/>
      <c r="E3995" s="3"/>
      <c r="F3995" s="3"/>
      <c r="G3995" s="3"/>
      <c r="H3995" s="3" t="s">
        <v>2348</v>
      </c>
      <c r="I3995" s="3" t="s">
        <v>2253</v>
      </c>
      <c r="J3995" s="3" t="s">
        <v>2391</v>
      </c>
      <c r="K3995" s="3" t="str">
        <f>att</f>
        <v xml:space="preserve">Attenuator QA Checklist </v>
      </c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</row>
    <row r="3996" spans="1:41" ht="15.75" customHeight="1" x14ac:dyDescent="0.25">
      <c r="A3996" s="3"/>
      <c r="B3996" s="3"/>
      <c r="C3996" s="3"/>
      <c r="D3996" s="3"/>
      <c r="E3996" s="3"/>
      <c r="F3996" s="3"/>
      <c r="G3996" s="3"/>
      <c r="H3996" s="3" t="s">
        <v>2349</v>
      </c>
      <c r="I3996" s="3" t="s">
        <v>519</v>
      </c>
      <c r="J3996" s="3" t="s">
        <v>2264</v>
      </c>
      <c r="K3996" s="3" t="str">
        <f>Fan</f>
        <v xml:space="preserve">Fan Install QA Checklist </v>
      </c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</row>
    <row r="3997" spans="1:41" ht="15.75" customHeight="1" x14ac:dyDescent="0.25">
      <c r="A3997" s="3"/>
      <c r="B3997" s="3"/>
      <c r="C3997" s="3"/>
      <c r="D3997" s="3"/>
      <c r="E3997" s="3"/>
      <c r="F3997" s="3"/>
      <c r="G3997" s="3"/>
      <c r="H3997" s="3" t="s">
        <v>2350</v>
      </c>
      <c r="I3997" s="3" t="s">
        <v>2389</v>
      </c>
      <c r="J3997" s="3" t="s">
        <v>2388</v>
      </c>
      <c r="K3997" s="3" t="str">
        <f>FLT</f>
        <v xml:space="preserve">Filters Template </v>
      </c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</row>
    <row r="3998" spans="1:41" ht="15.75" customHeight="1" x14ac:dyDescent="0.25">
      <c r="A3998" s="3"/>
      <c r="B3998" s="3"/>
      <c r="C3998" s="3"/>
      <c r="D3998" s="3"/>
      <c r="E3998" s="3"/>
      <c r="F3998" s="3"/>
      <c r="G3998" s="3"/>
      <c r="H3998" s="3" t="s">
        <v>2351</v>
      </c>
      <c r="I3998" s="3" t="s">
        <v>2387</v>
      </c>
      <c r="J3998" s="3" t="s">
        <v>2386</v>
      </c>
      <c r="K3998" s="3" t="str">
        <f>FLT</f>
        <v xml:space="preserve">Filters Template </v>
      </c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</row>
    <row r="3999" spans="1:41" ht="15.75" customHeight="1" x14ac:dyDescent="0.25">
      <c r="A3999" s="3"/>
      <c r="B3999" s="3"/>
      <c r="C3999" s="3"/>
      <c r="D3999" s="3"/>
      <c r="E3999" s="3"/>
      <c r="F3999" s="3"/>
      <c r="G3999" s="3"/>
      <c r="H3999" s="3" t="s">
        <v>2352</v>
      </c>
      <c r="I3999" s="3" t="s">
        <v>2121</v>
      </c>
      <c r="J3999" s="3" t="s">
        <v>2390</v>
      </c>
      <c r="K3999" s="3" t="str">
        <f>att</f>
        <v xml:space="preserve">Attenuator QA Checklist </v>
      </c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</row>
    <row r="4000" spans="1:41" ht="15.75" customHeight="1" x14ac:dyDescent="0.25">
      <c r="A4000" s="3"/>
      <c r="B4000" s="3"/>
      <c r="C4000" s="3"/>
      <c r="D4000" s="3"/>
      <c r="E4000" s="3"/>
      <c r="F4000" s="3"/>
      <c r="G4000" s="3"/>
      <c r="H4000" s="3" t="s">
        <v>2353</v>
      </c>
      <c r="I4000" s="3" t="s">
        <v>2306</v>
      </c>
      <c r="J4000" s="3" t="s">
        <v>2392</v>
      </c>
      <c r="K4000" s="3" t="str">
        <f>Fan</f>
        <v xml:space="preserve">Fan Install QA Checklist </v>
      </c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</row>
    <row r="4001" spans="1:41" ht="15.75" customHeight="1" x14ac:dyDescent="0.25">
      <c r="A4001" s="3"/>
      <c r="B4001" s="3"/>
      <c r="C4001" s="3"/>
      <c r="D4001" s="3"/>
      <c r="E4001" s="3"/>
      <c r="F4001" s="3"/>
      <c r="G4001" s="3"/>
      <c r="H4001" s="3" t="s">
        <v>2354</v>
      </c>
      <c r="I4001" s="3" t="s">
        <v>2371</v>
      </c>
      <c r="J4001" s="3" t="s">
        <v>2370</v>
      </c>
      <c r="K4001" s="3" t="str">
        <f>att</f>
        <v xml:space="preserve">Attenuator QA Checklist </v>
      </c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</row>
    <row r="4002" spans="1:41" ht="15.75" customHeight="1" x14ac:dyDescent="0.25">
      <c r="A4002" s="3"/>
      <c r="B4002" s="3"/>
      <c r="C4002" s="3"/>
      <c r="D4002" s="3"/>
      <c r="E4002" s="3"/>
      <c r="F4002" s="3"/>
      <c r="G4002" s="3"/>
      <c r="H4002" s="3" t="s">
        <v>2355</v>
      </c>
      <c r="I4002" s="3" t="s">
        <v>2378</v>
      </c>
      <c r="J4002" s="3" t="s">
        <v>2379</v>
      </c>
      <c r="K4002" s="3" t="str">
        <f>att</f>
        <v xml:space="preserve">Attenuator QA Checklist </v>
      </c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</row>
    <row r="4003" spans="1:41" ht="15.75" customHeight="1" x14ac:dyDescent="0.25">
      <c r="A4003" s="3"/>
      <c r="B4003" s="3"/>
      <c r="C4003" s="3"/>
      <c r="D4003" s="3"/>
      <c r="E4003" s="3"/>
      <c r="F4003" s="3"/>
      <c r="G4003" s="3"/>
      <c r="H4003" s="3" t="s">
        <v>2356</v>
      </c>
      <c r="I4003" s="3" t="s">
        <v>2380</v>
      </c>
      <c r="J4003" s="3" t="s">
        <v>2381</v>
      </c>
      <c r="K4003" s="3" t="str">
        <f>att</f>
        <v xml:space="preserve">Attenuator QA Checklist </v>
      </c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</row>
    <row r="4004" spans="1:41" ht="15.75" customHeight="1" x14ac:dyDescent="0.25">
      <c r="A4004" s="3"/>
      <c r="B4004" s="3"/>
      <c r="C4004" s="3"/>
      <c r="D4004" s="3"/>
      <c r="E4004" s="3"/>
      <c r="F4004" s="3"/>
      <c r="G4004" s="3"/>
      <c r="H4004" s="3" t="s">
        <v>2357</v>
      </c>
      <c r="I4004" s="3" t="s">
        <v>2371</v>
      </c>
      <c r="J4004" s="3" t="s">
        <v>2370</v>
      </c>
      <c r="K4004" s="3" t="str">
        <f>att</f>
        <v xml:space="preserve">Attenuator QA Checklist </v>
      </c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</row>
    <row r="4005" spans="1:41" ht="15.75" customHeight="1" x14ac:dyDescent="0.25">
      <c r="A4005" s="3"/>
      <c r="B4005" s="3"/>
      <c r="C4005" s="3"/>
      <c r="D4005" s="3"/>
      <c r="E4005" s="3"/>
      <c r="F4005" s="3"/>
      <c r="G4005" s="3"/>
      <c r="H4005" s="3" t="s">
        <v>2358</v>
      </c>
      <c r="I4005" s="3" t="s">
        <v>2382</v>
      </c>
      <c r="J4005" s="3" t="s">
        <v>2001</v>
      </c>
      <c r="K4005" s="3" t="str">
        <f>att</f>
        <v xml:space="preserve">Attenuator QA Checklist </v>
      </c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</row>
    <row r="4006" spans="1:41" ht="15.75" customHeight="1" x14ac:dyDescent="0.25">
      <c r="A4006" s="3"/>
      <c r="B4006" s="3"/>
      <c r="C4006" s="3"/>
      <c r="D4006" s="3"/>
      <c r="E4006" s="3"/>
      <c r="F4006" s="3"/>
      <c r="G4006" s="3"/>
      <c r="H4006" s="3" t="s">
        <v>138</v>
      </c>
      <c r="I4006" s="3" t="s">
        <v>1693</v>
      </c>
      <c r="J4006" s="3" t="s">
        <v>180</v>
      </c>
      <c r="K4006" s="3" t="str">
        <f>F</f>
        <v>Fire Damper QA Checklist</v>
      </c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</row>
    <row r="4007" spans="1:41" ht="15.75" customHeight="1" x14ac:dyDescent="0.25">
      <c r="A4007" s="3"/>
      <c r="B4007" s="3"/>
      <c r="C4007" s="3"/>
      <c r="D4007" s="3"/>
      <c r="E4007" s="3"/>
      <c r="F4007" s="3"/>
      <c r="G4007" s="3"/>
      <c r="H4007" s="3" t="s">
        <v>138</v>
      </c>
      <c r="I4007" s="3" t="s">
        <v>1692</v>
      </c>
      <c r="J4007" s="3" t="s">
        <v>180</v>
      </c>
      <c r="K4007" s="3" t="str">
        <f>F</f>
        <v>Fire Damper QA Checklist</v>
      </c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</row>
    <row r="4008" spans="1:41" ht="15.75" customHeight="1" x14ac:dyDescent="0.25">
      <c r="A4008" s="3"/>
      <c r="B4008" s="3"/>
      <c r="C4008" s="3"/>
      <c r="D4008" s="3"/>
      <c r="E4008" s="3"/>
      <c r="F4008" s="3"/>
      <c r="G4008" s="3"/>
      <c r="H4008" s="3" t="s">
        <v>138</v>
      </c>
      <c r="I4008" s="3" t="s">
        <v>2359</v>
      </c>
      <c r="J4008" s="3" t="s">
        <v>180</v>
      </c>
      <c r="K4008" s="3" t="str">
        <f>F</f>
        <v>Fire Damper QA Checklist</v>
      </c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</row>
    <row r="4009" spans="1:41" ht="15.75" customHeight="1" x14ac:dyDescent="0.25">
      <c r="A4009" s="3"/>
      <c r="B4009" s="3"/>
      <c r="C4009" s="3"/>
      <c r="D4009" s="3"/>
      <c r="E4009" s="3"/>
      <c r="F4009" s="3"/>
      <c r="G4009" s="3"/>
      <c r="H4009" s="3" t="s">
        <v>138</v>
      </c>
      <c r="I4009" s="3" t="s">
        <v>1692</v>
      </c>
      <c r="J4009" s="3" t="s">
        <v>180</v>
      </c>
      <c r="K4009" s="3" t="str">
        <f>F</f>
        <v>Fire Damper QA Checklist</v>
      </c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</row>
    <row r="4010" spans="1:41" ht="15.75" customHeight="1" x14ac:dyDescent="0.25">
      <c r="A4010" s="3"/>
      <c r="B4010" s="3"/>
      <c r="C4010" s="3"/>
      <c r="D4010" s="3"/>
      <c r="E4010" s="3"/>
      <c r="F4010" s="3"/>
      <c r="G4010" s="3"/>
      <c r="H4010" s="3" t="s">
        <v>2361</v>
      </c>
      <c r="I4010" s="3" t="s">
        <v>2384</v>
      </c>
      <c r="J4010" s="3" t="s">
        <v>2379</v>
      </c>
      <c r="K4010" s="3" t="str">
        <f>att</f>
        <v xml:space="preserve">Attenuator QA Checklist </v>
      </c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</row>
    <row r="4011" spans="1:41" ht="15.75" customHeight="1" x14ac:dyDescent="0.25">
      <c r="A4011" s="3"/>
      <c r="B4011" s="3"/>
      <c r="C4011" s="3"/>
      <c r="D4011" s="3"/>
      <c r="E4011" s="3"/>
      <c r="F4011" s="3"/>
      <c r="G4011" s="3"/>
      <c r="H4011" s="3" t="s">
        <v>138</v>
      </c>
      <c r="I4011" s="3" t="s">
        <v>1044</v>
      </c>
      <c r="J4011" s="3" t="s">
        <v>180</v>
      </c>
      <c r="K4011" s="3" t="str">
        <f t="shared" ref="K4011:K4016" si="22">F</f>
        <v>Fire Damper QA Checklist</v>
      </c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</row>
    <row r="4012" spans="1:41" ht="15.75" customHeight="1" x14ac:dyDescent="0.25">
      <c r="A4012" s="3"/>
      <c r="B4012" s="3"/>
      <c r="C4012" s="3"/>
      <c r="D4012" s="3"/>
      <c r="E4012" s="3"/>
      <c r="F4012" s="3"/>
      <c r="G4012" s="3"/>
      <c r="H4012" s="3" t="s">
        <v>138</v>
      </c>
      <c r="I4012" s="3" t="s">
        <v>2397</v>
      </c>
      <c r="J4012" s="3" t="s">
        <v>180</v>
      </c>
      <c r="K4012" s="3" t="str">
        <f t="shared" si="22"/>
        <v>Fire Damper QA Checklist</v>
      </c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</row>
    <row r="4013" spans="1:41" ht="15.75" customHeight="1" x14ac:dyDescent="0.25">
      <c r="A4013" s="3"/>
      <c r="B4013" s="3"/>
      <c r="C4013" s="3"/>
      <c r="D4013" s="3"/>
      <c r="E4013" s="3"/>
      <c r="F4013" s="3"/>
      <c r="G4013" s="3"/>
      <c r="H4013" s="3" t="s">
        <v>138</v>
      </c>
      <c r="I4013" s="3" t="s">
        <v>2398</v>
      </c>
      <c r="J4013" s="3" t="s">
        <v>180</v>
      </c>
      <c r="K4013" s="3" t="str">
        <f t="shared" si="22"/>
        <v>Fire Damper QA Checklist</v>
      </c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</row>
    <row r="4014" spans="1:41" ht="15.75" customHeight="1" x14ac:dyDescent="0.25">
      <c r="A4014" s="3"/>
      <c r="B4014" s="3"/>
      <c r="C4014" s="3"/>
      <c r="D4014" s="3"/>
      <c r="E4014" s="3"/>
      <c r="F4014" s="3"/>
      <c r="G4014" s="3"/>
      <c r="H4014" s="3" t="s">
        <v>138</v>
      </c>
      <c r="I4014" s="3" t="s">
        <v>1227</v>
      </c>
      <c r="J4014" s="3" t="s">
        <v>180</v>
      </c>
      <c r="K4014" s="3" t="str">
        <f t="shared" si="22"/>
        <v>Fire Damper QA Checklist</v>
      </c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</row>
    <row r="4015" spans="1:41" ht="15.75" customHeight="1" x14ac:dyDescent="0.25">
      <c r="A4015" s="3"/>
      <c r="B4015" s="3"/>
      <c r="C4015" s="3"/>
      <c r="D4015" s="3"/>
      <c r="E4015" s="3"/>
      <c r="F4015" s="3"/>
      <c r="G4015" s="3"/>
      <c r="H4015" s="3" t="s">
        <v>138</v>
      </c>
      <c r="I4015" s="3" t="s">
        <v>2397</v>
      </c>
      <c r="J4015" s="3" t="s">
        <v>180</v>
      </c>
      <c r="K4015" s="3" t="str">
        <f t="shared" si="22"/>
        <v>Fire Damper QA Checklist</v>
      </c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</row>
    <row r="4016" spans="1:41" ht="15.75" customHeight="1" x14ac:dyDescent="0.25">
      <c r="A4016" s="3"/>
      <c r="B4016" s="3"/>
      <c r="C4016" s="3"/>
      <c r="D4016" s="3"/>
      <c r="E4016" s="3"/>
      <c r="F4016" s="3"/>
      <c r="G4016" s="3"/>
      <c r="H4016" s="3" t="s">
        <v>138</v>
      </c>
      <c r="I4016" s="3" t="s">
        <v>2399</v>
      </c>
      <c r="J4016" s="3" t="s">
        <v>180</v>
      </c>
      <c r="K4016" s="3" t="str">
        <f t="shared" si="22"/>
        <v>Fire Damper QA Checklist</v>
      </c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</row>
    <row r="4017" spans="1:41" ht="15.75" customHeight="1" x14ac:dyDescent="0.25">
      <c r="A4017" s="3"/>
      <c r="B4017" s="3"/>
      <c r="C4017" s="3"/>
      <c r="D4017" s="3"/>
      <c r="E4017" s="3"/>
      <c r="F4017" s="3"/>
      <c r="G4017" s="3"/>
      <c r="H4017" s="3" t="s">
        <v>2362</v>
      </c>
      <c r="I4017" s="3" t="s">
        <v>2306</v>
      </c>
      <c r="J4017" s="3" t="s">
        <v>2393</v>
      </c>
      <c r="K4017" s="3" t="str">
        <f>Fan</f>
        <v xml:space="preserve">Fan Install QA Checklist </v>
      </c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</row>
    <row r="4018" spans="1:41" ht="15.75" customHeight="1" x14ac:dyDescent="0.25">
      <c r="A4018" s="3"/>
      <c r="B4018" s="3"/>
      <c r="C4018" s="3"/>
      <c r="D4018" s="3"/>
      <c r="E4018" s="3"/>
      <c r="F4018" s="3"/>
      <c r="G4018" s="3"/>
      <c r="H4018" s="3" t="s">
        <v>2400</v>
      </c>
      <c r="I4018" s="3" t="s">
        <v>2275</v>
      </c>
      <c r="J4018" s="3" t="s">
        <v>2276</v>
      </c>
      <c r="K4018" s="3" t="str">
        <f>Med</f>
        <v>HTM02 -01 B1 carcus test</v>
      </c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</row>
    <row r="4019" spans="1:41" ht="15.75" customHeight="1" x14ac:dyDescent="0.25">
      <c r="A4019" s="3"/>
      <c r="B4019" s="3"/>
      <c r="C4019" s="3"/>
      <c r="D4019" s="3"/>
      <c r="E4019" s="3"/>
      <c r="I4019" s="3" t="s">
        <v>2421</v>
      </c>
      <c r="J4019" s="3" t="s">
        <v>2420</v>
      </c>
      <c r="K4019" s="1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</row>
    <row r="4020" spans="1:41" ht="15.75" customHeight="1" x14ac:dyDescent="0.25">
      <c r="A4020" s="3"/>
      <c r="B4020" s="3"/>
      <c r="C4020" s="3"/>
      <c r="D4020" s="3"/>
      <c r="E4020" s="3"/>
      <c r="H4020" s="3" t="s">
        <v>2433</v>
      </c>
      <c r="I4020" s="3" t="s">
        <v>2434</v>
      </c>
      <c r="J4020" s="3" t="s">
        <v>2435</v>
      </c>
      <c r="K4020" s="3" t="str">
        <f>Fan</f>
        <v xml:space="preserve">Fan Install QA Checklist </v>
      </c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</row>
    <row r="4021" spans="1:41" ht="15.75" customHeight="1" x14ac:dyDescent="0.25">
      <c r="A4021" s="3"/>
      <c r="B4021" s="3"/>
      <c r="C4021" s="3"/>
      <c r="H4021" s="3" t="s">
        <v>2712</v>
      </c>
      <c r="I4021" s="3" t="s">
        <v>2364</v>
      </c>
      <c r="J4021" s="3" t="s">
        <v>2365</v>
      </c>
      <c r="K4021" s="3" t="str">
        <f>att</f>
        <v xml:space="preserve">Attenuator QA Checklist </v>
      </c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</row>
    <row r="4022" spans="1:41" ht="15.75" customHeight="1" x14ac:dyDescent="0.25">
      <c r="C4022" s="3"/>
      <c r="H4022" s="3" t="s">
        <v>2713</v>
      </c>
      <c r="I4022" s="3" t="s">
        <v>2714</v>
      </c>
      <c r="J4022" s="3" t="s">
        <v>2715</v>
      </c>
      <c r="K4022" s="3" t="str">
        <f>att</f>
        <v xml:space="preserve">Attenuator QA Checklist </v>
      </c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</row>
    <row r="4023" spans="1:41" ht="15.75" customHeight="1" x14ac:dyDescent="0.25">
      <c r="C4023" s="3"/>
      <c r="H4023" s="3" t="s">
        <v>2770</v>
      </c>
      <c r="I4023" s="3" t="s">
        <v>2371</v>
      </c>
      <c r="J4023" s="3" t="s">
        <v>2370</v>
      </c>
      <c r="K4023" s="3" t="str">
        <f>att</f>
        <v xml:space="preserve">Attenuator QA Checklist </v>
      </c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</row>
    <row r="4024" spans="1:41" ht="15.75" customHeight="1" x14ac:dyDescent="0.25">
      <c r="H4024" s="3" t="s">
        <v>2771</v>
      </c>
      <c r="I4024" s="3" t="s">
        <v>2380</v>
      </c>
      <c r="J4024" s="3" t="s">
        <v>2381</v>
      </c>
      <c r="K4024" s="3" t="s">
        <v>2669</v>
      </c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</row>
    <row r="4025" spans="1:41" ht="15.75" customHeight="1" x14ac:dyDescent="0.25">
      <c r="H4025" s="3" t="s">
        <v>2779</v>
      </c>
      <c r="I4025" s="3" t="s">
        <v>1963</v>
      </c>
      <c r="J4025" s="3" t="s">
        <v>2780</v>
      </c>
      <c r="K4025" s="3" t="str">
        <f>AHU</f>
        <v xml:space="preserve">AHU QA Check List </v>
      </c>
    </row>
    <row r="4026" spans="1:41" ht="15.75" customHeight="1" x14ac:dyDescent="0.25">
      <c r="H4026" s="3" t="s">
        <v>2786</v>
      </c>
      <c r="I4026" s="3" t="s">
        <v>2367</v>
      </c>
      <c r="J4026" s="3" t="s">
        <v>2001</v>
      </c>
      <c r="K4026" s="3" t="str">
        <f>att</f>
        <v xml:space="preserve">Attenuator QA Checklist </v>
      </c>
    </row>
    <row r="4027" spans="1:41" ht="15.75" customHeight="1" x14ac:dyDescent="0.25">
      <c r="H4027" s="3" t="s">
        <v>2788</v>
      </c>
      <c r="I4027" s="3" t="s">
        <v>2789</v>
      </c>
      <c r="J4027" s="3" t="s">
        <v>2790</v>
      </c>
      <c r="K4027" s="3" t="str">
        <f>att</f>
        <v xml:space="preserve">Attenuator QA Checklist </v>
      </c>
    </row>
    <row r="4028" spans="1:41" ht="15.75" customHeight="1" x14ac:dyDescent="0.25">
      <c r="H4028" s="3" t="s">
        <v>2791</v>
      </c>
      <c r="I4028" s="3" t="s">
        <v>2792</v>
      </c>
      <c r="J4028" s="3" t="s">
        <v>2497</v>
      </c>
      <c r="K4028" s="3" t="str">
        <f>att</f>
        <v xml:space="preserve">Attenuator QA Checklist </v>
      </c>
    </row>
    <row r="4029" spans="1:41" ht="15.75" customHeight="1" x14ac:dyDescent="0.25">
      <c r="H4029" s="3" t="s">
        <v>2793</v>
      </c>
      <c r="I4029" s="3" t="s">
        <v>1963</v>
      </c>
      <c r="J4029" s="3" t="s">
        <v>2794</v>
      </c>
      <c r="K4029" s="3" t="str">
        <f>AHU</f>
        <v xml:space="preserve">AHU QA Check List </v>
      </c>
    </row>
    <row r="4030" spans="1:41" ht="15.75" customHeight="1" x14ac:dyDescent="0.25">
      <c r="H4030" s="3" t="s">
        <v>2795</v>
      </c>
      <c r="I4030" s="3" t="s">
        <v>2380</v>
      </c>
      <c r="J4030" s="3" t="s">
        <v>2381</v>
      </c>
      <c r="K4030" s="3" t="str">
        <f>att</f>
        <v xml:space="preserve">Attenuator QA Checklist </v>
      </c>
    </row>
    <row r="4031" spans="1:41" ht="15.75" customHeight="1" x14ac:dyDescent="0.25">
      <c r="H4031" s="3" t="s">
        <v>2797</v>
      </c>
      <c r="I4031" s="3" t="s">
        <v>2371</v>
      </c>
      <c r="J4031" s="3" t="s">
        <v>2366</v>
      </c>
      <c r="K4031" s="3" t="str">
        <f>att</f>
        <v xml:space="preserve">Attenuator QA Checklist </v>
      </c>
    </row>
    <row r="4032" spans="1:41" ht="15.75" customHeight="1" x14ac:dyDescent="0.25">
      <c r="H4032" s="3" t="s">
        <v>2796</v>
      </c>
      <c r="I4032" s="3" t="s">
        <v>2363</v>
      </c>
      <c r="J4032" s="3" t="s">
        <v>2370</v>
      </c>
      <c r="K4032" s="3" t="str">
        <f>att</f>
        <v xml:space="preserve">Attenuator QA Checklist </v>
      </c>
    </row>
    <row r="4033" spans="1:41" ht="15.75" customHeight="1" x14ac:dyDescent="0.25">
      <c r="H4033" s="3" t="s">
        <v>2798</v>
      </c>
      <c r="I4033" s="3" t="s">
        <v>2799</v>
      </c>
      <c r="J4033" s="3" t="s">
        <v>2800</v>
      </c>
      <c r="K4033" s="3" t="s">
        <v>2669</v>
      </c>
    </row>
    <row r="4034" spans="1:41" ht="15.75" customHeight="1" x14ac:dyDescent="0.25">
      <c r="H4034" s="3" t="s">
        <v>2803</v>
      </c>
      <c r="I4034" s="3" t="s">
        <v>2804</v>
      </c>
      <c r="J4034" s="3" t="s">
        <v>2715</v>
      </c>
      <c r="K4034" s="3" t="s">
        <v>2669</v>
      </c>
    </row>
    <row r="4035" spans="1:41" ht="15.75" customHeight="1" x14ac:dyDescent="0.25">
      <c r="H4035" s="3" t="s">
        <v>2809</v>
      </c>
      <c r="I4035" s="3" t="s">
        <v>2810</v>
      </c>
      <c r="J4035" s="3" t="s">
        <v>2075</v>
      </c>
      <c r="K4035" s="3" t="s">
        <v>2669</v>
      </c>
    </row>
    <row r="4036" spans="1:41" ht="15.75" customHeight="1" x14ac:dyDescent="0.25">
      <c r="H4036" s="3" t="s">
        <v>2811</v>
      </c>
      <c r="I4036" s="3" t="s">
        <v>2812</v>
      </c>
      <c r="J4036" s="3" t="s">
        <v>2075</v>
      </c>
      <c r="K4036" s="3" t="s">
        <v>2669</v>
      </c>
    </row>
    <row r="4037" spans="1:41" ht="15.75" customHeight="1" x14ac:dyDescent="0.25">
      <c r="H4037" s="3" t="s">
        <v>2823</v>
      </c>
      <c r="I4037" s="3" t="s">
        <v>2824</v>
      </c>
      <c r="J4037" s="3" t="s">
        <v>2391</v>
      </c>
      <c r="K4037" s="3" t="s">
        <v>2669</v>
      </c>
    </row>
    <row r="4038" spans="1:41" ht="15.75" customHeight="1" x14ac:dyDescent="0.25">
      <c r="H4038" s="3" t="s">
        <v>2840</v>
      </c>
      <c r="I4038" s="3" t="s">
        <v>2253</v>
      </c>
      <c r="J4038" s="3" t="s">
        <v>2391</v>
      </c>
      <c r="K4038" s="3" t="s">
        <v>2669</v>
      </c>
    </row>
    <row r="4039" spans="1:41" ht="31.5" x14ac:dyDescent="0.25">
      <c r="H4039" s="9" t="s">
        <v>2844</v>
      </c>
      <c r="I4039" s="9" t="s">
        <v>1963</v>
      </c>
      <c r="J4039" s="8" t="s">
        <v>2842</v>
      </c>
      <c r="K4039" s="9" t="str">
        <f>AHU</f>
        <v xml:space="preserve">AHU QA Check List </v>
      </c>
    </row>
    <row r="4040" spans="1:41" ht="47.25" x14ac:dyDescent="0.25">
      <c r="H4040" s="9" t="s">
        <v>2843</v>
      </c>
      <c r="I4040" s="9" t="s">
        <v>1963</v>
      </c>
      <c r="J4040" s="8" t="s">
        <v>2845</v>
      </c>
      <c r="K4040" s="9" t="str">
        <f>AHU</f>
        <v xml:space="preserve">AHU QA Check List </v>
      </c>
    </row>
    <row r="4041" spans="1:41" ht="15.75" customHeight="1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</row>
    <row r="4042" spans="1:41" ht="15.75" customHeight="1" x14ac:dyDescent="0.25">
      <c r="A4042" s="3"/>
      <c r="B4042" s="3"/>
      <c r="C4042" s="3"/>
      <c r="D4042" s="3"/>
      <c r="E4042" s="3"/>
      <c r="F4042" s="3" t="s">
        <v>99</v>
      </c>
      <c r="G4042" s="3"/>
      <c r="H4042" s="3"/>
      <c r="I4042" s="3"/>
      <c r="J4042" s="3" t="s">
        <v>41</v>
      </c>
      <c r="K4042" s="3" t="str">
        <f>duct</f>
        <v xml:space="preserve">Steel Duct Install QA Checklist </v>
      </c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</row>
    <row r="4043" spans="1:41" ht="15.75" customHeight="1" x14ac:dyDescent="0.25">
      <c r="A4043" s="3"/>
      <c r="B4043" s="3"/>
      <c r="C4043" s="3"/>
      <c r="D4043" s="3"/>
      <c r="E4043" s="3"/>
      <c r="F4043" s="3"/>
      <c r="G4043" s="3"/>
      <c r="H4043" s="3"/>
      <c r="I4043" s="3"/>
      <c r="J4043" s="3" t="s">
        <v>884</v>
      </c>
      <c r="K4043" s="3" t="str">
        <f>pipe</f>
        <v xml:space="preserve">Steel Pipe QA Checklist </v>
      </c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</row>
    <row r="4044" spans="1:41" ht="15.75" customHeight="1" x14ac:dyDescent="0.25">
      <c r="A4044" s="3"/>
      <c r="B4044" s="3"/>
      <c r="C4044" s="3"/>
      <c r="D4044" s="3"/>
      <c r="E4044" s="3"/>
      <c r="F4044" s="3"/>
      <c r="G4044" s="3"/>
      <c r="H4044" s="3"/>
      <c r="I4044" s="3"/>
      <c r="J4044" s="3" t="s">
        <v>890</v>
      </c>
      <c r="K4044" s="3" t="str">
        <f>pipe</f>
        <v xml:space="preserve">Steel Pipe QA Checklist </v>
      </c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</row>
    <row r="4045" spans="1:41" ht="15.75" customHeight="1" x14ac:dyDescent="0.25">
      <c r="A4045" s="3"/>
      <c r="B4045" s="3"/>
      <c r="C4045" s="3"/>
      <c r="D4045" s="3" t="s">
        <v>970</v>
      </c>
      <c r="E4045" s="3" t="s">
        <v>2436</v>
      </c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</row>
    <row r="4046" spans="1:41" ht="15.75" customHeight="1" x14ac:dyDescent="0.25">
      <c r="A4046" s="3"/>
      <c r="B4046" s="3"/>
      <c r="C4046" s="3"/>
      <c r="D4046" s="3"/>
      <c r="E4046" s="3" t="s">
        <v>2437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</row>
    <row r="4047" spans="1:41" ht="15.75" customHeight="1" x14ac:dyDescent="0.25">
      <c r="A4047" s="3"/>
      <c r="B4047" s="3"/>
      <c r="C4047" s="3"/>
      <c r="D4047" s="3"/>
      <c r="E4047" s="3"/>
      <c r="F4047" s="3" t="s">
        <v>2403</v>
      </c>
      <c r="G4047" s="3" t="s">
        <v>2404</v>
      </c>
      <c r="H4047" s="3" t="s">
        <v>138</v>
      </c>
      <c r="I4047" s="3" t="s">
        <v>1845</v>
      </c>
      <c r="J4047" s="3" t="s">
        <v>180</v>
      </c>
      <c r="K4047" s="3" t="str">
        <f>F</f>
        <v>Fire Damper QA Checklist</v>
      </c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</row>
    <row r="4048" spans="1:41" ht="15.75" customHeight="1" x14ac:dyDescent="0.25">
      <c r="A4048" s="3"/>
      <c r="B4048" s="3"/>
      <c r="C4048" s="3"/>
      <c r="D4048" s="3"/>
      <c r="E4048" s="3"/>
      <c r="F4048" s="3"/>
      <c r="G4048" s="3"/>
      <c r="H4048" s="3" t="s">
        <v>138</v>
      </c>
      <c r="I4048" s="3" t="s">
        <v>1845</v>
      </c>
      <c r="J4048" s="3" t="s">
        <v>180</v>
      </c>
      <c r="K4048" s="3" t="str">
        <f>F</f>
        <v>Fire Damper QA Checklist</v>
      </c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</row>
    <row r="4049" spans="1:41" ht="15.75" customHeight="1" x14ac:dyDescent="0.25">
      <c r="A4049" s="3"/>
      <c r="B4049" s="3"/>
      <c r="C4049" s="3"/>
      <c r="D4049" s="3"/>
      <c r="E4049" s="3"/>
      <c r="F4049" s="3"/>
      <c r="G4049" s="3"/>
      <c r="H4049" s="3" t="s">
        <v>2405</v>
      </c>
      <c r="I4049" s="3" t="s">
        <v>2121</v>
      </c>
      <c r="J4049" s="3" t="s">
        <v>2390</v>
      </c>
      <c r="K4049" s="3" t="str">
        <f>att</f>
        <v xml:space="preserve">Attenuator QA Checklist </v>
      </c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</row>
    <row r="4050" spans="1:41" ht="15.75" customHeight="1" x14ac:dyDescent="0.25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</row>
    <row r="4051" spans="1:41" ht="15.75" customHeight="1" x14ac:dyDescent="0.25">
      <c r="A4051" s="3"/>
      <c r="B4051" s="3"/>
      <c r="C4051" s="3"/>
      <c r="D4051" s="3"/>
      <c r="E4051" s="3"/>
      <c r="F4051" s="3" t="s">
        <v>2406</v>
      </c>
      <c r="G4051" s="3" t="s">
        <v>2404</v>
      </c>
      <c r="H4051" s="3" t="s">
        <v>138</v>
      </c>
      <c r="I4051" s="3" t="s">
        <v>1845</v>
      </c>
      <c r="J4051" s="3" t="s">
        <v>180</v>
      </c>
      <c r="K4051" s="3" t="str">
        <f>F</f>
        <v>Fire Damper QA Checklist</v>
      </c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</row>
    <row r="4052" spans="1:41" ht="15.75" customHeight="1" x14ac:dyDescent="0.25">
      <c r="A4052" s="3"/>
      <c r="B4052" s="3"/>
      <c r="C4052" s="3"/>
      <c r="D4052" s="3"/>
      <c r="E4052" s="3"/>
      <c r="F4052" s="3"/>
      <c r="G4052" s="3"/>
      <c r="H4052" s="3" t="s">
        <v>138</v>
      </c>
      <c r="I4052" s="3" t="s">
        <v>1845</v>
      </c>
      <c r="J4052" s="3" t="s">
        <v>180</v>
      </c>
      <c r="K4052" s="3" t="str">
        <f>F</f>
        <v>Fire Damper QA Checklist</v>
      </c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</row>
    <row r="4053" spans="1:41" ht="15.75" customHeight="1" x14ac:dyDescent="0.25">
      <c r="A4053" s="3"/>
      <c r="B4053" s="3"/>
      <c r="C4053" s="3"/>
      <c r="D4053" s="3"/>
      <c r="E4053" s="3"/>
      <c r="F4053" s="3"/>
      <c r="G4053" s="3"/>
      <c r="H4053" s="3" t="s">
        <v>2407</v>
      </c>
      <c r="I4053" s="3" t="s">
        <v>2121</v>
      </c>
      <c r="J4053" s="3" t="s">
        <v>2390</v>
      </c>
      <c r="K4053" s="3" t="str">
        <f>att</f>
        <v xml:space="preserve">Attenuator QA Checklist </v>
      </c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</row>
    <row r="4054" spans="1:41" ht="15.75" customHeight="1" x14ac:dyDescent="0.25">
      <c r="A4054" s="3"/>
      <c r="B4054" s="3"/>
      <c r="C4054" s="3"/>
      <c r="D4054" s="3"/>
      <c r="E4054" s="3"/>
      <c r="F4054" s="3"/>
      <c r="G4054" s="3"/>
      <c r="H4054" s="3" t="s">
        <v>2408</v>
      </c>
      <c r="I4054" s="3" t="s">
        <v>2121</v>
      </c>
      <c r="J4054" s="3" t="s">
        <v>2390</v>
      </c>
      <c r="K4054" s="3" t="str">
        <f>att</f>
        <v xml:space="preserve">Attenuator QA Checklist </v>
      </c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</row>
    <row r="4055" spans="1:41" ht="15.75" customHeight="1" x14ac:dyDescent="0.2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</row>
    <row r="4056" spans="1:41" ht="15.75" customHeight="1" x14ac:dyDescent="0.25">
      <c r="A4056" s="3"/>
      <c r="B4056" s="3"/>
      <c r="C4056" s="3"/>
      <c r="D4056" s="3"/>
      <c r="E4056" s="3"/>
      <c r="F4056" s="3" t="s">
        <v>1831</v>
      </c>
      <c r="G4056" s="3" t="s">
        <v>1930</v>
      </c>
      <c r="H4056" s="3" t="s">
        <v>2409</v>
      </c>
      <c r="I4056" s="3" t="s">
        <v>2306</v>
      </c>
      <c r="J4056" s="3" t="s">
        <v>2419</v>
      </c>
      <c r="K4056" s="3" t="str">
        <f>Fan</f>
        <v xml:space="preserve">Fan Install QA Checklist </v>
      </c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</row>
    <row r="4057" spans="1:41" ht="15.75" customHeight="1" x14ac:dyDescent="0.25">
      <c r="A4057" s="3"/>
      <c r="B4057" s="3"/>
      <c r="C4057" s="3"/>
      <c r="D4057" s="3"/>
      <c r="E4057" s="3"/>
      <c r="F4057" s="3"/>
      <c r="G4057" s="3"/>
      <c r="H4057" s="3" t="s">
        <v>2410</v>
      </c>
      <c r="I4057" s="3" t="s">
        <v>2291</v>
      </c>
      <c r="J4057" s="3" t="s">
        <v>2390</v>
      </c>
      <c r="K4057" s="3" t="str">
        <f>att</f>
        <v xml:space="preserve">Attenuator QA Checklist </v>
      </c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</row>
    <row r="4058" spans="1:41" ht="15.75" customHeight="1" x14ac:dyDescent="0.25">
      <c r="A4058" s="3"/>
      <c r="B4058" s="3"/>
      <c r="C4058" s="3"/>
      <c r="D4058" s="3"/>
      <c r="E4058" s="3"/>
      <c r="F4058" s="3"/>
      <c r="G4058" s="3"/>
      <c r="H4058" s="3" t="s">
        <v>2411</v>
      </c>
      <c r="I4058" s="3" t="s">
        <v>2306</v>
      </c>
      <c r="J4058" s="3" t="s">
        <v>2419</v>
      </c>
      <c r="K4058" s="3" t="str">
        <f>Fan</f>
        <v xml:space="preserve">Fan Install QA Checklist </v>
      </c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</row>
    <row r="4059" spans="1:41" ht="15.75" customHeight="1" x14ac:dyDescent="0.25">
      <c r="A4059" s="3"/>
      <c r="B4059" s="3"/>
      <c r="C4059" s="3"/>
      <c r="D4059" s="3"/>
      <c r="E4059" s="3"/>
      <c r="F4059" s="3"/>
      <c r="G4059" s="3"/>
      <c r="H4059" s="3" t="s">
        <v>2412</v>
      </c>
      <c r="I4059" s="3" t="s">
        <v>2291</v>
      </c>
      <c r="J4059" s="3" t="s">
        <v>2390</v>
      </c>
      <c r="K4059" s="3" t="str">
        <f>att</f>
        <v xml:space="preserve">Attenuator QA Checklist </v>
      </c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</row>
    <row r="4060" spans="1:41" ht="15.75" customHeight="1" x14ac:dyDescent="0.25">
      <c r="A4060" s="3"/>
      <c r="B4060" s="3"/>
      <c r="C4060" s="3"/>
      <c r="D4060" s="3"/>
      <c r="E4060" s="3"/>
      <c r="F4060" s="3"/>
      <c r="G4060" s="3"/>
      <c r="H4060" s="3" t="s">
        <v>2413</v>
      </c>
      <c r="I4060" s="3" t="s">
        <v>2415</v>
      </c>
      <c r="J4060" s="3" t="s">
        <v>2417</v>
      </c>
      <c r="K4060" s="3" t="str">
        <f>att</f>
        <v xml:space="preserve">Attenuator QA Checklist </v>
      </c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</row>
    <row r="4061" spans="1:41" ht="15.75" customHeight="1" x14ac:dyDescent="0.25">
      <c r="A4061" s="3"/>
      <c r="B4061" s="3"/>
      <c r="C4061" s="3"/>
      <c r="D4061" s="3"/>
      <c r="E4061" s="3"/>
      <c r="F4061" s="3"/>
      <c r="G4061" s="3"/>
      <c r="H4061" s="3" t="s">
        <v>2414</v>
      </c>
      <c r="I4061" s="3" t="s">
        <v>2416</v>
      </c>
      <c r="J4061" s="3" t="s">
        <v>2418</v>
      </c>
      <c r="K4061" s="3" t="str">
        <f>att</f>
        <v xml:space="preserve">Attenuator QA Checklist </v>
      </c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</row>
    <row r="4062" spans="1:41" ht="15.75" customHeight="1" x14ac:dyDescent="0.25">
      <c r="A4062" s="3"/>
      <c r="B4062" s="3"/>
      <c r="C4062" s="3"/>
      <c r="D4062" s="3"/>
      <c r="E4062" s="3"/>
      <c r="F4062" s="3"/>
      <c r="G4062" s="3"/>
      <c r="H4062" s="3" t="s">
        <v>2422</v>
      </c>
      <c r="I4062" s="3" t="s">
        <v>2426</v>
      </c>
      <c r="J4062" s="3" t="s">
        <v>2428</v>
      </c>
      <c r="K4062" s="3" t="str">
        <f>P</f>
        <v xml:space="preserve">Pump Install QA Checklist </v>
      </c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</row>
    <row r="4063" spans="1:41" ht="15.75" customHeight="1" x14ac:dyDescent="0.25">
      <c r="A4063" s="3"/>
      <c r="B4063" s="3"/>
      <c r="C4063" s="3"/>
      <c r="D4063" s="3"/>
      <c r="E4063" s="3"/>
      <c r="F4063" s="3"/>
      <c r="G4063" s="3"/>
      <c r="H4063" s="3" t="s">
        <v>2423</v>
      </c>
      <c r="I4063" s="3" t="s">
        <v>2426</v>
      </c>
      <c r="J4063" s="3" t="s">
        <v>2428</v>
      </c>
      <c r="K4063" s="3" t="str">
        <f>P</f>
        <v xml:space="preserve">Pump Install QA Checklist </v>
      </c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</row>
    <row r="4064" spans="1:41" ht="15.75" customHeight="1" x14ac:dyDescent="0.25">
      <c r="A4064" s="3"/>
      <c r="B4064" s="3"/>
      <c r="C4064" s="3"/>
      <c r="D4064" s="3"/>
      <c r="E4064" s="3"/>
      <c r="F4064" s="3"/>
      <c r="G4064" s="3"/>
      <c r="H4064" s="3" t="s">
        <v>2424</v>
      </c>
      <c r="I4064" s="3" t="s">
        <v>2426</v>
      </c>
      <c r="J4064" s="3" t="s">
        <v>2428</v>
      </c>
      <c r="K4064" s="3" t="str">
        <f>P</f>
        <v xml:space="preserve">Pump Install QA Checklist </v>
      </c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</row>
    <row r="4065" spans="1:41" ht="15.75" customHeight="1" x14ac:dyDescent="0.25">
      <c r="A4065" s="3"/>
      <c r="B4065" s="3"/>
      <c r="C4065" s="3"/>
      <c r="D4065" s="3"/>
      <c r="E4065" s="3"/>
      <c r="F4065" s="3"/>
      <c r="G4065" s="3"/>
      <c r="H4065" s="3" t="s">
        <v>2425</v>
      </c>
      <c r="I4065" s="3" t="s">
        <v>2427</v>
      </c>
      <c r="J4065" s="3" t="s">
        <v>2429</v>
      </c>
      <c r="K4065" s="3" t="str">
        <f>P</f>
        <v xml:space="preserve">Pump Install QA Checklist </v>
      </c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</row>
    <row r="4066" spans="1:41" ht="15.75" customHeight="1" x14ac:dyDescent="0.25">
      <c r="A4066" s="3"/>
      <c r="B4066" s="3"/>
      <c r="C4066" s="3"/>
      <c r="D4066" s="3"/>
      <c r="E4066" s="3"/>
      <c r="F4066" s="3"/>
      <c r="G4066" s="3"/>
      <c r="H4066" s="3" t="s">
        <v>2207</v>
      </c>
      <c r="I4066" s="3" t="s">
        <v>1878</v>
      </c>
      <c r="J4066" s="3" t="s">
        <v>2320</v>
      </c>
      <c r="K4066" s="3" t="s">
        <v>2692</v>
      </c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</row>
    <row r="4067" spans="1:41" ht="15.75" customHeight="1" x14ac:dyDescent="0.25">
      <c r="A4067" s="3"/>
      <c r="B4067" s="3"/>
      <c r="C4067" s="3"/>
      <c r="D4067" s="3"/>
      <c r="E4067" s="3"/>
      <c r="F4067" s="3"/>
      <c r="G4067" s="3"/>
      <c r="H4067" s="3" t="s">
        <v>2208</v>
      </c>
      <c r="I4067" s="3" t="s">
        <v>2317</v>
      </c>
      <c r="J4067" s="3" t="s">
        <v>2321</v>
      </c>
      <c r="K4067" s="3" t="s">
        <v>2692</v>
      </c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</row>
    <row r="4068" spans="1:41" ht="15.75" customHeight="1" x14ac:dyDescent="0.25">
      <c r="A4068" s="3"/>
      <c r="B4068" s="3"/>
      <c r="C4068" s="3"/>
      <c r="D4068" s="3"/>
      <c r="E4068" s="3"/>
      <c r="F4068" s="3"/>
      <c r="G4068" s="3"/>
      <c r="H4068" s="3" t="s">
        <v>2209</v>
      </c>
      <c r="I4068" s="3" t="s">
        <v>2318</v>
      </c>
      <c r="J4068" s="3" t="s">
        <v>2320</v>
      </c>
      <c r="K4068" s="3" t="s">
        <v>2692</v>
      </c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</row>
    <row r="4069" spans="1:41" ht="15.75" customHeight="1" x14ac:dyDescent="0.25">
      <c r="A4069" s="3"/>
      <c r="B4069" s="3"/>
      <c r="C4069" s="3"/>
      <c r="D4069" s="3"/>
      <c r="E4069" s="3"/>
      <c r="F4069" s="3"/>
      <c r="G4069" s="3"/>
      <c r="H4069" s="3" t="s">
        <v>2210</v>
      </c>
      <c r="I4069" s="3" t="s">
        <v>2319</v>
      </c>
      <c r="J4069" s="3" t="s">
        <v>2322</v>
      </c>
      <c r="K4069" s="3" t="s">
        <v>2692</v>
      </c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</row>
    <row r="4070" spans="1:41" ht="15.75" customHeight="1" x14ac:dyDescent="0.25">
      <c r="A4070" s="3"/>
      <c r="B4070" s="3"/>
      <c r="C4070" s="3"/>
      <c r="D4070" s="3"/>
      <c r="E4070" s="3"/>
      <c r="F4070" s="3"/>
      <c r="G4070" s="3"/>
      <c r="H4070" s="3" t="s">
        <v>2760</v>
      </c>
      <c r="I4070" s="3" t="s">
        <v>2761</v>
      </c>
      <c r="J4070" s="3" t="s">
        <v>2296</v>
      </c>
      <c r="K4070" s="3" t="str">
        <f>att</f>
        <v xml:space="preserve">Attenuator QA Checklist </v>
      </c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</row>
    <row r="4071" spans="1:41" ht="15.75" customHeight="1" x14ac:dyDescent="0.25">
      <c r="A4071" s="3"/>
      <c r="B4071" s="3"/>
      <c r="C4071" s="3"/>
      <c r="D4071" s="3"/>
      <c r="E4071" s="3"/>
      <c r="F4071" s="3"/>
      <c r="G4071" s="3"/>
      <c r="H4071" s="3" t="s">
        <v>2762</v>
      </c>
      <c r="I4071" s="3" t="s">
        <v>2763</v>
      </c>
      <c r="J4071" s="3" t="s">
        <v>2756</v>
      </c>
      <c r="K4071" s="3" t="s">
        <v>2669</v>
      </c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</row>
    <row r="4072" spans="1:41" ht="15.75" customHeight="1" x14ac:dyDescent="0.25">
      <c r="A4072" s="3"/>
      <c r="B4072" s="3"/>
      <c r="C4072" s="3"/>
      <c r="D4072" s="3"/>
      <c r="E4072" s="3"/>
      <c r="F4072" s="3"/>
      <c r="G4072" s="3"/>
      <c r="H4072" s="3" t="s">
        <v>2764</v>
      </c>
      <c r="I4072" s="3" t="s">
        <v>2765</v>
      </c>
      <c r="J4072" s="3" t="s">
        <v>2766</v>
      </c>
      <c r="K4072" s="3" t="str">
        <f>att</f>
        <v xml:space="preserve">Attenuator QA Checklist </v>
      </c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</row>
    <row r="4073" spans="1:41" ht="15.75" customHeight="1" x14ac:dyDescent="0.25">
      <c r="A4073" s="3"/>
      <c r="B4073" s="3"/>
      <c r="C4073" s="3"/>
      <c r="D4073" s="3"/>
      <c r="E4073" s="3"/>
      <c r="F4073" s="3"/>
      <c r="G4073" s="3"/>
      <c r="H4073" s="3" t="s">
        <v>2767</v>
      </c>
      <c r="I4073" s="3" t="s">
        <v>2728</v>
      </c>
      <c r="J4073" s="3" t="s">
        <v>2756</v>
      </c>
      <c r="K4073" s="3" t="s">
        <v>2669</v>
      </c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</row>
    <row r="4074" spans="1:41" ht="15.75" customHeight="1" x14ac:dyDescent="0.25">
      <c r="A4074" s="3"/>
      <c r="B4074" s="3"/>
      <c r="C4074" s="3"/>
      <c r="D4074" s="3"/>
      <c r="E4074" s="3"/>
      <c r="F4074" s="3"/>
      <c r="G4074" s="3"/>
      <c r="H4074" s="3" t="s">
        <v>2768</v>
      </c>
      <c r="I4074" s="3" t="s">
        <v>2769</v>
      </c>
      <c r="J4074" s="3" t="s">
        <v>2077</v>
      </c>
      <c r="K4074" s="3" t="s">
        <v>2669</v>
      </c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</row>
    <row r="4075" spans="1:41" ht="15.75" customHeight="1" x14ac:dyDescent="0.2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</row>
    <row r="4076" spans="1:41" ht="15.75" customHeight="1" x14ac:dyDescent="0.25">
      <c r="A4076" s="3"/>
      <c r="B4076" s="3"/>
      <c r="C4076" s="3"/>
      <c r="D4076" s="3"/>
      <c r="E4076" s="3"/>
      <c r="F4076" s="3" t="s">
        <v>99</v>
      </c>
      <c r="G4076" s="3"/>
      <c r="H4076" s="3"/>
      <c r="I4076" s="3"/>
      <c r="J4076" s="3" t="s">
        <v>158</v>
      </c>
      <c r="K4076" s="3" t="str">
        <f>duct</f>
        <v xml:space="preserve">Steel Duct Install QA Checklist </v>
      </c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</row>
    <row r="4077" spans="1:41" ht="15.75" customHeight="1" x14ac:dyDescent="0.25">
      <c r="A4077" s="3"/>
      <c r="B4077" s="3"/>
      <c r="C4077" s="3"/>
      <c r="D4077" s="3"/>
      <c r="E4077" s="3"/>
      <c r="F4077" s="3"/>
      <c r="G4077" s="3"/>
      <c r="H4077" s="3"/>
      <c r="I4077" s="3"/>
      <c r="J4077" s="3" t="s">
        <v>1704</v>
      </c>
      <c r="K4077" s="3" t="str">
        <f>pipe</f>
        <v xml:space="preserve">Steel Pipe QA Checklist </v>
      </c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</row>
    <row r="4078" spans="1:41" ht="15.75" customHeight="1" x14ac:dyDescent="0.25">
      <c r="A4078" s="3"/>
      <c r="B4078" s="3"/>
      <c r="C4078" s="3"/>
      <c r="D4078" s="3"/>
      <c r="E4078" s="3"/>
      <c r="F4078" s="3"/>
      <c r="G4078" s="3"/>
      <c r="H4078" s="3"/>
      <c r="I4078" s="3"/>
      <c r="J4078" s="3" t="s">
        <v>890</v>
      </c>
      <c r="K4078" s="3" t="str">
        <f>pipe</f>
        <v xml:space="preserve">Steel Pipe QA Checklist </v>
      </c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</row>
    <row r="4079" spans="1:41" ht="15.75" customHeight="1" x14ac:dyDescent="0.25">
      <c r="A4079" s="3"/>
      <c r="B4079" s="3"/>
      <c r="C4079" s="3"/>
      <c r="D4079" s="3"/>
      <c r="E4079" s="3"/>
      <c r="F4079" s="3"/>
      <c r="G4079" s="3"/>
      <c r="H4079" s="3"/>
      <c r="I4079" s="3"/>
      <c r="J4079" s="3" t="s">
        <v>888</v>
      </c>
      <c r="K4079" s="3" t="str">
        <f>pvc</f>
        <v>PVC Pipework Install</v>
      </c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</row>
    <row r="4080" spans="1:41" ht="15.75" customHeight="1" x14ac:dyDescent="0.25">
      <c r="A4080" s="3"/>
      <c r="B4080" s="3"/>
      <c r="C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</row>
    <row r="4081" spans="1:41" ht="15.75" customHeight="1" x14ac:dyDescent="0.25">
      <c r="A4081" s="3"/>
      <c r="B4081" s="3"/>
      <c r="C4081" s="3"/>
      <c r="D4081" s="3" t="s">
        <v>2438</v>
      </c>
      <c r="E4081" s="3" t="s">
        <v>2539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</row>
    <row r="4082" spans="1:41" ht="15.75" customHeight="1" x14ac:dyDescent="0.25">
      <c r="A4082" s="3"/>
      <c r="B4082" s="3"/>
      <c r="C4082" s="3"/>
      <c r="D4082" s="3"/>
      <c r="E4082" s="3" t="s">
        <v>2540</v>
      </c>
      <c r="F4082" s="3" t="s">
        <v>2439</v>
      </c>
      <c r="G4082" s="3" t="s">
        <v>747</v>
      </c>
      <c r="H4082" s="3" t="s">
        <v>2440</v>
      </c>
      <c r="I4082" s="3" t="s">
        <v>2460</v>
      </c>
      <c r="J4082" s="3" t="s">
        <v>549</v>
      </c>
      <c r="K4082" s="3" t="str">
        <f t="shared" ref="K4082:K4087" si="23">att</f>
        <v xml:space="preserve">Attenuator QA Checklist </v>
      </c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</row>
    <row r="4083" spans="1:41" ht="15.75" customHeight="1" x14ac:dyDescent="0.25">
      <c r="A4083" s="3"/>
      <c r="B4083" s="3"/>
      <c r="C4083" s="3"/>
      <c r="D4083" s="3"/>
      <c r="E4083" s="3"/>
      <c r="F4083" s="3"/>
      <c r="G4083" s="3"/>
      <c r="H4083" s="3" t="s">
        <v>2441</v>
      </c>
      <c r="I4083" s="3" t="s">
        <v>2093</v>
      </c>
      <c r="J4083" s="3" t="s">
        <v>549</v>
      </c>
      <c r="K4083" s="3" t="str">
        <f t="shared" si="23"/>
        <v xml:space="preserve">Attenuator QA Checklist </v>
      </c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</row>
    <row r="4084" spans="1:41" ht="15.75" customHeight="1" x14ac:dyDescent="0.25">
      <c r="A4084" s="3"/>
      <c r="B4084" s="3"/>
      <c r="C4084" s="3"/>
      <c r="D4084" s="3"/>
      <c r="E4084" s="3"/>
      <c r="F4084" s="3"/>
      <c r="G4084" s="3"/>
      <c r="H4084" s="3" t="s">
        <v>2442</v>
      </c>
      <c r="I4084" s="3" t="s">
        <v>2101</v>
      </c>
      <c r="J4084" s="3" t="s">
        <v>1037</v>
      </c>
      <c r="K4084" s="3" t="str">
        <f t="shared" si="23"/>
        <v xml:space="preserve">Attenuator QA Checklist </v>
      </c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</row>
    <row r="4085" spans="1:41" ht="15.75" customHeight="1" x14ac:dyDescent="0.25">
      <c r="A4085" s="3"/>
      <c r="B4085" s="3"/>
      <c r="C4085" s="3"/>
      <c r="D4085" s="3"/>
      <c r="E4085" s="3"/>
      <c r="F4085" s="3"/>
      <c r="G4085" s="3"/>
      <c r="H4085" s="3" t="s">
        <v>2443</v>
      </c>
      <c r="I4085" s="3" t="s">
        <v>2461</v>
      </c>
      <c r="J4085" s="3" t="s">
        <v>1037</v>
      </c>
      <c r="K4085" s="3" t="str">
        <f t="shared" si="23"/>
        <v xml:space="preserve">Attenuator QA Checklist </v>
      </c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</row>
    <row r="4086" spans="1:41" ht="15.75" customHeight="1" x14ac:dyDescent="0.25">
      <c r="A4086" s="3"/>
      <c r="B4086" s="3"/>
      <c r="C4086" s="3"/>
      <c r="D4086" s="3"/>
      <c r="E4086" s="3"/>
      <c r="F4086" s="3"/>
      <c r="G4086" s="3"/>
      <c r="H4086" s="3" t="s">
        <v>2444</v>
      </c>
      <c r="I4086" s="3" t="s">
        <v>2093</v>
      </c>
      <c r="J4086" s="3" t="s">
        <v>549</v>
      </c>
      <c r="K4086" s="3" t="str">
        <f t="shared" si="23"/>
        <v xml:space="preserve">Attenuator QA Checklist </v>
      </c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</row>
    <row r="4087" spans="1:41" ht="15.75" customHeight="1" x14ac:dyDescent="0.25">
      <c r="A4087" s="3"/>
      <c r="B4087" s="3"/>
      <c r="C4087" s="3"/>
      <c r="D4087" s="3"/>
      <c r="E4087" s="3"/>
      <c r="F4087" s="3"/>
      <c r="G4087" s="3"/>
      <c r="H4087" s="3" t="s">
        <v>2445</v>
      </c>
      <c r="I4087" s="3" t="s">
        <v>2460</v>
      </c>
      <c r="J4087" s="3" t="s">
        <v>549</v>
      </c>
      <c r="K4087" s="3" t="str">
        <f t="shared" si="23"/>
        <v xml:space="preserve">Attenuator QA Checklist </v>
      </c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</row>
    <row r="4088" spans="1:41" ht="15.75" customHeight="1" x14ac:dyDescent="0.25">
      <c r="A4088" s="3"/>
      <c r="B4088" s="3"/>
      <c r="C4088" s="3"/>
      <c r="D4088" s="3"/>
      <c r="E4088" s="3"/>
      <c r="F4088" s="3"/>
      <c r="G4088" s="3"/>
      <c r="H4088" s="3" t="s">
        <v>2446</v>
      </c>
      <c r="I4088" s="3" t="s">
        <v>2308</v>
      </c>
      <c r="J4088" s="3" t="s">
        <v>2261</v>
      </c>
      <c r="K4088" s="3" t="str">
        <f>Fan</f>
        <v xml:space="preserve">Fan Install QA Checklist </v>
      </c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</row>
    <row r="4089" spans="1:41" ht="15.75" customHeight="1" x14ac:dyDescent="0.25">
      <c r="A4089" s="3"/>
      <c r="B4089" s="3"/>
      <c r="C4089" s="3"/>
      <c r="D4089" s="3"/>
      <c r="E4089" s="3"/>
      <c r="F4089" s="3"/>
      <c r="G4089" s="3"/>
      <c r="H4089" s="3" t="s">
        <v>2447</v>
      </c>
      <c r="I4089" s="3" t="s">
        <v>1966</v>
      </c>
      <c r="J4089" s="3" t="s">
        <v>2466</v>
      </c>
      <c r="K4089" s="3" t="str">
        <f>Fan</f>
        <v xml:space="preserve">Fan Install QA Checklist </v>
      </c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</row>
    <row r="4090" spans="1:41" ht="15.75" customHeight="1" x14ac:dyDescent="0.25">
      <c r="A4090" s="3"/>
      <c r="B4090" s="3"/>
      <c r="C4090" s="3"/>
      <c r="D4090" s="3"/>
      <c r="E4090" s="3"/>
      <c r="F4090" s="3"/>
      <c r="G4090" s="3"/>
      <c r="H4090" s="3" t="s">
        <v>2448</v>
      </c>
      <c r="I4090" s="3" t="s">
        <v>2462</v>
      </c>
      <c r="J4090" s="3" t="s">
        <v>2467</v>
      </c>
      <c r="K4090" s="3" t="str">
        <f>att</f>
        <v xml:space="preserve">Attenuator QA Checklist </v>
      </c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</row>
    <row r="4091" spans="1:41" ht="15.75" customHeight="1" x14ac:dyDescent="0.25">
      <c r="A4091" s="3"/>
      <c r="B4091" s="3"/>
      <c r="C4091" s="3"/>
      <c r="D4091" s="3"/>
      <c r="E4091" s="3"/>
      <c r="F4091" s="3"/>
      <c r="G4091" s="3"/>
      <c r="H4091" s="3" t="s">
        <v>2449</v>
      </c>
      <c r="I4091" s="3" t="s">
        <v>2468</v>
      </c>
      <c r="J4091" s="3" t="s">
        <v>2469</v>
      </c>
      <c r="K4091" s="3" t="str">
        <f>Fan</f>
        <v xml:space="preserve">Fan Install QA Checklist </v>
      </c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</row>
    <row r="4092" spans="1:41" ht="15.75" customHeight="1" x14ac:dyDescent="0.25">
      <c r="A4092" s="3"/>
      <c r="B4092" s="3"/>
      <c r="C4092" s="3"/>
      <c r="D4092" s="3"/>
      <c r="E4092" s="3"/>
      <c r="F4092" s="3"/>
      <c r="G4092" s="3"/>
      <c r="H4092" s="3" t="s">
        <v>2450</v>
      </c>
      <c r="I4092" s="3" t="s">
        <v>2468</v>
      </c>
      <c r="J4092" s="3" t="s">
        <v>2469</v>
      </c>
      <c r="K4092" s="3" t="str">
        <f>Fan</f>
        <v xml:space="preserve">Fan Install QA Checklist </v>
      </c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</row>
    <row r="4093" spans="1:41" ht="15.75" customHeight="1" x14ac:dyDescent="0.25">
      <c r="A4093" s="3"/>
      <c r="B4093" s="3"/>
      <c r="C4093" s="3"/>
      <c r="D4093" s="3"/>
      <c r="E4093" s="3"/>
      <c r="F4093" s="3"/>
      <c r="G4093" s="3"/>
      <c r="H4093" s="3" t="s">
        <v>2451</v>
      </c>
      <c r="I4093" s="3" t="s">
        <v>2463</v>
      </c>
      <c r="J4093" s="3" t="s">
        <v>2001</v>
      </c>
      <c r="K4093" s="3" t="str">
        <f>att</f>
        <v xml:space="preserve">Attenuator QA Checklist </v>
      </c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</row>
    <row r="4094" spans="1:41" ht="15.75" customHeight="1" x14ac:dyDescent="0.25">
      <c r="A4094" s="3"/>
      <c r="B4094" s="3"/>
      <c r="C4094" s="3"/>
      <c r="D4094" s="3"/>
      <c r="E4094" s="3"/>
      <c r="F4094" s="3"/>
      <c r="G4094" s="3"/>
      <c r="H4094" s="3" t="s">
        <v>2452</v>
      </c>
      <c r="I4094" s="3" t="s">
        <v>2463</v>
      </c>
      <c r="J4094" s="3" t="s">
        <v>2001</v>
      </c>
      <c r="K4094" s="3" t="str">
        <f>att</f>
        <v xml:space="preserve">Attenuator QA Checklist </v>
      </c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</row>
    <row r="4095" spans="1:41" ht="15.75" customHeight="1" x14ac:dyDescent="0.25">
      <c r="A4095" s="3"/>
      <c r="B4095" s="3"/>
      <c r="C4095" s="3"/>
      <c r="D4095" s="3"/>
      <c r="E4095" s="3"/>
      <c r="F4095" s="3"/>
      <c r="G4095" s="3"/>
      <c r="H4095" s="3" t="s">
        <v>2453</v>
      </c>
      <c r="I4095" s="3" t="s">
        <v>519</v>
      </c>
      <c r="J4095" s="3" t="s">
        <v>2471</v>
      </c>
      <c r="K4095" s="3" t="str">
        <f>Fan</f>
        <v xml:space="preserve">Fan Install QA Checklist </v>
      </c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</row>
    <row r="4096" spans="1:41" ht="15.75" customHeight="1" x14ac:dyDescent="0.25">
      <c r="A4096" s="3"/>
      <c r="B4096" s="3"/>
      <c r="C4096" s="3"/>
      <c r="D4096" s="3"/>
      <c r="E4096" s="3"/>
      <c r="F4096" s="3"/>
      <c r="G4096" s="3"/>
      <c r="H4096" s="3" t="s">
        <v>2454</v>
      </c>
      <c r="I4096" s="3" t="s">
        <v>2468</v>
      </c>
      <c r="J4096" s="3" t="s">
        <v>2469</v>
      </c>
      <c r="K4096" s="3" t="str">
        <f>Fan</f>
        <v xml:space="preserve">Fan Install QA Checklist </v>
      </c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</row>
    <row r="4097" spans="1:41" ht="15.75" customHeight="1" x14ac:dyDescent="0.25">
      <c r="A4097" s="3"/>
      <c r="B4097" s="3"/>
      <c r="C4097" s="3"/>
      <c r="D4097" s="3"/>
      <c r="E4097" s="3"/>
      <c r="F4097" s="3"/>
      <c r="G4097" s="3"/>
      <c r="H4097" s="3" t="s">
        <v>2455</v>
      </c>
      <c r="I4097" s="3" t="s">
        <v>2460</v>
      </c>
      <c r="J4097" s="3" t="s">
        <v>549</v>
      </c>
      <c r="K4097" s="3" t="str">
        <f>att</f>
        <v xml:space="preserve">Attenuator QA Checklist </v>
      </c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</row>
    <row r="4098" spans="1:41" ht="15.75" customHeight="1" x14ac:dyDescent="0.25">
      <c r="A4098" s="3"/>
      <c r="B4098" s="3"/>
      <c r="C4098" s="3"/>
      <c r="D4098" s="3"/>
      <c r="E4098" s="3"/>
      <c r="F4098" s="3"/>
      <c r="G4098" s="3"/>
      <c r="H4098" s="3" t="s">
        <v>2456</v>
      </c>
      <c r="I4098" s="3" t="s">
        <v>2093</v>
      </c>
      <c r="J4098" s="3" t="s">
        <v>549</v>
      </c>
      <c r="K4098" s="3" t="str">
        <f>att</f>
        <v xml:space="preserve">Attenuator QA Checklist </v>
      </c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</row>
    <row r="4099" spans="1:41" ht="15.75" customHeight="1" x14ac:dyDescent="0.25">
      <c r="A4099" s="3"/>
      <c r="B4099" s="3"/>
      <c r="C4099" s="3"/>
      <c r="D4099" s="3"/>
      <c r="E4099" s="3"/>
      <c r="F4099" s="3"/>
      <c r="G4099" s="3"/>
      <c r="H4099" s="3" t="s">
        <v>2457</v>
      </c>
      <c r="I4099" s="3" t="s">
        <v>2308</v>
      </c>
      <c r="J4099" s="3" t="s">
        <v>2470</v>
      </c>
      <c r="K4099" s="3" t="str">
        <f>Fan</f>
        <v xml:space="preserve">Fan Install QA Checklist </v>
      </c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</row>
    <row r="4100" spans="1:41" ht="15.75" customHeight="1" x14ac:dyDescent="0.25">
      <c r="A4100" s="3"/>
      <c r="B4100" s="3"/>
      <c r="C4100" s="3"/>
      <c r="D4100" s="3"/>
      <c r="E4100" s="3"/>
      <c r="F4100" s="3"/>
      <c r="G4100" s="3"/>
      <c r="H4100" s="3" t="s">
        <v>2458</v>
      </c>
      <c r="I4100" s="3" t="s">
        <v>2078</v>
      </c>
      <c r="J4100" s="3" t="s">
        <v>2465</v>
      </c>
      <c r="K4100" s="3" t="str">
        <f>att</f>
        <v xml:space="preserve">Attenuator QA Checklist </v>
      </c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</row>
    <row r="4101" spans="1:41" ht="15.75" customHeight="1" x14ac:dyDescent="0.25">
      <c r="A4101" s="3"/>
      <c r="B4101" s="3"/>
      <c r="C4101" s="3"/>
      <c r="D4101" s="3"/>
      <c r="E4101" s="3"/>
      <c r="F4101" s="3"/>
      <c r="G4101" s="3"/>
      <c r="H4101" s="3" t="s">
        <v>2459</v>
      </c>
      <c r="I4101" s="3" t="s">
        <v>2464</v>
      </c>
      <c r="J4101" s="3" t="s">
        <v>2465</v>
      </c>
      <c r="K4101" s="3" t="str">
        <f>att</f>
        <v xml:space="preserve">Attenuator QA Checklist </v>
      </c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</row>
    <row r="4102" spans="1:41" ht="15.75" customHeight="1" x14ac:dyDescent="0.25">
      <c r="A4102" s="3"/>
      <c r="B4102" s="3"/>
      <c r="C4102" s="3"/>
      <c r="D4102" s="3"/>
      <c r="E4102" s="3"/>
      <c r="F4102" s="3"/>
      <c r="G4102" s="3"/>
      <c r="H4102" s="3" t="s">
        <v>2821</v>
      </c>
      <c r="I4102" s="3" t="s">
        <v>2822</v>
      </c>
      <c r="J4102" s="3" t="s">
        <v>2467</v>
      </c>
      <c r="K4102" s="3" t="s">
        <v>2669</v>
      </c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</row>
    <row r="4103" spans="1:41" ht="15.75" customHeight="1" x14ac:dyDescent="0.25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</row>
    <row r="4104" spans="1:41" ht="15.75" customHeight="1" x14ac:dyDescent="0.25">
      <c r="A4104" s="3"/>
      <c r="B4104" s="3"/>
      <c r="C4104" s="3"/>
      <c r="D4104" s="3"/>
      <c r="E4104" s="3"/>
      <c r="F4104" s="3" t="s">
        <v>1831</v>
      </c>
      <c r="G4104" s="3" t="s">
        <v>2216</v>
      </c>
      <c r="H4104" s="3" t="s">
        <v>2472</v>
      </c>
      <c r="I4104" s="3" t="s">
        <v>2488</v>
      </c>
      <c r="J4104" s="3" t="s">
        <v>2497</v>
      </c>
      <c r="K4104" s="3" t="str">
        <f t="shared" ref="K4104:K4111" si="24">att</f>
        <v xml:space="preserve">Attenuator QA Checklist </v>
      </c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</row>
    <row r="4105" spans="1:41" ht="15.75" customHeight="1" x14ac:dyDescent="0.25">
      <c r="A4105" s="3"/>
      <c r="B4105" s="3"/>
      <c r="C4105" s="3"/>
      <c r="D4105" s="3"/>
      <c r="E4105" s="3"/>
      <c r="F4105" s="3"/>
      <c r="G4105" s="3"/>
      <c r="H4105" s="3" t="s">
        <v>2473</v>
      </c>
      <c r="I4105" s="3" t="s">
        <v>2489</v>
      </c>
      <c r="J4105" s="3" t="s">
        <v>2498</v>
      </c>
      <c r="K4105" s="3" t="str">
        <f t="shared" si="24"/>
        <v xml:space="preserve">Attenuator QA Checklist </v>
      </c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</row>
    <row r="4106" spans="1:41" ht="15.75" customHeight="1" x14ac:dyDescent="0.25">
      <c r="A4106" s="3"/>
      <c r="B4106" s="3"/>
      <c r="C4106" s="3"/>
      <c r="D4106" s="3"/>
      <c r="E4106" s="3"/>
      <c r="F4106" s="3"/>
      <c r="G4106" s="3"/>
      <c r="H4106" s="3" t="s">
        <v>2474</v>
      </c>
      <c r="I4106" s="3" t="s">
        <v>2490</v>
      </c>
      <c r="J4106" s="3" t="s">
        <v>2499</v>
      </c>
      <c r="K4106" s="3" t="str">
        <f t="shared" si="24"/>
        <v xml:space="preserve">Attenuator QA Checklist </v>
      </c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</row>
    <row r="4107" spans="1:41" ht="15.75" customHeight="1" x14ac:dyDescent="0.25">
      <c r="A4107" s="3"/>
      <c r="B4107" s="3"/>
      <c r="C4107" s="3"/>
      <c r="D4107" s="3"/>
      <c r="E4107" s="3"/>
      <c r="F4107" s="3"/>
      <c r="G4107" s="3"/>
      <c r="H4107" s="3" t="s">
        <v>2475</v>
      </c>
      <c r="I4107" s="3" t="s">
        <v>2491</v>
      </c>
      <c r="J4107" s="3" t="s">
        <v>2500</v>
      </c>
      <c r="K4107" s="3" t="str">
        <f t="shared" si="24"/>
        <v xml:space="preserve">Attenuator QA Checklist </v>
      </c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</row>
    <row r="4108" spans="1:41" ht="15.75" customHeight="1" x14ac:dyDescent="0.25">
      <c r="A4108" s="3"/>
      <c r="B4108" s="3"/>
      <c r="C4108" s="3"/>
      <c r="D4108" s="3"/>
      <c r="E4108" s="3"/>
      <c r="F4108" s="3"/>
      <c r="G4108" s="3"/>
      <c r="H4108" s="3" t="s">
        <v>2476</v>
      </c>
      <c r="I4108" s="3" t="s">
        <v>2494</v>
      </c>
      <c r="J4108" s="3" t="s">
        <v>2391</v>
      </c>
      <c r="K4108" s="3" t="str">
        <f t="shared" si="24"/>
        <v xml:space="preserve">Attenuator QA Checklist </v>
      </c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</row>
    <row r="4109" spans="1:41" ht="15.75" customHeight="1" x14ac:dyDescent="0.25">
      <c r="A4109" s="3"/>
      <c r="B4109" s="3"/>
      <c r="C4109" s="3"/>
      <c r="D4109" s="3"/>
      <c r="E4109" s="3"/>
      <c r="F4109" s="3"/>
      <c r="G4109" s="3"/>
      <c r="H4109" s="3" t="s">
        <v>2477</v>
      </c>
      <c r="I4109" s="3" t="s">
        <v>2495</v>
      </c>
      <c r="J4109" s="3" t="s">
        <v>1995</v>
      </c>
      <c r="K4109" s="3" t="str">
        <f t="shared" si="24"/>
        <v xml:space="preserve">Attenuator QA Checklist </v>
      </c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</row>
    <row r="4110" spans="1:41" ht="15.75" customHeight="1" x14ac:dyDescent="0.25">
      <c r="A4110" s="3"/>
      <c r="B4110" s="3"/>
      <c r="C4110" s="3"/>
      <c r="D4110" s="3"/>
      <c r="E4110" s="3"/>
      <c r="F4110" s="3"/>
      <c r="G4110" s="3"/>
      <c r="H4110" s="3" t="s">
        <v>2478</v>
      </c>
      <c r="I4110" s="3" t="s">
        <v>2493</v>
      </c>
      <c r="J4110" s="3" t="s">
        <v>2496</v>
      </c>
      <c r="K4110" s="3" t="str">
        <f t="shared" si="24"/>
        <v xml:space="preserve">Attenuator QA Checklist </v>
      </c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</row>
    <row r="4111" spans="1:41" ht="15.75" customHeight="1" x14ac:dyDescent="0.25">
      <c r="A4111" s="3"/>
      <c r="B4111" s="3"/>
      <c r="C4111" s="3"/>
      <c r="D4111" s="3"/>
      <c r="E4111" s="3"/>
      <c r="F4111" s="3"/>
      <c r="G4111" s="3"/>
      <c r="H4111" s="3" t="s">
        <v>2479</v>
      </c>
      <c r="I4111" s="3" t="s">
        <v>2492</v>
      </c>
      <c r="J4111" s="3" t="s">
        <v>1995</v>
      </c>
      <c r="K4111" s="3" t="str">
        <f t="shared" si="24"/>
        <v xml:space="preserve">Attenuator QA Checklist </v>
      </c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</row>
    <row r="4112" spans="1:41" ht="15.75" customHeight="1" x14ac:dyDescent="0.25">
      <c r="A4112" s="3"/>
      <c r="B4112" s="3"/>
      <c r="C4112" s="3"/>
      <c r="D4112" s="3"/>
      <c r="E4112" s="3"/>
      <c r="F4112" s="3"/>
      <c r="G4112" s="3"/>
      <c r="H4112" s="3" t="s">
        <v>2480</v>
      </c>
      <c r="I4112" s="3" t="s">
        <v>519</v>
      </c>
      <c r="J4112" s="3" t="s">
        <v>2264</v>
      </c>
      <c r="K4112" s="3" t="str">
        <f>Fan</f>
        <v xml:space="preserve">Fan Install QA Checklist </v>
      </c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</row>
    <row r="4113" spans="1:41" ht="15.75" customHeight="1" x14ac:dyDescent="0.25">
      <c r="A4113" s="3"/>
      <c r="B4113" s="3"/>
      <c r="C4113" s="3"/>
      <c r="D4113" s="3"/>
      <c r="E4113" s="3"/>
      <c r="F4113" s="3"/>
      <c r="G4113" s="3"/>
      <c r="H4113" s="3" t="s">
        <v>2481</v>
      </c>
      <c r="I4113" s="3" t="s">
        <v>519</v>
      </c>
      <c r="J4113" s="3" t="s">
        <v>2264</v>
      </c>
      <c r="K4113" s="3" t="str">
        <f>Fan</f>
        <v xml:space="preserve">Fan Install QA Checklist </v>
      </c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</row>
    <row r="4114" spans="1:41" ht="15.75" customHeight="1" x14ac:dyDescent="0.25">
      <c r="A4114" s="3"/>
      <c r="B4114" s="3"/>
      <c r="C4114" s="3"/>
      <c r="D4114" s="3"/>
      <c r="E4114" s="3"/>
      <c r="F4114" s="3"/>
      <c r="G4114" s="3"/>
      <c r="H4114" s="3" t="s">
        <v>2482</v>
      </c>
      <c r="I4114" s="3" t="s">
        <v>2308</v>
      </c>
      <c r="J4114" s="3" t="s">
        <v>2507</v>
      </c>
      <c r="K4114" s="3" t="str">
        <f>Fan</f>
        <v xml:space="preserve">Fan Install QA Checklist </v>
      </c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</row>
    <row r="4115" spans="1:41" ht="15.75" customHeight="1" x14ac:dyDescent="0.25">
      <c r="A4115" s="3"/>
      <c r="B4115" s="3"/>
      <c r="C4115" s="3"/>
      <c r="D4115" s="3"/>
      <c r="E4115" s="3"/>
      <c r="F4115" s="3"/>
      <c r="G4115" s="3"/>
      <c r="H4115" s="3" t="s">
        <v>2483</v>
      </c>
      <c r="I4115" s="3" t="s">
        <v>1963</v>
      </c>
      <c r="J4115" s="3" t="s">
        <v>2053</v>
      </c>
      <c r="K4115" s="3" t="str">
        <f>AHU</f>
        <v xml:space="preserve">AHU QA Check List </v>
      </c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</row>
    <row r="4116" spans="1:41" ht="15.75" customHeight="1" x14ac:dyDescent="0.25">
      <c r="A4116" s="3"/>
      <c r="B4116" s="3"/>
      <c r="C4116" s="3"/>
      <c r="D4116" s="3"/>
      <c r="E4116" s="3"/>
      <c r="F4116" s="3"/>
      <c r="G4116" s="3"/>
      <c r="H4116" s="3" t="s">
        <v>2484</v>
      </c>
      <c r="I4116" s="3" t="s">
        <v>1963</v>
      </c>
      <c r="J4116" s="3" t="s">
        <v>2509</v>
      </c>
      <c r="K4116" s="3" t="str">
        <f>AHU</f>
        <v xml:space="preserve">AHU QA Check List </v>
      </c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</row>
    <row r="4117" spans="1:41" ht="15.75" customHeight="1" x14ac:dyDescent="0.25">
      <c r="A4117" s="3"/>
      <c r="B4117" s="3"/>
      <c r="C4117" s="3"/>
      <c r="D4117" s="3"/>
      <c r="E4117" s="3"/>
      <c r="F4117" s="3"/>
      <c r="G4117" s="3"/>
      <c r="H4117" s="3" t="s">
        <v>2485</v>
      </c>
      <c r="I4117" s="3" t="s">
        <v>2501</v>
      </c>
      <c r="J4117" s="3" t="s">
        <v>2503</v>
      </c>
      <c r="K4117" s="3" t="str">
        <f>att</f>
        <v xml:space="preserve">Attenuator QA Checklist </v>
      </c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</row>
    <row r="4118" spans="1:41" ht="15.75" customHeight="1" x14ac:dyDescent="0.25">
      <c r="A4118" s="3"/>
      <c r="B4118" s="3"/>
      <c r="C4118" s="3"/>
      <c r="D4118" s="3"/>
      <c r="E4118" s="3"/>
      <c r="F4118" s="3"/>
      <c r="G4118" s="3"/>
      <c r="H4118" s="3" t="s">
        <v>2486</v>
      </c>
      <c r="I4118" s="3" t="s">
        <v>2501</v>
      </c>
      <c r="J4118" s="3" t="s">
        <v>2504</v>
      </c>
      <c r="K4118" s="3" t="str">
        <f>att</f>
        <v xml:space="preserve">Attenuator QA Checklist </v>
      </c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</row>
    <row r="4119" spans="1:41" ht="15.75" customHeight="1" x14ac:dyDescent="0.25">
      <c r="A4119" s="3"/>
      <c r="B4119" s="3"/>
      <c r="C4119" s="3"/>
      <c r="D4119" s="3"/>
      <c r="E4119" s="3"/>
      <c r="F4119" s="3"/>
      <c r="G4119" s="3"/>
      <c r="H4119" s="3" t="s">
        <v>2487</v>
      </c>
      <c r="I4119" s="3" t="s">
        <v>2502</v>
      </c>
      <c r="J4119" s="3" t="s">
        <v>2505</v>
      </c>
      <c r="K4119" s="3" t="str">
        <f>att</f>
        <v xml:space="preserve">Attenuator QA Checklist </v>
      </c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</row>
    <row r="4120" spans="1:41" ht="15.75" customHeight="1" x14ac:dyDescent="0.25">
      <c r="A4120" s="3"/>
      <c r="B4120" s="3"/>
      <c r="C4120" s="3"/>
      <c r="D4120" s="3"/>
      <c r="E4120" s="3"/>
      <c r="F4120" s="3"/>
      <c r="G4120" s="3"/>
      <c r="H4120" s="3" t="s">
        <v>2360</v>
      </c>
      <c r="I4120" s="3" t="s">
        <v>2383</v>
      </c>
      <c r="J4120" s="3" t="s">
        <v>2506</v>
      </c>
      <c r="K4120" s="3" t="str">
        <f>att</f>
        <v xml:space="preserve">Attenuator QA Checklist </v>
      </c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</row>
    <row r="4121" spans="1:41" ht="15.75" customHeight="1" x14ac:dyDescent="0.25">
      <c r="A4121" s="3"/>
      <c r="B4121" s="3"/>
      <c r="C4121" s="3"/>
      <c r="D4121" s="3"/>
      <c r="E4121" s="3"/>
      <c r="F4121" s="3"/>
      <c r="G4121" s="3"/>
      <c r="H4121" s="3" t="s">
        <v>138</v>
      </c>
      <c r="I4121" s="3" t="s">
        <v>502</v>
      </c>
      <c r="J4121" s="3" t="s">
        <v>180</v>
      </c>
      <c r="K4121" s="3" t="str">
        <f>F</f>
        <v>Fire Damper QA Checklist</v>
      </c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</row>
    <row r="4122" spans="1:41" ht="15.75" customHeight="1" x14ac:dyDescent="0.25">
      <c r="A4122" s="3"/>
      <c r="B4122" s="3"/>
      <c r="C4122" s="3"/>
      <c r="D4122" s="3"/>
      <c r="E4122" s="3"/>
      <c r="F4122" s="3"/>
      <c r="G4122" s="3"/>
      <c r="H4122" s="3" t="s">
        <v>138</v>
      </c>
      <c r="I4122" s="3" t="s">
        <v>2510</v>
      </c>
      <c r="J4122" s="3" t="s">
        <v>180</v>
      </c>
      <c r="K4122" s="3" t="str">
        <f>F</f>
        <v>Fire Damper QA Checklist</v>
      </c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</row>
    <row r="4123" spans="1:41" ht="15.75" customHeight="1" x14ac:dyDescent="0.25">
      <c r="A4123" s="3"/>
      <c r="B4123" s="3"/>
      <c r="C4123" s="3"/>
      <c r="D4123" s="3"/>
      <c r="E4123" s="3"/>
      <c r="F4123" s="3"/>
      <c r="G4123" s="3"/>
      <c r="H4123" s="3" t="s">
        <v>138</v>
      </c>
      <c r="I4123" s="3" t="s">
        <v>880</v>
      </c>
      <c r="J4123" s="3" t="s">
        <v>180</v>
      </c>
      <c r="K4123" s="3" t="str">
        <f>F</f>
        <v>Fire Damper QA Checklist</v>
      </c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</row>
    <row r="4124" spans="1:41" ht="15.75" customHeight="1" x14ac:dyDescent="0.25">
      <c r="A4124" s="3"/>
      <c r="B4124" s="3"/>
      <c r="C4124" s="3"/>
      <c r="D4124" s="3"/>
      <c r="E4124" s="3"/>
      <c r="F4124" s="3"/>
      <c r="G4124" s="3"/>
      <c r="H4124" s="3" t="s">
        <v>2511</v>
      </c>
      <c r="I4124" s="3" t="s">
        <v>2521</v>
      </c>
      <c r="J4124" s="3" t="s">
        <v>2533</v>
      </c>
      <c r="K4124" s="3" t="s">
        <v>2686</v>
      </c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</row>
    <row r="4125" spans="1:41" ht="15.75" customHeight="1" x14ac:dyDescent="0.25">
      <c r="A4125" s="3"/>
      <c r="B4125" s="3"/>
      <c r="C4125" s="3"/>
      <c r="D4125" s="3"/>
      <c r="E4125" s="3"/>
      <c r="F4125" s="3"/>
      <c r="G4125" s="3"/>
      <c r="H4125" s="3" t="s">
        <v>2512</v>
      </c>
      <c r="I4125" s="3" t="s">
        <v>2522</v>
      </c>
      <c r="J4125" s="3" t="s">
        <v>2534</v>
      </c>
      <c r="K4125" s="3" t="s">
        <v>2686</v>
      </c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</row>
    <row r="4126" spans="1:41" ht="15.75" customHeight="1" x14ac:dyDescent="0.25">
      <c r="A4126" s="3"/>
      <c r="B4126" s="3"/>
      <c r="C4126" s="3"/>
      <c r="D4126" s="3"/>
      <c r="E4126" s="3"/>
      <c r="F4126" s="3"/>
      <c r="G4126" s="3"/>
      <c r="H4126" s="3" t="s">
        <v>2513</v>
      </c>
      <c r="I4126" s="3" t="s">
        <v>2523</v>
      </c>
      <c r="J4126" s="3" t="s">
        <v>2535</v>
      </c>
      <c r="K4126" s="3" t="s">
        <v>2686</v>
      </c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</row>
    <row r="4127" spans="1:41" ht="15.75" customHeight="1" x14ac:dyDescent="0.25">
      <c r="A4127" s="3"/>
      <c r="B4127" s="3"/>
      <c r="C4127" s="3"/>
      <c r="D4127" s="3"/>
      <c r="E4127" s="3"/>
      <c r="F4127" s="3"/>
      <c r="G4127" s="3"/>
      <c r="H4127" s="3" t="s">
        <v>2514</v>
      </c>
      <c r="I4127" s="3" t="s">
        <v>2524</v>
      </c>
      <c r="J4127" s="3" t="s">
        <v>2536</v>
      </c>
      <c r="K4127" s="3" t="s">
        <v>2686</v>
      </c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</row>
    <row r="4128" spans="1:41" ht="15.75" customHeight="1" x14ac:dyDescent="0.25">
      <c r="A4128" s="3"/>
      <c r="B4128" s="3"/>
      <c r="C4128" s="3"/>
      <c r="D4128" s="3"/>
      <c r="E4128" s="3"/>
      <c r="F4128" s="3"/>
      <c r="G4128" s="3"/>
      <c r="H4128" s="3" t="s">
        <v>2515</v>
      </c>
      <c r="I4128" s="3" t="s">
        <v>2526</v>
      </c>
      <c r="J4128" s="3" t="s">
        <v>2537</v>
      </c>
      <c r="K4128" s="3" t="s">
        <v>2686</v>
      </c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</row>
    <row r="4129" spans="1:41" ht="15.75" customHeight="1" x14ac:dyDescent="0.25">
      <c r="A4129" s="3"/>
      <c r="B4129" s="3"/>
      <c r="C4129" s="3"/>
      <c r="D4129" s="3"/>
      <c r="E4129" s="3"/>
      <c r="F4129" s="3"/>
      <c r="G4129" s="3"/>
      <c r="H4129" s="3" t="s">
        <v>2516</v>
      </c>
      <c r="I4129" s="3" t="s">
        <v>1878</v>
      </c>
      <c r="J4129" s="3" t="s">
        <v>2538</v>
      </c>
      <c r="K4129" s="3" t="s">
        <v>2686</v>
      </c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</row>
    <row r="4130" spans="1:41" ht="15.75" customHeight="1" x14ac:dyDescent="0.25">
      <c r="A4130" s="3"/>
      <c r="B4130" s="3"/>
      <c r="C4130" s="3"/>
      <c r="D4130" s="3"/>
      <c r="E4130" s="3"/>
      <c r="F4130" s="3"/>
      <c r="G4130" s="3"/>
      <c r="H4130" s="3" t="s">
        <v>2517</v>
      </c>
      <c r="I4130" s="3" t="s">
        <v>2528</v>
      </c>
      <c r="J4130" s="3" t="s">
        <v>2529</v>
      </c>
      <c r="K4130" s="3" t="s">
        <v>2694</v>
      </c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</row>
    <row r="4131" spans="1:41" ht="15.75" customHeight="1" x14ac:dyDescent="0.25">
      <c r="A4131" s="3"/>
      <c r="B4131" s="3"/>
      <c r="C4131" s="3"/>
      <c r="D4131" s="3"/>
      <c r="E4131" s="3"/>
      <c r="F4131" s="3"/>
      <c r="G4131" s="3"/>
      <c r="H4131" s="3" t="s">
        <v>2518</v>
      </c>
      <c r="I4131" s="3" t="s">
        <v>2528</v>
      </c>
      <c r="J4131" s="3" t="s">
        <v>2529</v>
      </c>
      <c r="K4131" s="3" t="s">
        <v>2694</v>
      </c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</row>
    <row r="4132" spans="1:41" ht="15.75" customHeight="1" x14ac:dyDescent="0.25">
      <c r="A4132" s="3"/>
      <c r="B4132" s="3"/>
      <c r="C4132" s="3"/>
      <c r="D4132" s="3"/>
      <c r="E4132" s="3"/>
      <c r="F4132" s="3"/>
      <c r="G4132" s="3"/>
      <c r="H4132" s="3" t="s">
        <v>2519</v>
      </c>
      <c r="I4132" s="3" t="s">
        <v>2530</v>
      </c>
      <c r="J4132" s="3" t="s">
        <v>2532</v>
      </c>
      <c r="K4132" s="3" t="str">
        <f>P</f>
        <v xml:space="preserve">Pump Install QA Checklist </v>
      </c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</row>
    <row r="4133" spans="1:41" ht="15.75" customHeight="1" x14ac:dyDescent="0.25">
      <c r="C4133" s="3"/>
      <c r="D4133" s="3"/>
      <c r="E4133" s="3"/>
      <c r="F4133" s="3"/>
      <c r="G4133" s="3"/>
      <c r="H4133" s="3" t="s">
        <v>2520</v>
      </c>
      <c r="I4133" s="3" t="s">
        <v>2531</v>
      </c>
      <c r="J4133" s="3" t="s">
        <v>2532</v>
      </c>
      <c r="K4133" s="3" t="str">
        <f>P</f>
        <v xml:space="preserve">Pump Install QA Checklist </v>
      </c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</row>
    <row r="4134" spans="1:41" x14ac:dyDescent="0.25">
      <c r="D4134" s="3"/>
      <c r="E4134" s="3"/>
      <c r="F4134" s="3"/>
      <c r="G4134" s="3"/>
      <c r="H4134" s="3" t="s">
        <v>2706</v>
      </c>
      <c r="I4134" s="3" t="s">
        <v>2708</v>
      </c>
      <c r="J4134" s="3" t="s">
        <v>2699</v>
      </c>
      <c r="K4134" s="3" t="str">
        <f>att</f>
        <v xml:space="preserve">Attenuator QA Checklist </v>
      </c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</row>
    <row r="4135" spans="1:41" x14ac:dyDescent="0.25">
      <c r="A4135" s="3"/>
      <c r="B4135" s="3"/>
      <c r="H4135" s="3" t="s">
        <v>2707</v>
      </c>
      <c r="I4135" s="3" t="s">
        <v>2709</v>
      </c>
      <c r="J4135" s="3" t="s">
        <v>2699</v>
      </c>
      <c r="K4135" s="3" t="str">
        <f>att</f>
        <v xml:space="preserve">Attenuator QA Checklist </v>
      </c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</row>
    <row r="4136" spans="1:41" ht="15.75" customHeight="1" x14ac:dyDescent="0.25">
      <c r="H4136" s="3" t="s">
        <v>2801</v>
      </c>
      <c r="I4136" s="3" t="s">
        <v>2802</v>
      </c>
      <c r="J4136" s="3" t="s">
        <v>2375</v>
      </c>
      <c r="K4136" s="3" t="s">
        <v>2669</v>
      </c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</row>
    <row r="4137" spans="1:41" ht="15.75" customHeight="1" x14ac:dyDescent="0.25">
      <c r="H4137" s="3" t="s">
        <v>2805</v>
      </c>
      <c r="I4137" s="3" t="s">
        <v>2254</v>
      </c>
      <c r="J4137" s="3" t="s">
        <v>2506</v>
      </c>
      <c r="K4137" s="3" t="s">
        <v>2669</v>
      </c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</row>
    <row r="4138" spans="1:41" ht="15.75" customHeight="1" x14ac:dyDescent="0.25">
      <c r="H4138" s="3" t="s">
        <v>2813</v>
      </c>
      <c r="I4138" s="3" t="s">
        <v>2093</v>
      </c>
      <c r="J4138" s="3" t="s">
        <v>2814</v>
      </c>
      <c r="K4138" s="3" t="s">
        <v>2669</v>
      </c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</row>
    <row r="4139" spans="1:41" ht="15.75" customHeight="1" x14ac:dyDescent="0.25">
      <c r="H4139" s="3" t="s">
        <v>2815</v>
      </c>
      <c r="I4139" s="3" t="s">
        <v>2460</v>
      </c>
      <c r="J4139" s="3" t="s">
        <v>2814</v>
      </c>
      <c r="K4139" s="3" t="s">
        <v>2669</v>
      </c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</row>
    <row r="4140" spans="1:41" ht="15.75" customHeight="1" x14ac:dyDescent="0.25">
      <c r="H4140" s="3" t="s">
        <v>2817</v>
      </c>
      <c r="I4140" s="3" t="s">
        <v>2299</v>
      </c>
      <c r="J4140" s="3" t="s">
        <v>2820</v>
      </c>
      <c r="K4140" s="3" t="s">
        <v>2669</v>
      </c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</row>
    <row r="4141" spans="1:41" ht="15.75" customHeight="1" x14ac:dyDescent="0.25">
      <c r="H4141" s="3" t="s">
        <v>2818</v>
      </c>
      <c r="I4141" s="3" t="s">
        <v>2819</v>
      </c>
      <c r="J4141" s="3" t="s">
        <v>2820</v>
      </c>
      <c r="K4141" s="3" t="s">
        <v>2669</v>
      </c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</row>
    <row r="4142" spans="1:41" ht="15.75" customHeight="1" x14ac:dyDescent="0.25">
      <c r="H4142" s="3"/>
      <c r="I4142" s="3"/>
      <c r="J4142" s="3"/>
      <c r="K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</row>
    <row r="4143" spans="1:41" ht="15.75" customHeight="1" x14ac:dyDescent="0.25">
      <c r="A4143" s="3"/>
      <c r="B4143" s="3"/>
      <c r="C4143" s="3"/>
      <c r="E4143" s="3"/>
      <c r="F4143" s="3" t="s">
        <v>99</v>
      </c>
      <c r="G4143" s="3"/>
      <c r="H4143" s="3"/>
      <c r="I4143" s="3" t="s">
        <v>264</v>
      </c>
      <c r="J4143" s="3" t="s">
        <v>158</v>
      </c>
      <c r="K4143" s="3" t="str">
        <f>duct</f>
        <v xml:space="preserve">Steel Duct Install QA Checklist </v>
      </c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</row>
    <row r="4144" spans="1:41" x14ac:dyDescent="0.25">
      <c r="A4144" s="3"/>
      <c r="B4144" s="3"/>
      <c r="C4144" s="3"/>
      <c r="D4144" s="3"/>
      <c r="E4144" s="3"/>
      <c r="F4144" s="3"/>
      <c r="G4144" s="3"/>
      <c r="H4144" s="3"/>
      <c r="I4144" s="3"/>
      <c r="J4144" s="3" t="s">
        <v>1704</v>
      </c>
      <c r="K4144" s="3" t="str">
        <f>pipe</f>
        <v xml:space="preserve">Steel Pipe QA Checklist </v>
      </c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</row>
    <row r="4145" spans="1:41" x14ac:dyDescent="0.25">
      <c r="A4145" s="3"/>
      <c r="B4145" s="3"/>
      <c r="C4145" s="3"/>
      <c r="D4145" s="3"/>
      <c r="E4145" s="3"/>
      <c r="F4145" s="3"/>
      <c r="G4145" s="3"/>
      <c r="H4145" s="3"/>
      <c r="I4145" s="3"/>
      <c r="J4145" s="3" t="s">
        <v>890</v>
      </c>
      <c r="K4145" s="3" t="str">
        <f>pipe</f>
        <v xml:space="preserve">Steel Pipe QA Checklist </v>
      </c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</row>
    <row r="4146" spans="1:41" ht="15.75" customHeight="1" x14ac:dyDescent="0.25">
      <c r="A4146" s="3"/>
      <c r="B4146" s="3"/>
      <c r="C4146" s="3"/>
      <c r="D4146" s="3"/>
      <c r="E4146" s="3"/>
      <c r="F4146" s="3"/>
      <c r="G4146" s="3"/>
      <c r="H4146" s="3"/>
      <c r="I4146" s="3"/>
      <c r="J4146" s="3" t="s">
        <v>888</v>
      </c>
      <c r="K4146" s="3" t="str">
        <f>pvc</f>
        <v>PVC Pipework Install</v>
      </c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</row>
    <row r="4147" spans="1:41" ht="15.75" customHeight="1" x14ac:dyDescent="0.25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</row>
    <row r="4148" spans="1:41" ht="15.75" customHeight="1" x14ac:dyDescent="0.25">
      <c r="A4148" s="3"/>
      <c r="B4148" s="3"/>
      <c r="C4148" s="3"/>
      <c r="D4148" s="3" t="s">
        <v>19</v>
      </c>
      <c r="E4148" s="3" t="s">
        <v>2610</v>
      </c>
      <c r="F4148" s="3" t="s">
        <v>1831</v>
      </c>
      <c r="G4148" s="3" t="s">
        <v>2216</v>
      </c>
      <c r="H4148" s="3" t="s">
        <v>2541</v>
      </c>
      <c r="I4148" s="3" t="s">
        <v>1963</v>
      </c>
      <c r="J4148" s="3" t="s">
        <v>2053</v>
      </c>
      <c r="K4148" s="3" t="str">
        <f>AHU</f>
        <v xml:space="preserve">AHU QA Check List </v>
      </c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</row>
    <row r="4149" spans="1:41" ht="15.75" customHeight="1" x14ac:dyDescent="0.25">
      <c r="A4149" s="3"/>
      <c r="B4149" s="3"/>
      <c r="C4149" s="3"/>
      <c r="E4149" s="3" t="s">
        <v>2611</v>
      </c>
      <c r="F4149" s="3"/>
      <c r="G4149" s="3"/>
      <c r="H4149" s="3" t="s">
        <v>2542</v>
      </c>
      <c r="I4149" s="3" t="s">
        <v>1926</v>
      </c>
      <c r="J4149" s="3" t="s">
        <v>2594</v>
      </c>
      <c r="K4149" s="3" t="str">
        <f>FLT</f>
        <v xml:space="preserve">Filters Template </v>
      </c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</row>
    <row r="4150" spans="1:41" ht="15.75" customHeight="1" x14ac:dyDescent="0.25">
      <c r="A4150" s="3"/>
      <c r="B4150" s="3"/>
      <c r="C4150" s="3"/>
      <c r="D4150" s="3"/>
      <c r="E4150" s="3"/>
      <c r="F4150" s="3"/>
      <c r="G4150" s="3"/>
      <c r="H4150" s="3" t="s">
        <v>2543</v>
      </c>
      <c r="I4150" s="3" t="s">
        <v>2575</v>
      </c>
      <c r="J4150" s="3" t="s">
        <v>2465</v>
      </c>
      <c r="K4150" s="3" t="str">
        <f>att</f>
        <v xml:space="preserve">Attenuator QA Checklist </v>
      </c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</row>
    <row r="4151" spans="1:41" ht="15.75" customHeight="1" x14ac:dyDescent="0.25">
      <c r="A4151" s="3"/>
      <c r="B4151" s="3"/>
      <c r="C4151" s="3"/>
      <c r="D4151" s="3"/>
      <c r="E4151" s="3"/>
      <c r="F4151" s="3"/>
      <c r="G4151" s="3"/>
      <c r="H4151" s="3" t="s">
        <v>2544</v>
      </c>
      <c r="I4151" s="3" t="s">
        <v>519</v>
      </c>
      <c r="J4151" s="3" t="s">
        <v>2582</v>
      </c>
      <c r="K4151" s="3" t="str">
        <f>Fan</f>
        <v xml:space="preserve">Fan Install QA Checklist </v>
      </c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</row>
    <row r="4152" spans="1:41" ht="15.75" customHeight="1" x14ac:dyDescent="0.25">
      <c r="A4152" s="3"/>
      <c r="B4152" s="3"/>
      <c r="C4152" s="3"/>
      <c r="D4152" s="3"/>
      <c r="E4152" s="3"/>
      <c r="F4152" s="3"/>
      <c r="G4152" s="3"/>
      <c r="H4152" s="3" t="s">
        <v>2545</v>
      </c>
      <c r="I4152" s="3" t="s">
        <v>2574</v>
      </c>
      <c r="J4152" s="3" t="s">
        <v>2465</v>
      </c>
      <c r="K4152" s="3" t="str">
        <f>att</f>
        <v xml:space="preserve">Attenuator QA Checklist </v>
      </c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</row>
    <row r="4153" spans="1:41" ht="15.75" customHeight="1" x14ac:dyDescent="0.25">
      <c r="A4153" s="3"/>
      <c r="B4153" s="3"/>
      <c r="C4153" s="3"/>
      <c r="D4153" s="3"/>
      <c r="E4153" s="3"/>
      <c r="F4153" s="3"/>
      <c r="G4153" s="3"/>
      <c r="H4153" s="3" t="s">
        <v>2546</v>
      </c>
      <c r="I4153" s="3" t="s">
        <v>2581</v>
      </c>
      <c r="J4153" s="3" t="s">
        <v>2465</v>
      </c>
      <c r="K4153" s="3" t="str">
        <f>att</f>
        <v xml:space="preserve">Attenuator QA Checklist </v>
      </c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</row>
    <row r="4154" spans="1:41" ht="15.75" customHeight="1" x14ac:dyDescent="0.25">
      <c r="A4154" s="3"/>
      <c r="B4154" s="3"/>
      <c r="C4154" s="3"/>
      <c r="D4154" s="3"/>
      <c r="E4154" s="3"/>
      <c r="F4154" s="3"/>
      <c r="G4154" s="3"/>
      <c r="H4154" s="9" t="s">
        <v>2547</v>
      </c>
      <c r="I4154" s="9" t="s">
        <v>2583</v>
      </c>
      <c r="J4154" s="15" t="s">
        <v>2588</v>
      </c>
      <c r="K4154" s="9" t="str">
        <f>Fan</f>
        <v xml:space="preserve">Fan Install QA Checklist </v>
      </c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</row>
    <row r="4155" spans="1:41" ht="15.75" customHeight="1" x14ac:dyDescent="0.25">
      <c r="A4155" s="3"/>
      <c r="B4155" s="3"/>
      <c r="C4155" s="3"/>
      <c r="D4155" s="3"/>
      <c r="E4155" s="3"/>
      <c r="F4155" s="3"/>
      <c r="G4155" s="3"/>
      <c r="H4155" s="3" t="s">
        <v>2548</v>
      </c>
      <c r="I4155" s="3" t="s">
        <v>2575</v>
      </c>
      <c r="J4155" s="3" t="s">
        <v>2465</v>
      </c>
      <c r="K4155" s="3" t="str">
        <f>att</f>
        <v xml:space="preserve">Attenuator QA Checklist </v>
      </c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</row>
    <row r="4156" spans="1:41" ht="15.75" customHeight="1" x14ac:dyDescent="0.25">
      <c r="A4156" s="3"/>
      <c r="B4156" s="3"/>
      <c r="C4156" s="3"/>
      <c r="D4156" s="3"/>
      <c r="E4156" s="3"/>
      <c r="F4156" s="3"/>
      <c r="G4156" s="3"/>
      <c r="H4156" s="3" t="s">
        <v>2549</v>
      </c>
      <c r="I4156" s="3" t="s">
        <v>1963</v>
      </c>
      <c r="J4156" s="3" t="s">
        <v>2053</v>
      </c>
      <c r="K4156" s="3" t="str">
        <f>AHU</f>
        <v xml:space="preserve">AHU QA Check List </v>
      </c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</row>
    <row r="4157" spans="1:41" ht="15.75" customHeight="1" x14ac:dyDescent="0.25">
      <c r="A4157" s="3"/>
      <c r="B4157" s="3"/>
      <c r="C4157" s="3"/>
      <c r="D4157" s="3"/>
      <c r="E4157" s="3"/>
      <c r="F4157" s="3"/>
      <c r="G4157" s="3"/>
      <c r="H4157" s="3" t="s">
        <v>2550</v>
      </c>
      <c r="I4157" s="3" t="s">
        <v>2579</v>
      </c>
      <c r="J4157" s="3" t="s">
        <v>2573</v>
      </c>
      <c r="K4157" s="3" t="str">
        <f>att</f>
        <v xml:space="preserve">Attenuator QA Checklist </v>
      </c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</row>
    <row r="4158" spans="1:41" ht="15.75" customHeight="1" x14ac:dyDescent="0.25">
      <c r="A4158" s="3"/>
      <c r="B4158" s="3"/>
      <c r="C4158" s="3"/>
      <c r="D4158" s="3"/>
      <c r="E4158" s="3"/>
      <c r="F4158" s="3"/>
      <c r="G4158" s="3"/>
      <c r="H4158" s="3" t="s">
        <v>2551</v>
      </c>
      <c r="I4158" s="3" t="s">
        <v>2580</v>
      </c>
      <c r="J4158" s="3" t="s">
        <v>2417</v>
      </c>
      <c r="K4158" s="3" t="str">
        <f>att</f>
        <v xml:space="preserve">Attenuator QA Checklist </v>
      </c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</row>
    <row r="4159" spans="1:41" ht="15.75" customHeight="1" x14ac:dyDescent="0.25">
      <c r="A4159" s="3"/>
      <c r="B4159" s="3"/>
      <c r="C4159" s="3"/>
      <c r="D4159" s="3"/>
      <c r="E4159" s="3"/>
      <c r="F4159" s="3"/>
      <c r="G4159" s="3"/>
      <c r="H4159" s="3" t="s">
        <v>2552</v>
      </c>
      <c r="I4159" s="3" t="s">
        <v>2093</v>
      </c>
      <c r="J4159" s="3" t="s">
        <v>2094</v>
      </c>
      <c r="K4159" s="3" t="str">
        <f>att</f>
        <v xml:space="preserve">Attenuator QA Checklist </v>
      </c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</row>
    <row r="4160" spans="1:41" ht="15.75" customHeight="1" x14ac:dyDescent="0.25">
      <c r="A4160" s="3"/>
      <c r="B4160" s="3"/>
      <c r="C4160" s="3"/>
      <c r="D4160" s="3"/>
      <c r="E4160" s="3"/>
      <c r="F4160" s="3"/>
      <c r="G4160" s="3"/>
      <c r="H4160" s="3" t="s">
        <v>2553</v>
      </c>
      <c r="I4160" s="3" t="s">
        <v>2308</v>
      </c>
      <c r="J4160" s="3" t="s">
        <v>2584</v>
      </c>
      <c r="K4160" s="3" t="str">
        <f>Fan</f>
        <v xml:space="preserve">Fan Install QA Checklist </v>
      </c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</row>
    <row r="4161" spans="1:41" ht="15.75" customHeight="1" x14ac:dyDescent="0.25">
      <c r="A4161" s="3"/>
      <c r="B4161" s="3"/>
      <c r="C4161" s="3"/>
      <c r="D4161" s="3"/>
      <c r="E4161" s="3"/>
      <c r="F4161" s="3"/>
      <c r="G4161" s="3"/>
      <c r="H4161" s="3" t="s">
        <v>2554</v>
      </c>
      <c r="I4161" s="3" t="s">
        <v>2590</v>
      </c>
      <c r="J4161" s="3" t="s">
        <v>2591</v>
      </c>
      <c r="K4161" s="3" t="str">
        <f>ACU</f>
        <v xml:space="preserve">Heat Pump Install Template </v>
      </c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</row>
    <row r="4162" spans="1:41" ht="15.75" customHeight="1" x14ac:dyDescent="0.25">
      <c r="A4162" s="3"/>
      <c r="B4162" s="3"/>
      <c r="C4162" s="3"/>
      <c r="D4162" s="3"/>
      <c r="E4162" s="3"/>
      <c r="F4162" s="3"/>
      <c r="G4162" s="3"/>
      <c r="H4162" s="3" t="s">
        <v>2555</v>
      </c>
      <c r="I4162" s="3" t="s">
        <v>519</v>
      </c>
      <c r="J4162" s="3" t="s">
        <v>2585</v>
      </c>
      <c r="K4162" s="3" t="str">
        <f>Fan</f>
        <v xml:space="preserve">Fan Install QA Checklist </v>
      </c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</row>
    <row r="4163" spans="1:41" ht="15.75" customHeight="1" x14ac:dyDescent="0.25">
      <c r="A4163" s="3"/>
      <c r="B4163" s="3"/>
      <c r="C4163" s="3"/>
      <c r="D4163" s="3"/>
      <c r="E4163" s="3"/>
      <c r="F4163" s="3"/>
      <c r="G4163" s="3"/>
      <c r="H4163" s="3" t="s">
        <v>2556</v>
      </c>
      <c r="I4163" s="3" t="s">
        <v>2575</v>
      </c>
      <c r="J4163" s="3" t="s">
        <v>1037</v>
      </c>
      <c r="K4163" s="3" t="str">
        <f>att</f>
        <v xml:space="preserve">Attenuator QA Checklist </v>
      </c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</row>
    <row r="4164" spans="1:41" ht="15.75" customHeight="1" x14ac:dyDescent="0.25">
      <c r="A4164" s="3"/>
      <c r="B4164" s="3"/>
      <c r="C4164" s="3"/>
      <c r="D4164" s="3"/>
      <c r="E4164" s="3"/>
      <c r="F4164" s="3"/>
      <c r="G4164" s="3"/>
      <c r="H4164" s="3" t="s">
        <v>2557</v>
      </c>
      <c r="I4164" s="3" t="s">
        <v>2093</v>
      </c>
      <c r="J4164" s="3" t="s">
        <v>2094</v>
      </c>
      <c r="K4164" s="3" t="str">
        <f>att</f>
        <v xml:space="preserve">Attenuator QA Checklist </v>
      </c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</row>
    <row r="4165" spans="1:41" ht="15.75" customHeight="1" x14ac:dyDescent="0.25">
      <c r="A4165" s="3"/>
      <c r="B4165" s="3"/>
      <c r="C4165" s="3"/>
      <c r="D4165" s="3"/>
      <c r="E4165" s="3"/>
      <c r="F4165" s="3"/>
      <c r="G4165" s="3"/>
      <c r="H4165" s="3" t="s">
        <v>2558</v>
      </c>
      <c r="I4165" s="3" t="s">
        <v>2574</v>
      </c>
      <c r="J4165" s="3" t="s">
        <v>2094</v>
      </c>
      <c r="K4165" s="3" t="str">
        <f>att</f>
        <v xml:space="preserve">Attenuator QA Checklist </v>
      </c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</row>
    <row r="4166" spans="1:41" ht="15.75" customHeight="1" x14ac:dyDescent="0.25">
      <c r="A4166" s="3"/>
      <c r="B4166" s="3"/>
      <c r="C4166" s="3"/>
      <c r="D4166" s="3"/>
      <c r="E4166" s="3"/>
      <c r="F4166" s="3"/>
      <c r="G4166" s="3"/>
      <c r="H4166" s="3" t="s">
        <v>2559</v>
      </c>
      <c r="I4166" s="3" t="s">
        <v>2093</v>
      </c>
      <c r="J4166" s="3" t="s">
        <v>2578</v>
      </c>
      <c r="K4166" s="3" t="str">
        <f>att</f>
        <v xml:space="preserve">Attenuator QA Checklist </v>
      </c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</row>
    <row r="4167" spans="1:41" ht="15.75" customHeight="1" x14ac:dyDescent="0.25">
      <c r="A4167" s="3"/>
      <c r="B4167" s="3"/>
      <c r="C4167" s="3"/>
      <c r="D4167" s="3"/>
      <c r="E4167" s="3"/>
      <c r="F4167" s="3"/>
      <c r="G4167" s="3"/>
      <c r="H4167" s="3" t="s">
        <v>2560</v>
      </c>
      <c r="I4167" s="3" t="s">
        <v>2575</v>
      </c>
      <c r="J4167" s="3" t="s">
        <v>1037</v>
      </c>
      <c r="K4167" s="3" t="str">
        <f>att</f>
        <v xml:space="preserve">Attenuator QA Checklist </v>
      </c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</row>
    <row r="4168" spans="1:41" ht="15.75" customHeight="1" x14ac:dyDescent="0.25">
      <c r="A4168" s="3"/>
      <c r="B4168" s="3"/>
      <c r="C4168" s="3"/>
      <c r="D4168" s="3"/>
      <c r="E4168" s="3"/>
      <c r="F4168" s="3"/>
      <c r="G4168" s="3"/>
      <c r="H4168" s="3" t="s">
        <v>2561</v>
      </c>
      <c r="I4168" s="3" t="s">
        <v>2586</v>
      </c>
      <c r="J4168" s="8" t="s">
        <v>2587</v>
      </c>
      <c r="K4168" s="3" t="str">
        <f>Fan</f>
        <v xml:space="preserve">Fan Install QA Checklist </v>
      </c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</row>
    <row r="4169" spans="1:41" ht="15.75" customHeight="1" x14ac:dyDescent="0.25">
      <c r="A4169" s="3"/>
      <c r="B4169" s="3"/>
      <c r="C4169" s="3"/>
      <c r="D4169" s="3"/>
      <c r="E4169" s="3"/>
      <c r="F4169" s="3"/>
      <c r="G4169" s="3"/>
      <c r="H4169" s="3" t="s">
        <v>2562</v>
      </c>
      <c r="I4169" s="3" t="s">
        <v>2575</v>
      </c>
      <c r="J4169" s="3" t="s">
        <v>1037</v>
      </c>
      <c r="K4169" s="3" t="str">
        <f>att</f>
        <v xml:space="preserve">Attenuator QA Checklist </v>
      </c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</row>
    <row r="4170" spans="1:41" ht="15.75" customHeight="1" x14ac:dyDescent="0.25">
      <c r="A4170" s="3"/>
      <c r="B4170" s="3"/>
      <c r="C4170" s="3"/>
      <c r="D4170" s="3"/>
      <c r="E4170" s="3"/>
      <c r="F4170" s="3"/>
      <c r="G4170" s="3"/>
      <c r="H4170" s="3" t="s">
        <v>2563</v>
      </c>
      <c r="I4170" s="3" t="s">
        <v>2308</v>
      </c>
      <c r="J4170" s="3" t="s">
        <v>2589</v>
      </c>
      <c r="K4170" s="3" t="str">
        <f>Fan</f>
        <v xml:space="preserve">Fan Install QA Checklist </v>
      </c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</row>
    <row r="4171" spans="1:41" ht="15.75" customHeight="1" x14ac:dyDescent="0.25">
      <c r="A4171" s="3"/>
      <c r="B4171" s="3"/>
      <c r="C4171" s="3"/>
      <c r="D4171" s="3"/>
      <c r="E4171" s="3"/>
      <c r="F4171" s="3"/>
      <c r="G4171" s="3"/>
      <c r="H4171" s="3" t="s">
        <v>2564</v>
      </c>
      <c r="I4171" s="3" t="s">
        <v>2586</v>
      </c>
      <c r="J4171" s="3" t="s">
        <v>2261</v>
      </c>
      <c r="K4171" s="3" t="str">
        <f>Fan</f>
        <v xml:space="preserve">Fan Install QA Checklist </v>
      </c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</row>
    <row r="4172" spans="1:41" ht="15.75" customHeight="1" x14ac:dyDescent="0.25">
      <c r="A4172" s="3"/>
      <c r="B4172" s="3"/>
      <c r="C4172" s="3"/>
      <c r="D4172" s="3"/>
      <c r="E4172" s="3"/>
      <c r="F4172" s="3"/>
      <c r="G4172" s="3"/>
      <c r="H4172" s="3" t="s">
        <v>2565</v>
      </c>
      <c r="I4172" s="3" t="s">
        <v>2576</v>
      </c>
      <c r="J4172" s="3" t="s">
        <v>2000</v>
      </c>
      <c r="K4172" s="3" t="str">
        <f t="shared" ref="K4172:K4177" si="25">att</f>
        <v xml:space="preserve">Attenuator QA Checklist </v>
      </c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</row>
    <row r="4173" spans="1:41" ht="15.75" customHeight="1" x14ac:dyDescent="0.25">
      <c r="A4173" s="3"/>
      <c r="B4173" s="3"/>
      <c r="C4173" s="3"/>
      <c r="D4173" s="3"/>
      <c r="E4173" s="3"/>
      <c r="F4173" s="3"/>
      <c r="G4173" s="3"/>
      <c r="H4173" s="3" t="s">
        <v>2566</v>
      </c>
      <c r="I4173" s="3" t="s">
        <v>2093</v>
      </c>
      <c r="J4173" s="3" t="s">
        <v>2578</v>
      </c>
      <c r="K4173" s="3" t="str">
        <f t="shared" si="25"/>
        <v xml:space="preserve">Attenuator QA Checklist </v>
      </c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</row>
    <row r="4174" spans="1:41" ht="15.75" customHeight="1" x14ac:dyDescent="0.25">
      <c r="A4174" s="3"/>
      <c r="B4174" s="3"/>
      <c r="C4174" s="3"/>
      <c r="D4174" s="3"/>
      <c r="E4174" s="3"/>
      <c r="F4174" s="3"/>
      <c r="G4174" s="3"/>
      <c r="H4174" s="3" t="s">
        <v>2567</v>
      </c>
      <c r="I4174" s="3" t="s">
        <v>2575</v>
      </c>
      <c r="J4174" s="3" t="s">
        <v>1037</v>
      </c>
      <c r="K4174" s="3" t="str">
        <f t="shared" si="25"/>
        <v xml:space="preserve">Attenuator QA Checklist </v>
      </c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</row>
    <row r="4175" spans="1:41" ht="15.75" customHeight="1" x14ac:dyDescent="0.25">
      <c r="A4175" s="3"/>
      <c r="B4175" s="3"/>
      <c r="C4175" s="3"/>
      <c r="D4175" s="3"/>
      <c r="E4175" s="3"/>
      <c r="F4175" s="3"/>
      <c r="G4175" s="3"/>
      <c r="H4175" s="3" t="s">
        <v>2568</v>
      </c>
      <c r="I4175" s="3" t="s">
        <v>2574</v>
      </c>
      <c r="J4175" s="3" t="s">
        <v>2094</v>
      </c>
      <c r="K4175" s="3" t="str">
        <f t="shared" si="25"/>
        <v xml:space="preserve">Attenuator QA Checklist </v>
      </c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</row>
    <row r="4176" spans="1:41" ht="15.75" customHeight="1" x14ac:dyDescent="0.25">
      <c r="A4176" s="3"/>
      <c r="B4176" s="3"/>
      <c r="C4176" s="3"/>
      <c r="D4176" s="3"/>
      <c r="E4176" s="3"/>
      <c r="F4176" s="3"/>
      <c r="G4176" s="3"/>
      <c r="H4176" s="3" t="s">
        <v>2569</v>
      </c>
      <c r="I4176" s="3" t="s">
        <v>2575</v>
      </c>
      <c r="J4176" s="3" t="s">
        <v>2577</v>
      </c>
      <c r="K4176" s="3" t="str">
        <f t="shared" si="25"/>
        <v xml:space="preserve">Attenuator QA Checklist </v>
      </c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</row>
    <row r="4177" spans="1:41" ht="15.75" customHeight="1" x14ac:dyDescent="0.25">
      <c r="A4177" s="3"/>
      <c r="B4177" s="3"/>
      <c r="C4177" s="3"/>
      <c r="D4177" s="3"/>
      <c r="E4177" s="3"/>
      <c r="F4177" s="3"/>
      <c r="G4177" s="3"/>
      <c r="H4177" s="3" t="s">
        <v>2570</v>
      </c>
      <c r="I4177" s="3" t="s">
        <v>2571</v>
      </c>
      <c r="J4177" s="3" t="s">
        <v>2572</v>
      </c>
      <c r="K4177" s="3" t="str">
        <f t="shared" si="25"/>
        <v xml:space="preserve">Attenuator QA Checklist </v>
      </c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</row>
    <row r="4178" spans="1:41" ht="15.75" customHeight="1" x14ac:dyDescent="0.25">
      <c r="A4178" s="3"/>
      <c r="B4178" s="3"/>
      <c r="C4178" s="3"/>
      <c r="D4178" s="3"/>
      <c r="E4178" s="3"/>
      <c r="F4178" s="3"/>
      <c r="G4178" s="3"/>
      <c r="H4178" s="3" t="s">
        <v>2595</v>
      </c>
      <c r="I4178" s="3" t="s">
        <v>2599</v>
      </c>
      <c r="J4178" s="3" t="s">
        <v>2602</v>
      </c>
      <c r="K4178" s="3" t="str">
        <f>P</f>
        <v xml:space="preserve">Pump Install QA Checklist </v>
      </c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</row>
    <row r="4179" spans="1:41" ht="15.75" customHeight="1" x14ac:dyDescent="0.25">
      <c r="A4179" s="3"/>
      <c r="B4179" s="3"/>
      <c r="C4179" s="3"/>
      <c r="D4179" s="3"/>
      <c r="E4179" s="3"/>
      <c r="F4179" s="3"/>
      <c r="G4179" s="3"/>
      <c r="H4179" s="3" t="s">
        <v>2596</v>
      </c>
      <c r="I4179" s="3" t="s">
        <v>2599</v>
      </c>
      <c r="J4179" s="3" t="s">
        <v>2602</v>
      </c>
      <c r="K4179" s="3" t="str">
        <f>P</f>
        <v xml:space="preserve">Pump Install QA Checklist </v>
      </c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</row>
    <row r="4180" spans="1:41" ht="15.75" customHeight="1" x14ac:dyDescent="0.25">
      <c r="A4180" s="3"/>
      <c r="B4180" s="3"/>
      <c r="C4180" s="3"/>
      <c r="D4180" s="3"/>
      <c r="E4180" s="3"/>
      <c r="F4180" s="3"/>
      <c r="G4180" s="3"/>
      <c r="H4180" s="3" t="s">
        <v>2597</v>
      </c>
      <c r="I4180" s="3" t="s">
        <v>2600</v>
      </c>
      <c r="J4180" s="3" t="s">
        <v>2602</v>
      </c>
      <c r="K4180" s="3" t="str">
        <f>P</f>
        <v xml:space="preserve">Pump Install QA Checklist </v>
      </c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</row>
    <row r="4181" spans="1:41" ht="15.75" customHeight="1" x14ac:dyDescent="0.25">
      <c r="A4181" s="3"/>
      <c r="B4181" s="3"/>
      <c r="C4181" s="3"/>
      <c r="D4181" s="3"/>
      <c r="E4181" s="3"/>
      <c r="F4181" s="3"/>
      <c r="G4181" s="3"/>
      <c r="H4181" s="3" t="s">
        <v>2598</v>
      </c>
      <c r="I4181" s="3" t="s">
        <v>2601</v>
      </c>
      <c r="J4181" s="3" t="s">
        <v>2603</v>
      </c>
      <c r="K4181" s="3" t="str">
        <f>P</f>
        <v xml:space="preserve">Pump Install QA Checklist </v>
      </c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</row>
    <row r="4182" spans="1:41" ht="15.75" customHeight="1" x14ac:dyDescent="0.25">
      <c r="A4182" s="3"/>
      <c r="B4182" s="3"/>
      <c r="C4182" s="3"/>
      <c r="D4182" s="3"/>
      <c r="E4182" s="3"/>
      <c r="F4182" s="3"/>
      <c r="G4182" s="3"/>
      <c r="H4182" s="3" t="s">
        <v>2806</v>
      </c>
      <c r="I4182" s="3" t="s">
        <v>2807</v>
      </c>
      <c r="J4182" s="3" t="s">
        <v>2572</v>
      </c>
      <c r="K4182" s="3" t="str">
        <f>att</f>
        <v xml:space="preserve">Attenuator QA Checklist </v>
      </c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</row>
    <row r="4183" spans="1:41" ht="15.75" customHeight="1" x14ac:dyDescent="0.25">
      <c r="A4183" s="3"/>
      <c r="B4183" s="3"/>
      <c r="C4183" s="3"/>
      <c r="D4183" s="3"/>
      <c r="E4183" s="3"/>
      <c r="F4183" s="3"/>
      <c r="G4183" s="3"/>
      <c r="H4183" s="3" t="s">
        <v>2816</v>
      </c>
      <c r="I4183" s="3" t="s">
        <v>2463</v>
      </c>
      <c r="J4183" s="3" t="s">
        <v>2000</v>
      </c>
      <c r="K4183" s="3" t="str">
        <f>att</f>
        <v xml:space="preserve">Attenuator QA Checklist </v>
      </c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</row>
    <row r="4184" spans="1:41" ht="15.75" customHeight="1" x14ac:dyDescent="0.25">
      <c r="A4184" s="3"/>
      <c r="B4184" s="3"/>
      <c r="C4184" s="3"/>
      <c r="D4184" s="3"/>
      <c r="E4184" s="3"/>
      <c r="F4184" s="3"/>
      <c r="G4184" s="3"/>
      <c r="H4184" s="3" t="s">
        <v>2808</v>
      </c>
      <c r="I4184" s="3" t="s">
        <v>2372</v>
      </c>
      <c r="J4184" s="3" t="s">
        <v>2573</v>
      </c>
      <c r="K4184" s="3" t="s">
        <v>2669</v>
      </c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</row>
    <row r="4185" spans="1:41" ht="15.75" customHeight="1" x14ac:dyDescent="0.25">
      <c r="A4185" s="3"/>
      <c r="B4185" s="3"/>
      <c r="C4185" s="3"/>
      <c r="D4185" s="3"/>
      <c r="E4185" s="3"/>
      <c r="F4185" s="3"/>
      <c r="G4185" s="3"/>
      <c r="H4185" s="3" t="s">
        <v>2847</v>
      </c>
      <c r="I4185" s="3" t="s">
        <v>519</v>
      </c>
      <c r="J4185" s="3" t="s">
        <v>2848</v>
      </c>
      <c r="K4185" s="3" t="str">
        <f>Fan</f>
        <v xml:space="preserve">Fan Install QA Checklist </v>
      </c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</row>
    <row r="4186" spans="1:41" ht="15.75" customHeight="1" x14ac:dyDescent="0.25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</row>
    <row r="4187" spans="1:41" ht="15.75" customHeight="1" x14ac:dyDescent="0.25">
      <c r="A4187" s="3"/>
      <c r="B4187" s="3"/>
      <c r="C4187" s="3"/>
      <c r="D4187" s="3"/>
      <c r="E4187" s="3"/>
      <c r="F4187" s="3" t="s">
        <v>2604</v>
      </c>
      <c r="G4187" s="3" t="s">
        <v>71</v>
      </c>
      <c r="H4187" s="3" t="s">
        <v>138</v>
      </c>
      <c r="I4187" s="3" t="s">
        <v>2608</v>
      </c>
      <c r="J4187" s="3" t="s">
        <v>180</v>
      </c>
      <c r="K4187" s="3" t="str">
        <f>F</f>
        <v>Fire Damper QA Checklist</v>
      </c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</row>
    <row r="4188" spans="1:41" ht="15.75" customHeight="1" x14ac:dyDescent="0.25">
      <c r="A4188" s="3"/>
      <c r="B4188" s="3"/>
      <c r="C4188" s="3"/>
      <c r="D4188" s="3"/>
      <c r="E4188" s="3"/>
      <c r="H4188" s="3" t="s">
        <v>2605</v>
      </c>
      <c r="I4188" s="3" t="s">
        <v>2606</v>
      </c>
      <c r="J4188" s="3" t="s">
        <v>2607</v>
      </c>
      <c r="K4188" s="3" t="s">
        <v>2644</v>
      </c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</row>
    <row r="4189" spans="1:41" ht="15.75" customHeight="1" x14ac:dyDescent="0.25">
      <c r="A4189" s="3"/>
      <c r="B4189" s="3"/>
      <c r="C4189" s="3"/>
      <c r="D4189" s="3"/>
      <c r="E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</row>
    <row r="4190" spans="1:41" ht="15.75" customHeight="1" x14ac:dyDescent="0.25">
      <c r="A4190" s="3"/>
      <c r="B4190" s="3"/>
      <c r="C4190" s="3" t="s">
        <v>2609</v>
      </c>
      <c r="D4190" s="3"/>
      <c r="E4190" s="3"/>
      <c r="F4190" s="3" t="s">
        <v>99</v>
      </c>
      <c r="G4190" s="3"/>
      <c r="H4190" s="3"/>
      <c r="I4190" s="3"/>
      <c r="J4190" s="3" t="s">
        <v>158</v>
      </c>
      <c r="K4190" s="3" t="str">
        <f>duct</f>
        <v xml:space="preserve">Steel Duct Install QA Checklist </v>
      </c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</row>
    <row r="4191" spans="1:41" ht="15.75" customHeight="1" x14ac:dyDescent="0.25">
      <c r="A4191" s="3"/>
      <c r="B4191" s="3"/>
      <c r="C4191" s="3"/>
      <c r="D4191" s="3"/>
      <c r="E4191" s="3"/>
      <c r="F4191" s="3"/>
      <c r="G4191" s="3"/>
      <c r="H4191" s="3"/>
      <c r="I4191" s="3"/>
      <c r="J4191" s="3" t="s">
        <v>884</v>
      </c>
      <c r="K4191" s="3" t="str">
        <f>pipe</f>
        <v xml:space="preserve">Steel Pipe QA Checklist </v>
      </c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</row>
    <row r="4192" spans="1:41" ht="15.75" customHeight="1" x14ac:dyDescent="0.25">
      <c r="A4192" s="3"/>
      <c r="B4192" s="3"/>
      <c r="C4192" s="3"/>
      <c r="D4192" s="3"/>
      <c r="E4192" s="3"/>
      <c r="F4192" s="3"/>
      <c r="G4192" s="3"/>
      <c r="H4192" s="3"/>
      <c r="I4192" s="3"/>
      <c r="J4192" s="3" t="s">
        <v>890</v>
      </c>
      <c r="K4192" s="3" t="str">
        <f>pipe</f>
        <v xml:space="preserve">Steel Pipe QA Checklist </v>
      </c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</row>
    <row r="4193" spans="1:41" ht="15.75" customHeight="1" x14ac:dyDescent="0.25">
      <c r="A4193" s="3"/>
      <c r="B4193" s="3"/>
      <c r="C4193" s="3"/>
      <c r="D4193" s="3"/>
      <c r="E4193" s="3"/>
      <c r="F4193" s="3"/>
      <c r="G4193" s="3"/>
      <c r="H4193" s="3"/>
      <c r="I4193" s="3"/>
      <c r="J4193" s="3" t="s">
        <v>887</v>
      </c>
      <c r="K4193" s="3" t="str">
        <f>pvc</f>
        <v>PVC Pipework Install</v>
      </c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</row>
    <row r="4194" spans="1:41" ht="15.75" customHeight="1" x14ac:dyDescent="0.25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</row>
    <row r="4195" spans="1:41" ht="15.75" customHeight="1" x14ac:dyDescent="0.2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</row>
    <row r="4196" spans="1:41" ht="15.75" customHeight="1" x14ac:dyDescent="0.25">
      <c r="A4196" s="3"/>
      <c r="B4196" s="3"/>
      <c r="C4196" s="3"/>
      <c r="D4196" s="3"/>
      <c r="E4196" s="3" t="s">
        <v>2613</v>
      </c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</row>
    <row r="4197" spans="1:41" ht="15.75" customHeight="1" x14ac:dyDescent="0.25">
      <c r="A4197" s="3"/>
      <c r="B4197" s="3"/>
      <c r="C4197" s="3"/>
      <c r="D4197" s="3" t="s">
        <v>2612</v>
      </c>
      <c r="E4197" s="3" t="s">
        <v>2614</v>
      </c>
      <c r="F4197" s="3" t="s">
        <v>2615</v>
      </c>
      <c r="G4197" s="3" t="s">
        <v>2615</v>
      </c>
      <c r="H4197" s="3" t="s">
        <v>2616</v>
      </c>
      <c r="I4197" s="3" t="s">
        <v>2621</v>
      </c>
      <c r="J4197" s="3" t="s">
        <v>2626</v>
      </c>
      <c r="K4197" s="3" t="str">
        <f t="shared" ref="K4197:K4219" si="26">Fan</f>
        <v xml:space="preserve">Fan Install QA Checklist </v>
      </c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</row>
    <row r="4198" spans="1:41" ht="15.75" customHeight="1" x14ac:dyDescent="0.25">
      <c r="A4198" s="3"/>
      <c r="B4198" s="3"/>
      <c r="C4198" s="3"/>
      <c r="D4198" s="3"/>
      <c r="E4198" s="3"/>
      <c r="F4198" s="3"/>
      <c r="G4198" s="3"/>
      <c r="H4198" s="3" t="s">
        <v>2616</v>
      </c>
      <c r="I4198" s="3" t="s">
        <v>2621</v>
      </c>
      <c r="J4198" s="3" t="s">
        <v>2626</v>
      </c>
      <c r="K4198" s="3" t="str">
        <f t="shared" si="26"/>
        <v xml:space="preserve">Fan Install QA Checklist </v>
      </c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</row>
    <row r="4199" spans="1:41" ht="15.75" customHeight="1" x14ac:dyDescent="0.25">
      <c r="A4199" s="3"/>
      <c r="B4199" s="3"/>
      <c r="C4199" s="3"/>
      <c r="D4199" s="3"/>
      <c r="E4199" s="3"/>
      <c r="F4199" s="3"/>
      <c r="G4199" s="3"/>
      <c r="H4199" s="3" t="s">
        <v>2616</v>
      </c>
      <c r="I4199" s="3" t="s">
        <v>2621</v>
      </c>
      <c r="J4199" s="3" t="s">
        <v>2626</v>
      </c>
      <c r="K4199" s="3" t="str">
        <f t="shared" si="26"/>
        <v xml:space="preserve">Fan Install QA Checklist </v>
      </c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</row>
    <row r="4200" spans="1:41" ht="15.75" customHeight="1" x14ac:dyDescent="0.25">
      <c r="A4200" s="3"/>
      <c r="B4200" s="3"/>
      <c r="C4200" s="3"/>
      <c r="D4200" s="3"/>
      <c r="E4200" s="3"/>
      <c r="F4200" s="3"/>
      <c r="G4200" s="3"/>
      <c r="H4200" s="3" t="s">
        <v>2616</v>
      </c>
      <c r="I4200" s="3" t="s">
        <v>2621</v>
      </c>
      <c r="J4200" s="3" t="s">
        <v>2626</v>
      </c>
      <c r="K4200" s="3" t="str">
        <f t="shared" si="26"/>
        <v xml:space="preserve">Fan Install QA Checklist </v>
      </c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</row>
    <row r="4201" spans="1:41" ht="15.75" customHeight="1" x14ac:dyDescent="0.25">
      <c r="A4201" s="3"/>
      <c r="B4201" s="3"/>
      <c r="C4201" s="3"/>
      <c r="D4201" s="3"/>
      <c r="E4201" s="3"/>
      <c r="F4201" s="3"/>
      <c r="G4201" s="3"/>
      <c r="H4201" s="3" t="s">
        <v>2616</v>
      </c>
      <c r="I4201" s="3" t="s">
        <v>2621</v>
      </c>
      <c r="J4201" s="3" t="s">
        <v>2626</v>
      </c>
      <c r="K4201" s="3" t="str">
        <f t="shared" si="26"/>
        <v xml:space="preserve">Fan Install QA Checklist </v>
      </c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</row>
    <row r="4202" spans="1:41" ht="15.75" customHeight="1" x14ac:dyDescent="0.25">
      <c r="A4202" s="3"/>
      <c r="B4202" s="3"/>
      <c r="C4202" s="3"/>
      <c r="D4202" s="3"/>
      <c r="E4202" s="3"/>
      <c r="F4202" s="3"/>
      <c r="G4202" s="3"/>
      <c r="H4202" s="3" t="s">
        <v>2617</v>
      </c>
      <c r="I4202" s="3" t="s">
        <v>2622</v>
      </c>
      <c r="J4202" s="3" t="s">
        <v>2627</v>
      </c>
      <c r="K4202" s="3" t="str">
        <f t="shared" si="26"/>
        <v xml:space="preserve">Fan Install QA Checklist </v>
      </c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</row>
    <row r="4203" spans="1:41" ht="15.75" customHeight="1" x14ac:dyDescent="0.25">
      <c r="A4203" s="3"/>
      <c r="B4203" s="3"/>
      <c r="C4203" s="3"/>
      <c r="D4203" s="3"/>
      <c r="E4203" s="3"/>
      <c r="F4203" s="3"/>
      <c r="G4203" s="3"/>
      <c r="H4203" s="3" t="s">
        <v>2617</v>
      </c>
      <c r="I4203" s="3" t="s">
        <v>2622</v>
      </c>
      <c r="J4203" s="3" t="s">
        <v>2627</v>
      </c>
      <c r="K4203" s="3" t="str">
        <f t="shared" si="26"/>
        <v xml:space="preserve">Fan Install QA Checklist </v>
      </c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</row>
    <row r="4204" spans="1:41" ht="15.75" customHeight="1" x14ac:dyDescent="0.25">
      <c r="A4204" s="3"/>
      <c r="B4204" s="3"/>
      <c r="C4204" s="3"/>
      <c r="D4204" s="3"/>
      <c r="E4204" s="3"/>
      <c r="F4204" s="3"/>
      <c r="G4204" s="3"/>
      <c r="H4204" s="3" t="s">
        <v>2617</v>
      </c>
      <c r="I4204" s="3" t="s">
        <v>2622</v>
      </c>
      <c r="J4204" s="3" t="s">
        <v>2627</v>
      </c>
      <c r="K4204" s="3" t="str">
        <f t="shared" si="26"/>
        <v xml:space="preserve">Fan Install QA Checklist </v>
      </c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</row>
    <row r="4205" spans="1:41" ht="15.75" customHeight="1" x14ac:dyDescent="0.25">
      <c r="A4205" s="3"/>
      <c r="B4205" s="3"/>
      <c r="C4205" s="3"/>
      <c r="D4205" s="3"/>
      <c r="E4205" s="3"/>
      <c r="F4205" s="3"/>
      <c r="G4205" s="3"/>
      <c r="H4205" s="3" t="s">
        <v>2617</v>
      </c>
      <c r="I4205" s="3" t="s">
        <v>2622</v>
      </c>
      <c r="J4205" s="3" t="s">
        <v>2627</v>
      </c>
      <c r="K4205" s="3" t="str">
        <f t="shared" si="26"/>
        <v xml:space="preserve">Fan Install QA Checklist </v>
      </c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</row>
    <row r="4206" spans="1:41" ht="17.25" customHeight="1" x14ac:dyDescent="0.25">
      <c r="A4206" s="3"/>
      <c r="B4206" s="3"/>
      <c r="C4206" s="3"/>
      <c r="D4206" s="3"/>
      <c r="E4206" s="3"/>
      <c r="F4206" s="3"/>
      <c r="G4206" s="3"/>
      <c r="H4206" s="3" t="s">
        <v>2617</v>
      </c>
      <c r="I4206" s="3" t="s">
        <v>2622</v>
      </c>
      <c r="J4206" s="3" t="s">
        <v>2627</v>
      </c>
      <c r="K4206" s="3" t="str">
        <f t="shared" si="26"/>
        <v xml:space="preserve">Fan Install QA Checklist </v>
      </c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</row>
    <row r="4207" spans="1:41" ht="15" customHeight="1" x14ac:dyDescent="0.25">
      <c r="A4207" s="3"/>
      <c r="B4207" s="3"/>
      <c r="C4207" s="3"/>
      <c r="D4207" s="3"/>
      <c r="E4207" s="3"/>
      <c r="F4207" s="3"/>
      <c r="G4207" s="3"/>
      <c r="H4207" s="3" t="s">
        <v>2617</v>
      </c>
      <c r="I4207" s="3" t="s">
        <v>2622</v>
      </c>
      <c r="J4207" s="3" t="s">
        <v>2627</v>
      </c>
      <c r="K4207" s="3" t="str">
        <f t="shared" si="26"/>
        <v xml:space="preserve">Fan Install QA Checklist </v>
      </c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</row>
    <row r="4208" spans="1:41" x14ac:dyDescent="0.25">
      <c r="A4208" s="3"/>
      <c r="B4208" s="3"/>
      <c r="C4208" s="3"/>
      <c r="D4208" s="3"/>
      <c r="E4208" s="3"/>
      <c r="F4208" s="3"/>
      <c r="G4208" s="3"/>
      <c r="H4208" s="3" t="s">
        <v>2617</v>
      </c>
      <c r="I4208" s="3" t="s">
        <v>2622</v>
      </c>
      <c r="J4208" s="3" t="s">
        <v>2627</v>
      </c>
      <c r="K4208" s="3" t="str">
        <f t="shared" si="26"/>
        <v xml:space="preserve">Fan Install QA Checklist </v>
      </c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</row>
    <row r="4209" spans="1:41" x14ac:dyDescent="0.25">
      <c r="A4209" s="3"/>
      <c r="B4209" s="3"/>
      <c r="C4209" s="3"/>
      <c r="D4209" s="3"/>
      <c r="E4209" s="3"/>
      <c r="F4209" s="3"/>
      <c r="G4209" s="3"/>
      <c r="H4209" s="3" t="s">
        <v>2618</v>
      </c>
      <c r="I4209" s="3" t="s">
        <v>2623</v>
      </c>
      <c r="J4209" s="3" t="s">
        <v>2628</v>
      </c>
      <c r="K4209" s="3" t="str">
        <f t="shared" si="26"/>
        <v xml:space="preserve">Fan Install QA Checklist </v>
      </c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</row>
    <row r="4210" spans="1:41" ht="15.75" customHeight="1" x14ac:dyDescent="0.25">
      <c r="A4210" s="3"/>
      <c r="B4210" s="3"/>
      <c r="C4210" s="3"/>
      <c r="D4210" s="3"/>
      <c r="E4210" s="3"/>
      <c r="F4210" s="3"/>
      <c r="G4210" s="3"/>
      <c r="H4210" s="3" t="s">
        <v>2618</v>
      </c>
      <c r="I4210" s="3" t="s">
        <v>2623</v>
      </c>
      <c r="J4210" s="3" t="s">
        <v>2628</v>
      </c>
      <c r="K4210" s="3" t="str">
        <f t="shared" si="26"/>
        <v xml:space="preserve">Fan Install QA Checklist </v>
      </c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</row>
    <row r="4211" spans="1:41" ht="15.75" customHeight="1" x14ac:dyDescent="0.25">
      <c r="A4211" s="3"/>
      <c r="B4211" s="3"/>
      <c r="C4211" s="3"/>
      <c r="D4211" s="3"/>
      <c r="E4211" s="3"/>
      <c r="F4211" s="3"/>
      <c r="G4211" s="3"/>
      <c r="H4211" s="3" t="s">
        <v>2619</v>
      </c>
      <c r="I4211" s="3" t="s">
        <v>2624</v>
      </c>
      <c r="J4211" s="3" t="s">
        <v>2629</v>
      </c>
      <c r="K4211" s="3" t="str">
        <f t="shared" si="26"/>
        <v xml:space="preserve">Fan Install QA Checklist </v>
      </c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</row>
    <row r="4212" spans="1:41" ht="15.75" customHeight="1" x14ac:dyDescent="0.25">
      <c r="A4212" s="3"/>
      <c r="B4212" s="3"/>
      <c r="C4212" s="3"/>
      <c r="D4212" s="3"/>
      <c r="E4212" s="3"/>
      <c r="F4212" s="3"/>
      <c r="G4212" s="3"/>
      <c r="H4212" s="3" t="s">
        <v>2619</v>
      </c>
      <c r="I4212" s="3" t="s">
        <v>2624</v>
      </c>
      <c r="J4212" s="3" t="s">
        <v>2629</v>
      </c>
      <c r="K4212" s="3" t="str">
        <f t="shared" si="26"/>
        <v xml:space="preserve">Fan Install QA Checklist </v>
      </c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</row>
    <row r="4213" spans="1:41" ht="15.75" customHeight="1" x14ac:dyDescent="0.25">
      <c r="A4213" s="3"/>
      <c r="B4213" s="3"/>
      <c r="C4213" s="3"/>
      <c r="D4213" s="3"/>
      <c r="E4213" s="3"/>
      <c r="F4213" s="3"/>
      <c r="G4213" s="3"/>
      <c r="H4213" s="3" t="s">
        <v>2619</v>
      </c>
      <c r="I4213" s="3" t="s">
        <v>2624</v>
      </c>
      <c r="J4213" s="3" t="s">
        <v>2629</v>
      </c>
      <c r="K4213" s="3" t="str">
        <f t="shared" si="26"/>
        <v xml:space="preserve">Fan Install QA Checklist </v>
      </c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</row>
    <row r="4214" spans="1:41" ht="15.75" customHeight="1" x14ac:dyDescent="0.25">
      <c r="A4214" s="3"/>
      <c r="B4214" s="3"/>
      <c r="C4214" s="3"/>
      <c r="D4214" s="3"/>
      <c r="E4214" s="3"/>
      <c r="F4214" s="3"/>
      <c r="G4214" s="3"/>
      <c r="H4214" s="3" t="s">
        <v>2619</v>
      </c>
      <c r="I4214" s="3" t="s">
        <v>2624</v>
      </c>
      <c r="J4214" s="3" t="s">
        <v>2629</v>
      </c>
      <c r="K4214" s="3" t="str">
        <f t="shared" si="26"/>
        <v xml:space="preserve">Fan Install QA Checklist </v>
      </c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</row>
    <row r="4215" spans="1:41" ht="15.75" customHeight="1" x14ac:dyDescent="0.25">
      <c r="A4215" s="3"/>
      <c r="B4215" s="3"/>
      <c r="C4215" s="3"/>
      <c r="D4215" s="3"/>
      <c r="E4215" s="3"/>
      <c r="F4215" s="3"/>
      <c r="G4215" s="3"/>
      <c r="H4215" s="3" t="s">
        <v>2619</v>
      </c>
      <c r="I4215" s="3" t="s">
        <v>2624</v>
      </c>
      <c r="J4215" s="3" t="s">
        <v>2629</v>
      </c>
      <c r="K4215" s="3" t="str">
        <f t="shared" si="26"/>
        <v xml:space="preserve">Fan Install QA Checklist </v>
      </c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</row>
    <row r="4216" spans="1:41" ht="15.75" customHeight="1" x14ac:dyDescent="0.25">
      <c r="A4216" s="3"/>
      <c r="B4216" s="3"/>
      <c r="C4216" s="3"/>
      <c r="D4216" s="3"/>
      <c r="E4216" s="3"/>
      <c r="F4216" s="3"/>
      <c r="G4216" s="3"/>
      <c r="H4216" s="3" t="s">
        <v>2619</v>
      </c>
      <c r="I4216" s="3" t="s">
        <v>2624</v>
      </c>
      <c r="J4216" s="3" t="s">
        <v>2629</v>
      </c>
      <c r="K4216" s="3" t="str">
        <f t="shared" si="26"/>
        <v xml:space="preserve">Fan Install QA Checklist </v>
      </c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</row>
    <row r="4217" spans="1:41" ht="15.75" customHeight="1" x14ac:dyDescent="0.25">
      <c r="A4217" s="3"/>
      <c r="B4217" s="3"/>
      <c r="C4217" s="3"/>
      <c r="D4217" s="3"/>
      <c r="E4217" s="3"/>
      <c r="F4217" s="3"/>
      <c r="G4217" s="3"/>
      <c r="H4217" s="3" t="s">
        <v>2619</v>
      </c>
      <c r="I4217" s="3" t="s">
        <v>2624</v>
      </c>
      <c r="J4217" s="3" t="s">
        <v>2629</v>
      </c>
      <c r="K4217" s="3" t="str">
        <f t="shared" si="26"/>
        <v xml:space="preserve">Fan Install QA Checklist </v>
      </c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</row>
    <row r="4218" spans="1:41" ht="15.75" customHeight="1" x14ac:dyDescent="0.25">
      <c r="A4218" s="3"/>
      <c r="B4218" s="3"/>
      <c r="C4218" s="3"/>
      <c r="D4218" s="3"/>
      <c r="E4218" s="3"/>
      <c r="F4218" s="3"/>
      <c r="G4218" s="3"/>
      <c r="H4218" s="3" t="s">
        <v>2619</v>
      </c>
      <c r="I4218" s="3" t="s">
        <v>2624</v>
      </c>
      <c r="J4218" s="3" t="s">
        <v>2629</v>
      </c>
      <c r="K4218" s="3" t="str">
        <f t="shared" si="26"/>
        <v xml:space="preserve">Fan Install QA Checklist </v>
      </c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</row>
    <row r="4219" spans="1:41" ht="15.75" customHeight="1" x14ac:dyDescent="0.25">
      <c r="A4219" s="3"/>
      <c r="B4219" s="3"/>
      <c r="C4219" s="3"/>
      <c r="D4219" s="3"/>
      <c r="E4219" s="3"/>
      <c r="F4219" s="3"/>
      <c r="G4219" s="3"/>
      <c r="H4219" s="3" t="s">
        <v>2620</v>
      </c>
      <c r="I4219" s="3" t="s">
        <v>2625</v>
      </c>
      <c r="J4219" s="3" t="s">
        <v>2630</v>
      </c>
      <c r="K4219" s="3" t="str">
        <f t="shared" si="26"/>
        <v xml:space="preserve">Fan Install QA Checklist </v>
      </c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</row>
    <row r="4220" spans="1:41" ht="15.75" customHeight="1" x14ac:dyDescent="0.25">
      <c r="A4220" s="3"/>
      <c r="B4220" s="3"/>
      <c r="C4220" s="3"/>
      <c r="D4220" s="3"/>
      <c r="E4220" s="3"/>
      <c r="F4220" s="3"/>
      <c r="G4220" s="3"/>
      <c r="H4220" s="9" t="s">
        <v>2631</v>
      </c>
      <c r="I4220" s="9" t="s">
        <v>2633</v>
      </c>
      <c r="J4220" s="14" t="s">
        <v>2636</v>
      </c>
      <c r="K4220" s="3" t="s">
        <v>2696</v>
      </c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</row>
    <row r="4221" spans="1:41" ht="15.75" customHeight="1" x14ac:dyDescent="0.25">
      <c r="A4221" s="3"/>
      <c r="B4221" s="3"/>
      <c r="C4221" s="3"/>
      <c r="D4221" s="3"/>
      <c r="E4221" s="3"/>
      <c r="F4221" s="3"/>
      <c r="G4221" s="3"/>
      <c r="H4221" s="3" t="s">
        <v>2632</v>
      </c>
      <c r="I4221" s="3" t="s">
        <v>2634</v>
      </c>
      <c r="J4221" s="3" t="s">
        <v>2635</v>
      </c>
      <c r="K4221" s="3" t="s">
        <v>2696</v>
      </c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</row>
    <row r="4222" spans="1:41" ht="15.75" customHeight="1" x14ac:dyDescent="0.25">
      <c r="A4222" s="3"/>
      <c r="B4222" s="3"/>
      <c r="C4222" s="3"/>
      <c r="D4222" s="3"/>
      <c r="E4222" s="3"/>
      <c r="F4222" s="3"/>
      <c r="G4222" s="3"/>
      <c r="H4222" s="3"/>
      <c r="I4222" s="3"/>
      <c r="J4222" s="3" t="s">
        <v>2638</v>
      </c>
      <c r="K4222" s="1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</row>
    <row r="4223" spans="1:41" ht="15.75" customHeight="1" x14ac:dyDescent="0.25">
      <c r="A4223" s="3"/>
      <c r="B4223" s="3"/>
      <c r="C4223" s="3"/>
      <c r="D4223" s="3"/>
      <c r="E4223" s="3"/>
      <c r="F4223" s="3"/>
      <c r="G4223" s="3"/>
      <c r="H4223" s="3"/>
      <c r="I4223" s="3"/>
      <c r="J4223" s="3" t="s">
        <v>1704</v>
      </c>
      <c r="K4223" s="3" t="str">
        <f>pipe</f>
        <v xml:space="preserve">Steel Pipe QA Checklist </v>
      </c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</row>
    <row r="4224" spans="1:41" ht="15.75" customHeight="1" x14ac:dyDescent="0.25">
      <c r="A4224" s="3"/>
      <c r="B4224" s="3"/>
      <c r="C4224" s="3"/>
      <c r="D4224" s="3"/>
      <c r="E4224" s="3"/>
      <c r="F4224" s="3"/>
      <c r="G4224" s="3"/>
      <c r="H4224" s="3"/>
      <c r="I4224" s="3"/>
      <c r="J4224" s="3" t="s">
        <v>890</v>
      </c>
      <c r="K4224" s="3" t="str">
        <f>pipe</f>
        <v xml:space="preserve">Steel Pipe QA Checklist </v>
      </c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</row>
    <row r="4225" spans="1:41" ht="15.75" customHeight="1" x14ac:dyDescent="0.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</row>
    <row r="4226" spans="1:41" ht="15.75" customHeight="1" x14ac:dyDescent="0.25">
      <c r="A4226" s="3"/>
      <c r="B4226" s="3"/>
      <c r="C4226" s="3"/>
      <c r="D4226" s="3" t="s">
        <v>2639</v>
      </c>
      <c r="E4226" s="3" t="s">
        <v>2640</v>
      </c>
      <c r="F4226" s="3" t="s">
        <v>2615</v>
      </c>
      <c r="G4226" s="3" t="s">
        <v>2615</v>
      </c>
      <c r="H4226" s="3" t="s">
        <v>2616</v>
      </c>
      <c r="I4226" s="3" t="s">
        <v>2621</v>
      </c>
      <c r="J4226" s="3" t="s">
        <v>2626</v>
      </c>
      <c r="K4226" s="3" t="str">
        <f t="shared" ref="K4226:K4261" si="27">Fan</f>
        <v xml:space="preserve">Fan Install QA Checklist </v>
      </c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</row>
    <row r="4227" spans="1:41" ht="15.75" customHeight="1" x14ac:dyDescent="0.25">
      <c r="A4227" s="3"/>
      <c r="B4227" s="3"/>
      <c r="C4227" s="3"/>
      <c r="E4227" s="3" t="s">
        <v>2641</v>
      </c>
      <c r="F4227" s="3"/>
      <c r="G4227" s="3"/>
      <c r="H4227" s="3" t="s">
        <v>2616</v>
      </c>
      <c r="I4227" s="3" t="s">
        <v>2621</v>
      </c>
      <c r="J4227" s="3" t="s">
        <v>2626</v>
      </c>
      <c r="K4227" s="3" t="str">
        <f t="shared" si="27"/>
        <v xml:space="preserve">Fan Install QA Checklist </v>
      </c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</row>
    <row r="4228" spans="1:41" ht="15.75" customHeight="1" x14ac:dyDescent="0.25">
      <c r="A4228" s="3"/>
      <c r="B4228" s="3"/>
      <c r="C4228" s="3"/>
      <c r="D4228" s="3"/>
      <c r="E4228" s="3"/>
      <c r="F4228" s="3"/>
      <c r="G4228" s="3"/>
      <c r="H4228" s="3" t="s">
        <v>2616</v>
      </c>
      <c r="I4228" s="3" t="s">
        <v>2621</v>
      </c>
      <c r="J4228" s="3" t="s">
        <v>2626</v>
      </c>
      <c r="K4228" s="3" t="str">
        <f t="shared" si="27"/>
        <v xml:space="preserve">Fan Install QA Checklist </v>
      </c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</row>
    <row r="4229" spans="1:41" ht="15.75" customHeight="1" x14ac:dyDescent="0.25">
      <c r="A4229" s="3"/>
      <c r="B4229" s="3"/>
      <c r="C4229" s="3"/>
      <c r="D4229" s="3"/>
      <c r="E4229" s="3"/>
      <c r="F4229" s="3"/>
      <c r="G4229" s="3"/>
      <c r="H4229" s="3" t="s">
        <v>2616</v>
      </c>
      <c r="I4229" s="3" t="s">
        <v>2621</v>
      </c>
      <c r="J4229" s="3" t="s">
        <v>2626</v>
      </c>
      <c r="K4229" s="3" t="str">
        <f t="shared" si="27"/>
        <v xml:space="preserve">Fan Install QA Checklist </v>
      </c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</row>
    <row r="4230" spans="1:41" ht="15.75" customHeight="1" x14ac:dyDescent="0.25">
      <c r="A4230" s="3"/>
      <c r="B4230" s="3"/>
      <c r="C4230" s="3"/>
      <c r="D4230" s="3"/>
      <c r="E4230" s="3"/>
      <c r="F4230" s="3"/>
      <c r="G4230" s="3"/>
      <c r="H4230" s="3" t="s">
        <v>2616</v>
      </c>
      <c r="I4230" s="3" t="s">
        <v>2621</v>
      </c>
      <c r="J4230" s="3" t="s">
        <v>2626</v>
      </c>
      <c r="K4230" s="3" t="str">
        <f t="shared" si="27"/>
        <v xml:space="preserve">Fan Install QA Checklist </v>
      </c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</row>
    <row r="4231" spans="1:41" ht="15.75" customHeight="1" x14ac:dyDescent="0.25">
      <c r="A4231" s="3"/>
      <c r="B4231" s="3"/>
      <c r="C4231" s="3"/>
      <c r="D4231" s="3"/>
      <c r="E4231" s="3"/>
      <c r="F4231" s="3"/>
      <c r="G4231" s="3"/>
      <c r="H4231" s="3" t="s">
        <v>2616</v>
      </c>
      <c r="I4231" s="3" t="s">
        <v>2621</v>
      </c>
      <c r="J4231" s="3" t="s">
        <v>2626</v>
      </c>
      <c r="K4231" s="3" t="str">
        <f t="shared" si="27"/>
        <v xml:space="preserve">Fan Install QA Checklist </v>
      </c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</row>
    <row r="4232" spans="1:41" ht="15.75" customHeight="1" x14ac:dyDescent="0.25">
      <c r="A4232" s="3"/>
      <c r="B4232" s="3"/>
      <c r="C4232" s="3"/>
      <c r="D4232" s="3"/>
      <c r="E4232" s="3"/>
      <c r="F4232" s="3"/>
      <c r="G4232" s="3"/>
      <c r="H4232" s="3" t="s">
        <v>2616</v>
      </c>
      <c r="I4232" s="3" t="s">
        <v>2621</v>
      </c>
      <c r="J4232" s="3" t="s">
        <v>2626</v>
      </c>
      <c r="K4232" s="3" t="str">
        <f t="shared" si="27"/>
        <v xml:space="preserve">Fan Install QA Checklist </v>
      </c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</row>
    <row r="4233" spans="1:41" ht="15.75" customHeight="1" x14ac:dyDescent="0.25">
      <c r="A4233" s="3"/>
      <c r="B4233" s="3"/>
      <c r="C4233" s="3"/>
      <c r="D4233" s="3"/>
      <c r="E4233" s="3"/>
      <c r="F4233" s="3"/>
      <c r="G4233" s="3"/>
      <c r="H4233" s="3" t="s">
        <v>2616</v>
      </c>
      <c r="I4233" s="3" t="s">
        <v>2621</v>
      </c>
      <c r="J4233" s="3" t="s">
        <v>2626</v>
      </c>
      <c r="K4233" s="3" t="str">
        <f t="shared" si="27"/>
        <v xml:space="preserve">Fan Install QA Checklist </v>
      </c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</row>
    <row r="4234" spans="1:41" ht="15.75" customHeight="1" x14ac:dyDescent="0.25">
      <c r="A4234" s="3"/>
      <c r="B4234" s="3"/>
      <c r="C4234" s="3"/>
      <c r="D4234" s="3"/>
      <c r="E4234" s="3"/>
      <c r="F4234" s="3"/>
      <c r="G4234" s="3"/>
      <c r="H4234" s="3" t="s">
        <v>2616</v>
      </c>
      <c r="I4234" s="3" t="s">
        <v>2621</v>
      </c>
      <c r="J4234" s="3" t="s">
        <v>2626</v>
      </c>
      <c r="K4234" s="3" t="str">
        <f t="shared" si="27"/>
        <v xml:space="preserve">Fan Install QA Checklist </v>
      </c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</row>
    <row r="4235" spans="1:41" ht="15.75" customHeight="1" x14ac:dyDescent="0.25">
      <c r="A4235" s="3"/>
      <c r="B4235" s="3"/>
      <c r="C4235" s="3"/>
      <c r="D4235" s="3"/>
      <c r="E4235" s="3"/>
      <c r="F4235" s="3"/>
      <c r="G4235" s="3"/>
      <c r="H4235" s="3" t="s">
        <v>2616</v>
      </c>
      <c r="I4235" s="3" t="s">
        <v>2621</v>
      </c>
      <c r="J4235" s="3" t="s">
        <v>2626</v>
      </c>
      <c r="K4235" s="3" t="str">
        <f t="shared" si="27"/>
        <v xml:space="preserve">Fan Install QA Checklist </v>
      </c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</row>
    <row r="4236" spans="1:41" ht="15.75" customHeight="1" x14ac:dyDescent="0.25">
      <c r="A4236" s="3"/>
      <c r="B4236" s="3"/>
      <c r="C4236" s="3"/>
      <c r="D4236" s="3"/>
      <c r="E4236" s="3"/>
      <c r="F4236" s="3"/>
      <c r="G4236" s="3"/>
      <c r="H4236" s="3" t="s">
        <v>2616</v>
      </c>
      <c r="I4236" s="3" t="s">
        <v>2621</v>
      </c>
      <c r="J4236" s="3" t="s">
        <v>2626</v>
      </c>
      <c r="K4236" s="3" t="str">
        <f t="shared" si="27"/>
        <v xml:space="preserve">Fan Install QA Checklist </v>
      </c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</row>
    <row r="4237" spans="1:41" ht="15.75" customHeight="1" x14ac:dyDescent="0.25">
      <c r="A4237" s="3"/>
      <c r="B4237" s="3"/>
      <c r="C4237" s="3"/>
      <c r="D4237" s="3"/>
      <c r="E4237" s="3"/>
      <c r="F4237" s="3"/>
      <c r="G4237" s="3"/>
      <c r="H4237" s="3" t="s">
        <v>2616</v>
      </c>
      <c r="I4237" s="3" t="s">
        <v>2621</v>
      </c>
      <c r="J4237" s="3" t="s">
        <v>2626</v>
      </c>
      <c r="K4237" s="3" t="str">
        <f t="shared" si="27"/>
        <v xml:space="preserve">Fan Install QA Checklist </v>
      </c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</row>
    <row r="4238" spans="1:41" ht="15.75" customHeight="1" x14ac:dyDescent="0.25">
      <c r="A4238" s="3"/>
      <c r="B4238" s="3"/>
      <c r="C4238" s="3"/>
      <c r="D4238" s="3"/>
      <c r="E4238" s="3"/>
      <c r="F4238" s="3"/>
      <c r="G4238" s="3"/>
      <c r="H4238" s="3" t="s">
        <v>2616</v>
      </c>
      <c r="I4238" s="3" t="s">
        <v>2621</v>
      </c>
      <c r="J4238" s="3" t="s">
        <v>2626</v>
      </c>
      <c r="K4238" s="3" t="str">
        <f t="shared" si="27"/>
        <v xml:space="preserve">Fan Install QA Checklist </v>
      </c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</row>
    <row r="4239" spans="1:41" ht="15.75" customHeight="1" x14ac:dyDescent="0.25">
      <c r="A4239" s="3"/>
      <c r="B4239" s="3"/>
      <c r="C4239" s="3"/>
      <c r="D4239" s="3"/>
      <c r="E4239" s="3"/>
      <c r="F4239" s="3"/>
      <c r="G4239" s="3"/>
      <c r="H4239" s="3" t="s">
        <v>2616</v>
      </c>
      <c r="I4239" s="3" t="s">
        <v>2621</v>
      </c>
      <c r="J4239" s="3" t="s">
        <v>2626</v>
      </c>
      <c r="K4239" s="3" t="str">
        <f t="shared" si="27"/>
        <v xml:space="preserve">Fan Install QA Checklist </v>
      </c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</row>
    <row r="4240" spans="1:41" ht="15.75" customHeight="1" x14ac:dyDescent="0.25">
      <c r="A4240" s="3"/>
      <c r="B4240" s="3"/>
      <c r="C4240" s="3"/>
      <c r="D4240" s="3"/>
      <c r="E4240" s="3"/>
      <c r="F4240" s="3"/>
      <c r="G4240" s="3"/>
      <c r="H4240" s="3" t="s">
        <v>2616</v>
      </c>
      <c r="I4240" s="3" t="s">
        <v>2621</v>
      </c>
      <c r="J4240" s="3" t="s">
        <v>2626</v>
      </c>
      <c r="K4240" s="3" t="str">
        <f t="shared" si="27"/>
        <v xml:space="preserve">Fan Install QA Checklist </v>
      </c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</row>
    <row r="4241" spans="1:41" ht="15.75" customHeight="1" x14ac:dyDescent="0.25">
      <c r="A4241" s="3"/>
      <c r="B4241" s="3"/>
      <c r="C4241" s="3"/>
      <c r="D4241" s="3"/>
      <c r="E4241" s="3"/>
      <c r="F4241" s="3"/>
      <c r="G4241" s="3"/>
      <c r="H4241" s="3" t="s">
        <v>2616</v>
      </c>
      <c r="I4241" s="3" t="s">
        <v>2621</v>
      </c>
      <c r="J4241" s="3" t="s">
        <v>2626</v>
      </c>
      <c r="K4241" s="3" t="str">
        <f t="shared" si="27"/>
        <v xml:space="preserve">Fan Install QA Checklist </v>
      </c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</row>
    <row r="4242" spans="1:41" ht="15.75" customHeight="1" x14ac:dyDescent="0.25">
      <c r="A4242" s="3"/>
      <c r="B4242" s="3"/>
      <c r="C4242" s="3"/>
      <c r="D4242" s="3"/>
      <c r="E4242" s="3"/>
      <c r="F4242" s="3"/>
      <c r="G4242" s="3"/>
      <c r="H4242" s="3" t="s">
        <v>2616</v>
      </c>
      <c r="I4242" s="3" t="s">
        <v>2621</v>
      </c>
      <c r="J4242" s="3" t="s">
        <v>2626</v>
      </c>
      <c r="K4242" s="3" t="str">
        <f t="shared" si="27"/>
        <v xml:space="preserve">Fan Install QA Checklist </v>
      </c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</row>
    <row r="4243" spans="1:41" ht="15.75" customHeight="1" x14ac:dyDescent="0.25">
      <c r="A4243" s="3"/>
      <c r="B4243" s="3"/>
      <c r="C4243" s="3"/>
      <c r="D4243" s="3"/>
      <c r="E4243" s="3"/>
      <c r="F4243" s="3"/>
      <c r="G4243" s="3"/>
      <c r="H4243" s="3" t="s">
        <v>2616</v>
      </c>
      <c r="I4243" s="3" t="s">
        <v>2621</v>
      </c>
      <c r="J4243" s="3" t="s">
        <v>2626</v>
      </c>
      <c r="K4243" s="3" t="str">
        <f t="shared" si="27"/>
        <v xml:space="preserve">Fan Install QA Checklist </v>
      </c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</row>
    <row r="4244" spans="1:41" ht="15.75" customHeight="1" x14ac:dyDescent="0.25">
      <c r="A4244" s="3"/>
      <c r="B4244" s="3"/>
      <c r="C4244" s="3"/>
      <c r="D4244" s="3"/>
      <c r="E4244" s="3"/>
      <c r="F4244" s="3"/>
      <c r="G4244" s="3"/>
      <c r="H4244" s="3" t="s">
        <v>2617</v>
      </c>
      <c r="I4244" s="3" t="s">
        <v>2622</v>
      </c>
      <c r="J4244" s="3" t="s">
        <v>2627</v>
      </c>
      <c r="K4244" s="3" t="str">
        <f t="shared" si="27"/>
        <v xml:space="preserve">Fan Install QA Checklist </v>
      </c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</row>
    <row r="4245" spans="1:41" ht="15.75" customHeight="1" x14ac:dyDescent="0.25">
      <c r="A4245" s="3"/>
      <c r="B4245" s="3"/>
      <c r="C4245" s="3"/>
      <c r="D4245" s="3"/>
      <c r="E4245" s="3"/>
      <c r="F4245" s="3"/>
      <c r="G4245" s="3"/>
      <c r="H4245" s="3" t="s">
        <v>2617</v>
      </c>
      <c r="I4245" s="3" t="s">
        <v>2622</v>
      </c>
      <c r="J4245" s="3" t="s">
        <v>2627</v>
      </c>
      <c r="K4245" s="3" t="str">
        <f t="shared" si="27"/>
        <v xml:space="preserve">Fan Install QA Checklist </v>
      </c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</row>
    <row r="4246" spans="1:41" ht="15.75" customHeight="1" x14ac:dyDescent="0.25">
      <c r="A4246" s="3"/>
      <c r="B4246" s="3"/>
      <c r="C4246" s="3"/>
      <c r="D4246" s="3"/>
      <c r="E4246" s="3"/>
      <c r="F4246" s="3"/>
      <c r="G4246" s="3"/>
      <c r="H4246" s="3" t="s">
        <v>2617</v>
      </c>
      <c r="I4246" s="3" t="s">
        <v>2622</v>
      </c>
      <c r="J4246" s="3" t="s">
        <v>2627</v>
      </c>
      <c r="K4246" s="3" t="str">
        <f t="shared" si="27"/>
        <v xml:space="preserve">Fan Install QA Checklist </v>
      </c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</row>
    <row r="4247" spans="1:41" ht="15.75" customHeight="1" x14ac:dyDescent="0.25">
      <c r="A4247" s="3"/>
      <c r="B4247" s="3"/>
      <c r="C4247" s="3"/>
      <c r="D4247" s="3"/>
      <c r="E4247" s="3"/>
      <c r="F4247" s="3"/>
      <c r="G4247" s="3"/>
      <c r="H4247" s="3" t="s">
        <v>2617</v>
      </c>
      <c r="I4247" s="3" t="s">
        <v>2622</v>
      </c>
      <c r="J4247" s="3" t="s">
        <v>2627</v>
      </c>
      <c r="K4247" s="3" t="str">
        <f t="shared" si="27"/>
        <v xml:space="preserve">Fan Install QA Checklist </v>
      </c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</row>
    <row r="4248" spans="1:41" ht="15.75" customHeight="1" x14ac:dyDescent="0.25">
      <c r="A4248" s="3"/>
      <c r="B4248" s="3"/>
      <c r="C4248" s="3"/>
      <c r="D4248" s="3"/>
      <c r="E4248" s="3"/>
      <c r="F4248" s="3"/>
      <c r="G4248" s="3"/>
      <c r="H4248" s="3" t="s">
        <v>2617</v>
      </c>
      <c r="I4248" s="3" t="s">
        <v>2622</v>
      </c>
      <c r="J4248" s="3" t="s">
        <v>2627</v>
      </c>
      <c r="K4248" s="3" t="str">
        <f t="shared" si="27"/>
        <v xml:space="preserve">Fan Install QA Checklist </v>
      </c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</row>
    <row r="4249" spans="1:41" ht="15.75" customHeight="1" x14ac:dyDescent="0.25">
      <c r="A4249" s="3"/>
      <c r="B4249" s="3"/>
      <c r="C4249" s="3"/>
      <c r="D4249" s="3"/>
      <c r="E4249" s="3"/>
      <c r="F4249" s="3"/>
      <c r="G4249" s="3"/>
      <c r="H4249" s="3" t="s">
        <v>2617</v>
      </c>
      <c r="I4249" s="3" t="s">
        <v>2622</v>
      </c>
      <c r="J4249" s="3" t="s">
        <v>2627</v>
      </c>
      <c r="K4249" s="3" t="str">
        <f t="shared" si="27"/>
        <v xml:space="preserve">Fan Install QA Checklist </v>
      </c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</row>
    <row r="4250" spans="1:41" ht="15" customHeight="1" x14ac:dyDescent="0.25">
      <c r="A4250" s="3"/>
      <c r="B4250" s="3"/>
      <c r="C4250" s="3"/>
      <c r="D4250" s="3"/>
      <c r="E4250" s="3"/>
      <c r="F4250" s="3"/>
      <c r="G4250" s="3"/>
      <c r="H4250" s="3" t="s">
        <v>2618</v>
      </c>
      <c r="I4250" s="3" t="s">
        <v>2623</v>
      </c>
      <c r="J4250" s="3" t="s">
        <v>2628</v>
      </c>
      <c r="K4250" s="3" t="str">
        <f t="shared" si="27"/>
        <v xml:space="preserve">Fan Install QA Checklist </v>
      </c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</row>
    <row r="4251" spans="1:41" ht="15.75" customHeight="1" x14ac:dyDescent="0.25">
      <c r="A4251" s="3"/>
      <c r="B4251" s="3"/>
      <c r="C4251" s="3"/>
      <c r="D4251" s="3"/>
      <c r="E4251" s="3"/>
      <c r="F4251" s="3"/>
      <c r="G4251" s="3"/>
      <c r="H4251" s="3" t="s">
        <v>2619</v>
      </c>
      <c r="I4251" s="3" t="s">
        <v>2624</v>
      </c>
      <c r="J4251" s="3" t="s">
        <v>2629</v>
      </c>
      <c r="K4251" s="3" t="str">
        <f t="shared" si="27"/>
        <v xml:space="preserve">Fan Install QA Checklist </v>
      </c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</row>
    <row r="4252" spans="1:41" x14ac:dyDescent="0.25">
      <c r="A4252" s="3"/>
      <c r="B4252" s="3"/>
      <c r="C4252" s="3"/>
      <c r="D4252" s="3"/>
      <c r="E4252" s="3"/>
      <c r="F4252" s="3"/>
      <c r="G4252" s="3"/>
      <c r="H4252" s="3" t="s">
        <v>2619</v>
      </c>
      <c r="I4252" s="3" t="s">
        <v>2624</v>
      </c>
      <c r="J4252" s="3" t="s">
        <v>2629</v>
      </c>
      <c r="K4252" s="3" t="str">
        <f t="shared" si="27"/>
        <v xml:space="preserve">Fan Install QA Checklist </v>
      </c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</row>
    <row r="4253" spans="1:41" ht="15.75" customHeight="1" x14ac:dyDescent="0.25">
      <c r="A4253" s="3"/>
      <c r="B4253" s="3"/>
      <c r="C4253" s="3"/>
      <c r="D4253" s="3"/>
      <c r="E4253" s="3"/>
      <c r="F4253" s="3"/>
      <c r="G4253" s="3"/>
      <c r="H4253" s="3" t="s">
        <v>2619</v>
      </c>
      <c r="I4253" s="3" t="s">
        <v>2624</v>
      </c>
      <c r="J4253" s="3" t="s">
        <v>2629</v>
      </c>
      <c r="K4253" s="3" t="str">
        <f t="shared" si="27"/>
        <v xml:space="preserve">Fan Install QA Checklist </v>
      </c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</row>
    <row r="4254" spans="1:41" ht="15.75" customHeight="1" x14ac:dyDescent="0.25">
      <c r="A4254" s="3"/>
      <c r="B4254" s="3"/>
      <c r="C4254" s="3"/>
      <c r="D4254" s="3"/>
      <c r="E4254" s="3"/>
      <c r="F4254" s="3"/>
      <c r="G4254" s="3"/>
      <c r="H4254" s="3" t="s">
        <v>2619</v>
      </c>
      <c r="I4254" s="3" t="s">
        <v>2624</v>
      </c>
      <c r="J4254" s="3" t="s">
        <v>2629</v>
      </c>
      <c r="K4254" s="3" t="str">
        <f t="shared" si="27"/>
        <v xml:space="preserve">Fan Install QA Checklist </v>
      </c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</row>
    <row r="4255" spans="1:41" ht="15.75" customHeight="1" x14ac:dyDescent="0.25">
      <c r="A4255" s="3"/>
      <c r="B4255" s="3"/>
      <c r="C4255" s="3"/>
      <c r="D4255" s="3"/>
      <c r="E4255" s="3"/>
      <c r="F4255" s="3"/>
      <c r="G4255" s="3"/>
      <c r="H4255" s="3" t="s">
        <v>2619</v>
      </c>
      <c r="I4255" s="3" t="s">
        <v>2624</v>
      </c>
      <c r="J4255" s="3" t="s">
        <v>2629</v>
      </c>
      <c r="K4255" s="3" t="str">
        <f t="shared" si="27"/>
        <v xml:space="preserve">Fan Install QA Checklist </v>
      </c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</row>
    <row r="4256" spans="1:41" ht="15.75" customHeight="1" x14ac:dyDescent="0.25">
      <c r="A4256" s="3"/>
      <c r="B4256" s="3"/>
      <c r="C4256" s="3"/>
      <c r="D4256" s="3"/>
      <c r="E4256" s="3"/>
      <c r="F4256" s="3"/>
      <c r="G4256" s="3"/>
      <c r="H4256" s="3" t="s">
        <v>2619</v>
      </c>
      <c r="I4256" s="3" t="s">
        <v>2624</v>
      </c>
      <c r="J4256" s="3" t="s">
        <v>2629</v>
      </c>
      <c r="K4256" s="3" t="str">
        <f t="shared" si="27"/>
        <v xml:space="preserve">Fan Install QA Checklist </v>
      </c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</row>
    <row r="4257" spans="1:41" ht="15.75" customHeight="1" x14ac:dyDescent="0.25">
      <c r="A4257" s="3"/>
      <c r="B4257" s="3"/>
      <c r="C4257" s="3"/>
      <c r="D4257" s="3"/>
      <c r="E4257" s="3"/>
      <c r="F4257" s="3"/>
      <c r="G4257" s="3"/>
      <c r="H4257" s="3" t="s">
        <v>2619</v>
      </c>
      <c r="I4257" s="3" t="s">
        <v>2624</v>
      </c>
      <c r="J4257" s="3" t="s">
        <v>2629</v>
      </c>
      <c r="K4257" s="3" t="str">
        <f t="shared" si="27"/>
        <v xml:space="preserve">Fan Install QA Checklist </v>
      </c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</row>
    <row r="4258" spans="1:41" ht="15.75" customHeight="1" x14ac:dyDescent="0.25">
      <c r="A4258" s="3"/>
      <c r="B4258" s="3"/>
      <c r="C4258" s="3"/>
      <c r="D4258" s="3"/>
      <c r="E4258" s="3"/>
      <c r="F4258" s="3"/>
      <c r="G4258" s="3"/>
      <c r="H4258" s="3" t="s">
        <v>2619</v>
      </c>
      <c r="I4258" s="3" t="s">
        <v>2624</v>
      </c>
      <c r="J4258" s="3" t="s">
        <v>2629</v>
      </c>
      <c r="K4258" s="3" t="str">
        <f t="shared" si="27"/>
        <v xml:space="preserve">Fan Install QA Checklist </v>
      </c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</row>
    <row r="4259" spans="1:41" ht="15.75" customHeight="1" x14ac:dyDescent="0.25">
      <c r="A4259" s="3"/>
      <c r="B4259" s="3"/>
      <c r="C4259" s="3"/>
      <c r="D4259" s="3"/>
      <c r="E4259" s="3"/>
      <c r="F4259" s="3"/>
      <c r="G4259" s="3"/>
      <c r="H4259" s="3" t="s">
        <v>2619</v>
      </c>
      <c r="I4259" s="3" t="s">
        <v>2624</v>
      </c>
      <c r="J4259" s="3" t="s">
        <v>2629</v>
      </c>
      <c r="K4259" s="3" t="str">
        <f t="shared" si="27"/>
        <v xml:space="preserve">Fan Install QA Checklist </v>
      </c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</row>
    <row r="4260" spans="1:41" ht="15.75" customHeight="1" x14ac:dyDescent="0.25">
      <c r="A4260" s="3"/>
      <c r="B4260" s="3"/>
      <c r="C4260" s="3"/>
      <c r="D4260" s="3"/>
      <c r="E4260" s="3"/>
      <c r="F4260" s="3"/>
      <c r="G4260" s="3"/>
      <c r="H4260" s="3" t="s">
        <v>2619</v>
      </c>
      <c r="I4260" s="3" t="s">
        <v>2624</v>
      </c>
      <c r="J4260" s="3" t="s">
        <v>2629</v>
      </c>
      <c r="K4260" s="3" t="str">
        <f t="shared" si="27"/>
        <v xml:space="preserve">Fan Install QA Checklist </v>
      </c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</row>
    <row r="4261" spans="1:41" ht="15.75" customHeight="1" x14ac:dyDescent="0.25">
      <c r="A4261" s="3"/>
      <c r="B4261" s="3"/>
      <c r="C4261" s="3"/>
      <c r="D4261" s="3"/>
      <c r="E4261" s="3"/>
      <c r="F4261" s="3"/>
      <c r="G4261" s="3"/>
      <c r="H4261" s="3" t="s">
        <v>2619</v>
      </c>
      <c r="I4261" s="3" t="s">
        <v>2624</v>
      </c>
      <c r="J4261" s="3" t="s">
        <v>2629</v>
      </c>
      <c r="K4261" s="3" t="str">
        <f t="shared" si="27"/>
        <v xml:space="preserve">Fan Install QA Checklist </v>
      </c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</row>
    <row r="4262" spans="1:41" ht="15.75" customHeight="1" x14ac:dyDescent="0.25">
      <c r="A4262" s="3"/>
      <c r="B4262" s="3"/>
      <c r="C4262" s="3"/>
      <c r="D4262" s="3"/>
      <c r="E4262" s="3"/>
      <c r="F4262" s="3"/>
      <c r="G4262" s="3"/>
      <c r="H4262" s="3" t="s">
        <v>2642</v>
      </c>
      <c r="I4262" s="3" t="s">
        <v>2634</v>
      </c>
      <c r="J4262" s="3" t="s">
        <v>2635</v>
      </c>
      <c r="K4262" s="3" t="s">
        <v>2696</v>
      </c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</row>
    <row r="4263" spans="1:41" ht="15.75" customHeight="1" x14ac:dyDescent="0.25">
      <c r="A4263" s="3"/>
      <c r="B4263" s="3"/>
      <c r="C4263" s="3"/>
      <c r="D4263" s="3"/>
      <c r="E4263" s="3"/>
      <c r="F4263" s="3"/>
      <c r="G4263" s="3"/>
      <c r="H4263" s="9" t="s">
        <v>2643</v>
      </c>
      <c r="I4263" s="9" t="s">
        <v>2633</v>
      </c>
      <c r="J4263" s="14" t="s">
        <v>2636</v>
      </c>
      <c r="K4263" s="3" t="s">
        <v>2696</v>
      </c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</row>
    <row r="4264" spans="1:41" ht="15.75" customHeight="1" x14ac:dyDescent="0.25">
      <c r="A4264" s="3"/>
      <c r="B4264" s="3"/>
      <c r="C4264" s="3"/>
      <c r="D4264" s="3"/>
      <c r="E4264" s="3"/>
      <c r="F4264" s="3"/>
      <c r="G4264" s="3"/>
      <c r="H4264" s="3"/>
      <c r="I4264" s="3"/>
      <c r="J4264" s="3" t="s">
        <v>1704</v>
      </c>
      <c r="K4264" s="3" t="str">
        <f>pipe</f>
        <v xml:space="preserve">Steel Pipe QA Checklist </v>
      </c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</row>
    <row r="4265" spans="1:41" ht="15.75" customHeight="1" x14ac:dyDescent="0.25">
      <c r="A4265" s="3"/>
      <c r="B4265" s="3"/>
      <c r="C4265" s="3"/>
      <c r="D4265" s="3"/>
      <c r="E4265" s="3"/>
      <c r="F4265" s="3"/>
      <c r="G4265" s="3"/>
      <c r="H4265" s="3"/>
      <c r="I4265" s="3"/>
      <c r="J4265" s="3" t="s">
        <v>890</v>
      </c>
      <c r="K4265" s="3" t="str">
        <f>pipe</f>
        <v xml:space="preserve">Steel Pipe QA Checklist </v>
      </c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</row>
    <row r="4266" spans="1:41" ht="15.75" customHeight="1" x14ac:dyDescent="0.25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</row>
    <row r="4267" spans="1:41" ht="15.75" customHeight="1" x14ac:dyDescent="0.25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</row>
    <row r="4268" spans="1:41" ht="15.75" customHeight="1" x14ac:dyDescent="0.25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</row>
    <row r="4269" spans="1:41" ht="15.75" customHeight="1" x14ac:dyDescent="0.25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</row>
    <row r="4270" spans="1:41" ht="15.75" customHeight="1" x14ac:dyDescent="0.25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</row>
    <row r="4271" spans="1:41" ht="15.75" customHeight="1" x14ac:dyDescent="0.25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</row>
    <row r="4272" spans="1:41" ht="15.75" customHeight="1" x14ac:dyDescent="0.25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</row>
    <row r="4273" spans="1:41" ht="15.75" customHeight="1" x14ac:dyDescent="0.25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</row>
    <row r="4274" spans="1:41" ht="15.75" customHeight="1" x14ac:dyDescent="0.25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</row>
    <row r="4275" spans="1:41" ht="15.75" customHeight="1" x14ac:dyDescent="0.2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</row>
    <row r="4276" spans="1:41" ht="15.75" customHeight="1" x14ac:dyDescent="0.25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</row>
    <row r="4277" spans="1:41" ht="15.75" customHeight="1" x14ac:dyDescent="0.25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</row>
    <row r="4278" spans="1:41" ht="15.75" customHeight="1" x14ac:dyDescent="0.25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</row>
    <row r="4279" spans="1:41" ht="15.75" customHeight="1" x14ac:dyDescent="0.25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</row>
    <row r="4280" spans="1:41" ht="15.75" customHeight="1" x14ac:dyDescent="0.25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</row>
    <row r="4281" spans="1:41" ht="15.75" customHeight="1" x14ac:dyDescent="0.25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</row>
    <row r="4282" spans="1:41" ht="15.75" customHeight="1" x14ac:dyDescent="0.25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</row>
    <row r="4283" spans="1:41" ht="15.75" customHeight="1" x14ac:dyDescent="0.25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</row>
    <row r="4284" spans="1:41" ht="15.75" customHeight="1" x14ac:dyDescent="0.25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</row>
    <row r="4285" spans="1:41" ht="15.75" customHeight="1" x14ac:dyDescent="0.2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</row>
    <row r="4286" spans="1:41" ht="15.75" customHeight="1" x14ac:dyDescent="0.25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</row>
    <row r="4287" spans="1:41" ht="15.75" customHeight="1" x14ac:dyDescent="0.25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</row>
    <row r="4288" spans="1:41" ht="15.75" customHeight="1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</row>
    <row r="4289" spans="1:41" ht="15.75" customHeight="1" x14ac:dyDescent="0.25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</row>
    <row r="4290" spans="1:41" ht="15.75" customHeight="1" x14ac:dyDescent="0.25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</row>
    <row r="4291" spans="1:41" ht="15.75" customHeight="1" x14ac:dyDescent="0.25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</row>
    <row r="4292" spans="1:41" ht="15.75" customHeight="1" x14ac:dyDescent="0.25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</row>
    <row r="4293" spans="1:41" ht="15.75" customHeight="1" x14ac:dyDescent="0.25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</row>
    <row r="4294" spans="1:41" ht="15.75" customHeight="1" x14ac:dyDescent="0.25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</row>
    <row r="4295" spans="1:41" ht="15.75" customHeight="1" x14ac:dyDescent="0.2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</row>
    <row r="4296" spans="1:41" ht="15.75" customHeight="1" x14ac:dyDescent="0.25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</row>
    <row r="4297" spans="1:41" ht="15.75" customHeight="1" x14ac:dyDescent="0.25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</row>
    <row r="4298" spans="1:41" ht="15.75" customHeight="1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</row>
    <row r="4299" spans="1:41" ht="15.75" customHeight="1" x14ac:dyDescent="0.25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</row>
    <row r="4300" spans="1:41" ht="15.75" customHeight="1" x14ac:dyDescent="0.25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</row>
    <row r="4301" spans="1:41" ht="15.75" customHeight="1" x14ac:dyDescent="0.25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</row>
    <row r="4302" spans="1:41" ht="15.75" customHeight="1" x14ac:dyDescent="0.25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</row>
    <row r="4303" spans="1:41" ht="15.75" customHeight="1" x14ac:dyDescent="0.25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</row>
    <row r="4304" spans="1:41" ht="15.75" customHeight="1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</row>
    <row r="4305" spans="1:41" ht="15.75" customHeight="1" x14ac:dyDescent="0.2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</row>
    <row r="4306" spans="1:41" ht="15.75" customHeight="1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</row>
    <row r="4307" spans="1:41" ht="15.75" customHeight="1" x14ac:dyDescent="0.25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</row>
    <row r="4308" spans="1:41" ht="15.75" customHeight="1" x14ac:dyDescent="0.25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</row>
    <row r="4309" spans="1:41" ht="15.75" customHeight="1" x14ac:dyDescent="0.25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</row>
    <row r="4310" spans="1:41" ht="15.75" customHeight="1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</row>
    <row r="4311" spans="1:41" ht="15.75" customHeight="1" x14ac:dyDescent="0.25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</row>
    <row r="4312" spans="1:41" ht="15.75" customHeight="1" x14ac:dyDescent="0.25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</row>
    <row r="4313" spans="1:41" ht="15.75" customHeight="1" x14ac:dyDescent="0.25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</row>
    <row r="4314" spans="1:41" ht="15.75" customHeight="1" x14ac:dyDescent="0.25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</row>
    <row r="4315" spans="1:41" ht="15.75" customHeight="1" x14ac:dyDescent="0.2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</row>
    <row r="4316" spans="1:41" ht="15.75" customHeight="1" x14ac:dyDescent="0.25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</row>
    <row r="4317" spans="1:41" ht="15.75" customHeight="1" x14ac:dyDescent="0.25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</row>
    <row r="4318" spans="1:41" ht="15.75" customHeight="1" x14ac:dyDescent="0.25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</row>
    <row r="4319" spans="1:41" ht="15.75" customHeight="1" x14ac:dyDescent="0.25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</row>
    <row r="4320" spans="1:41" ht="15.75" customHeight="1" x14ac:dyDescent="0.25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</row>
    <row r="4321" spans="1:41" ht="15.75" customHeight="1" x14ac:dyDescent="0.25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</row>
    <row r="4322" spans="1:41" ht="15.75" customHeight="1" x14ac:dyDescent="0.25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</row>
    <row r="4323" spans="1:41" ht="15.75" customHeight="1" x14ac:dyDescent="0.25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</row>
    <row r="4324" spans="1:41" ht="15.75" customHeight="1" x14ac:dyDescent="0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</row>
    <row r="4325" spans="1:41" ht="15.75" customHeight="1" x14ac:dyDescent="0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</row>
    <row r="4326" spans="1:41" ht="15.75" customHeight="1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</row>
    <row r="4327" spans="1:41" ht="15.75" customHeight="1" x14ac:dyDescent="0.25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</row>
    <row r="4328" spans="1:41" ht="15.75" customHeight="1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</row>
    <row r="4329" spans="1:41" ht="15.75" customHeight="1" x14ac:dyDescent="0.25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</row>
    <row r="4330" spans="1:41" ht="15.75" customHeight="1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</row>
    <row r="4331" spans="1:41" ht="15.75" customHeight="1" x14ac:dyDescent="0.25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</row>
    <row r="4332" spans="1:41" ht="15.75" customHeight="1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</row>
    <row r="4333" spans="1:41" ht="15.75" customHeight="1" x14ac:dyDescent="0.25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</row>
    <row r="4334" spans="1:41" ht="15.75" customHeight="1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</row>
    <row r="4335" spans="1:41" ht="15.75" customHeight="1" x14ac:dyDescent="0.2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</row>
    <row r="4336" spans="1:41" ht="15.75" customHeight="1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</row>
    <row r="4337" spans="1:41" ht="15.75" customHeight="1" x14ac:dyDescent="0.25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</row>
    <row r="4338" spans="1:41" ht="15.75" customHeight="1" x14ac:dyDescent="0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</row>
    <row r="4339" spans="1:41" ht="15.75" customHeight="1" x14ac:dyDescent="0.25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</row>
    <row r="4340" spans="1:41" ht="15.75" customHeight="1" x14ac:dyDescent="0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</row>
    <row r="4341" spans="1:41" ht="15.75" customHeight="1" x14ac:dyDescent="0.25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</row>
    <row r="4342" spans="1:41" ht="15.75" customHeight="1" x14ac:dyDescent="0.25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</row>
    <row r="4343" spans="1:41" ht="15.75" customHeight="1" x14ac:dyDescent="0.25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</row>
    <row r="4344" spans="1:41" ht="15.75" customHeight="1" x14ac:dyDescent="0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</row>
    <row r="4345" spans="1:41" ht="15.75" customHeight="1" x14ac:dyDescent="0.2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</row>
    <row r="4346" spans="1:41" ht="15.75" customHeight="1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</row>
    <row r="4347" spans="1:41" ht="15.75" customHeight="1" x14ac:dyDescent="0.25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</row>
    <row r="4348" spans="1:41" ht="15.75" customHeight="1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</row>
    <row r="4349" spans="1:41" ht="15.75" customHeight="1" x14ac:dyDescent="0.25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</row>
    <row r="4350" spans="1:41" ht="15.75" customHeight="1" x14ac:dyDescent="0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</row>
    <row r="4351" spans="1:41" ht="15.75" customHeight="1" x14ac:dyDescent="0.25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</row>
    <row r="4352" spans="1:41" ht="15.75" customHeight="1" x14ac:dyDescent="0.25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</row>
    <row r="4353" spans="1:41" ht="15.75" customHeight="1" x14ac:dyDescent="0.25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</row>
    <row r="4354" spans="1:41" ht="15.75" customHeight="1" x14ac:dyDescent="0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</row>
    <row r="4355" spans="1:41" ht="15.75" customHeight="1" x14ac:dyDescent="0.2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</row>
    <row r="4356" spans="1:41" ht="15.75" customHeight="1" x14ac:dyDescent="0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</row>
    <row r="4357" spans="1:41" ht="15.75" customHeight="1" x14ac:dyDescent="0.25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</row>
    <row r="4358" spans="1:41" ht="15.75" customHeight="1" x14ac:dyDescent="0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</row>
    <row r="4359" spans="1:41" ht="15.75" customHeight="1" x14ac:dyDescent="0.25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</row>
    <row r="4360" spans="1:41" ht="15.75" customHeight="1" x14ac:dyDescent="0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</row>
    <row r="4361" spans="1:41" ht="15.75" customHeight="1" x14ac:dyDescent="0.25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</row>
    <row r="4362" spans="1:41" ht="15.75" customHeight="1" x14ac:dyDescent="0.25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</row>
    <row r="4363" spans="1:41" ht="15.75" customHeight="1" x14ac:dyDescent="0.25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</row>
    <row r="4364" spans="1:41" ht="15.75" customHeight="1" x14ac:dyDescent="0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</row>
    <row r="4365" spans="1:41" ht="15.75" customHeight="1" x14ac:dyDescent="0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</row>
    <row r="4366" spans="1:41" ht="15.75" customHeight="1" x14ac:dyDescent="0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</row>
    <row r="4367" spans="1:41" ht="15.75" customHeight="1" x14ac:dyDescent="0.25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</row>
    <row r="4368" spans="1:41" ht="15.75" customHeight="1" x14ac:dyDescent="0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</row>
    <row r="4369" spans="1:41" ht="15.75" customHeight="1" x14ac:dyDescent="0.25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</row>
    <row r="4370" spans="1:41" ht="15.75" customHeight="1" x14ac:dyDescent="0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</row>
    <row r="4371" spans="1:41" ht="15.75" customHeight="1" x14ac:dyDescent="0.25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</row>
    <row r="4372" spans="1:41" ht="15.75" customHeight="1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</row>
    <row r="4373" spans="1:41" ht="15.75" customHeight="1" x14ac:dyDescent="0.25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</row>
    <row r="4374" spans="1:41" ht="15.75" customHeight="1" x14ac:dyDescent="0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</row>
    <row r="4375" spans="1:41" ht="15.75" customHeight="1" x14ac:dyDescent="0.2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</row>
    <row r="4376" spans="1:41" ht="15.75" customHeight="1" x14ac:dyDescent="0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</row>
    <row r="4377" spans="1:41" ht="15.75" customHeight="1" x14ac:dyDescent="0.25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</row>
    <row r="4378" spans="1:41" ht="15.75" customHeight="1" x14ac:dyDescent="0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</row>
    <row r="4379" spans="1:41" ht="15.75" customHeight="1" x14ac:dyDescent="0.25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</row>
    <row r="4380" spans="1:41" ht="15.75" customHeight="1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</row>
    <row r="4381" spans="1:41" ht="15.75" customHeight="1" x14ac:dyDescent="0.25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</row>
    <row r="4382" spans="1:41" ht="15.75" customHeight="1" x14ac:dyDescent="0.25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</row>
    <row r="4383" spans="1:41" ht="15.75" customHeight="1" x14ac:dyDescent="0.25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</row>
    <row r="4384" spans="1:41" ht="15.75" customHeight="1" x14ac:dyDescent="0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</row>
    <row r="4385" spans="1:41" ht="15.75" customHeight="1" x14ac:dyDescent="0.2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</row>
    <row r="4386" spans="1:41" ht="15.75" customHeight="1" x14ac:dyDescent="0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</row>
    <row r="4387" spans="1:41" ht="15.75" customHeight="1" x14ac:dyDescent="0.25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</row>
    <row r="4388" spans="1:41" ht="15.75" customHeight="1" x14ac:dyDescent="0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</row>
    <row r="4389" spans="1:41" ht="15.75" customHeight="1" x14ac:dyDescent="0.25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</row>
    <row r="4390" spans="1:41" ht="15.75" customHeight="1" x14ac:dyDescent="0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</row>
    <row r="4391" spans="1:41" ht="15.75" customHeight="1" x14ac:dyDescent="0.25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</row>
    <row r="4392" spans="1:41" ht="15.75" customHeight="1" x14ac:dyDescent="0.25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</row>
    <row r="4393" spans="1:41" ht="15.75" customHeight="1" x14ac:dyDescent="0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</row>
    <row r="4394" spans="1:41" ht="15.75" customHeight="1" x14ac:dyDescent="0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</row>
    <row r="4395" spans="1:41" ht="15.75" customHeight="1" x14ac:dyDescent="0.2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</row>
    <row r="4396" spans="1:41" ht="15.75" customHeight="1" x14ac:dyDescent="0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</row>
    <row r="4397" spans="1:41" ht="15.75" customHeight="1" x14ac:dyDescent="0.25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</row>
    <row r="4398" spans="1:41" ht="15.75" customHeight="1" x14ac:dyDescent="0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</row>
    <row r="4399" spans="1:41" ht="15.75" customHeight="1" x14ac:dyDescent="0.25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</row>
    <row r="4400" spans="1:41" ht="15.75" customHeight="1" x14ac:dyDescent="0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</row>
    <row r="4401" spans="1:41" ht="15.75" customHeight="1" x14ac:dyDescent="0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</row>
    <row r="4402" spans="1:41" ht="15.75" customHeight="1" x14ac:dyDescent="0.25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</row>
    <row r="4403" spans="1:41" ht="15.75" customHeight="1" x14ac:dyDescent="0.25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</row>
    <row r="4404" spans="1:41" ht="15.75" customHeight="1" x14ac:dyDescent="0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</row>
    <row r="4405" spans="1:41" ht="15.75" customHeight="1" x14ac:dyDescent="0.2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</row>
    <row r="4406" spans="1:41" ht="15.75" customHeight="1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</row>
    <row r="4407" spans="1:41" ht="15.75" customHeight="1" x14ac:dyDescent="0.25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</row>
    <row r="4408" spans="1:41" ht="15.75" customHeight="1" x14ac:dyDescent="0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</row>
    <row r="4409" spans="1:41" ht="15.75" customHeight="1" x14ac:dyDescent="0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</row>
    <row r="4410" spans="1:41" ht="15.75" customHeight="1" x14ac:dyDescent="0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</row>
    <row r="4411" spans="1:41" ht="15.75" customHeight="1" x14ac:dyDescent="0.25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</row>
    <row r="4412" spans="1:41" ht="15.75" customHeight="1" x14ac:dyDescent="0.25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</row>
    <row r="4413" spans="1:41" ht="15.75" customHeight="1" x14ac:dyDescent="0.25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</row>
    <row r="4414" spans="1:41" ht="15.75" customHeight="1" x14ac:dyDescent="0.25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</row>
    <row r="4415" spans="1:41" ht="15.75" customHeight="1" x14ac:dyDescent="0.2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</row>
    <row r="4416" spans="1:41" ht="15.75" customHeight="1" x14ac:dyDescent="0.25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</row>
    <row r="4417" spans="1:41" ht="15.75" customHeight="1" x14ac:dyDescent="0.25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</row>
    <row r="4418" spans="1:41" ht="15.75" customHeight="1" x14ac:dyDescent="0.25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</row>
    <row r="4419" spans="1:41" ht="15.75" customHeight="1" x14ac:dyDescent="0.25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</row>
    <row r="4420" spans="1:41" ht="15.75" customHeight="1" x14ac:dyDescent="0.25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</row>
    <row r="4421" spans="1:41" ht="15.75" customHeight="1" x14ac:dyDescent="0.25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</row>
    <row r="4422" spans="1:41" ht="15.75" customHeight="1" x14ac:dyDescent="0.25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</row>
    <row r="4423" spans="1:41" ht="15.75" customHeight="1" x14ac:dyDescent="0.25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</row>
    <row r="4424" spans="1:41" ht="15.75" customHeight="1" x14ac:dyDescent="0.25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</row>
    <row r="4425" spans="1:41" ht="15.75" customHeight="1" x14ac:dyDescent="0.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</row>
    <row r="4426" spans="1:41" ht="15.75" customHeight="1" x14ac:dyDescent="0.25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</row>
    <row r="4427" spans="1:41" ht="15.75" customHeight="1" x14ac:dyDescent="0.25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</row>
    <row r="4428" spans="1:41" ht="15.75" customHeight="1" x14ac:dyDescent="0.25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</row>
    <row r="4429" spans="1:41" ht="15.75" customHeight="1" x14ac:dyDescent="0.25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</row>
    <row r="4430" spans="1:41" ht="15.75" customHeight="1" x14ac:dyDescent="0.25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</row>
    <row r="4431" spans="1:41" ht="15.75" customHeight="1" x14ac:dyDescent="0.25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</row>
    <row r="4432" spans="1:41" ht="15.75" customHeight="1" x14ac:dyDescent="0.25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</row>
    <row r="4433" spans="1:41" ht="15.75" customHeight="1" x14ac:dyDescent="0.25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</row>
    <row r="4434" spans="1:41" ht="15.75" customHeight="1" x14ac:dyDescent="0.25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</row>
    <row r="4435" spans="1:41" ht="15.75" customHeight="1" x14ac:dyDescent="0.2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</row>
    <row r="4436" spans="1:41" ht="15.75" customHeight="1" x14ac:dyDescent="0.25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</row>
    <row r="4437" spans="1:41" ht="15.75" customHeight="1" x14ac:dyDescent="0.25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</row>
    <row r="4438" spans="1:41" ht="15.75" customHeight="1" x14ac:dyDescent="0.25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</row>
    <row r="4439" spans="1:41" ht="15.75" customHeight="1" x14ac:dyDescent="0.25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</row>
    <row r="4440" spans="1:41" ht="15.75" customHeight="1" x14ac:dyDescent="0.25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</row>
    <row r="4441" spans="1:41" ht="15.75" customHeight="1" x14ac:dyDescent="0.25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</row>
    <row r="4442" spans="1:41" ht="15.75" customHeight="1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</row>
    <row r="4443" spans="1:41" ht="15.75" customHeight="1" x14ac:dyDescent="0.25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</row>
    <row r="4444" spans="1:41" ht="15.75" customHeight="1" x14ac:dyDescent="0.25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</row>
    <row r="4445" spans="1:41" ht="15.75" customHeight="1" x14ac:dyDescent="0.2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</row>
    <row r="4446" spans="1:41" ht="15.75" customHeight="1" x14ac:dyDescent="0.25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</row>
    <row r="4447" spans="1:41" ht="15.75" customHeight="1" x14ac:dyDescent="0.25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</row>
    <row r="4448" spans="1:41" ht="15.75" customHeight="1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</row>
    <row r="4449" spans="1:41" ht="15.75" customHeight="1" x14ac:dyDescent="0.25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</row>
    <row r="4450" spans="1:41" ht="15.75" customHeight="1" x14ac:dyDescent="0.25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</row>
    <row r="4451" spans="1:41" ht="15.75" customHeight="1" x14ac:dyDescent="0.25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</row>
    <row r="4452" spans="1:41" ht="15.75" customHeight="1" x14ac:dyDescent="0.25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</row>
    <row r="4453" spans="1:41" ht="15.75" customHeight="1" x14ac:dyDescent="0.25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</row>
    <row r="4454" spans="1:41" ht="15.75" customHeight="1" x14ac:dyDescent="0.25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</row>
    <row r="4455" spans="1:41" ht="15.75" customHeight="1" x14ac:dyDescent="0.2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</row>
    <row r="4456" spans="1:41" ht="15.75" customHeight="1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</row>
    <row r="4457" spans="1:41" ht="15.75" customHeight="1" x14ac:dyDescent="0.25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</row>
    <row r="4458" spans="1:41" ht="15.75" customHeight="1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</row>
    <row r="4459" spans="1:41" ht="15.75" customHeight="1" x14ac:dyDescent="0.25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  <c r="AO4459" s="3"/>
    </row>
    <row r="4460" spans="1:41" ht="15.75" customHeight="1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</row>
    <row r="4461" spans="1:41" ht="15.75" customHeight="1" x14ac:dyDescent="0.25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  <c r="AO4461" s="3"/>
    </row>
    <row r="4462" spans="1:41" ht="15.75" customHeight="1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</row>
    <row r="4463" spans="1:41" ht="15.75" customHeight="1" x14ac:dyDescent="0.25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  <c r="AO4463" s="3"/>
    </row>
    <row r="4464" spans="1:41" ht="15.75" customHeight="1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</row>
    <row r="4465" spans="1:41" ht="15.75" customHeight="1" x14ac:dyDescent="0.2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  <c r="AO4465" s="3"/>
    </row>
    <row r="4466" spans="1:41" ht="15.75" customHeight="1" x14ac:dyDescent="0.25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</row>
    <row r="4467" spans="1:41" ht="15.75" customHeight="1" x14ac:dyDescent="0.25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  <c r="AO4467" s="3"/>
    </row>
    <row r="4468" spans="1:41" ht="15.75" customHeight="1" x14ac:dyDescent="0.25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</row>
    <row r="4469" spans="1:41" ht="15.75" customHeight="1" x14ac:dyDescent="0.25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  <c r="AO4469" s="3"/>
    </row>
    <row r="4470" spans="1:41" ht="15.75" customHeight="1" x14ac:dyDescent="0.25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</row>
    <row r="4471" spans="1:41" ht="15.75" customHeight="1" x14ac:dyDescent="0.25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  <c r="AO4471" s="3"/>
    </row>
    <row r="4472" spans="1:41" ht="15.75" customHeight="1" x14ac:dyDescent="0.25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</row>
    <row r="4473" spans="1:41" ht="15.75" customHeight="1" x14ac:dyDescent="0.25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  <c r="AO4473" s="3"/>
    </row>
    <row r="4474" spans="1:41" ht="15.75" customHeight="1" x14ac:dyDescent="0.25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</row>
    <row r="4475" spans="1:41" ht="15.75" customHeight="1" x14ac:dyDescent="0.2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  <c r="AO4475" s="3"/>
    </row>
    <row r="4476" spans="1:41" ht="15.75" customHeight="1" x14ac:dyDescent="0.25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</row>
    <row r="4477" spans="1:41" ht="15.75" customHeight="1" x14ac:dyDescent="0.25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  <c r="AO4477" s="3"/>
    </row>
    <row r="4478" spans="1:41" ht="15.75" customHeight="1" x14ac:dyDescent="0.25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</row>
    <row r="4479" spans="1:41" ht="15.75" customHeight="1" x14ac:dyDescent="0.25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  <c r="AO4479" s="3"/>
    </row>
    <row r="4480" spans="1:41" ht="15.75" customHeight="1" x14ac:dyDescent="0.25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</row>
    <row r="4481" spans="1:41" ht="15.75" customHeight="1" x14ac:dyDescent="0.25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  <c r="AO4481" s="3"/>
    </row>
    <row r="4482" spans="1:41" ht="15.75" customHeight="1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</row>
    <row r="4483" spans="1:41" ht="15.75" customHeight="1" x14ac:dyDescent="0.25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  <c r="AO4483" s="3"/>
    </row>
    <row r="4484" spans="1:41" ht="15.75" customHeight="1" x14ac:dyDescent="0.25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</row>
    <row r="4485" spans="1:41" ht="15.75" customHeight="1" x14ac:dyDescent="0.2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</row>
    <row r="4486" spans="1:41" ht="15.75" customHeight="1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</row>
    <row r="4487" spans="1:41" ht="15.75" customHeight="1" x14ac:dyDescent="0.25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</row>
    <row r="4488" spans="1:41" ht="15.75" customHeight="1" x14ac:dyDescent="0.25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</row>
    <row r="4489" spans="1:41" ht="15.75" customHeight="1" x14ac:dyDescent="0.25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</row>
    <row r="4490" spans="1:41" ht="15.75" customHeight="1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</row>
    <row r="4491" spans="1:41" ht="15.75" customHeight="1" x14ac:dyDescent="0.25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  <c r="AO4491" s="3"/>
    </row>
    <row r="4492" spans="1:41" ht="15.75" customHeight="1" x14ac:dyDescent="0.25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</row>
    <row r="4493" spans="1:41" ht="15.75" customHeight="1" x14ac:dyDescent="0.25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  <c r="AO4493" s="3"/>
    </row>
    <row r="4494" spans="1:41" ht="15.75" customHeight="1" x14ac:dyDescent="0.25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</row>
    <row r="4495" spans="1:41" ht="15.75" customHeight="1" x14ac:dyDescent="0.2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</row>
    <row r="4496" spans="1:41" ht="15.75" customHeight="1" x14ac:dyDescent="0.25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</row>
    <row r="4497" spans="1:41" ht="15.75" customHeight="1" x14ac:dyDescent="0.25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  <c r="AO4497" s="3"/>
    </row>
    <row r="4498" spans="1:41" ht="15.75" customHeight="1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</row>
    <row r="4499" spans="1:41" ht="15.75" customHeight="1" x14ac:dyDescent="0.25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  <c r="AO4499" s="3"/>
    </row>
    <row r="4500" spans="1:41" ht="15.75" customHeight="1" x14ac:dyDescent="0.25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</row>
    <row r="4501" spans="1:41" ht="15.75" customHeight="1" x14ac:dyDescent="0.25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  <c r="AN4501" s="3"/>
      <c r="AO4501" s="3"/>
    </row>
    <row r="4502" spans="1:41" ht="15.75" customHeight="1" x14ac:dyDescent="0.25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  <c r="AO4502" s="3"/>
    </row>
    <row r="4503" spans="1:41" ht="15.75" customHeight="1" x14ac:dyDescent="0.25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  <c r="AN4503" s="3"/>
      <c r="AO4503" s="3"/>
    </row>
    <row r="4504" spans="1:41" ht="15.75" customHeight="1" x14ac:dyDescent="0.25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  <c r="AO4504" s="3"/>
    </row>
    <row r="4505" spans="1:41" ht="15.75" customHeight="1" x14ac:dyDescent="0.2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  <c r="AN4505" s="3"/>
      <c r="AO4505" s="3"/>
    </row>
    <row r="4506" spans="1:41" ht="15.75" customHeight="1" x14ac:dyDescent="0.25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  <c r="AO4506" s="3"/>
    </row>
    <row r="4507" spans="1:41" ht="15.75" customHeight="1" x14ac:dyDescent="0.25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  <c r="AN4507" s="3"/>
      <c r="AO4507" s="3"/>
    </row>
    <row r="4508" spans="1:41" ht="15.75" customHeight="1" x14ac:dyDescent="0.25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  <c r="AO4508" s="3"/>
    </row>
    <row r="4509" spans="1:41" ht="15.75" customHeight="1" x14ac:dyDescent="0.25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  <c r="AN4509" s="3"/>
      <c r="AO4509" s="3"/>
    </row>
    <row r="4510" spans="1:41" ht="15.75" customHeight="1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  <c r="AO4510" s="3"/>
    </row>
    <row r="4511" spans="1:41" ht="15.75" customHeight="1" x14ac:dyDescent="0.25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  <c r="AN4511" s="3"/>
      <c r="AO4511" s="3"/>
    </row>
    <row r="4512" spans="1:41" ht="15.75" customHeight="1" x14ac:dyDescent="0.25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  <c r="AO4512" s="3"/>
    </row>
    <row r="4513" spans="1:41" ht="15.75" customHeight="1" x14ac:dyDescent="0.25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  <c r="AN4513" s="3"/>
      <c r="AO4513" s="3"/>
    </row>
    <row r="4514" spans="1:41" ht="15.75" customHeight="1" x14ac:dyDescent="0.25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  <c r="AO4514" s="3"/>
    </row>
    <row r="4515" spans="1:41" ht="15.75" customHeight="1" x14ac:dyDescent="0.2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  <c r="AN4515" s="3"/>
      <c r="AO4515" s="3"/>
    </row>
    <row r="4516" spans="1:41" ht="15.75" customHeight="1" x14ac:dyDescent="0.25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  <c r="AO4516" s="3"/>
    </row>
    <row r="4517" spans="1:41" ht="15.75" customHeight="1" x14ac:dyDescent="0.25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  <c r="AN4517" s="3"/>
      <c r="AO4517" s="3"/>
    </row>
    <row r="4518" spans="1:41" ht="15.75" customHeight="1" x14ac:dyDescent="0.25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  <c r="AO4518" s="3"/>
    </row>
    <row r="4519" spans="1:41" ht="15.75" customHeight="1" x14ac:dyDescent="0.25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  <c r="AN4519" s="3"/>
      <c r="AO4519" s="3"/>
    </row>
    <row r="4520" spans="1:41" ht="15.75" customHeight="1" x14ac:dyDescent="0.25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  <c r="AN4520" s="3"/>
      <c r="AO4520" s="3"/>
    </row>
    <row r="4521" spans="1:41" ht="15.75" customHeight="1" x14ac:dyDescent="0.25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  <c r="AN4521" s="3"/>
      <c r="AO4521" s="3"/>
    </row>
    <row r="4522" spans="1:41" ht="15.75" customHeight="1" x14ac:dyDescent="0.25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  <c r="AN4522" s="3"/>
      <c r="AO4522" s="3"/>
    </row>
    <row r="4523" spans="1:41" ht="15.75" customHeight="1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  <c r="AN4523" s="3"/>
      <c r="AO4523" s="3"/>
    </row>
    <row r="4524" spans="1:41" ht="15.75" customHeight="1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  <c r="AN4524" s="3"/>
      <c r="AO4524" s="3"/>
    </row>
    <row r="4525" spans="1:41" ht="15.75" customHeight="1" x14ac:dyDescent="0.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  <c r="AN4525" s="3"/>
      <c r="AO4525" s="3"/>
    </row>
    <row r="4526" spans="1:41" ht="15.75" customHeight="1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  <c r="AN4526" s="3"/>
      <c r="AO4526" s="3"/>
    </row>
    <row r="4527" spans="1:41" ht="15.75" customHeight="1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  <c r="AN4527" s="3"/>
      <c r="AO4527" s="3"/>
    </row>
    <row r="4528" spans="1:41" ht="15.75" customHeight="1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  <c r="AN4528" s="3"/>
      <c r="AO4528" s="3"/>
    </row>
    <row r="4529" spans="1:41" ht="15.75" customHeight="1" x14ac:dyDescent="0.25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  <c r="AN4529" s="3"/>
      <c r="AO4529" s="3"/>
    </row>
    <row r="4530" spans="1:41" ht="15.75" customHeight="1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  <c r="AN4530" s="3"/>
      <c r="AO4530" s="3"/>
    </row>
    <row r="4531" spans="1:41" ht="15.75" customHeight="1" x14ac:dyDescent="0.25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  <c r="AN4531" s="3"/>
      <c r="AO4531" s="3"/>
    </row>
    <row r="4532" spans="1:41" ht="15.75" customHeight="1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  <c r="AN4532" s="3"/>
      <c r="AO4532" s="3"/>
    </row>
    <row r="4533" spans="1:41" ht="15.75" customHeight="1" x14ac:dyDescent="0.25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  <c r="AN4533" s="3"/>
      <c r="AO4533" s="3"/>
    </row>
    <row r="4534" spans="1:41" ht="15.75" customHeight="1" x14ac:dyDescent="0.25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  <c r="AN4534" s="3"/>
      <c r="AO4534" s="3"/>
    </row>
    <row r="4535" spans="1:41" ht="15.75" customHeight="1" x14ac:dyDescent="0.2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  <c r="AN4535" s="3"/>
      <c r="AO4535" s="3"/>
    </row>
    <row r="4536" spans="1:41" ht="15.75" customHeight="1" x14ac:dyDescent="0.25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  <c r="AN4536" s="3"/>
      <c r="AO4536" s="3"/>
    </row>
    <row r="4537" spans="1:41" ht="15.75" customHeight="1" x14ac:dyDescent="0.25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  <c r="AN4537" s="3"/>
      <c r="AO4537" s="3"/>
    </row>
    <row r="4538" spans="1:41" ht="15.75" customHeight="1" x14ac:dyDescent="0.25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  <c r="AN4538" s="3"/>
      <c r="AO4538" s="3"/>
    </row>
    <row r="4539" spans="1:41" ht="15.75" customHeight="1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  <c r="AN4539" s="3"/>
      <c r="AO4539" s="3"/>
    </row>
    <row r="4540" spans="1:41" ht="15.75" customHeight="1" x14ac:dyDescent="0.25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  <c r="AN4540" s="3"/>
      <c r="AO4540" s="3"/>
    </row>
    <row r="4541" spans="1:41" ht="15.75" customHeight="1" x14ac:dyDescent="0.25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  <c r="AN4541" s="3"/>
      <c r="AO4541" s="3"/>
    </row>
    <row r="4542" spans="1:41" ht="15.75" customHeight="1" x14ac:dyDescent="0.25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  <c r="AN4542" s="3"/>
      <c r="AO4542" s="3"/>
    </row>
    <row r="4543" spans="1:41" ht="15.75" customHeight="1" x14ac:dyDescent="0.25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  <c r="AN4543" s="3"/>
      <c r="AO4543" s="3"/>
    </row>
    <row r="4544" spans="1:41" ht="15.75" customHeight="1" x14ac:dyDescent="0.25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  <c r="AN4544" s="3"/>
      <c r="AO4544" s="3"/>
    </row>
    <row r="4545" spans="1:41" ht="15.75" customHeight="1" x14ac:dyDescent="0.2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  <c r="AN4545" s="3"/>
      <c r="AO4545" s="3"/>
    </row>
    <row r="4546" spans="1:41" ht="15.75" customHeight="1" x14ac:dyDescent="0.25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  <c r="AN4546" s="3"/>
      <c r="AO4546" s="3"/>
    </row>
    <row r="4547" spans="1:41" ht="15.75" customHeight="1" x14ac:dyDescent="0.25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  <c r="AN4547" s="3"/>
      <c r="AO4547" s="3"/>
    </row>
    <row r="4548" spans="1:41" ht="15.75" customHeight="1" x14ac:dyDescent="0.25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  <c r="AN4548" s="3"/>
      <c r="AO4548" s="3"/>
    </row>
    <row r="4549" spans="1:41" ht="15.75" customHeight="1" x14ac:dyDescent="0.25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  <c r="AN4549" s="3"/>
      <c r="AO4549" s="3"/>
    </row>
    <row r="4550" spans="1:41" ht="15.75" customHeight="1" x14ac:dyDescent="0.25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  <c r="AN4550" s="3"/>
      <c r="AO4550" s="3"/>
    </row>
    <row r="4551" spans="1:41" ht="15.75" customHeight="1" x14ac:dyDescent="0.25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  <c r="AN4551" s="3"/>
      <c r="AO4551" s="3"/>
    </row>
    <row r="4552" spans="1:41" ht="15.75" customHeight="1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  <c r="AN4552" s="3"/>
      <c r="AO4552" s="3"/>
    </row>
    <row r="4553" spans="1:41" ht="15.75" customHeight="1" x14ac:dyDescent="0.25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  <c r="AN4553" s="3"/>
      <c r="AO4553" s="3"/>
    </row>
    <row r="4554" spans="1:41" ht="15.75" customHeight="1" x14ac:dyDescent="0.25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  <c r="AN4554" s="3"/>
      <c r="AO4554" s="3"/>
    </row>
    <row r="4555" spans="1:41" ht="15.75" customHeight="1" x14ac:dyDescent="0.2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  <c r="AN4555" s="3"/>
      <c r="AO4555" s="3"/>
    </row>
    <row r="4556" spans="1:41" ht="15.75" customHeight="1" x14ac:dyDescent="0.25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  <c r="AN4556" s="3"/>
      <c r="AO4556" s="3"/>
    </row>
    <row r="4557" spans="1:41" ht="15.75" customHeight="1" x14ac:dyDescent="0.25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  <c r="AN4557" s="3"/>
      <c r="AO4557" s="3"/>
    </row>
    <row r="4558" spans="1:41" ht="15.75" customHeight="1" x14ac:dyDescent="0.25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  <c r="AN4558" s="3"/>
      <c r="AO4558" s="3"/>
    </row>
    <row r="4559" spans="1:41" ht="15.75" customHeight="1" x14ac:dyDescent="0.25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  <c r="AN4559" s="3"/>
      <c r="AO4559" s="3"/>
    </row>
    <row r="4560" spans="1:41" ht="15.75" customHeight="1" x14ac:dyDescent="0.25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  <c r="AN4560" s="3"/>
      <c r="AO4560" s="3"/>
    </row>
    <row r="4561" spans="1:41" ht="15.75" customHeight="1" x14ac:dyDescent="0.25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  <c r="AN4561" s="3"/>
      <c r="AO4561" s="3"/>
    </row>
    <row r="4562" spans="1:41" ht="15.75" customHeight="1" x14ac:dyDescent="0.25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  <c r="AN4562" s="3"/>
      <c r="AO4562" s="3"/>
    </row>
    <row r="4563" spans="1:41" ht="15.75" customHeight="1" x14ac:dyDescent="0.25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  <c r="AN4563" s="3"/>
      <c r="AO4563" s="3"/>
    </row>
    <row r="4564" spans="1:41" ht="15.75" customHeight="1" x14ac:dyDescent="0.25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  <c r="AN4564" s="3"/>
      <c r="AO4564" s="3"/>
    </row>
    <row r="4565" spans="1:41" ht="15.75" customHeight="1" x14ac:dyDescent="0.2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  <c r="AN4565" s="3"/>
      <c r="AO4565" s="3"/>
    </row>
    <row r="4566" spans="1:41" ht="15.75" customHeight="1" x14ac:dyDescent="0.25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  <c r="AN4566" s="3"/>
      <c r="AO4566" s="3"/>
    </row>
    <row r="4567" spans="1:41" ht="15.75" customHeight="1" x14ac:dyDescent="0.25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  <c r="AN4567" s="3"/>
      <c r="AO4567" s="3"/>
    </row>
    <row r="4568" spans="1:41" ht="15.75" customHeight="1" x14ac:dyDescent="0.25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  <c r="AN4568" s="3"/>
      <c r="AO4568" s="3"/>
    </row>
    <row r="4569" spans="1:41" ht="15.75" customHeight="1" x14ac:dyDescent="0.25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  <c r="AN4569" s="3"/>
      <c r="AO4569" s="3"/>
    </row>
    <row r="4570" spans="1:41" ht="15.75" customHeight="1" x14ac:dyDescent="0.25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  <c r="AN4570" s="3"/>
      <c r="AO4570" s="3"/>
    </row>
    <row r="4571" spans="1:41" ht="15.75" customHeight="1" x14ac:dyDescent="0.25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  <c r="AN4571" s="3"/>
      <c r="AO4571" s="3"/>
    </row>
    <row r="4572" spans="1:41" ht="15.75" customHeight="1" x14ac:dyDescent="0.25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  <c r="AN4572" s="3"/>
      <c r="AO4572" s="3"/>
    </row>
    <row r="4573" spans="1:41" ht="15.75" customHeight="1" x14ac:dyDescent="0.25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  <c r="AN4573" s="3"/>
      <c r="AO4573" s="3"/>
    </row>
    <row r="4574" spans="1:41" ht="15.75" customHeight="1" x14ac:dyDescent="0.25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  <c r="AN4574" s="3"/>
      <c r="AO4574" s="3"/>
    </row>
    <row r="4575" spans="1:41" ht="15.75" customHeight="1" x14ac:dyDescent="0.2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  <c r="AN4575" s="3"/>
      <c r="AO4575" s="3"/>
    </row>
    <row r="4576" spans="1:41" ht="15.75" customHeight="1" x14ac:dyDescent="0.25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  <c r="AN4576" s="3"/>
      <c r="AO4576" s="3"/>
    </row>
    <row r="4577" spans="1:41" ht="15.75" customHeight="1" x14ac:dyDescent="0.25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  <c r="AN4577" s="3"/>
      <c r="AO4577" s="3"/>
    </row>
    <row r="4578" spans="1:41" ht="15.75" customHeight="1" x14ac:dyDescent="0.25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  <c r="AN4578" s="3"/>
      <c r="AO4578" s="3"/>
    </row>
    <row r="4579" spans="1:41" ht="15.75" customHeight="1" x14ac:dyDescent="0.25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  <c r="AN4579" s="3"/>
      <c r="AO4579" s="3"/>
    </row>
    <row r="4580" spans="1:41" ht="15.75" customHeight="1" x14ac:dyDescent="0.25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  <c r="AN4580" s="3"/>
      <c r="AO4580" s="3"/>
    </row>
    <row r="4581" spans="1:41" ht="15.75" customHeight="1" x14ac:dyDescent="0.25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  <c r="AN4581" s="3"/>
      <c r="AO4581" s="3"/>
    </row>
    <row r="4582" spans="1:41" ht="15.75" customHeight="1" x14ac:dyDescent="0.25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  <c r="AN4582" s="3"/>
      <c r="AO4582" s="3"/>
    </row>
    <row r="4583" spans="1:41" ht="15.75" customHeight="1" x14ac:dyDescent="0.25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  <c r="AN4583" s="3"/>
      <c r="AO4583" s="3"/>
    </row>
    <row r="4584" spans="1:41" ht="15.75" customHeight="1" x14ac:dyDescent="0.25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  <c r="AN4584" s="3"/>
      <c r="AO4584" s="3"/>
    </row>
    <row r="4585" spans="1:41" ht="15.75" customHeight="1" x14ac:dyDescent="0.2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  <c r="AN4585" s="3"/>
      <c r="AO4585" s="3"/>
    </row>
    <row r="4586" spans="1:41" ht="15.75" customHeight="1" x14ac:dyDescent="0.25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  <c r="AN4586" s="3"/>
      <c r="AO4586" s="3"/>
    </row>
    <row r="4587" spans="1:41" ht="15.75" customHeight="1" x14ac:dyDescent="0.25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  <c r="AN4587" s="3"/>
      <c r="AO4587" s="3"/>
    </row>
    <row r="4588" spans="1:41" ht="15.75" customHeight="1" x14ac:dyDescent="0.25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  <c r="AN4588" s="3"/>
      <c r="AO4588" s="3"/>
    </row>
    <row r="4589" spans="1:41" ht="15.75" customHeight="1" x14ac:dyDescent="0.25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  <c r="AN4589" s="3"/>
      <c r="AO4589" s="3"/>
    </row>
    <row r="4590" spans="1:41" ht="15.75" customHeight="1" x14ac:dyDescent="0.25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  <c r="AN4590" s="3"/>
      <c r="AO4590" s="3"/>
    </row>
    <row r="4591" spans="1:41" ht="15.75" customHeight="1" x14ac:dyDescent="0.25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  <c r="AN4591" s="3"/>
      <c r="AO4591" s="3"/>
    </row>
    <row r="4592" spans="1:41" ht="15.75" customHeight="1" x14ac:dyDescent="0.25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  <c r="AO4592" s="3"/>
    </row>
    <row r="4593" spans="1:41" ht="15.75" customHeight="1" x14ac:dyDescent="0.25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  <c r="AN4593" s="3"/>
      <c r="AO4593" s="3"/>
    </row>
    <row r="4594" spans="1:41" ht="15.75" customHeight="1" x14ac:dyDescent="0.25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  <c r="AO4594" s="3"/>
    </row>
    <row r="4595" spans="1:41" ht="15.75" customHeight="1" x14ac:dyDescent="0.2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  <c r="AN4595" s="3"/>
      <c r="AO4595" s="3"/>
    </row>
    <row r="4596" spans="1:41" ht="15.75" customHeight="1" x14ac:dyDescent="0.25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  <c r="AO4596" s="3"/>
    </row>
    <row r="4597" spans="1:41" ht="15.75" customHeight="1" x14ac:dyDescent="0.25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  <c r="AN4597" s="3"/>
      <c r="AO4597" s="3"/>
    </row>
    <row r="4598" spans="1:41" ht="15.75" customHeight="1" x14ac:dyDescent="0.25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  <c r="AO4598" s="3"/>
    </row>
    <row r="4599" spans="1:41" ht="15.75" customHeight="1" x14ac:dyDescent="0.25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  <c r="AN4599" s="3"/>
      <c r="AO4599" s="3"/>
    </row>
    <row r="4600" spans="1:41" ht="15.75" customHeight="1" x14ac:dyDescent="0.25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  <c r="AO4600" s="3"/>
    </row>
    <row r="4601" spans="1:41" ht="15.75" customHeight="1" x14ac:dyDescent="0.25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  <c r="AN4601" s="3"/>
      <c r="AO4601" s="3"/>
    </row>
    <row r="4602" spans="1:41" ht="15.75" customHeight="1" x14ac:dyDescent="0.25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  <c r="AO4602" s="3"/>
    </row>
    <row r="4603" spans="1:41" ht="15.75" customHeight="1" x14ac:dyDescent="0.25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  <c r="AN4603" s="3"/>
      <c r="AO4603" s="3"/>
    </row>
    <row r="4604" spans="1:41" ht="15.75" customHeight="1" x14ac:dyDescent="0.25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  <c r="AO4604" s="3"/>
    </row>
    <row r="4605" spans="1:41" ht="15.75" customHeight="1" x14ac:dyDescent="0.2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  <c r="AN4605" s="3"/>
      <c r="AO4605" s="3"/>
    </row>
    <row r="4606" spans="1:41" ht="15.75" customHeight="1" x14ac:dyDescent="0.25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  <c r="AO4606" s="3"/>
    </row>
    <row r="4607" spans="1:41" ht="15.75" customHeight="1" x14ac:dyDescent="0.25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  <c r="AN4607" s="3"/>
      <c r="AO4607" s="3"/>
    </row>
    <row r="4608" spans="1:41" ht="15.75" customHeight="1" x14ac:dyDescent="0.25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  <c r="AO4608" s="3"/>
    </row>
    <row r="4609" spans="1:41" ht="15.75" customHeight="1" x14ac:dyDescent="0.25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  <c r="AN4609" s="3"/>
      <c r="AO4609" s="3"/>
    </row>
    <row r="4610" spans="1:41" ht="15.75" customHeight="1" x14ac:dyDescent="0.25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  <c r="AO4610" s="3"/>
    </row>
    <row r="4611" spans="1:41" ht="15.75" customHeight="1" x14ac:dyDescent="0.25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  <c r="AN4611" s="3"/>
      <c r="AO4611" s="3"/>
    </row>
    <row r="4612" spans="1:41" ht="15.75" customHeight="1" x14ac:dyDescent="0.25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  <c r="AO4612" s="3"/>
    </row>
    <row r="4613" spans="1:41" ht="15.75" customHeight="1" x14ac:dyDescent="0.25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  <c r="AN4613" s="3"/>
      <c r="AO4613" s="3"/>
    </row>
    <row r="4614" spans="1:41" ht="15.75" customHeight="1" x14ac:dyDescent="0.25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  <c r="AO4614" s="3"/>
    </row>
    <row r="4615" spans="1:41" ht="15.75" customHeight="1" x14ac:dyDescent="0.2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  <c r="AN4615" s="3"/>
      <c r="AO4615" s="3"/>
    </row>
    <row r="4616" spans="1:41" ht="15.75" customHeight="1" x14ac:dyDescent="0.25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  <c r="AO4616" s="3"/>
    </row>
    <row r="4617" spans="1:41" ht="15.75" customHeight="1" x14ac:dyDescent="0.25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  <c r="AN4617" s="3"/>
      <c r="AO4617" s="3"/>
    </row>
    <row r="4618" spans="1:41" ht="15.75" customHeight="1" x14ac:dyDescent="0.25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  <c r="AO4618" s="3"/>
    </row>
    <row r="4619" spans="1:41" ht="15.75" customHeight="1" x14ac:dyDescent="0.25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  <c r="AN4619" s="3"/>
      <c r="AO4619" s="3"/>
    </row>
    <row r="4620" spans="1:41" ht="15.75" customHeight="1" x14ac:dyDescent="0.25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  <c r="AO4620" s="3"/>
    </row>
    <row r="4621" spans="1:41" ht="15.75" customHeight="1" x14ac:dyDescent="0.25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  <c r="AN4621" s="3"/>
      <c r="AO4621" s="3"/>
    </row>
    <row r="4622" spans="1:41" ht="15.75" customHeight="1" x14ac:dyDescent="0.25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  <c r="AN4622" s="3"/>
      <c r="AO4622" s="3"/>
    </row>
    <row r="4623" spans="1:41" ht="15.75" customHeight="1" x14ac:dyDescent="0.25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  <c r="AN4623" s="3"/>
      <c r="AO4623" s="3"/>
    </row>
    <row r="4624" spans="1:41" ht="15.75" customHeight="1" x14ac:dyDescent="0.25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  <c r="AN4624" s="3"/>
      <c r="AO4624" s="3"/>
    </row>
    <row r="4625" spans="1:41" ht="15.75" customHeight="1" x14ac:dyDescent="0.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  <c r="AN4625" s="3"/>
      <c r="AO4625" s="3"/>
    </row>
    <row r="4626" spans="1:41" ht="15.75" customHeight="1" x14ac:dyDescent="0.25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  <c r="AN4626" s="3"/>
      <c r="AO4626" s="3"/>
    </row>
    <row r="4627" spans="1:41" ht="15.75" customHeight="1" x14ac:dyDescent="0.25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  <c r="AN4627" s="3"/>
      <c r="AO4627" s="3"/>
    </row>
    <row r="4628" spans="1:41" ht="15.75" customHeight="1" x14ac:dyDescent="0.25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  <c r="AN4628" s="3"/>
      <c r="AO4628" s="3"/>
    </row>
    <row r="4629" spans="1:41" ht="15.75" customHeight="1" x14ac:dyDescent="0.25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  <c r="AN4629" s="3"/>
      <c r="AO4629" s="3"/>
    </row>
    <row r="4630" spans="1:41" ht="15.75" customHeight="1" x14ac:dyDescent="0.25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  <c r="AN4630" s="3"/>
      <c r="AO4630" s="3"/>
    </row>
    <row r="4631" spans="1:41" ht="15.75" customHeight="1" x14ac:dyDescent="0.25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  <c r="AN4631" s="3"/>
      <c r="AO4631" s="3"/>
    </row>
    <row r="4632" spans="1:41" ht="15.75" customHeight="1" x14ac:dyDescent="0.25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  <c r="AN4632" s="3"/>
      <c r="AO4632" s="3"/>
    </row>
    <row r="4633" spans="1:41" ht="15.75" customHeight="1" x14ac:dyDescent="0.25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  <c r="AN4633" s="3"/>
      <c r="AO4633" s="3"/>
    </row>
    <row r="4634" spans="1:41" ht="15.75" customHeight="1" x14ac:dyDescent="0.25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  <c r="AN4634" s="3"/>
      <c r="AO4634" s="3"/>
    </row>
    <row r="4635" spans="1:41" ht="15.75" customHeight="1" x14ac:dyDescent="0.2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  <c r="AN4635" s="3"/>
      <c r="AO4635" s="3"/>
    </row>
    <row r="4636" spans="1:41" ht="15.75" customHeight="1" x14ac:dyDescent="0.25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  <c r="AN4636" s="3"/>
      <c r="AO4636" s="3"/>
    </row>
    <row r="4637" spans="1:41" ht="15.75" customHeight="1" x14ac:dyDescent="0.25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  <c r="AN4637" s="3"/>
      <c r="AO4637" s="3"/>
    </row>
    <row r="4638" spans="1:41" ht="15.75" customHeight="1" x14ac:dyDescent="0.25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  <c r="AN4638" s="3"/>
      <c r="AO4638" s="3"/>
    </row>
    <row r="4639" spans="1:41" ht="15.75" customHeight="1" x14ac:dyDescent="0.25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  <c r="AN4639" s="3"/>
      <c r="AO4639" s="3"/>
    </row>
    <row r="4640" spans="1:41" ht="15.75" customHeight="1" x14ac:dyDescent="0.25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  <c r="AN4640" s="3"/>
      <c r="AO4640" s="3"/>
    </row>
    <row r="4641" spans="1:41" ht="15.75" customHeight="1" x14ac:dyDescent="0.25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  <c r="AN4641" s="3"/>
      <c r="AO4641" s="3"/>
    </row>
    <row r="4642" spans="1:41" ht="15.75" customHeight="1" x14ac:dyDescent="0.25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  <c r="AN4642" s="3"/>
      <c r="AO4642" s="3"/>
    </row>
    <row r="4643" spans="1:41" ht="15.75" customHeight="1" x14ac:dyDescent="0.25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  <c r="AN4643" s="3"/>
      <c r="AO4643" s="3"/>
    </row>
    <row r="4644" spans="1:41" ht="15.75" customHeight="1" x14ac:dyDescent="0.25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  <c r="AN4644" s="3"/>
      <c r="AO4644" s="3"/>
    </row>
    <row r="4645" spans="1:41" ht="15.75" customHeight="1" x14ac:dyDescent="0.2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  <c r="AN4645" s="3"/>
      <c r="AO4645" s="3"/>
    </row>
    <row r="4646" spans="1:41" ht="15.75" customHeight="1" x14ac:dyDescent="0.25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  <c r="AN4646" s="3"/>
      <c r="AO4646" s="3"/>
    </row>
    <row r="4647" spans="1:41" ht="15.75" customHeight="1" x14ac:dyDescent="0.25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  <c r="AN4647" s="3"/>
      <c r="AO4647" s="3"/>
    </row>
    <row r="4648" spans="1:41" ht="15.75" customHeight="1" x14ac:dyDescent="0.25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  <c r="AN4648" s="3"/>
      <c r="AO4648" s="3"/>
    </row>
    <row r="4649" spans="1:41" ht="15.75" customHeight="1" x14ac:dyDescent="0.25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  <c r="AN4649" s="3"/>
      <c r="AO4649" s="3"/>
    </row>
    <row r="4650" spans="1:41" ht="15.75" customHeight="1" x14ac:dyDescent="0.25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  <c r="AN4650" s="3"/>
      <c r="AO4650" s="3"/>
    </row>
    <row r="4651" spans="1:41" ht="15.75" customHeight="1" x14ac:dyDescent="0.25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  <c r="AN4651" s="3"/>
      <c r="AO4651" s="3"/>
    </row>
    <row r="4652" spans="1:41" ht="15.75" customHeight="1" x14ac:dyDescent="0.25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  <c r="AN4652" s="3"/>
      <c r="AO4652" s="3"/>
    </row>
    <row r="4653" spans="1:41" ht="15.75" customHeight="1" x14ac:dyDescent="0.25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  <c r="AN4653" s="3"/>
      <c r="AO4653" s="3"/>
    </row>
    <row r="4654" spans="1:41" ht="15.75" customHeight="1" x14ac:dyDescent="0.25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  <c r="AN4654" s="3"/>
      <c r="AO4654" s="3"/>
    </row>
    <row r="4655" spans="1:41" ht="15.75" customHeight="1" x14ac:dyDescent="0.2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  <c r="AN4655" s="3"/>
      <c r="AO4655" s="3"/>
    </row>
    <row r="4656" spans="1:41" ht="15.75" customHeight="1" x14ac:dyDescent="0.25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  <c r="AN4656" s="3"/>
      <c r="AO4656" s="3"/>
    </row>
    <row r="4657" spans="1:41" ht="15.75" customHeight="1" x14ac:dyDescent="0.25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  <c r="AN4657" s="3"/>
      <c r="AO4657" s="3"/>
    </row>
    <row r="4658" spans="1:41" ht="15.75" customHeight="1" x14ac:dyDescent="0.25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  <c r="AN4658" s="3"/>
      <c r="AO4658" s="3"/>
    </row>
    <row r="4659" spans="1:41" ht="15.75" customHeight="1" x14ac:dyDescent="0.25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  <c r="AN4659" s="3"/>
      <c r="AO4659" s="3"/>
    </row>
    <row r="4660" spans="1:41" ht="15.75" customHeight="1" x14ac:dyDescent="0.25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  <c r="AN4660" s="3"/>
      <c r="AO4660" s="3"/>
    </row>
    <row r="4661" spans="1:41" ht="15.75" customHeight="1" x14ac:dyDescent="0.25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  <c r="AN4661" s="3"/>
      <c r="AO4661" s="3"/>
    </row>
    <row r="4662" spans="1:41" ht="15.75" customHeight="1" x14ac:dyDescent="0.25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  <c r="AN4662" s="3"/>
      <c r="AO4662" s="3"/>
    </row>
    <row r="4663" spans="1:41" ht="15.75" customHeight="1" x14ac:dyDescent="0.25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  <c r="AN4663" s="3"/>
      <c r="AO4663" s="3"/>
    </row>
    <row r="4664" spans="1:41" ht="15.75" customHeight="1" x14ac:dyDescent="0.25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  <c r="AN4664" s="3"/>
      <c r="AO4664" s="3"/>
    </row>
    <row r="4665" spans="1:41" ht="15.75" customHeight="1" x14ac:dyDescent="0.2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  <c r="AN4665" s="3"/>
      <c r="AO4665" s="3"/>
    </row>
    <row r="4666" spans="1:41" ht="15.75" customHeight="1" x14ac:dyDescent="0.25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  <c r="AN4666" s="3"/>
      <c r="AO4666" s="3"/>
    </row>
    <row r="4667" spans="1:41" ht="15.75" customHeight="1" x14ac:dyDescent="0.25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  <c r="AN4667" s="3"/>
      <c r="AO4667" s="3"/>
    </row>
    <row r="4668" spans="1:41" ht="15.75" customHeight="1" x14ac:dyDescent="0.25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  <c r="AN4668" s="3"/>
      <c r="AO4668" s="3"/>
    </row>
    <row r="4669" spans="1:41" ht="15.75" customHeight="1" x14ac:dyDescent="0.25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  <c r="AN4669" s="3"/>
      <c r="AO4669" s="3"/>
    </row>
    <row r="4670" spans="1:41" ht="15.75" customHeight="1" x14ac:dyDescent="0.25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  <c r="AN4670" s="3"/>
      <c r="AO4670" s="3"/>
    </row>
    <row r="4671" spans="1:41" ht="15.75" customHeight="1" x14ac:dyDescent="0.25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  <c r="AN4671" s="3"/>
      <c r="AO4671" s="3"/>
    </row>
    <row r="4672" spans="1:41" ht="15.75" customHeight="1" x14ac:dyDescent="0.25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  <c r="AN4672" s="3"/>
      <c r="AO4672" s="3"/>
    </row>
    <row r="4673" spans="1:41" ht="15.75" customHeight="1" x14ac:dyDescent="0.25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  <c r="AN4673" s="3"/>
      <c r="AO4673" s="3"/>
    </row>
    <row r="4674" spans="1:41" ht="15.75" customHeight="1" x14ac:dyDescent="0.25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  <c r="AN4674" s="3"/>
      <c r="AO4674" s="3"/>
    </row>
    <row r="4675" spans="1:41" ht="15.75" customHeight="1" x14ac:dyDescent="0.2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  <c r="AN4675" s="3"/>
      <c r="AO4675" s="3"/>
    </row>
    <row r="4676" spans="1:41" ht="15.75" customHeight="1" x14ac:dyDescent="0.25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</row>
    <row r="4677" spans="1:41" ht="15.75" customHeight="1" x14ac:dyDescent="0.25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  <c r="AN4677" s="3"/>
      <c r="AO4677" s="3"/>
    </row>
    <row r="4678" spans="1:41" ht="15.75" customHeight="1" x14ac:dyDescent="0.25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  <c r="AN4678" s="3"/>
      <c r="AO4678" s="3"/>
    </row>
    <row r="4679" spans="1:41" ht="15.75" customHeight="1" x14ac:dyDescent="0.25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  <c r="AN4679" s="3"/>
      <c r="AO4679" s="3"/>
    </row>
    <row r="4680" spans="1:41" ht="15.75" customHeight="1" x14ac:dyDescent="0.25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  <c r="AN4680" s="3"/>
      <c r="AO4680" s="3"/>
    </row>
    <row r="4681" spans="1:41" ht="15.75" customHeight="1" x14ac:dyDescent="0.25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  <c r="AN4681" s="3"/>
      <c r="AO4681" s="3"/>
    </row>
    <row r="4682" spans="1:41" ht="15.75" customHeight="1" x14ac:dyDescent="0.25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  <c r="AN4682" s="3"/>
      <c r="AO4682" s="3"/>
    </row>
    <row r="4683" spans="1:41" ht="15.75" customHeight="1" x14ac:dyDescent="0.25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  <c r="AN4683" s="3"/>
      <c r="AO4683" s="3"/>
    </row>
    <row r="4684" spans="1:41" ht="15.75" customHeight="1" x14ac:dyDescent="0.25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  <c r="AN4684" s="3"/>
      <c r="AO4684" s="3"/>
    </row>
    <row r="4685" spans="1:41" ht="15.75" customHeight="1" x14ac:dyDescent="0.2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  <c r="AN4685" s="3"/>
      <c r="AO4685" s="3"/>
    </row>
    <row r="4686" spans="1:41" ht="15.75" customHeight="1" x14ac:dyDescent="0.25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  <c r="AN4686" s="3"/>
      <c r="AO4686" s="3"/>
    </row>
    <row r="4687" spans="1:41" ht="15.75" customHeight="1" x14ac:dyDescent="0.25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  <c r="AN4687" s="3"/>
      <c r="AO4687" s="3"/>
    </row>
    <row r="4688" spans="1:41" ht="15.75" customHeight="1" x14ac:dyDescent="0.25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  <c r="AN4688" s="3"/>
      <c r="AO4688" s="3"/>
    </row>
    <row r="4689" spans="1:41" ht="15.75" customHeight="1" x14ac:dyDescent="0.25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  <c r="AN4689" s="3"/>
      <c r="AO4689" s="3"/>
    </row>
    <row r="4690" spans="1:41" ht="15.75" customHeight="1" x14ac:dyDescent="0.25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  <c r="AN4690" s="3"/>
      <c r="AO4690" s="3"/>
    </row>
    <row r="4691" spans="1:41" ht="15.75" customHeight="1" x14ac:dyDescent="0.25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  <c r="AN4691" s="3"/>
      <c r="AO4691" s="3"/>
    </row>
    <row r="4692" spans="1:41" ht="15.75" customHeight="1" x14ac:dyDescent="0.25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  <c r="AN4692" s="3"/>
      <c r="AO4692" s="3"/>
    </row>
    <row r="4693" spans="1:41" ht="15.75" customHeight="1" x14ac:dyDescent="0.25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  <c r="AN4693" s="3"/>
      <c r="AO4693" s="3"/>
    </row>
    <row r="4694" spans="1:41" ht="15.75" customHeight="1" x14ac:dyDescent="0.25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  <c r="AN4694" s="3"/>
      <c r="AO4694" s="3"/>
    </row>
    <row r="4695" spans="1:41" ht="15.75" customHeight="1" x14ac:dyDescent="0.2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  <c r="AN4695" s="3"/>
      <c r="AO4695" s="3"/>
    </row>
    <row r="4696" spans="1:41" ht="15.75" customHeight="1" x14ac:dyDescent="0.25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  <c r="AN4696" s="3"/>
      <c r="AO4696" s="3"/>
    </row>
    <row r="4697" spans="1:41" ht="15.75" customHeight="1" x14ac:dyDescent="0.25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  <c r="AN4697" s="3"/>
      <c r="AO4697" s="3"/>
    </row>
    <row r="4698" spans="1:41" ht="15.75" customHeight="1" x14ac:dyDescent="0.25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  <c r="AN4698" s="3"/>
      <c r="AO4698" s="3"/>
    </row>
    <row r="4699" spans="1:41" ht="15.75" customHeight="1" x14ac:dyDescent="0.25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  <c r="AN4699" s="3"/>
      <c r="AO4699" s="3"/>
    </row>
    <row r="4700" spans="1:41" ht="15.75" customHeight="1" x14ac:dyDescent="0.25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  <c r="AN4700" s="3"/>
      <c r="AO4700" s="3"/>
    </row>
    <row r="4701" spans="1:41" ht="15.75" customHeight="1" x14ac:dyDescent="0.25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  <c r="AN4701" s="3"/>
      <c r="AO4701" s="3"/>
    </row>
    <row r="4702" spans="1:41" ht="15.75" customHeight="1" x14ac:dyDescent="0.25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  <c r="AN4702" s="3"/>
      <c r="AO4702" s="3"/>
    </row>
    <row r="4703" spans="1:41" ht="15.75" customHeight="1" x14ac:dyDescent="0.25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  <c r="AN4703" s="3"/>
      <c r="AO4703" s="3"/>
    </row>
    <row r="4704" spans="1:41" ht="15.75" customHeight="1" x14ac:dyDescent="0.25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  <c r="AN4704" s="3"/>
      <c r="AO4704" s="3"/>
    </row>
    <row r="4705" spans="1:41" ht="15.75" customHeight="1" x14ac:dyDescent="0.2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  <c r="AN4705" s="3"/>
      <c r="AO4705" s="3"/>
    </row>
    <row r="4706" spans="1:41" ht="15.75" customHeight="1" x14ac:dyDescent="0.25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  <c r="AN4706" s="3"/>
      <c r="AO4706" s="3"/>
    </row>
    <row r="4707" spans="1:41" ht="15.75" customHeight="1" x14ac:dyDescent="0.25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  <c r="AN4707" s="3"/>
      <c r="AO4707" s="3"/>
    </row>
    <row r="4708" spans="1:41" ht="15.75" customHeight="1" x14ac:dyDescent="0.25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  <c r="AN4708" s="3"/>
      <c r="AO4708" s="3"/>
    </row>
    <row r="4709" spans="1:41" ht="15.75" customHeight="1" x14ac:dyDescent="0.25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  <c r="AN4709" s="3"/>
      <c r="AO4709" s="3"/>
    </row>
    <row r="4710" spans="1:41" ht="15.75" customHeight="1" x14ac:dyDescent="0.25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  <c r="AN4710" s="3"/>
      <c r="AO4710" s="3"/>
    </row>
    <row r="4711" spans="1:41" ht="15.75" customHeight="1" x14ac:dyDescent="0.25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  <c r="AN4711" s="3"/>
      <c r="AO4711" s="3"/>
    </row>
    <row r="4712" spans="1:41" ht="15.75" customHeight="1" x14ac:dyDescent="0.25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  <c r="AN4712" s="3"/>
      <c r="AO4712" s="3"/>
    </row>
    <row r="4713" spans="1:41" ht="15.75" customHeight="1" x14ac:dyDescent="0.25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  <c r="AN4713" s="3"/>
      <c r="AO4713" s="3"/>
    </row>
    <row r="4714" spans="1:41" ht="15.75" customHeight="1" x14ac:dyDescent="0.25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  <c r="AN4714" s="3"/>
      <c r="AO4714" s="3"/>
    </row>
    <row r="4715" spans="1:41" ht="15.75" customHeight="1" x14ac:dyDescent="0.2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  <c r="AN4715" s="3"/>
      <c r="AO4715" s="3"/>
    </row>
    <row r="4716" spans="1:41" ht="15.75" customHeight="1" x14ac:dyDescent="0.2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  <c r="AN4716" s="3"/>
      <c r="AO4716" s="3"/>
    </row>
    <row r="4717" spans="1:41" ht="15.75" customHeight="1" x14ac:dyDescent="0.25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  <c r="AN4717" s="3"/>
      <c r="AO4717" s="3"/>
    </row>
    <row r="4718" spans="1:41" ht="15.75" customHeight="1" x14ac:dyDescent="0.2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  <c r="AN4718" s="3"/>
      <c r="AO4718" s="3"/>
    </row>
    <row r="4719" spans="1:41" ht="15.75" customHeight="1" x14ac:dyDescent="0.25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  <c r="AN4719" s="3"/>
      <c r="AO4719" s="3"/>
    </row>
    <row r="4720" spans="1:41" ht="15.75" customHeight="1" x14ac:dyDescent="0.25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  <c r="AN4720" s="3"/>
      <c r="AO4720" s="3"/>
    </row>
    <row r="4721" spans="1:41" ht="15.75" customHeight="1" x14ac:dyDescent="0.25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  <c r="AN4721" s="3"/>
      <c r="AO4721" s="3"/>
    </row>
    <row r="4722" spans="1:41" ht="15.75" customHeight="1" x14ac:dyDescent="0.25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  <c r="AN4722" s="3"/>
      <c r="AO4722" s="3"/>
    </row>
    <row r="4723" spans="1:41" ht="15.75" customHeight="1" x14ac:dyDescent="0.25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  <c r="AN4723" s="3"/>
      <c r="AO4723" s="3"/>
    </row>
    <row r="4724" spans="1:41" ht="15.75" customHeight="1" x14ac:dyDescent="0.25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  <c r="AN4724" s="3"/>
      <c r="AO4724" s="3"/>
    </row>
    <row r="4725" spans="1:41" ht="15.75" customHeight="1" x14ac:dyDescent="0.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  <c r="AN4725" s="3"/>
      <c r="AO4725" s="3"/>
    </row>
    <row r="4726" spans="1:41" ht="15.75" customHeight="1" x14ac:dyDescent="0.25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  <c r="AN4726" s="3"/>
      <c r="AO4726" s="3"/>
    </row>
    <row r="4727" spans="1:41" ht="15.75" customHeight="1" x14ac:dyDescent="0.25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  <c r="AN4727" s="3"/>
      <c r="AO4727" s="3"/>
    </row>
    <row r="4728" spans="1:41" ht="15.75" customHeight="1" x14ac:dyDescent="0.25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  <c r="AN4728" s="3"/>
      <c r="AO4728" s="3"/>
    </row>
    <row r="4729" spans="1:41" ht="15.75" customHeight="1" x14ac:dyDescent="0.25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  <c r="AN4729" s="3"/>
      <c r="AO4729" s="3"/>
    </row>
    <row r="4730" spans="1:41" ht="15.75" customHeight="1" x14ac:dyDescent="0.25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  <c r="AN4730" s="3"/>
      <c r="AO4730" s="3"/>
    </row>
    <row r="4731" spans="1:41" ht="15.75" customHeight="1" x14ac:dyDescent="0.25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  <c r="AN4731" s="3"/>
      <c r="AO4731" s="3"/>
    </row>
    <row r="4732" spans="1:41" ht="15.75" customHeight="1" x14ac:dyDescent="0.25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  <c r="AN4732" s="3"/>
      <c r="AO4732" s="3"/>
    </row>
    <row r="4733" spans="1:41" ht="15.75" customHeight="1" x14ac:dyDescent="0.25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  <c r="AN4733" s="3"/>
      <c r="AO4733" s="3"/>
    </row>
    <row r="4734" spans="1:41" ht="15.75" customHeight="1" x14ac:dyDescent="0.25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  <c r="AN4734" s="3"/>
      <c r="AO4734" s="3"/>
    </row>
    <row r="4735" spans="1:41" ht="15.75" customHeight="1" x14ac:dyDescent="0.2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  <c r="AN4735" s="3"/>
      <c r="AO4735" s="3"/>
    </row>
    <row r="4736" spans="1:41" ht="15.75" customHeight="1" x14ac:dyDescent="0.25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  <c r="AN4736" s="3"/>
      <c r="AO4736" s="3"/>
    </row>
    <row r="4737" spans="1:41" ht="15.75" customHeight="1" x14ac:dyDescent="0.25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  <c r="AN4737" s="3"/>
      <c r="AO4737" s="3"/>
    </row>
    <row r="4738" spans="1:41" ht="15.75" customHeight="1" x14ac:dyDescent="0.2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  <c r="AN4738" s="3"/>
      <c r="AO4738" s="3"/>
    </row>
    <row r="4739" spans="1:41" ht="15.75" customHeight="1" x14ac:dyDescent="0.25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  <c r="AN4739" s="3"/>
      <c r="AO4739" s="3"/>
    </row>
    <row r="4740" spans="1:41" ht="15.75" customHeight="1" x14ac:dyDescent="0.2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  <c r="AN4740" s="3"/>
      <c r="AO4740" s="3"/>
    </row>
    <row r="4741" spans="1:41" ht="15.75" customHeight="1" x14ac:dyDescent="0.25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  <c r="AN4741" s="3"/>
      <c r="AO4741" s="3"/>
    </row>
    <row r="4742" spans="1:41" ht="15.75" customHeight="1" x14ac:dyDescent="0.2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  <c r="AN4742" s="3"/>
      <c r="AO4742" s="3"/>
    </row>
    <row r="4743" spans="1:41" ht="15.75" customHeight="1" x14ac:dyDescent="0.25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  <c r="AN4743" s="3"/>
      <c r="AO4743" s="3"/>
    </row>
    <row r="4744" spans="1:41" ht="15.75" customHeight="1" x14ac:dyDescent="0.25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  <c r="AN4744" s="3"/>
      <c r="AO4744" s="3"/>
    </row>
    <row r="4745" spans="1:41" ht="15.75" customHeight="1" x14ac:dyDescent="0.2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  <c r="AN4745" s="3"/>
      <c r="AO4745" s="3"/>
    </row>
    <row r="4746" spans="1:41" ht="15.75" customHeight="1" x14ac:dyDescent="0.25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  <c r="AN4746" s="3"/>
      <c r="AO4746" s="3"/>
    </row>
    <row r="4747" spans="1:41" ht="15.75" customHeight="1" x14ac:dyDescent="0.25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  <c r="AN4747" s="3"/>
      <c r="AO4747" s="3"/>
    </row>
    <row r="4748" spans="1:41" ht="15.75" customHeight="1" x14ac:dyDescent="0.25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  <c r="AN4748" s="3"/>
      <c r="AO4748" s="3"/>
    </row>
    <row r="4749" spans="1:41" ht="15.75" customHeight="1" x14ac:dyDescent="0.25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  <c r="AN4749" s="3"/>
      <c r="AO4749" s="3"/>
    </row>
    <row r="4750" spans="1:41" ht="15.75" customHeight="1" x14ac:dyDescent="0.25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  <c r="AN4750" s="3"/>
      <c r="AO4750" s="3"/>
    </row>
    <row r="4751" spans="1:41" ht="15.75" customHeight="1" x14ac:dyDescent="0.25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  <c r="AN4751" s="3"/>
      <c r="AO4751" s="3"/>
    </row>
    <row r="4752" spans="1:41" ht="15.75" customHeight="1" x14ac:dyDescent="0.25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  <c r="AN4752" s="3"/>
      <c r="AO4752" s="3"/>
    </row>
    <row r="4753" spans="1:41" ht="15.75" customHeight="1" x14ac:dyDescent="0.25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  <c r="AN4753" s="3"/>
      <c r="AO4753" s="3"/>
    </row>
    <row r="4754" spans="1:41" ht="15.75" customHeight="1" x14ac:dyDescent="0.25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  <c r="AN4754" s="3"/>
      <c r="AO4754" s="3"/>
    </row>
    <row r="4755" spans="1:41" ht="15.75" customHeight="1" x14ac:dyDescent="0.2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  <c r="AN4755" s="3"/>
      <c r="AO4755" s="3"/>
    </row>
    <row r="4756" spans="1:41" ht="15.75" customHeight="1" x14ac:dyDescent="0.25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  <c r="AN4756" s="3"/>
      <c r="AO4756" s="3"/>
    </row>
    <row r="4757" spans="1:41" ht="15.75" customHeight="1" x14ac:dyDescent="0.25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  <c r="AN4757" s="3"/>
      <c r="AO4757" s="3"/>
    </row>
    <row r="4758" spans="1:41" ht="15.75" customHeight="1" x14ac:dyDescent="0.25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  <c r="AN4758" s="3"/>
      <c r="AO4758" s="3"/>
    </row>
    <row r="4759" spans="1:41" ht="15.75" customHeight="1" x14ac:dyDescent="0.25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  <c r="AN4759" s="3"/>
      <c r="AO4759" s="3"/>
    </row>
    <row r="4760" spans="1:41" ht="15.75" customHeight="1" x14ac:dyDescent="0.25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  <c r="AN4760" s="3"/>
      <c r="AO4760" s="3"/>
    </row>
    <row r="4761" spans="1:41" ht="15.75" customHeight="1" x14ac:dyDescent="0.25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  <c r="AN4761" s="3"/>
      <c r="AO4761" s="3"/>
    </row>
    <row r="4762" spans="1:41" ht="15.75" customHeight="1" x14ac:dyDescent="0.25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  <c r="AN4762" s="3"/>
      <c r="AO4762" s="3"/>
    </row>
    <row r="4763" spans="1:41" ht="15.75" customHeight="1" x14ac:dyDescent="0.25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  <c r="AN4763" s="3"/>
      <c r="AO4763" s="3"/>
    </row>
    <row r="4764" spans="1:41" ht="15.75" customHeight="1" x14ac:dyDescent="0.25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  <c r="AN4764" s="3"/>
      <c r="AO4764" s="3"/>
    </row>
    <row r="4765" spans="1:41" ht="15.75" customHeight="1" x14ac:dyDescent="0.2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  <c r="AN4765" s="3"/>
      <c r="AO4765" s="3"/>
    </row>
    <row r="4766" spans="1:41" ht="15.75" customHeight="1" x14ac:dyDescent="0.25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  <c r="AN4766" s="3"/>
      <c r="AO4766" s="3"/>
    </row>
    <row r="4767" spans="1:41" ht="15.75" customHeight="1" x14ac:dyDescent="0.25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  <c r="AN4767" s="3"/>
      <c r="AO4767" s="3"/>
    </row>
    <row r="4768" spans="1:41" ht="15.75" customHeight="1" x14ac:dyDescent="0.25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  <c r="AN4768" s="3"/>
      <c r="AO4768" s="3"/>
    </row>
    <row r="4769" spans="1:41" ht="15.75" customHeight="1" x14ac:dyDescent="0.25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  <c r="AN4769" s="3"/>
      <c r="AO4769" s="3"/>
    </row>
    <row r="4770" spans="1:41" ht="15.75" customHeight="1" x14ac:dyDescent="0.25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  <c r="AN4770" s="3"/>
      <c r="AO4770" s="3"/>
    </row>
    <row r="4771" spans="1:41" ht="15.75" customHeight="1" x14ac:dyDescent="0.25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  <c r="AN4771" s="3"/>
      <c r="AO4771" s="3"/>
    </row>
    <row r="4772" spans="1:41" ht="15.75" customHeight="1" x14ac:dyDescent="0.25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  <c r="AN4772" s="3"/>
      <c r="AO4772" s="3"/>
    </row>
    <row r="4773" spans="1:41" ht="15.75" customHeight="1" x14ac:dyDescent="0.25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  <c r="AN4773" s="3"/>
      <c r="AO4773" s="3"/>
    </row>
    <row r="4774" spans="1:41" ht="15.75" customHeight="1" x14ac:dyDescent="0.25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  <c r="AN4774" s="3"/>
      <c r="AO4774" s="3"/>
    </row>
    <row r="4775" spans="1:41" ht="15.75" customHeight="1" x14ac:dyDescent="0.2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  <c r="AN4775" s="3"/>
      <c r="AO4775" s="3"/>
    </row>
    <row r="4776" spans="1:41" ht="15.75" customHeight="1" x14ac:dyDescent="0.25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  <c r="AN4776" s="3"/>
      <c r="AO4776" s="3"/>
    </row>
    <row r="4777" spans="1:41" ht="15.75" customHeight="1" x14ac:dyDescent="0.25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  <c r="AN4777" s="3"/>
      <c r="AO4777" s="3"/>
    </row>
    <row r="4778" spans="1:41" ht="15.75" customHeight="1" x14ac:dyDescent="0.25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  <c r="AN4778" s="3"/>
      <c r="AO4778" s="3"/>
    </row>
    <row r="4779" spans="1:41" ht="15.75" customHeight="1" x14ac:dyDescent="0.25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  <c r="AN4779" s="3"/>
      <c r="AO4779" s="3"/>
    </row>
    <row r="4780" spans="1:41" ht="15.75" customHeight="1" x14ac:dyDescent="0.25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  <c r="AN4780" s="3"/>
      <c r="AO4780" s="3"/>
    </row>
    <row r="4781" spans="1:41" ht="15.75" customHeight="1" x14ac:dyDescent="0.25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  <c r="AN4781" s="3"/>
      <c r="AO4781" s="3"/>
    </row>
    <row r="4782" spans="1:41" ht="15.75" customHeight="1" x14ac:dyDescent="0.25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  <c r="AN4782" s="3"/>
      <c r="AO4782" s="3"/>
    </row>
    <row r="4783" spans="1:41" ht="15.75" customHeight="1" x14ac:dyDescent="0.25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  <c r="AN4783" s="3"/>
      <c r="AO4783" s="3"/>
    </row>
    <row r="4784" spans="1:41" ht="15.75" customHeight="1" x14ac:dyDescent="0.25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  <c r="AN4784" s="3"/>
      <c r="AO4784" s="3"/>
    </row>
    <row r="4785" spans="1:41" ht="15.75" customHeight="1" x14ac:dyDescent="0.2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  <c r="AN4785" s="3"/>
      <c r="AO4785" s="3"/>
    </row>
    <row r="4786" spans="1:41" ht="15.75" customHeight="1" x14ac:dyDescent="0.25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  <c r="AN4786" s="3"/>
      <c r="AO4786" s="3"/>
    </row>
    <row r="4787" spans="1:41" ht="15.75" customHeight="1" x14ac:dyDescent="0.25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  <c r="AN4787" s="3"/>
      <c r="AO4787" s="3"/>
    </row>
    <row r="4788" spans="1:41" ht="15.75" customHeight="1" x14ac:dyDescent="0.25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  <c r="AN4788" s="3"/>
      <c r="AO4788" s="3"/>
    </row>
    <row r="4789" spans="1:41" ht="15.75" customHeight="1" x14ac:dyDescent="0.25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  <c r="AN4789" s="3"/>
      <c r="AO4789" s="3"/>
    </row>
    <row r="4790" spans="1:41" ht="15.75" customHeight="1" x14ac:dyDescent="0.25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  <c r="AN4790" s="3"/>
      <c r="AO4790" s="3"/>
    </row>
    <row r="4791" spans="1:41" ht="15.75" customHeight="1" x14ac:dyDescent="0.25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  <c r="AN4791" s="3"/>
      <c r="AO4791" s="3"/>
    </row>
    <row r="4792" spans="1:41" ht="15.75" customHeight="1" x14ac:dyDescent="0.25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  <c r="AN4792" s="3"/>
      <c r="AO4792" s="3"/>
    </row>
    <row r="4793" spans="1:41" ht="15.75" customHeight="1" x14ac:dyDescent="0.25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  <c r="AN4793" s="3"/>
      <c r="AO4793" s="3"/>
    </row>
    <row r="4794" spans="1:41" ht="15.75" customHeight="1" x14ac:dyDescent="0.25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  <c r="AN4794" s="3"/>
      <c r="AO4794" s="3"/>
    </row>
    <row r="4795" spans="1:41" ht="15.75" customHeight="1" x14ac:dyDescent="0.2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  <c r="AN4795" s="3"/>
      <c r="AO4795" s="3"/>
    </row>
    <row r="4796" spans="1:41" ht="15.75" customHeight="1" x14ac:dyDescent="0.25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  <c r="AN4796" s="3"/>
      <c r="AO4796" s="3"/>
    </row>
    <row r="4797" spans="1:41" ht="15.75" customHeight="1" x14ac:dyDescent="0.25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  <c r="AN4797" s="3"/>
      <c r="AO4797" s="3"/>
    </row>
    <row r="4798" spans="1:41" ht="15.75" customHeight="1" x14ac:dyDescent="0.25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  <c r="AN4798" s="3"/>
      <c r="AO4798" s="3"/>
    </row>
    <row r="4799" spans="1:41" ht="15.75" customHeight="1" x14ac:dyDescent="0.25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  <c r="AN4799" s="3"/>
      <c r="AO4799" s="3"/>
    </row>
    <row r="4800" spans="1:41" ht="15.75" customHeight="1" x14ac:dyDescent="0.25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  <c r="AN4800" s="3"/>
      <c r="AO4800" s="3"/>
    </row>
    <row r="4801" spans="1:41" ht="15.75" customHeight="1" x14ac:dyDescent="0.25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  <c r="AN4801" s="3"/>
      <c r="AO4801" s="3"/>
    </row>
    <row r="4802" spans="1:41" ht="15.75" customHeight="1" x14ac:dyDescent="0.2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  <c r="AN4802" s="3"/>
      <c r="AO4802" s="3"/>
    </row>
    <row r="4803" spans="1:41" ht="15.75" customHeight="1" x14ac:dyDescent="0.25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  <c r="AN4803" s="3"/>
      <c r="AO4803" s="3"/>
    </row>
    <row r="4804" spans="1:41" ht="15.75" customHeight="1" x14ac:dyDescent="0.2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  <c r="AN4804" s="3"/>
      <c r="AO4804" s="3"/>
    </row>
    <row r="4805" spans="1:41" ht="15.75" customHeight="1" x14ac:dyDescent="0.2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  <c r="AN4805" s="3"/>
      <c r="AO4805" s="3"/>
    </row>
    <row r="4806" spans="1:41" ht="15.75" customHeight="1" x14ac:dyDescent="0.25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  <c r="AN4806" s="3"/>
      <c r="AO4806" s="3"/>
    </row>
    <row r="4807" spans="1:41" ht="15.75" customHeight="1" x14ac:dyDescent="0.25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  <c r="AN4807" s="3"/>
      <c r="AO4807" s="3"/>
    </row>
    <row r="4808" spans="1:41" ht="15.75" customHeight="1" x14ac:dyDescent="0.25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  <c r="AN4808" s="3"/>
      <c r="AO4808" s="3"/>
    </row>
    <row r="4809" spans="1:41" ht="15.75" customHeight="1" x14ac:dyDescent="0.25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  <c r="AN4809" s="3"/>
      <c r="AO4809" s="3"/>
    </row>
    <row r="4810" spans="1:41" ht="15.75" customHeight="1" x14ac:dyDescent="0.25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  <c r="AN4810" s="3"/>
      <c r="AO4810" s="3"/>
    </row>
    <row r="4811" spans="1:41" ht="15.75" customHeight="1" x14ac:dyDescent="0.25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  <c r="AN4811" s="3"/>
      <c r="AO4811" s="3"/>
    </row>
    <row r="4812" spans="1:41" ht="15.75" customHeight="1" x14ac:dyDescent="0.25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  <c r="AN4812" s="3"/>
      <c r="AO4812" s="3"/>
    </row>
    <row r="4813" spans="1:41" ht="15.75" customHeight="1" x14ac:dyDescent="0.25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  <c r="AN4813" s="3"/>
      <c r="AO4813" s="3"/>
    </row>
    <row r="4814" spans="1:41" ht="15.75" customHeight="1" x14ac:dyDescent="0.25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  <c r="AN4814" s="3"/>
      <c r="AO4814" s="3"/>
    </row>
    <row r="4815" spans="1:41" ht="15.75" customHeight="1" x14ac:dyDescent="0.2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  <c r="AN4815" s="3"/>
      <c r="AO4815" s="3"/>
    </row>
    <row r="4816" spans="1:41" ht="15.75" customHeight="1" x14ac:dyDescent="0.25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  <c r="AN4816" s="3"/>
      <c r="AO4816" s="3"/>
    </row>
    <row r="4817" spans="1:41" ht="15.75" customHeight="1" x14ac:dyDescent="0.25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  <c r="AN4817" s="3"/>
      <c r="AO4817" s="3"/>
    </row>
    <row r="4818" spans="1:41" ht="15.75" customHeight="1" x14ac:dyDescent="0.25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  <c r="AN4818" s="3"/>
      <c r="AO4818" s="3"/>
    </row>
    <row r="4819" spans="1:41" ht="15.75" customHeight="1" x14ac:dyDescent="0.25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  <c r="AN4819" s="3"/>
      <c r="AO4819" s="3"/>
    </row>
    <row r="4820" spans="1:41" ht="15.75" customHeight="1" x14ac:dyDescent="0.25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  <c r="AN4820" s="3"/>
      <c r="AO4820" s="3"/>
    </row>
    <row r="4821" spans="1:41" ht="15.75" customHeight="1" x14ac:dyDescent="0.25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  <c r="AN4821" s="3"/>
      <c r="AO4821" s="3"/>
    </row>
    <row r="4822" spans="1:41" ht="15.75" customHeight="1" x14ac:dyDescent="0.25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  <c r="AN4822" s="3"/>
      <c r="AO4822" s="3"/>
    </row>
    <row r="4823" spans="1:41" ht="15.75" customHeight="1" x14ac:dyDescent="0.25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  <c r="AN4823" s="3"/>
      <c r="AO4823" s="3"/>
    </row>
    <row r="4824" spans="1:41" ht="15.75" customHeight="1" x14ac:dyDescent="0.25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  <c r="AN4824" s="3"/>
      <c r="AO4824" s="3"/>
    </row>
    <row r="4825" spans="1:41" ht="15.75" customHeight="1" x14ac:dyDescent="0.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  <c r="AN4825" s="3"/>
      <c r="AO4825" s="3"/>
    </row>
    <row r="4826" spans="1:41" ht="15.75" customHeight="1" x14ac:dyDescent="0.25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  <c r="AN4826" s="3"/>
      <c r="AO4826" s="3"/>
    </row>
    <row r="4827" spans="1:41" ht="15.75" customHeight="1" x14ac:dyDescent="0.25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  <c r="AN4827" s="3"/>
      <c r="AO4827" s="3"/>
    </row>
    <row r="4828" spans="1:41" ht="15.75" customHeight="1" x14ac:dyDescent="0.25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  <c r="AN4828" s="3"/>
      <c r="AO4828" s="3"/>
    </row>
    <row r="4829" spans="1:41" ht="15.75" customHeight="1" x14ac:dyDescent="0.25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  <c r="AN4829" s="3"/>
      <c r="AO4829" s="3"/>
    </row>
    <row r="4830" spans="1:41" ht="15.75" customHeight="1" x14ac:dyDescent="0.25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  <c r="AN4830" s="3"/>
      <c r="AO4830" s="3"/>
    </row>
    <row r="4831" spans="1:41" ht="15.75" customHeight="1" x14ac:dyDescent="0.25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  <c r="AN4831" s="3"/>
      <c r="AO4831" s="3"/>
    </row>
    <row r="4832" spans="1:41" ht="15.75" customHeight="1" x14ac:dyDescent="0.2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  <c r="AN4832" s="3"/>
      <c r="AO4832" s="3"/>
    </row>
    <row r="4833" spans="1:41" ht="15.75" customHeight="1" x14ac:dyDescent="0.25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  <c r="AN4833" s="3"/>
      <c r="AO4833" s="3"/>
    </row>
    <row r="4834" spans="1:41" ht="15.75" customHeight="1" x14ac:dyDescent="0.25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  <c r="AN4834" s="3"/>
      <c r="AO4834" s="3"/>
    </row>
    <row r="4835" spans="1:41" ht="15.75" customHeight="1" x14ac:dyDescent="0.2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  <c r="AN4835" s="3"/>
      <c r="AO4835" s="3"/>
    </row>
    <row r="4836" spans="1:41" ht="15.75" customHeight="1" x14ac:dyDescent="0.25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  <c r="AN4836" s="3"/>
      <c r="AO4836" s="3"/>
    </row>
    <row r="4837" spans="1:41" ht="15.75" customHeight="1" x14ac:dyDescent="0.25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  <c r="AN4837" s="3"/>
      <c r="AO4837" s="3"/>
    </row>
    <row r="4838" spans="1:41" ht="15.75" customHeight="1" x14ac:dyDescent="0.25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  <c r="AN4838" s="3"/>
      <c r="AO4838" s="3"/>
    </row>
    <row r="4839" spans="1:41" ht="15.75" customHeight="1" x14ac:dyDescent="0.25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  <c r="AN4839" s="3"/>
      <c r="AO4839" s="3"/>
    </row>
    <row r="4840" spans="1:41" ht="15.75" customHeight="1" x14ac:dyDescent="0.25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  <c r="AN4840" s="3"/>
      <c r="AO4840" s="3"/>
    </row>
    <row r="4841" spans="1:41" ht="15.75" customHeight="1" x14ac:dyDescent="0.25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  <c r="AN4841" s="3"/>
      <c r="AO4841" s="3"/>
    </row>
    <row r="4842" spans="1:41" ht="15.75" customHeight="1" x14ac:dyDescent="0.25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  <c r="AN4842" s="3"/>
      <c r="AO4842" s="3"/>
    </row>
    <row r="4843" spans="1:41" ht="15.75" customHeight="1" x14ac:dyDescent="0.25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  <c r="AN4843" s="3"/>
      <c r="AO4843" s="3"/>
    </row>
    <row r="4844" spans="1:41" ht="15.75" customHeight="1" x14ac:dyDescent="0.25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  <c r="AN4844" s="3"/>
      <c r="AO4844" s="3"/>
    </row>
    <row r="4845" spans="1:41" ht="15.75" customHeight="1" x14ac:dyDescent="0.2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  <c r="AN4845" s="3"/>
      <c r="AO4845" s="3"/>
    </row>
    <row r="4846" spans="1:41" ht="15.75" customHeight="1" x14ac:dyDescent="0.2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  <c r="AN4846" s="3"/>
      <c r="AO4846" s="3"/>
    </row>
    <row r="4847" spans="1:41" ht="15.75" customHeight="1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  <c r="AN4847" s="3"/>
      <c r="AO4847" s="3"/>
    </row>
    <row r="4848" spans="1:41" ht="15.75" customHeight="1" x14ac:dyDescent="0.25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  <c r="AN4848" s="3"/>
      <c r="AO4848" s="3"/>
    </row>
    <row r="4849" spans="1:41" ht="15.75" customHeight="1" x14ac:dyDescent="0.25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  <c r="AN4849" s="3"/>
      <c r="AO4849" s="3"/>
    </row>
    <row r="4850" spans="1:41" ht="15.75" customHeight="1" x14ac:dyDescent="0.25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  <c r="AN4850" s="3"/>
      <c r="AO4850" s="3"/>
    </row>
    <row r="4851" spans="1:41" ht="15.75" customHeight="1" x14ac:dyDescent="0.25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  <c r="AN4851" s="3"/>
      <c r="AO4851" s="3"/>
    </row>
    <row r="4852" spans="1:41" ht="15.75" customHeight="1" x14ac:dyDescent="0.2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  <c r="AN4852" s="3"/>
      <c r="AO4852" s="3"/>
    </row>
    <row r="4853" spans="1:41" ht="15.75" customHeight="1" x14ac:dyDescent="0.25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  <c r="AN4853" s="3"/>
      <c r="AO4853" s="3"/>
    </row>
    <row r="4854" spans="1:41" ht="15.75" customHeight="1" x14ac:dyDescent="0.2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  <c r="AN4854" s="3"/>
      <c r="AO4854" s="3"/>
    </row>
    <row r="4855" spans="1:41" ht="15.75" customHeight="1" x14ac:dyDescent="0.2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  <c r="AN4855" s="3"/>
      <c r="AO4855" s="3"/>
    </row>
    <row r="4856" spans="1:41" ht="15.75" customHeight="1" x14ac:dyDescent="0.25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  <c r="AN4856" s="3"/>
      <c r="AO4856" s="3"/>
    </row>
    <row r="4857" spans="1:41" ht="15.75" customHeight="1" x14ac:dyDescent="0.25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  <c r="AN4857" s="3"/>
      <c r="AO4857" s="3"/>
    </row>
    <row r="4858" spans="1:41" ht="15.75" customHeight="1" x14ac:dyDescent="0.25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  <c r="AN4858" s="3"/>
      <c r="AO4858" s="3"/>
    </row>
    <row r="4859" spans="1:41" ht="15.75" customHeight="1" x14ac:dyDescent="0.25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  <c r="AN4859" s="3"/>
      <c r="AO4859" s="3"/>
    </row>
    <row r="4860" spans="1:41" ht="15.75" customHeight="1" x14ac:dyDescent="0.25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  <c r="AN4860" s="3"/>
      <c r="AO4860" s="3"/>
    </row>
    <row r="4861" spans="1:41" ht="15.75" customHeight="1" x14ac:dyDescent="0.25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  <c r="AN4861" s="3"/>
      <c r="AO4861" s="3"/>
    </row>
    <row r="4862" spans="1:41" ht="15.75" customHeight="1" x14ac:dyDescent="0.25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  <c r="AN4862" s="3"/>
      <c r="AO4862" s="3"/>
    </row>
    <row r="4863" spans="1:41" ht="15.75" customHeight="1" x14ac:dyDescent="0.25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  <c r="AN4863" s="3"/>
      <c r="AO4863" s="3"/>
    </row>
    <row r="4864" spans="1:41" ht="15.75" customHeight="1" x14ac:dyDescent="0.25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  <c r="AN4864" s="3"/>
      <c r="AO4864" s="3"/>
    </row>
    <row r="4865" spans="1:41" ht="15.75" customHeight="1" x14ac:dyDescent="0.2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  <c r="AN4865" s="3"/>
      <c r="AO4865" s="3"/>
    </row>
    <row r="4866" spans="1:41" ht="15.75" customHeight="1" x14ac:dyDescent="0.25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  <c r="AN4866" s="3"/>
      <c r="AO4866" s="3"/>
    </row>
    <row r="4867" spans="1:41" ht="15.75" customHeight="1" x14ac:dyDescent="0.25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  <c r="AN4867" s="3"/>
      <c r="AO4867" s="3"/>
    </row>
    <row r="4868" spans="1:41" ht="15.75" customHeight="1" x14ac:dyDescent="0.25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  <c r="AN4868" s="3"/>
      <c r="AO4868" s="3"/>
    </row>
    <row r="4869" spans="1:41" ht="15.75" customHeight="1" x14ac:dyDescent="0.25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  <c r="AN4869" s="3"/>
      <c r="AO4869" s="3"/>
    </row>
    <row r="4870" spans="1:41" ht="15.75" customHeight="1" x14ac:dyDescent="0.25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  <c r="AN4870" s="3"/>
      <c r="AO4870" s="3"/>
    </row>
    <row r="4871" spans="1:41" ht="15.75" customHeight="1" x14ac:dyDescent="0.25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  <c r="AN4871" s="3"/>
      <c r="AO4871" s="3"/>
    </row>
    <row r="4872" spans="1:41" ht="15.75" customHeight="1" x14ac:dyDescent="0.25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  <c r="AN4872" s="3"/>
      <c r="AO4872" s="3"/>
    </row>
    <row r="4873" spans="1:41" ht="15.75" customHeight="1" x14ac:dyDescent="0.25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  <c r="AN4873" s="3"/>
      <c r="AO4873" s="3"/>
    </row>
    <row r="4874" spans="1:41" ht="15.75" customHeight="1" x14ac:dyDescent="0.25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  <c r="AN4874" s="3"/>
      <c r="AO4874" s="3"/>
    </row>
    <row r="4875" spans="1:41" ht="15.75" customHeight="1" x14ac:dyDescent="0.2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  <c r="AN4875" s="3"/>
      <c r="AO4875" s="3"/>
    </row>
    <row r="4876" spans="1:41" ht="15.75" customHeight="1" x14ac:dyDescent="0.25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  <c r="AN4876" s="3"/>
      <c r="AO4876" s="3"/>
    </row>
    <row r="4877" spans="1:41" ht="15.75" customHeight="1" x14ac:dyDescent="0.25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  <c r="AN4877" s="3"/>
      <c r="AO4877" s="3"/>
    </row>
    <row r="4878" spans="1:41" ht="15.75" customHeight="1" x14ac:dyDescent="0.25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  <c r="AN4878" s="3"/>
      <c r="AO4878" s="3"/>
    </row>
    <row r="4879" spans="1:41" ht="15.75" customHeight="1" x14ac:dyDescent="0.25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  <c r="AN4879" s="3"/>
      <c r="AO4879" s="3"/>
    </row>
    <row r="4880" spans="1:41" ht="15.75" customHeight="1" x14ac:dyDescent="0.2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  <c r="AN4880" s="3"/>
      <c r="AO4880" s="3"/>
    </row>
    <row r="4881" spans="1:41" ht="15.75" customHeight="1" x14ac:dyDescent="0.25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  <c r="AN4881" s="3"/>
      <c r="AO4881" s="3"/>
    </row>
    <row r="4882" spans="1:41" ht="15.75" customHeight="1" x14ac:dyDescent="0.2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  <c r="AN4882" s="3"/>
      <c r="AO4882" s="3"/>
    </row>
    <row r="4883" spans="1:41" ht="15.75" customHeight="1" x14ac:dyDescent="0.25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  <c r="AN4883" s="3"/>
      <c r="AO4883" s="3"/>
    </row>
    <row r="4884" spans="1:41" ht="15.75" customHeight="1" x14ac:dyDescent="0.2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  <c r="AN4884" s="3"/>
      <c r="AO4884" s="3"/>
    </row>
    <row r="4885" spans="1:41" ht="15.75" customHeight="1" x14ac:dyDescent="0.2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  <c r="AN4885" s="3"/>
      <c r="AO4885" s="3"/>
    </row>
    <row r="4886" spans="1:41" ht="15.75" customHeight="1" x14ac:dyDescent="0.25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  <c r="AN4886" s="3"/>
      <c r="AO4886" s="3"/>
    </row>
    <row r="4887" spans="1:41" ht="15.75" customHeight="1" x14ac:dyDescent="0.25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  <c r="AN4887" s="3"/>
      <c r="AO4887" s="3"/>
    </row>
    <row r="4888" spans="1:41" ht="15.75" customHeight="1" x14ac:dyDescent="0.25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  <c r="AN4888" s="3"/>
      <c r="AO4888" s="3"/>
    </row>
    <row r="4889" spans="1:41" ht="15.75" customHeight="1" x14ac:dyDescent="0.25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  <c r="AN4889" s="3"/>
      <c r="AO4889" s="3"/>
    </row>
    <row r="4890" spans="1:41" ht="15.75" customHeight="1" x14ac:dyDescent="0.25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  <c r="AN4890" s="3"/>
      <c r="AO4890" s="3"/>
    </row>
    <row r="4891" spans="1:41" ht="15.75" customHeight="1" x14ac:dyDescent="0.25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  <c r="AN4891" s="3"/>
      <c r="AO4891" s="3"/>
    </row>
    <row r="4892" spans="1:41" ht="15.75" customHeight="1" x14ac:dyDescent="0.25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  <c r="AN4892" s="3"/>
      <c r="AO4892" s="3"/>
    </row>
    <row r="4893" spans="1:41" ht="15.75" customHeight="1" x14ac:dyDescent="0.25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  <c r="AN4893" s="3"/>
      <c r="AO4893" s="3"/>
    </row>
    <row r="4894" spans="1:41" ht="15.75" customHeight="1" x14ac:dyDescent="0.25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  <c r="AN4894" s="3"/>
      <c r="AO4894" s="3"/>
    </row>
    <row r="4895" spans="1:41" ht="15.75" customHeight="1" x14ac:dyDescent="0.2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  <c r="AN4895" s="3"/>
      <c r="AO4895" s="3"/>
    </row>
    <row r="4896" spans="1:41" ht="15.75" customHeight="1" x14ac:dyDescent="0.2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  <c r="AN4896" s="3"/>
      <c r="AO4896" s="3"/>
    </row>
    <row r="4897" spans="1:41" ht="15.75" customHeight="1" x14ac:dyDescent="0.25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  <c r="AN4897" s="3"/>
      <c r="AO4897" s="3"/>
    </row>
    <row r="4898" spans="1:41" ht="15.75" customHeight="1" x14ac:dyDescent="0.2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  <c r="AN4898" s="3"/>
      <c r="AO4898" s="3"/>
    </row>
    <row r="4899" spans="1:41" ht="15.75" customHeight="1" x14ac:dyDescent="0.25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</row>
    <row r="4900" spans="1:41" ht="15.75" customHeight="1" x14ac:dyDescent="0.2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</row>
    <row r="4901" spans="1:41" ht="15.75" customHeight="1" x14ac:dyDescent="0.25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</row>
    <row r="4902" spans="1:41" ht="15.75" customHeight="1" x14ac:dyDescent="0.25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  <c r="AN4902" s="3"/>
      <c r="AO4902" s="3"/>
    </row>
    <row r="4903" spans="1:41" ht="15.75" customHeight="1" x14ac:dyDescent="0.25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  <c r="AN4903" s="3"/>
      <c r="AO4903" s="3"/>
    </row>
    <row r="4904" spans="1:41" ht="15.75" customHeight="1" x14ac:dyDescent="0.25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  <c r="AN4904" s="3"/>
      <c r="AO4904" s="3"/>
    </row>
    <row r="4905" spans="1:41" ht="15.75" customHeight="1" x14ac:dyDescent="0.2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  <c r="AN4905" s="3"/>
      <c r="AO4905" s="3"/>
    </row>
    <row r="4906" spans="1:41" ht="15.75" customHeight="1" x14ac:dyDescent="0.25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  <c r="AN4906" s="3"/>
      <c r="AO4906" s="3"/>
    </row>
    <row r="4907" spans="1:41" ht="15.75" customHeight="1" x14ac:dyDescent="0.25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  <c r="AN4907" s="3"/>
      <c r="AO4907" s="3"/>
    </row>
    <row r="4908" spans="1:41" ht="15.75" customHeight="1" x14ac:dyDescent="0.25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  <c r="AN4908" s="3"/>
      <c r="AO4908" s="3"/>
    </row>
    <row r="4909" spans="1:41" ht="15.75" customHeight="1" x14ac:dyDescent="0.25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  <c r="AN4909" s="3"/>
      <c r="AO4909" s="3"/>
    </row>
    <row r="4910" spans="1:41" ht="15.75" customHeight="1" x14ac:dyDescent="0.25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</row>
    <row r="4911" spans="1:41" ht="15.75" customHeight="1" x14ac:dyDescent="0.25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  <c r="AN4911" s="3"/>
      <c r="AO4911" s="3"/>
    </row>
    <row r="4912" spans="1:41" ht="15.75" customHeight="1" x14ac:dyDescent="0.25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  <c r="AN4912" s="3"/>
      <c r="AO4912" s="3"/>
    </row>
    <row r="4913" spans="1:41" ht="15.75" customHeight="1" x14ac:dyDescent="0.25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  <c r="AN4913" s="3"/>
      <c r="AO4913" s="3"/>
    </row>
    <row r="4914" spans="1:41" ht="15.75" customHeight="1" x14ac:dyDescent="0.25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  <c r="AN4914" s="3"/>
      <c r="AO4914" s="3"/>
    </row>
    <row r="4915" spans="1:41" ht="15.75" customHeight="1" x14ac:dyDescent="0.2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  <c r="AN4915" s="3"/>
      <c r="AO4915" s="3"/>
    </row>
    <row r="4916" spans="1:41" ht="15.75" customHeight="1" x14ac:dyDescent="0.25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</row>
    <row r="4917" spans="1:41" ht="15.75" customHeight="1" x14ac:dyDescent="0.25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  <c r="AN4917" s="3"/>
      <c r="AO4917" s="3"/>
    </row>
    <row r="4918" spans="1:41" ht="15.75" customHeight="1" x14ac:dyDescent="0.25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  <c r="AN4918" s="3"/>
      <c r="AO4918" s="3"/>
    </row>
    <row r="4919" spans="1:41" ht="15.75" customHeight="1" x14ac:dyDescent="0.25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  <c r="AN4919" s="3"/>
      <c r="AO4919" s="3"/>
    </row>
    <row r="4920" spans="1:41" ht="15.75" customHeight="1" x14ac:dyDescent="0.25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  <c r="AN4920" s="3"/>
      <c r="AO4920" s="3"/>
    </row>
    <row r="4921" spans="1:41" ht="15.75" customHeight="1" x14ac:dyDescent="0.25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  <c r="AN4921" s="3"/>
      <c r="AO4921" s="3"/>
    </row>
    <row r="4922" spans="1:41" ht="15.75" customHeight="1" x14ac:dyDescent="0.25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</row>
    <row r="4923" spans="1:41" ht="15.75" customHeight="1" x14ac:dyDescent="0.25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</row>
    <row r="4924" spans="1:41" ht="15.75" customHeight="1" x14ac:dyDescent="0.25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</row>
    <row r="4925" spans="1:41" ht="15.75" customHeight="1" x14ac:dyDescent="0.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</row>
    <row r="4926" spans="1:41" ht="15.75" customHeight="1" x14ac:dyDescent="0.25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</row>
    <row r="4927" spans="1:41" ht="15.75" customHeight="1" x14ac:dyDescent="0.25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  <c r="AN4927" s="3"/>
      <c r="AO4927" s="3"/>
    </row>
    <row r="4928" spans="1:41" ht="15.75" customHeight="1" x14ac:dyDescent="0.25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  <c r="AN4928" s="3"/>
      <c r="AO4928" s="3"/>
    </row>
    <row r="4929" spans="1:41" ht="15.75" customHeight="1" x14ac:dyDescent="0.25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  <c r="AN4929" s="3"/>
      <c r="AO4929" s="3"/>
    </row>
    <row r="4930" spans="1:41" ht="15.75" customHeight="1" x14ac:dyDescent="0.25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  <c r="AN4930" s="3"/>
      <c r="AO4930" s="3"/>
    </row>
    <row r="4931" spans="1:41" ht="15.75" customHeight="1" x14ac:dyDescent="0.25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  <c r="AN4931" s="3"/>
      <c r="AO4931" s="3"/>
    </row>
    <row r="4932" spans="1:41" ht="15.75" customHeight="1" x14ac:dyDescent="0.25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  <c r="AN4932" s="3"/>
      <c r="AO4932" s="3"/>
    </row>
    <row r="4933" spans="1:41" ht="15.75" customHeight="1" x14ac:dyDescent="0.25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  <c r="AN4933" s="3"/>
      <c r="AO4933" s="3"/>
    </row>
    <row r="4934" spans="1:41" ht="15.75" customHeight="1" x14ac:dyDescent="0.25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  <c r="AN4934" s="3"/>
      <c r="AO4934" s="3"/>
    </row>
    <row r="4935" spans="1:41" ht="15.75" customHeight="1" x14ac:dyDescent="0.2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  <c r="AN4935" s="3"/>
      <c r="AO4935" s="3"/>
    </row>
    <row r="4936" spans="1:41" ht="15.75" customHeight="1" x14ac:dyDescent="0.25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  <c r="AN4936" s="3"/>
      <c r="AO4936" s="3"/>
    </row>
    <row r="4937" spans="1:41" ht="15.75" customHeight="1" x14ac:dyDescent="0.25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  <c r="AN4937" s="3"/>
      <c r="AO4937" s="3"/>
    </row>
    <row r="4938" spans="1:41" ht="15.75" customHeight="1" x14ac:dyDescent="0.25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  <c r="AN4938" s="3"/>
      <c r="AO4938" s="3"/>
    </row>
    <row r="4939" spans="1:41" ht="15.75" customHeight="1" x14ac:dyDescent="0.25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  <c r="AN4939" s="3"/>
      <c r="AO4939" s="3"/>
    </row>
    <row r="4940" spans="1:41" ht="15.75" customHeight="1" x14ac:dyDescent="0.25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  <c r="AN4940" s="3"/>
      <c r="AO4940" s="3"/>
    </row>
    <row r="4941" spans="1:41" ht="15.75" customHeight="1" x14ac:dyDescent="0.25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  <c r="AN4941" s="3"/>
      <c r="AO4941" s="3"/>
    </row>
    <row r="4942" spans="1:41" ht="15.75" customHeight="1" x14ac:dyDescent="0.25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  <c r="AN4942" s="3"/>
      <c r="AO4942" s="3"/>
    </row>
    <row r="4943" spans="1:41" ht="15.75" customHeight="1" x14ac:dyDescent="0.25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  <c r="AN4943" s="3"/>
      <c r="AO4943" s="3"/>
    </row>
    <row r="4944" spans="1:41" ht="15.75" customHeight="1" x14ac:dyDescent="0.25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  <c r="AN4944" s="3"/>
      <c r="AO4944" s="3"/>
    </row>
    <row r="4945" spans="1:41" ht="15.75" customHeight="1" x14ac:dyDescent="0.2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  <c r="AN4945" s="3"/>
      <c r="AO4945" s="3"/>
    </row>
    <row r="4946" spans="1:41" ht="15.75" customHeight="1" x14ac:dyDescent="0.25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  <c r="AN4946" s="3"/>
      <c r="AO4946" s="3"/>
    </row>
    <row r="4947" spans="1:41" ht="15.75" customHeight="1" x14ac:dyDescent="0.25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</row>
    <row r="4948" spans="1:41" ht="15.75" customHeight="1" x14ac:dyDescent="0.25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</row>
    <row r="4949" spans="1:41" ht="15.75" customHeight="1" x14ac:dyDescent="0.25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</row>
    <row r="4950" spans="1:41" ht="15.75" customHeight="1" x14ac:dyDescent="0.25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</row>
    <row r="4951" spans="1:41" ht="15.75" customHeight="1" x14ac:dyDescent="0.25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</row>
    <row r="4952" spans="1:41" ht="15.75" customHeight="1" x14ac:dyDescent="0.25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  <c r="AN4952" s="3"/>
      <c r="AO4952" s="3"/>
    </row>
    <row r="4953" spans="1:41" ht="15.75" customHeight="1" x14ac:dyDescent="0.25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  <c r="AN4953" s="3"/>
      <c r="AO4953" s="3"/>
    </row>
    <row r="4954" spans="1:41" ht="15.75" customHeight="1" x14ac:dyDescent="0.25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  <c r="AN4954" s="3"/>
      <c r="AO4954" s="3"/>
    </row>
    <row r="4955" spans="1:41" ht="15.75" customHeight="1" x14ac:dyDescent="0.2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  <c r="AN4955" s="3"/>
      <c r="AO4955" s="3"/>
    </row>
    <row r="4956" spans="1:41" ht="15.75" customHeight="1" x14ac:dyDescent="0.25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  <c r="AN4956" s="3"/>
      <c r="AO4956" s="3"/>
    </row>
    <row r="4957" spans="1:41" ht="15.75" customHeight="1" x14ac:dyDescent="0.25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  <c r="AN4957" s="3"/>
      <c r="AO4957" s="3"/>
    </row>
    <row r="4958" spans="1:41" ht="15.75" customHeight="1" x14ac:dyDescent="0.25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  <c r="AN4958" s="3"/>
      <c r="AO4958" s="3"/>
    </row>
    <row r="4959" spans="1:41" ht="15.75" customHeight="1" x14ac:dyDescent="0.25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  <c r="AN4959" s="3"/>
      <c r="AO4959" s="3"/>
    </row>
    <row r="4960" spans="1:41" ht="15.75" customHeight="1" x14ac:dyDescent="0.25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  <c r="AN4960" s="3"/>
      <c r="AO4960" s="3"/>
    </row>
    <row r="4961" spans="1:41" ht="15.75" customHeight="1" x14ac:dyDescent="0.25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  <c r="AN4961" s="3"/>
      <c r="AO4961" s="3"/>
    </row>
    <row r="4962" spans="1:41" ht="15.75" customHeight="1" x14ac:dyDescent="0.25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  <c r="AN4962" s="3"/>
      <c r="AO4962" s="3"/>
    </row>
    <row r="4963" spans="1:41" ht="15.75" customHeight="1" x14ac:dyDescent="0.25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  <c r="AN4963" s="3"/>
      <c r="AO4963" s="3"/>
    </row>
    <row r="4964" spans="1:41" ht="15.75" customHeight="1" x14ac:dyDescent="0.25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  <c r="AN4964" s="3"/>
      <c r="AO4964" s="3"/>
    </row>
    <row r="4965" spans="1:41" ht="15.75" customHeight="1" x14ac:dyDescent="0.2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  <c r="AN4965" s="3"/>
      <c r="AO4965" s="3"/>
    </row>
    <row r="4966" spans="1:41" ht="15.75" customHeight="1" x14ac:dyDescent="0.25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  <c r="AN4966" s="3"/>
      <c r="AO4966" s="3"/>
    </row>
    <row r="4967" spans="1:41" ht="15.75" customHeight="1" x14ac:dyDescent="0.25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  <c r="AN4967" s="3"/>
      <c r="AO4967" s="3"/>
    </row>
    <row r="4968" spans="1:41" ht="15.75" customHeight="1" x14ac:dyDescent="0.25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  <c r="AN4968" s="3"/>
      <c r="AO4968" s="3"/>
    </row>
    <row r="4969" spans="1:41" ht="15.75" customHeight="1" x14ac:dyDescent="0.25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  <c r="AN4969" s="3"/>
      <c r="AO4969" s="3"/>
    </row>
    <row r="4970" spans="1:41" ht="15.75" customHeight="1" x14ac:dyDescent="0.25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  <c r="AN4970" s="3"/>
      <c r="AO4970" s="3"/>
    </row>
    <row r="4971" spans="1:41" ht="15.75" customHeight="1" x14ac:dyDescent="0.25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  <c r="AN4971" s="3"/>
      <c r="AO4971" s="3"/>
    </row>
    <row r="4972" spans="1:41" ht="15.75" customHeight="1" x14ac:dyDescent="0.25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</row>
    <row r="4973" spans="1:41" ht="15.75" customHeight="1" x14ac:dyDescent="0.25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</row>
    <row r="4974" spans="1:41" ht="15.75" customHeight="1" x14ac:dyDescent="0.25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</row>
    <row r="4975" spans="1:41" ht="15.75" customHeight="1" x14ac:dyDescent="0.2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</row>
    <row r="4976" spans="1:41" ht="15.75" customHeight="1" x14ac:dyDescent="0.25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</row>
    <row r="4977" spans="1:41" ht="15.75" customHeight="1" x14ac:dyDescent="0.25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  <c r="AN4977" s="3"/>
      <c r="AO4977" s="3"/>
    </row>
    <row r="4978" spans="1:41" ht="15.75" customHeight="1" x14ac:dyDescent="0.25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  <c r="AN4978" s="3"/>
      <c r="AO4978" s="3"/>
    </row>
    <row r="4979" spans="1:41" ht="15.75" customHeight="1" x14ac:dyDescent="0.25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  <c r="AN4979" s="3"/>
      <c r="AO4979" s="3"/>
    </row>
    <row r="4980" spans="1:41" ht="15.75" customHeight="1" x14ac:dyDescent="0.25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  <c r="AN4980" s="3"/>
      <c r="AO4980" s="3"/>
    </row>
    <row r="4981" spans="1:41" ht="15.75" customHeight="1" x14ac:dyDescent="0.25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  <c r="AN4981" s="3"/>
      <c r="AO4981" s="3"/>
    </row>
    <row r="4982" spans="1:41" ht="15.75" customHeight="1" x14ac:dyDescent="0.25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  <c r="AN4982" s="3"/>
      <c r="AO4982" s="3"/>
    </row>
    <row r="4983" spans="1:41" ht="15.75" customHeight="1" x14ac:dyDescent="0.25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  <c r="AN4983" s="3"/>
      <c r="AO4983" s="3"/>
    </row>
    <row r="4984" spans="1:41" ht="15.75" customHeight="1" x14ac:dyDescent="0.25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  <c r="AN4984" s="3"/>
      <c r="AO4984" s="3"/>
    </row>
    <row r="4985" spans="1:41" ht="15.75" customHeight="1" x14ac:dyDescent="0.2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  <c r="AN4985" s="3"/>
      <c r="AO4985" s="3"/>
    </row>
    <row r="4986" spans="1:41" ht="15.75" customHeight="1" x14ac:dyDescent="0.25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  <c r="AN4986" s="3"/>
      <c r="AO4986" s="3"/>
    </row>
    <row r="4987" spans="1:41" ht="15.75" customHeight="1" x14ac:dyDescent="0.25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  <c r="AN4987" s="3"/>
      <c r="AO4987" s="3"/>
    </row>
    <row r="4988" spans="1:41" ht="15.75" customHeight="1" x14ac:dyDescent="0.25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  <c r="AN4988" s="3"/>
      <c r="AO4988" s="3"/>
    </row>
    <row r="4989" spans="1:41" ht="15.75" customHeight="1" x14ac:dyDescent="0.25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  <c r="AN4989" s="3"/>
      <c r="AO4989" s="3"/>
    </row>
    <row r="4990" spans="1:41" ht="15.75" customHeight="1" x14ac:dyDescent="0.25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  <c r="AN4990" s="3"/>
      <c r="AO4990" s="3"/>
    </row>
    <row r="4991" spans="1:41" ht="15.75" customHeight="1" x14ac:dyDescent="0.25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  <c r="AN4991" s="3"/>
      <c r="AO4991" s="3"/>
    </row>
    <row r="4992" spans="1:41" ht="15.75" customHeight="1" x14ac:dyDescent="0.25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  <c r="AN4992" s="3"/>
      <c r="AO4992" s="3"/>
    </row>
    <row r="4993" spans="1:41" ht="15.75" customHeight="1" x14ac:dyDescent="0.25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  <c r="AN4993" s="3"/>
      <c r="AO4993" s="3"/>
    </row>
    <row r="4994" spans="1:41" ht="15.75" customHeight="1" x14ac:dyDescent="0.25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  <c r="AN4994" s="3"/>
      <c r="AO4994" s="3"/>
    </row>
    <row r="4995" spans="1:41" ht="15.75" customHeight="1" x14ac:dyDescent="0.2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  <c r="AN4995" s="3"/>
      <c r="AO4995" s="3"/>
    </row>
    <row r="4996" spans="1:41" ht="15.75" customHeight="1" x14ac:dyDescent="0.25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  <c r="AN4996" s="3"/>
      <c r="AO4996" s="3"/>
    </row>
    <row r="4997" spans="1:41" ht="15.75" customHeight="1" x14ac:dyDescent="0.25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</row>
    <row r="4998" spans="1:41" ht="15.75" customHeight="1" x14ac:dyDescent="0.25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</row>
    <row r="4999" spans="1:41" ht="15.75" customHeight="1" x14ac:dyDescent="0.25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</row>
    <row r="5000" spans="1:41" ht="15.75" customHeight="1" x14ac:dyDescent="0.25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  <c r="AN5000" s="3"/>
      <c r="AO5000" s="3"/>
    </row>
    <row r="5001" spans="1:41" ht="15.75" customHeight="1" x14ac:dyDescent="0.2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  <c r="AN5001" s="3"/>
      <c r="AO5001" s="3"/>
    </row>
    <row r="5002" spans="1:41" ht="15.75" customHeight="1" x14ac:dyDescent="0.2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</row>
    <row r="5003" spans="1:41" ht="15.75" customHeight="1" x14ac:dyDescent="0.2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  <c r="AN5003" s="3"/>
      <c r="AO5003" s="3"/>
    </row>
    <row r="5004" spans="1:41" ht="15.75" customHeight="1" x14ac:dyDescent="0.2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  <c r="AN5004" s="3"/>
      <c r="AO5004" s="3"/>
    </row>
    <row r="5005" spans="1:41" ht="15.75" customHeight="1" x14ac:dyDescent="0.2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  <c r="AN5005" s="3"/>
      <c r="AO5005" s="3"/>
    </row>
    <row r="5006" spans="1:41" ht="15.75" customHeight="1" x14ac:dyDescent="0.25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  <c r="AN5006" s="3"/>
      <c r="AO5006" s="3"/>
    </row>
    <row r="5007" spans="1:41" ht="15.75" customHeight="1" x14ac:dyDescent="0.25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  <c r="AN5007" s="3"/>
      <c r="AO5007" s="3"/>
    </row>
    <row r="5008" spans="1:41" ht="15.75" customHeight="1" x14ac:dyDescent="0.25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  <c r="AN5008" s="3"/>
      <c r="AO5008" s="3"/>
    </row>
    <row r="5009" spans="1:41" ht="15.75" customHeight="1" x14ac:dyDescent="0.25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  <c r="AN5009" s="3"/>
      <c r="AO5009" s="3"/>
    </row>
    <row r="5010" spans="1:41" ht="15.75" customHeight="1" x14ac:dyDescent="0.25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  <c r="AN5010" s="3"/>
      <c r="AO5010" s="3"/>
    </row>
    <row r="5011" spans="1:41" ht="15.75" customHeight="1" x14ac:dyDescent="0.25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  <c r="AN5011" s="3"/>
      <c r="AO5011" s="3"/>
    </row>
    <row r="5012" spans="1:41" ht="15.75" customHeight="1" x14ac:dyDescent="0.25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  <c r="AN5012" s="3"/>
      <c r="AO5012" s="3"/>
    </row>
    <row r="5013" spans="1:41" ht="15.75" customHeight="1" x14ac:dyDescent="0.25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  <c r="AN5013" s="3"/>
      <c r="AO5013" s="3"/>
    </row>
    <row r="5014" spans="1:41" ht="15.75" customHeight="1" x14ac:dyDescent="0.25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</row>
    <row r="5015" spans="1:41" ht="15.75" customHeight="1" x14ac:dyDescent="0.2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  <c r="AN5015" s="3"/>
      <c r="AO5015" s="3"/>
    </row>
    <row r="5016" spans="1:41" ht="15.75" customHeight="1" x14ac:dyDescent="0.25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  <c r="AN5016" s="3"/>
      <c r="AO5016" s="3"/>
    </row>
    <row r="5017" spans="1:41" ht="15.75" customHeight="1" x14ac:dyDescent="0.25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  <c r="AN5017" s="3"/>
      <c r="AO5017" s="3"/>
    </row>
    <row r="5018" spans="1:41" ht="15.75" customHeight="1" x14ac:dyDescent="0.25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  <c r="AN5018" s="3"/>
      <c r="AO5018" s="3"/>
    </row>
    <row r="5019" spans="1:41" ht="15.75" customHeight="1" x14ac:dyDescent="0.25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  <c r="AN5019" s="3"/>
      <c r="AO5019" s="3"/>
    </row>
    <row r="5020" spans="1:41" ht="15.75" customHeight="1" x14ac:dyDescent="0.25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  <c r="AN5020" s="3"/>
      <c r="AO5020" s="3"/>
    </row>
    <row r="5021" spans="1:41" ht="15.75" customHeight="1" x14ac:dyDescent="0.25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  <c r="AN5021" s="3"/>
      <c r="AO5021" s="3"/>
    </row>
    <row r="5022" spans="1:41" ht="15.75" customHeight="1" x14ac:dyDescent="0.25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  <c r="AN5022" s="3"/>
      <c r="AO5022" s="3"/>
    </row>
    <row r="5023" spans="1:41" ht="15.75" customHeight="1" x14ac:dyDescent="0.25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  <c r="AN5023" s="3"/>
      <c r="AO5023" s="3"/>
    </row>
    <row r="5024" spans="1:41" ht="15.75" customHeight="1" x14ac:dyDescent="0.25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</row>
    <row r="5025" spans="1:41" ht="15.75" customHeight="1" x14ac:dyDescent="0.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  <c r="AN5025" s="3"/>
      <c r="AO5025" s="3"/>
    </row>
    <row r="5026" spans="1:41" ht="15.75" customHeight="1" x14ac:dyDescent="0.25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  <c r="AN5026" s="3"/>
      <c r="AO5026" s="3"/>
    </row>
    <row r="5027" spans="1:41" ht="15.75" customHeight="1" x14ac:dyDescent="0.25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  <c r="AN5027" s="3"/>
      <c r="AO5027" s="3"/>
    </row>
    <row r="5028" spans="1:41" ht="15.75" customHeight="1" x14ac:dyDescent="0.25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  <c r="AN5028" s="3"/>
      <c r="AO5028" s="3"/>
    </row>
    <row r="5029" spans="1:41" ht="15.75" customHeight="1" x14ac:dyDescent="0.25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  <c r="AN5029" s="3"/>
      <c r="AO5029" s="3"/>
    </row>
    <row r="5030" spans="1:41" ht="15.75" customHeight="1" x14ac:dyDescent="0.25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  <c r="AN5030" s="3"/>
      <c r="AO5030" s="3"/>
    </row>
    <row r="5031" spans="1:41" ht="15.75" customHeight="1" x14ac:dyDescent="0.25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  <c r="AN5031" s="3"/>
      <c r="AO5031" s="3"/>
    </row>
    <row r="5032" spans="1:41" ht="15.75" customHeight="1" x14ac:dyDescent="0.25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  <c r="AN5032" s="3"/>
      <c r="AO5032" s="3"/>
    </row>
    <row r="5033" spans="1:41" ht="15.75" customHeight="1" x14ac:dyDescent="0.25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  <c r="AN5033" s="3"/>
      <c r="AO5033" s="3"/>
    </row>
    <row r="5034" spans="1:41" ht="15.75" customHeight="1" x14ac:dyDescent="0.25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  <c r="AN5034" s="3"/>
      <c r="AO5034" s="3"/>
    </row>
    <row r="5035" spans="1:41" ht="15.75" customHeight="1" x14ac:dyDescent="0.2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  <c r="AN5035" s="3"/>
      <c r="AO5035" s="3"/>
    </row>
    <row r="5036" spans="1:41" ht="15.75" customHeight="1" x14ac:dyDescent="0.2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  <c r="AN5036" s="3"/>
      <c r="AO5036" s="3"/>
    </row>
    <row r="5037" spans="1:41" ht="15.75" customHeight="1" x14ac:dyDescent="0.25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  <c r="AN5037" s="3"/>
      <c r="AO5037" s="3"/>
    </row>
    <row r="5038" spans="1:41" ht="15.75" customHeight="1" x14ac:dyDescent="0.2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  <c r="AN5038" s="3"/>
      <c r="AO5038" s="3"/>
    </row>
    <row r="5039" spans="1:41" ht="15.75" customHeight="1" x14ac:dyDescent="0.25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  <c r="AN5039" s="3"/>
      <c r="AO5039" s="3"/>
    </row>
    <row r="5040" spans="1:41" ht="15.75" customHeight="1" x14ac:dyDescent="0.2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  <c r="AN5040" s="3"/>
      <c r="AO5040" s="3"/>
    </row>
    <row r="5041" spans="1:41" ht="15.75" customHeight="1" x14ac:dyDescent="0.25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  <c r="AN5041" s="3"/>
      <c r="AO5041" s="3"/>
    </row>
    <row r="5042" spans="1:41" ht="15.75" customHeight="1" x14ac:dyDescent="0.25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  <c r="AN5042" s="3"/>
      <c r="AO5042" s="3"/>
    </row>
    <row r="5043" spans="1:41" ht="15.75" customHeight="1" x14ac:dyDescent="0.25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  <c r="AN5043" s="3"/>
      <c r="AO5043" s="3"/>
    </row>
    <row r="5044" spans="1:41" ht="15.75" customHeight="1" x14ac:dyDescent="0.25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  <c r="AN5044" s="3"/>
      <c r="AO5044" s="3"/>
    </row>
    <row r="5045" spans="1:41" ht="15.75" customHeight="1" x14ac:dyDescent="0.2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  <c r="AN5045" s="3"/>
      <c r="AO5045" s="3"/>
    </row>
    <row r="5046" spans="1:41" ht="15.75" customHeight="1" x14ac:dyDescent="0.25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  <c r="AN5046" s="3"/>
      <c r="AO5046" s="3"/>
    </row>
    <row r="5047" spans="1:41" ht="15.75" customHeight="1" x14ac:dyDescent="0.25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  <c r="AN5047" s="3"/>
      <c r="AO5047" s="3"/>
    </row>
    <row r="5048" spans="1:41" ht="15.75" customHeight="1" x14ac:dyDescent="0.25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  <c r="AN5048" s="3"/>
      <c r="AO5048" s="3"/>
    </row>
    <row r="5049" spans="1:41" ht="15.75" customHeight="1" x14ac:dyDescent="0.25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  <c r="AN5049" s="3"/>
      <c r="AO5049" s="3"/>
    </row>
    <row r="5050" spans="1:41" ht="15.75" customHeight="1" x14ac:dyDescent="0.25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  <c r="AN5050" s="3"/>
      <c r="AO5050" s="3"/>
    </row>
    <row r="5051" spans="1:41" ht="15.75" customHeight="1" x14ac:dyDescent="0.25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  <c r="AN5051" s="3"/>
      <c r="AO5051" s="3"/>
    </row>
    <row r="5052" spans="1:41" ht="15.75" customHeight="1" x14ac:dyDescent="0.25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  <c r="AN5052" s="3"/>
      <c r="AO5052" s="3"/>
    </row>
    <row r="5053" spans="1:41" ht="15.75" customHeight="1" x14ac:dyDescent="0.25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  <c r="AN5053" s="3"/>
      <c r="AO5053" s="3"/>
    </row>
    <row r="5054" spans="1:41" ht="15.75" customHeight="1" x14ac:dyDescent="0.25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  <c r="AN5054" s="3"/>
      <c r="AO5054" s="3"/>
    </row>
    <row r="5055" spans="1:41" ht="15.75" customHeight="1" x14ac:dyDescent="0.2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  <c r="AN5055" s="3"/>
      <c r="AO5055" s="3"/>
    </row>
    <row r="5056" spans="1:41" ht="15.75" customHeight="1" x14ac:dyDescent="0.25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  <c r="AN5056" s="3"/>
      <c r="AO5056" s="3"/>
    </row>
    <row r="5057" spans="1:41" ht="15.75" customHeight="1" x14ac:dyDescent="0.25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  <c r="AN5057" s="3"/>
      <c r="AO5057" s="3"/>
    </row>
    <row r="5058" spans="1:41" ht="15.75" customHeight="1" x14ac:dyDescent="0.25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  <c r="AN5058" s="3"/>
      <c r="AO5058" s="3"/>
    </row>
    <row r="5059" spans="1:41" ht="15.75" customHeight="1" x14ac:dyDescent="0.25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  <c r="AN5059" s="3"/>
      <c r="AO5059" s="3"/>
    </row>
    <row r="5060" spans="1:41" ht="15.75" customHeight="1" x14ac:dyDescent="0.25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  <c r="AN5060" s="3"/>
      <c r="AO5060" s="3"/>
    </row>
    <row r="5061" spans="1:41" ht="15.75" customHeight="1" x14ac:dyDescent="0.25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  <c r="AN5061" s="3"/>
      <c r="AO5061" s="3"/>
    </row>
    <row r="5062" spans="1:41" ht="15.75" customHeight="1" x14ac:dyDescent="0.2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  <c r="AN5062" s="3"/>
      <c r="AO5062" s="3"/>
    </row>
    <row r="5063" spans="1:41" ht="15.75" customHeight="1" x14ac:dyDescent="0.25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  <c r="AN5063" s="3"/>
      <c r="AO5063" s="3"/>
    </row>
    <row r="5064" spans="1:41" ht="15.75" customHeight="1" x14ac:dyDescent="0.25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  <c r="AN5064" s="3"/>
      <c r="AO5064" s="3"/>
    </row>
    <row r="5065" spans="1:41" ht="15.75" customHeight="1" x14ac:dyDescent="0.2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  <c r="AN5065" s="3"/>
      <c r="AO5065" s="3"/>
    </row>
    <row r="5066" spans="1:41" ht="15.75" customHeight="1" x14ac:dyDescent="0.25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  <c r="AN5066" s="3"/>
      <c r="AO5066" s="3"/>
    </row>
    <row r="5067" spans="1:41" ht="15.75" customHeight="1" x14ac:dyDescent="0.25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  <c r="AN5067" s="3"/>
      <c r="AO5067" s="3"/>
    </row>
    <row r="5068" spans="1:41" ht="15.75" customHeight="1" x14ac:dyDescent="0.25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  <c r="AN5068" s="3"/>
      <c r="AO5068" s="3"/>
    </row>
    <row r="5069" spans="1:41" ht="15.75" customHeight="1" x14ac:dyDescent="0.25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  <c r="AN5069" s="3"/>
      <c r="AO5069" s="3"/>
    </row>
    <row r="5070" spans="1:41" ht="15.75" customHeight="1" x14ac:dyDescent="0.25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  <c r="AN5070" s="3"/>
      <c r="AO5070" s="3"/>
    </row>
    <row r="5071" spans="1:41" ht="15.75" customHeight="1" x14ac:dyDescent="0.25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  <c r="AN5071" s="3"/>
      <c r="AO5071" s="3"/>
    </row>
    <row r="5072" spans="1:41" ht="15.75" customHeight="1" x14ac:dyDescent="0.25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  <c r="AN5072" s="3"/>
      <c r="AO5072" s="3"/>
    </row>
    <row r="5073" spans="1:41" ht="15.75" customHeight="1" x14ac:dyDescent="0.25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  <c r="AN5073" s="3"/>
      <c r="AO5073" s="3"/>
    </row>
    <row r="5074" spans="1:41" ht="15.75" customHeight="1" x14ac:dyDescent="0.25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  <c r="AN5074" s="3"/>
      <c r="AO5074" s="3"/>
    </row>
    <row r="5075" spans="1:41" ht="15.75" customHeight="1" x14ac:dyDescent="0.2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  <c r="AN5075" s="3"/>
      <c r="AO5075" s="3"/>
    </row>
    <row r="5076" spans="1:41" ht="15.75" customHeight="1" x14ac:dyDescent="0.25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  <c r="AN5076" s="3"/>
      <c r="AO5076" s="3"/>
    </row>
    <row r="5077" spans="1:41" ht="15.75" customHeight="1" x14ac:dyDescent="0.25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  <c r="AN5077" s="3"/>
      <c r="AO5077" s="3"/>
    </row>
    <row r="5078" spans="1:41" ht="15.75" customHeight="1" x14ac:dyDescent="0.25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  <c r="AN5078" s="3"/>
      <c r="AO5078" s="3"/>
    </row>
    <row r="5079" spans="1:41" ht="15.75" customHeight="1" x14ac:dyDescent="0.25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  <c r="AN5079" s="3"/>
      <c r="AO5079" s="3"/>
    </row>
    <row r="5080" spans="1:41" ht="15.75" customHeight="1" x14ac:dyDescent="0.25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  <c r="AN5080" s="3"/>
      <c r="AO5080" s="3"/>
    </row>
    <row r="5081" spans="1:41" ht="15.75" customHeight="1" x14ac:dyDescent="0.25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  <c r="AN5081" s="3"/>
      <c r="AO5081" s="3"/>
    </row>
    <row r="5082" spans="1:41" ht="15.75" customHeight="1" x14ac:dyDescent="0.25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  <c r="AN5082" s="3"/>
      <c r="AO5082" s="3"/>
    </row>
    <row r="5083" spans="1:41" ht="15.75" customHeight="1" x14ac:dyDescent="0.25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  <c r="AN5083" s="3"/>
      <c r="AO5083" s="3"/>
    </row>
    <row r="5084" spans="1:41" ht="15.75" customHeight="1" x14ac:dyDescent="0.25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  <c r="AN5084" s="3"/>
      <c r="AO5084" s="3"/>
    </row>
    <row r="5085" spans="1:41" ht="15.75" customHeight="1" x14ac:dyDescent="0.2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  <c r="AN5085" s="3"/>
      <c r="AO5085" s="3"/>
    </row>
    <row r="5086" spans="1:41" ht="15.75" customHeight="1" x14ac:dyDescent="0.25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  <c r="AN5086" s="3"/>
      <c r="AO5086" s="3"/>
    </row>
    <row r="5087" spans="1:41" ht="15.75" customHeight="1" x14ac:dyDescent="0.2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  <c r="AN5087" s="3"/>
      <c r="AO5087" s="3"/>
    </row>
    <row r="5088" spans="1:41" ht="15.75" customHeight="1" x14ac:dyDescent="0.25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  <c r="AN5088" s="3"/>
      <c r="AO5088" s="3"/>
    </row>
    <row r="5089" spans="1:41" ht="15.75" customHeight="1" x14ac:dyDescent="0.25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  <c r="AN5089" s="3"/>
      <c r="AO5089" s="3"/>
    </row>
    <row r="5090" spans="1:41" ht="15.75" customHeight="1" x14ac:dyDescent="0.2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  <c r="AN5090" s="3"/>
      <c r="AO5090" s="3"/>
    </row>
    <row r="5091" spans="1:41" ht="15.75" customHeight="1" x14ac:dyDescent="0.25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  <c r="AN5091" s="3"/>
      <c r="AO5091" s="3"/>
    </row>
    <row r="5092" spans="1:41" ht="15.75" customHeight="1" x14ac:dyDescent="0.25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  <c r="AN5092" s="3"/>
      <c r="AO5092" s="3"/>
    </row>
    <row r="5093" spans="1:41" ht="15.75" customHeight="1" x14ac:dyDescent="0.25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  <c r="AN5093" s="3"/>
      <c r="AO5093" s="3"/>
    </row>
    <row r="5094" spans="1:41" ht="15.75" customHeight="1" x14ac:dyDescent="0.25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  <c r="AN5094" s="3"/>
      <c r="AO5094" s="3"/>
    </row>
    <row r="5095" spans="1:41" ht="15.75" customHeight="1" x14ac:dyDescent="0.2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  <c r="AN5095" s="3"/>
      <c r="AO5095" s="3"/>
    </row>
    <row r="5096" spans="1:41" ht="15.75" customHeight="1" x14ac:dyDescent="0.25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  <c r="AN5096" s="3"/>
      <c r="AO5096" s="3"/>
    </row>
    <row r="5097" spans="1:41" ht="15.75" customHeight="1" x14ac:dyDescent="0.25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  <c r="AN5097" s="3"/>
      <c r="AO5097" s="3"/>
    </row>
    <row r="5098" spans="1:41" ht="15.75" customHeight="1" x14ac:dyDescent="0.25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  <c r="AN5098" s="3"/>
      <c r="AO5098" s="3"/>
    </row>
    <row r="5099" spans="1:41" ht="15.75" customHeight="1" x14ac:dyDescent="0.25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  <c r="AN5099" s="3"/>
      <c r="AO5099" s="3"/>
    </row>
    <row r="5100" spans="1:41" ht="15.75" customHeight="1" x14ac:dyDescent="0.25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  <c r="AN5100" s="3"/>
      <c r="AO5100" s="3"/>
    </row>
    <row r="5101" spans="1:41" ht="15.75" customHeight="1" x14ac:dyDescent="0.25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  <c r="AN5101" s="3"/>
      <c r="AO5101" s="3"/>
    </row>
    <row r="5102" spans="1:41" ht="15.75" customHeight="1" x14ac:dyDescent="0.25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  <c r="AN5102" s="3"/>
      <c r="AO5102" s="3"/>
    </row>
    <row r="5103" spans="1:41" ht="15.75" customHeight="1" x14ac:dyDescent="0.25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  <c r="AN5103" s="3"/>
      <c r="AO5103" s="3"/>
    </row>
    <row r="5104" spans="1:41" ht="15.75" customHeight="1" x14ac:dyDescent="0.25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  <c r="AN5104" s="3"/>
      <c r="AO5104" s="3"/>
    </row>
    <row r="5105" spans="1:41" ht="15.75" customHeight="1" x14ac:dyDescent="0.2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  <c r="AN5105" s="3"/>
      <c r="AO5105" s="3"/>
    </row>
    <row r="5106" spans="1:41" ht="15.75" customHeight="1" x14ac:dyDescent="0.25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  <c r="AN5106" s="3"/>
      <c r="AO5106" s="3"/>
    </row>
    <row r="5107" spans="1:41" ht="15.75" customHeight="1" x14ac:dyDescent="0.25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  <c r="AN5107" s="3"/>
      <c r="AO5107" s="3"/>
    </row>
    <row r="5108" spans="1:41" ht="15.75" customHeight="1" x14ac:dyDescent="0.25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  <c r="AN5108" s="3"/>
      <c r="AO5108" s="3"/>
    </row>
    <row r="5109" spans="1:41" ht="15.75" customHeight="1" x14ac:dyDescent="0.25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  <c r="AN5109" s="3"/>
      <c r="AO5109" s="3"/>
    </row>
    <row r="5110" spans="1:41" ht="15.75" customHeight="1" x14ac:dyDescent="0.25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  <c r="AN5110" s="3"/>
      <c r="AO5110" s="3"/>
    </row>
    <row r="5111" spans="1:41" ht="15.75" customHeight="1" x14ac:dyDescent="0.25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  <c r="AN5111" s="3"/>
      <c r="AO5111" s="3"/>
    </row>
    <row r="5112" spans="1:41" ht="15.75" customHeight="1" x14ac:dyDescent="0.2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  <c r="AN5112" s="3"/>
      <c r="AO5112" s="3"/>
    </row>
    <row r="5113" spans="1:41" ht="15.75" customHeight="1" x14ac:dyDescent="0.2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  <c r="AN5113" s="3"/>
      <c r="AO5113" s="3"/>
    </row>
    <row r="5114" spans="1:41" ht="15.75" customHeight="1" x14ac:dyDescent="0.2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  <c r="AN5114" s="3"/>
      <c r="AO5114" s="3"/>
    </row>
    <row r="5115" spans="1:41" ht="15.75" customHeight="1" x14ac:dyDescent="0.2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  <c r="AN5115" s="3"/>
      <c r="AO5115" s="3"/>
    </row>
    <row r="5116" spans="1:41" ht="15.75" customHeight="1" x14ac:dyDescent="0.25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  <c r="AN5116" s="3"/>
      <c r="AO5116" s="3"/>
    </row>
    <row r="5117" spans="1:41" ht="15.75" customHeight="1" x14ac:dyDescent="0.25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  <c r="AN5117" s="3"/>
      <c r="AO5117" s="3"/>
    </row>
    <row r="5118" spans="1:41" ht="15.75" customHeight="1" x14ac:dyDescent="0.25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  <c r="AN5118" s="3"/>
      <c r="AO5118" s="3"/>
    </row>
    <row r="5119" spans="1:41" ht="15.75" customHeight="1" x14ac:dyDescent="0.25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  <c r="AN5119" s="3"/>
      <c r="AO5119" s="3"/>
    </row>
    <row r="5120" spans="1:41" ht="15.75" customHeight="1" x14ac:dyDescent="0.25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  <c r="AN5120" s="3"/>
      <c r="AO5120" s="3"/>
    </row>
    <row r="5121" spans="1:41" ht="15.75" customHeight="1" x14ac:dyDescent="0.25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  <c r="AN5121" s="3"/>
      <c r="AO5121" s="3"/>
    </row>
    <row r="5122" spans="1:41" ht="15.75" customHeight="1" x14ac:dyDescent="0.25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  <c r="AN5122" s="3"/>
      <c r="AO5122" s="3"/>
    </row>
    <row r="5123" spans="1:41" ht="15.75" customHeight="1" x14ac:dyDescent="0.25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  <c r="AN5123" s="3"/>
      <c r="AO5123" s="3"/>
    </row>
    <row r="5124" spans="1:41" ht="15.75" customHeight="1" x14ac:dyDescent="0.25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  <c r="AN5124" s="3"/>
      <c r="AO5124" s="3"/>
    </row>
    <row r="5125" spans="1:41" ht="15.75" customHeight="1" x14ac:dyDescent="0.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  <c r="AN5125" s="3"/>
      <c r="AO5125" s="3"/>
    </row>
    <row r="5126" spans="1:41" ht="15.75" customHeight="1" x14ac:dyDescent="0.25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  <c r="AN5126" s="3"/>
      <c r="AO5126" s="3"/>
    </row>
    <row r="5127" spans="1:41" ht="15.75" customHeight="1" x14ac:dyDescent="0.25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  <c r="AN5127" s="3"/>
      <c r="AO5127" s="3"/>
    </row>
    <row r="5128" spans="1:41" ht="15.75" customHeight="1" x14ac:dyDescent="0.25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  <c r="AN5128" s="3"/>
      <c r="AO5128" s="3"/>
    </row>
    <row r="5129" spans="1:41" ht="15.75" customHeight="1" x14ac:dyDescent="0.2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  <c r="AN5129" s="3"/>
      <c r="AO5129" s="3"/>
    </row>
    <row r="5130" spans="1:41" ht="15.75" customHeight="1" x14ac:dyDescent="0.25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  <c r="AN5130" s="3"/>
      <c r="AO5130" s="3"/>
    </row>
    <row r="5131" spans="1:41" ht="15.75" customHeight="1" x14ac:dyDescent="0.25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  <c r="AN5131" s="3"/>
      <c r="AO5131" s="3"/>
    </row>
    <row r="5132" spans="1:41" ht="15.75" customHeight="1" x14ac:dyDescent="0.2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  <c r="AN5132" s="3"/>
      <c r="AO5132" s="3"/>
    </row>
    <row r="5133" spans="1:41" ht="15.75" customHeight="1" x14ac:dyDescent="0.25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  <c r="AN5133" s="3"/>
      <c r="AO5133" s="3"/>
    </row>
    <row r="5134" spans="1:41" ht="15.75" customHeight="1" x14ac:dyDescent="0.25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  <c r="AN5134" s="3"/>
      <c r="AO5134" s="3"/>
    </row>
    <row r="5135" spans="1:41" ht="15.75" customHeight="1" x14ac:dyDescent="0.2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  <c r="AN5135" s="3"/>
      <c r="AO5135" s="3"/>
    </row>
    <row r="5136" spans="1:41" ht="15.75" customHeight="1" x14ac:dyDescent="0.25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  <c r="AN5136" s="3"/>
      <c r="AO5136" s="3"/>
    </row>
    <row r="5137" spans="1:41" ht="15.75" customHeight="1" x14ac:dyDescent="0.2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  <c r="AN5137" s="3"/>
      <c r="AO5137" s="3"/>
    </row>
    <row r="5138" spans="1:41" ht="15.75" customHeight="1" x14ac:dyDescent="0.25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  <c r="AN5138" s="3"/>
      <c r="AO5138" s="3"/>
    </row>
    <row r="5139" spans="1:41" ht="15.75" customHeight="1" x14ac:dyDescent="0.25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  <c r="AN5139" s="3"/>
      <c r="AO5139" s="3"/>
    </row>
    <row r="5140" spans="1:41" ht="15.75" customHeight="1" x14ac:dyDescent="0.25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  <c r="AN5140" s="3"/>
      <c r="AO5140" s="3"/>
    </row>
    <row r="5141" spans="1:41" ht="15.75" customHeight="1" x14ac:dyDescent="0.25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  <c r="AN5141" s="3"/>
      <c r="AO5141" s="3"/>
    </row>
    <row r="5142" spans="1:41" ht="15.75" customHeight="1" x14ac:dyDescent="0.25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  <c r="AN5142" s="3"/>
      <c r="AO5142" s="3"/>
    </row>
    <row r="5143" spans="1:41" ht="15.75" customHeight="1" x14ac:dyDescent="0.25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  <c r="AN5143" s="3"/>
      <c r="AO5143" s="3"/>
    </row>
    <row r="5144" spans="1:41" ht="15.75" customHeight="1" x14ac:dyDescent="0.25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  <c r="AN5144" s="3"/>
      <c r="AO5144" s="3"/>
    </row>
    <row r="5145" spans="1:41" ht="15.75" customHeight="1" x14ac:dyDescent="0.2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  <c r="AN5145" s="3"/>
      <c r="AO5145" s="3"/>
    </row>
    <row r="5146" spans="1:41" ht="15.75" customHeight="1" x14ac:dyDescent="0.25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  <c r="AN5146" s="3"/>
      <c r="AO5146" s="3"/>
    </row>
    <row r="5147" spans="1:41" ht="15.75" customHeight="1" x14ac:dyDescent="0.25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  <c r="AN5147" s="3"/>
      <c r="AO5147" s="3"/>
    </row>
    <row r="5148" spans="1:41" ht="15.75" customHeight="1" x14ac:dyDescent="0.25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  <c r="AN5148" s="3"/>
      <c r="AO5148" s="3"/>
    </row>
    <row r="5149" spans="1:41" ht="15.75" customHeight="1" x14ac:dyDescent="0.25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  <c r="AN5149" s="3"/>
      <c r="AO5149" s="3"/>
    </row>
    <row r="5150" spans="1:41" ht="15.75" customHeight="1" x14ac:dyDescent="0.25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  <c r="AN5150" s="3"/>
      <c r="AO5150" s="3"/>
    </row>
    <row r="5151" spans="1:41" ht="15.75" customHeight="1" x14ac:dyDescent="0.25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  <c r="AN5151" s="3"/>
      <c r="AO5151" s="3"/>
    </row>
    <row r="5152" spans="1:41" ht="15.75" customHeight="1" x14ac:dyDescent="0.25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  <c r="AN5152" s="3"/>
      <c r="AO5152" s="3"/>
    </row>
    <row r="5153" spans="1:41" ht="15.75" customHeight="1" x14ac:dyDescent="0.25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  <c r="AN5153" s="3"/>
      <c r="AO5153" s="3"/>
    </row>
    <row r="5154" spans="1:41" ht="15.75" customHeight="1" x14ac:dyDescent="0.25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  <c r="AN5154" s="3"/>
      <c r="AO5154" s="3"/>
    </row>
    <row r="5155" spans="1:41" ht="15.75" customHeight="1" x14ac:dyDescent="0.2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  <c r="AN5155" s="3"/>
      <c r="AO5155" s="3"/>
    </row>
    <row r="5156" spans="1:41" ht="15.75" customHeight="1" x14ac:dyDescent="0.25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  <c r="AN5156" s="3"/>
      <c r="AO5156" s="3"/>
    </row>
    <row r="5157" spans="1:41" ht="15.75" customHeight="1" x14ac:dyDescent="0.25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  <c r="AN5157" s="3"/>
      <c r="AO5157" s="3"/>
    </row>
    <row r="5158" spans="1:41" ht="15.75" customHeight="1" x14ac:dyDescent="0.25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  <c r="AN5158" s="3"/>
      <c r="AO5158" s="3"/>
    </row>
    <row r="5159" spans="1:41" ht="15.75" customHeight="1" x14ac:dyDescent="0.25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  <c r="AN5159" s="3"/>
      <c r="AO5159" s="3"/>
    </row>
    <row r="5160" spans="1:41" ht="15.75" customHeight="1" x14ac:dyDescent="0.25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  <c r="AN5160" s="3"/>
      <c r="AO5160" s="3"/>
    </row>
    <row r="5161" spans="1:41" ht="15.75" customHeight="1" x14ac:dyDescent="0.25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  <c r="AN5161" s="3"/>
      <c r="AO5161" s="3"/>
    </row>
    <row r="5162" spans="1:41" ht="15.75" customHeight="1" x14ac:dyDescent="0.25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  <c r="AN5162" s="3"/>
      <c r="AO5162" s="3"/>
    </row>
    <row r="5163" spans="1:41" ht="15.75" customHeight="1" x14ac:dyDescent="0.25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  <c r="AN5163" s="3"/>
      <c r="AO5163" s="3"/>
    </row>
    <row r="5164" spans="1:41" ht="15.75" customHeight="1" x14ac:dyDescent="0.25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  <c r="AN5164" s="3"/>
      <c r="AO5164" s="3"/>
    </row>
    <row r="5165" spans="1:41" ht="15.75" customHeight="1" x14ac:dyDescent="0.2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  <c r="AN5165" s="3"/>
      <c r="AO5165" s="3"/>
    </row>
    <row r="5166" spans="1:41" ht="15.75" customHeight="1" x14ac:dyDescent="0.25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  <c r="AN5166" s="3"/>
      <c r="AO5166" s="3"/>
    </row>
    <row r="5167" spans="1:41" ht="15.75" customHeight="1" x14ac:dyDescent="0.25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  <c r="AN5167" s="3"/>
      <c r="AO5167" s="3"/>
    </row>
    <row r="5168" spans="1:41" ht="15.75" customHeight="1" x14ac:dyDescent="0.25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  <c r="AN5168" s="3"/>
      <c r="AO5168" s="3"/>
    </row>
    <row r="5169" spans="1:41" ht="15.75" customHeight="1" x14ac:dyDescent="0.25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  <c r="AN5169" s="3"/>
      <c r="AO5169" s="3"/>
    </row>
    <row r="5170" spans="1:41" ht="15.75" customHeight="1" x14ac:dyDescent="0.25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  <c r="AN5170" s="3"/>
      <c r="AO5170" s="3"/>
    </row>
    <row r="5171" spans="1:41" ht="15.75" customHeight="1" x14ac:dyDescent="0.25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  <c r="AN5171" s="3"/>
      <c r="AO5171" s="3"/>
    </row>
    <row r="5172" spans="1:41" ht="15.75" customHeight="1" x14ac:dyDescent="0.25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  <c r="AN5172" s="3"/>
      <c r="AO5172" s="3"/>
    </row>
    <row r="5173" spans="1:41" ht="15.75" customHeight="1" x14ac:dyDescent="0.25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  <c r="AN5173" s="3"/>
      <c r="AO5173" s="3"/>
    </row>
    <row r="5174" spans="1:41" ht="15.75" customHeight="1" x14ac:dyDescent="0.25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  <c r="AN5174" s="3"/>
      <c r="AO5174" s="3"/>
    </row>
    <row r="5175" spans="1:41" ht="15.75" customHeight="1" x14ac:dyDescent="0.2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  <c r="AN5175" s="3"/>
      <c r="AO5175" s="3"/>
    </row>
    <row r="5176" spans="1:41" ht="15.75" customHeight="1" x14ac:dyDescent="0.25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  <c r="AN5176" s="3"/>
      <c r="AO5176" s="3"/>
    </row>
    <row r="5177" spans="1:41" ht="15.75" customHeight="1" x14ac:dyDescent="0.25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  <c r="AN5177" s="3"/>
      <c r="AO5177" s="3"/>
    </row>
    <row r="5178" spans="1:41" ht="15.75" customHeight="1" x14ac:dyDescent="0.25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  <c r="AN5178" s="3"/>
      <c r="AO5178" s="3"/>
    </row>
    <row r="5179" spans="1:41" ht="15.75" customHeight="1" x14ac:dyDescent="0.25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/>
      <c r="AM5179" s="3"/>
      <c r="AN5179" s="3"/>
      <c r="AO5179" s="3"/>
    </row>
    <row r="5180" spans="1:41" ht="15.75" customHeight="1" x14ac:dyDescent="0.25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  <c r="AN5180" s="3"/>
      <c r="AO5180" s="3"/>
    </row>
    <row r="5181" spans="1:41" ht="15.75" customHeight="1" x14ac:dyDescent="0.25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/>
      <c r="AM5181" s="3"/>
      <c r="AN5181" s="3"/>
      <c r="AO5181" s="3"/>
    </row>
    <row r="5182" spans="1:41" ht="15.75" customHeight="1" x14ac:dyDescent="0.25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  <c r="AN5182" s="3"/>
      <c r="AO5182" s="3"/>
    </row>
    <row r="5183" spans="1:41" ht="15.75" customHeight="1" x14ac:dyDescent="0.25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/>
      <c r="AM5183" s="3"/>
      <c r="AN5183" s="3"/>
      <c r="AO5183" s="3"/>
    </row>
    <row r="5184" spans="1:41" ht="15.75" customHeight="1" x14ac:dyDescent="0.25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  <c r="AN5184" s="3"/>
      <c r="AO5184" s="3"/>
    </row>
    <row r="5185" spans="1:41" ht="15.75" customHeight="1" x14ac:dyDescent="0.2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/>
      <c r="AM5185" s="3"/>
      <c r="AN5185" s="3"/>
      <c r="AO5185" s="3"/>
    </row>
    <row r="5186" spans="1:41" ht="15.75" customHeight="1" x14ac:dyDescent="0.25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  <c r="AN5186" s="3"/>
      <c r="AO5186" s="3"/>
    </row>
    <row r="5187" spans="1:41" ht="15.75" customHeight="1" x14ac:dyDescent="0.25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/>
      <c r="AM5187" s="3"/>
      <c r="AN5187" s="3"/>
      <c r="AO5187" s="3"/>
    </row>
    <row r="5188" spans="1:41" ht="15.75" customHeight="1" x14ac:dyDescent="0.25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  <c r="AN5188" s="3"/>
      <c r="AO5188" s="3"/>
    </row>
    <row r="5189" spans="1:41" ht="15.75" customHeight="1" x14ac:dyDescent="0.25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/>
      <c r="AM5189" s="3"/>
      <c r="AN5189" s="3"/>
      <c r="AO5189" s="3"/>
    </row>
    <row r="5190" spans="1:41" ht="15.75" customHeight="1" x14ac:dyDescent="0.25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  <c r="AN5190" s="3"/>
      <c r="AO5190" s="3"/>
    </row>
    <row r="5191" spans="1:41" ht="15.75" customHeight="1" x14ac:dyDescent="0.25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/>
      <c r="AM5191" s="3"/>
      <c r="AN5191" s="3"/>
      <c r="AO5191" s="3"/>
    </row>
    <row r="5192" spans="1:41" ht="15.75" customHeight="1" x14ac:dyDescent="0.25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  <c r="AN5192" s="3"/>
      <c r="AO5192" s="3"/>
    </row>
    <row r="5193" spans="1:41" ht="15.75" customHeight="1" x14ac:dyDescent="0.25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/>
      <c r="AM5193" s="3"/>
      <c r="AN5193" s="3"/>
      <c r="AO5193" s="3"/>
    </row>
    <row r="5194" spans="1:41" ht="15.75" customHeight="1" x14ac:dyDescent="0.25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  <c r="AN5194" s="3"/>
      <c r="AO5194" s="3"/>
    </row>
    <row r="5195" spans="1:41" ht="15.75" customHeight="1" x14ac:dyDescent="0.2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/>
      <c r="AM5195" s="3"/>
      <c r="AN5195" s="3"/>
      <c r="AO5195" s="3"/>
    </row>
    <row r="5196" spans="1:41" ht="15.75" customHeight="1" x14ac:dyDescent="0.25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</row>
    <row r="5197" spans="1:41" ht="15.75" customHeight="1" x14ac:dyDescent="0.25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  <c r="AN5197" s="3"/>
      <c r="AO5197" s="3"/>
    </row>
    <row r="5198" spans="1:41" ht="15.75" customHeight="1" x14ac:dyDescent="0.25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  <c r="AN5198" s="3"/>
      <c r="AO5198" s="3"/>
    </row>
    <row r="5199" spans="1:41" ht="15.75" customHeight="1" x14ac:dyDescent="0.25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/>
      <c r="AM5199" s="3"/>
      <c r="AN5199" s="3"/>
      <c r="AO5199" s="3"/>
    </row>
    <row r="5200" spans="1:41" ht="15.75" customHeight="1" x14ac:dyDescent="0.25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  <c r="AN5200" s="3"/>
      <c r="AO5200" s="3"/>
    </row>
    <row r="5201" spans="1:41" ht="15.75" customHeight="1" x14ac:dyDescent="0.25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/>
      <c r="AM5201" s="3"/>
      <c r="AN5201" s="3"/>
      <c r="AO5201" s="3"/>
    </row>
    <row r="5202" spans="1:41" ht="15.75" customHeight="1" x14ac:dyDescent="0.25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  <c r="AN5202" s="3"/>
      <c r="AO5202" s="3"/>
    </row>
    <row r="5203" spans="1:41" ht="15.75" customHeight="1" x14ac:dyDescent="0.25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/>
      <c r="AM5203" s="3"/>
      <c r="AN5203" s="3"/>
      <c r="AO5203" s="3"/>
    </row>
    <row r="5204" spans="1:41" ht="15.75" customHeight="1" x14ac:dyDescent="0.25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/>
      <c r="AM5204" s="3"/>
      <c r="AN5204" s="3"/>
      <c r="AO5204" s="3"/>
    </row>
    <row r="5205" spans="1:41" ht="15.75" customHeight="1" x14ac:dyDescent="0.2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3"/>
      <c r="AM5205" s="3"/>
      <c r="AN5205" s="3"/>
      <c r="AO5205" s="3"/>
    </row>
    <row r="5206" spans="1:41" ht="15.75" customHeight="1" x14ac:dyDescent="0.25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/>
      <c r="AM5206" s="3"/>
      <c r="AN5206" s="3"/>
      <c r="AO5206" s="3"/>
    </row>
    <row r="5207" spans="1:41" ht="15.75" customHeight="1" x14ac:dyDescent="0.25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3"/>
      <c r="AM5207" s="3"/>
      <c r="AN5207" s="3"/>
      <c r="AO5207" s="3"/>
    </row>
    <row r="5208" spans="1:41" ht="15.75" customHeight="1" x14ac:dyDescent="0.25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/>
      <c r="AM5208" s="3"/>
      <c r="AN5208" s="3"/>
      <c r="AO5208" s="3"/>
    </row>
    <row r="5209" spans="1:41" ht="15.75" customHeight="1" x14ac:dyDescent="0.25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3"/>
      <c r="AM5209" s="3"/>
      <c r="AN5209" s="3"/>
      <c r="AO5209" s="3"/>
    </row>
    <row r="5210" spans="1:41" ht="15.75" customHeight="1" x14ac:dyDescent="0.25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/>
      <c r="AM5210" s="3"/>
      <c r="AN5210" s="3"/>
      <c r="AO5210" s="3"/>
    </row>
    <row r="5211" spans="1:41" ht="15.75" customHeight="1" x14ac:dyDescent="0.25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3"/>
      <c r="AM5211" s="3"/>
      <c r="AN5211" s="3"/>
      <c r="AO5211" s="3"/>
    </row>
    <row r="5212" spans="1:41" ht="15.75" customHeight="1" x14ac:dyDescent="0.25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/>
      <c r="AM5212" s="3"/>
      <c r="AN5212" s="3"/>
      <c r="AO5212" s="3"/>
    </row>
    <row r="5213" spans="1:41" ht="15.75" customHeight="1" x14ac:dyDescent="0.25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3"/>
      <c r="AM5213" s="3"/>
      <c r="AN5213" s="3"/>
      <c r="AO5213" s="3"/>
    </row>
    <row r="5214" spans="1:41" ht="15.75" customHeight="1" x14ac:dyDescent="0.25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/>
      <c r="AM5214" s="3"/>
      <c r="AN5214" s="3"/>
      <c r="AO5214" s="3"/>
    </row>
    <row r="5215" spans="1:41" ht="15.75" customHeight="1" x14ac:dyDescent="0.2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3"/>
      <c r="AM5215" s="3"/>
      <c r="AN5215" s="3"/>
      <c r="AO5215" s="3"/>
    </row>
    <row r="5216" spans="1:41" ht="15.75" customHeight="1" x14ac:dyDescent="0.25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/>
      <c r="AM5216" s="3"/>
      <c r="AN5216" s="3"/>
      <c r="AO5216" s="3"/>
    </row>
    <row r="5217" spans="1:41" ht="15.75" customHeight="1" x14ac:dyDescent="0.25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3"/>
      <c r="AM5217" s="3"/>
      <c r="AN5217" s="3"/>
      <c r="AO5217" s="3"/>
    </row>
    <row r="5218" spans="1:41" ht="15.75" customHeight="1" x14ac:dyDescent="0.25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/>
      <c r="AM5218" s="3"/>
      <c r="AN5218" s="3"/>
      <c r="AO5218" s="3"/>
    </row>
    <row r="5219" spans="1:41" ht="15.75" customHeight="1" x14ac:dyDescent="0.25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3"/>
      <c r="AM5219" s="3"/>
      <c r="AN5219" s="3"/>
      <c r="AO5219" s="3"/>
    </row>
    <row r="5220" spans="1:41" ht="15.75" customHeight="1" x14ac:dyDescent="0.25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/>
      <c r="AM5220" s="3"/>
      <c r="AN5220" s="3"/>
      <c r="AO5220" s="3"/>
    </row>
    <row r="5221" spans="1:41" ht="15.75" customHeight="1" x14ac:dyDescent="0.25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3"/>
      <c r="AM5221" s="3"/>
      <c r="AN5221" s="3"/>
      <c r="AO5221" s="3"/>
    </row>
    <row r="5222" spans="1:41" ht="15.75" customHeight="1" x14ac:dyDescent="0.25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/>
      <c r="AM5222" s="3"/>
      <c r="AN5222" s="3"/>
      <c r="AO5222" s="3"/>
    </row>
    <row r="5223" spans="1:41" ht="15.75" customHeight="1" x14ac:dyDescent="0.25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/>
      <c r="AM5223" s="3"/>
      <c r="AN5223" s="3"/>
      <c r="AO5223" s="3"/>
    </row>
    <row r="5224" spans="1:41" ht="15.75" customHeight="1" x14ac:dyDescent="0.25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/>
      <c r="AM5224" s="3"/>
      <c r="AN5224" s="3"/>
      <c r="AO5224" s="3"/>
    </row>
    <row r="5225" spans="1:41" ht="15.75" customHeight="1" x14ac:dyDescent="0.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3"/>
      <c r="AM5225" s="3"/>
      <c r="AN5225" s="3"/>
      <c r="AO5225" s="3"/>
    </row>
    <row r="5226" spans="1:41" ht="15.75" customHeight="1" x14ac:dyDescent="0.25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/>
      <c r="AM5226" s="3"/>
      <c r="AN5226" s="3"/>
      <c r="AO5226" s="3"/>
    </row>
    <row r="5227" spans="1:41" ht="15.75" customHeight="1" x14ac:dyDescent="0.25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3"/>
      <c r="AM5227" s="3"/>
      <c r="AN5227" s="3"/>
      <c r="AO5227" s="3"/>
    </row>
    <row r="5228" spans="1:41" ht="15.75" customHeight="1" x14ac:dyDescent="0.25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/>
      <c r="AM5228" s="3"/>
      <c r="AN5228" s="3"/>
      <c r="AO5228" s="3"/>
    </row>
    <row r="5229" spans="1:41" ht="15.75" customHeight="1" x14ac:dyDescent="0.25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3"/>
      <c r="AM5229" s="3"/>
      <c r="AN5229" s="3"/>
      <c r="AO5229" s="3"/>
    </row>
    <row r="5230" spans="1:41" ht="15.75" customHeight="1" x14ac:dyDescent="0.25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/>
      <c r="AM5230" s="3"/>
      <c r="AN5230" s="3"/>
      <c r="AO5230" s="3"/>
    </row>
    <row r="5231" spans="1:41" ht="15.75" customHeight="1" x14ac:dyDescent="0.25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3"/>
      <c r="AM5231" s="3"/>
      <c r="AN5231" s="3"/>
      <c r="AO5231" s="3"/>
    </row>
    <row r="5232" spans="1:41" ht="15.75" customHeight="1" x14ac:dyDescent="0.25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/>
      <c r="AM5232" s="3"/>
      <c r="AN5232" s="3"/>
      <c r="AO5232" s="3"/>
    </row>
    <row r="5233" spans="1:41" ht="15.75" customHeight="1" x14ac:dyDescent="0.25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3"/>
      <c r="AM5233" s="3"/>
      <c r="AN5233" s="3"/>
      <c r="AO5233" s="3"/>
    </row>
    <row r="5234" spans="1:41" ht="15.75" customHeight="1" x14ac:dyDescent="0.25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/>
      <c r="AM5234" s="3"/>
      <c r="AN5234" s="3"/>
      <c r="AO5234" s="3"/>
    </row>
    <row r="5235" spans="1:41" ht="15.75" customHeight="1" x14ac:dyDescent="0.2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3"/>
      <c r="AM5235" s="3"/>
      <c r="AN5235" s="3"/>
      <c r="AO5235" s="3"/>
    </row>
    <row r="5236" spans="1:41" ht="15.75" customHeight="1" x14ac:dyDescent="0.25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/>
      <c r="AM5236" s="3"/>
      <c r="AN5236" s="3"/>
      <c r="AO5236" s="3"/>
    </row>
    <row r="5237" spans="1:41" ht="15.75" customHeight="1" x14ac:dyDescent="0.25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3"/>
      <c r="AM5237" s="3"/>
      <c r="AN5237" s="3"/>
      <c r="AO5237" s="3"/>
    </row>
    <row r="5238" spans="1:41" ht="15.75" customHeight="1" x14ac:dyDescent="0.25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/>
      <c r="AM5238" s="3"/>
      <c r="AN5238" s="3"/>
      <c r="AO5238" s="3"/>
    </row>
    <row r="5239" spans="1:41" ht="15.75" customHeight="1" x14ac:dyDescent="0.25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3"/>
      <c r="AM5239" s="3"/>
      <c r="AN5239" s="3"/>
      <c r="AO5239" s="3"/>
    </row>
    <row r="5240" spans="1:41" ht="15.75" customHeight="1" x14ac:dyDescent="0.25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/>
      <c r="AM5240" s="3"/>
      <c r="AN5240" s="3"/>
      <c r="AO5240" s="3"/>
    </row>
    <row r="5241" spans="1:41" ht="15.75" customHeight="1" x14ac:dyDescent="0.25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3"/>
      <c r="AM5241" s="3"/>
      <c r="AN5241" s="3"/>
      <c r="AO5241" s="3"/>
    </row>
    <row r="5242" spans="1:41" ht="15.75" customHeight="1" x14ac:dyDescent="0.25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/>
      <c r="AM5242" s="3"/>
      <c r="AN5242" s="3"/>
      <c r="AO5242" s="3"/>
    </row>
    <row r="5243" spans="1:41" ht="15.75" customHeight="1" x14ac:dyDescent="0.25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3"/>
      <c r="AM5243" s="3"/>
      <c r="AN5243" s="3"/>
      <c r="AO5243" s="3"/>
    </row>
    <row r="5244" spans="1:41" ht="15.75" customHeight="1" x14ac:dyDescent="0.25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/>
      <c r="AM5244" s="3"/>
      <c r="AN5244" s="3"/>
      <c r="AO5244" s="3"/>
    </row>
    <row r="5245" spans="1:41" ht="15.75" customHeight="1" x14ac:dyDescent="0.2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3"/>
      <c r="AM5245" s="3"/>
      <c r="AN5245" s="3"/>
      <c r="AO5245" s="3"/>
    </row>
    <row r="5246" spans="1:41" ht="15.75" customHeight="1" x14ac:dyDescent="0.25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/>
      <c r="AM5246" s="3"/>
      <c r="AN5246" s="3"/>
      <c r="AO5246" s="3"/>
    </row>
    <row r="5247" spans="1:41" ht="15.75" customHeight="1" x14ac:dyDescent="0.25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/>
      <c r="AM5247" s="3"/>
      <c r="AN5247" s="3"/>
      <c r="AO5247" s="3"/>
    </row>
    <row r="5248" spans="1:41" ht="15.75" customHeight="1" x14ac:dyDescent="0.25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/>
      <c r="AM5248" s="3"/>
      <c r="AN5248" s="3"/>
      <c r="AO5248" s="3"/>
    </row>
    <row r="5249" spans="1:41" ht="15.75" customHeight="1" x14ac:dyDescent="0.25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3"/>
      <c r="AM5249" s="3"/>
      <c r="AN5249" s="3"/>
      <c r="AO5249" s="3"/>
    </row>
    <row r="5250" spans="1:41" ht="15.75" customHeight="1" x14ac:dyDescent="0.25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/>
      <c r="AM5250" s="3"/>
      <c r="AN5250" s="3"/>
      <c r="AO5250" s="3"/>
    </row>
    <row r="5251" spans="1:41" ht="15.75" customHeight="1" x14ac:dyDescent="0.25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3"/>
      <c r="AM5251" s="3"/>
      <c r="AN5251" s="3"/>
      <c r="AO5251" s="3"/>
    </row>
    <row r="5252" spans="1:41" ht="15.75" customHeight="1" x14ac:dyDescent="0.25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/>
      <c r="AM5252" s="3"/>
      <c r="AN5252" s="3"/>
      <c r="AO5252" s="3"/>
    </row>
    <row r="5253" spans="1:41" ht="15.75" customHeight="1" x14ac:dyDescent="0.25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3"/>
      <c r="AM5253" s="3"/>
      <c r="AN5253" s="3"/>
      <c r="AO5253" s="3"/>
    </row>
    <row r="5254" spans="1:41" ht="15.75" customHeight="1" x14ac:dyDescent="0.25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/>
      <c r="AM5254" s="3"/>
      <c r="AN5254" s="3"/>
      <c r="AO5254" s="3"/>
    </row>
    <row r="5255" spans="1:41" ht="15.75" customHeight="1" x14ac:dyDescent="0.2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3"/>
      <c r="AM5255" s="3"/>
      <c r="AN5255" s="3"/>
      <c r="AO5255" s="3"/>
    </row>
    <row r="5256" spans="1:41" ht="15.75" customHeight="1" x14ac:dyDescent="0.25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/>
      <c r="AM5256" s="3"/>
      <c r="AN5256" s="3"/>
      <c r="AO5256" s="3"/>
    </row>
    <row r="5257" spans="1:41" ht="15.75" customHeight="1" x14ac:dyDescent="0.25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3"/>
      <c r="AM5257" s="3"/>
      <c r="AN5257" s="3"/>
      <c r="AO5257" s="3"/>
    </row>
    <row r="5258" spans="1:41" ht="15.75" customHeight="1" x14ac:dyDescent="0.25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/>
      <c r="AM5258" s="3"/>
      <c r="AN5258" s="3"/>
      <c r="AO5258" s="3"/>
    </row>
    <row r="5259" spans="1:41" ht="15.75" customHeight="1" x14ac:dyDescent="0.25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3"/>
      <c r="AM5259" s="3"/>
      <c r="AN5259" s="3"/>
      <c r="AO5259" s="3"/>
    </row>
    <row r="5260" spans="1:41" ht="15.75" customHeight="1" x14ac:dyDescent="0.25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  <c r="AN5260" s="3"/>
      <c r="AO5260" s="3"/>
    </row>
    <row r="5261" spans="1:41" ht="15.75" customHeight="1" x14ac:dyDescent="0.25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3"/>
      <c r="AM5261" s="3"/>
      <c r="AN5261" s="3"/>
      <c r="AO5261" s="3"/>
    </row>
    <row r="5262" spans="1:41" ht="15.75" customHeight="1" x14ac:dyDescent="0.25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/>
      <c r="AM5262" s="3"/>
      <c r="AN5262" s="3"/>
      <c r="AO5262" s="3"/>
    </row>
    <row r="5263" spans="1:41" ht="15.75" customHeight="1" x14ac:dyDescent="0.25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3"/>
      <c r="AM5263" s="3"/>
      <c r="AN5263" s="3"/>
      <c r="AO5263" s="3"/>
    </row>
    <row r="5264" spans="1:41" ht="15.75" customHeight="1" x14ac:dyDescent="0.25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/>
      <c r="AM5264" s="3"/>
      <c r="AN5264" s="3"/>
      <c r="AO5264" s="3"/>
    </row>
    <row r="5265" spans="1:41" ht="15.75" customHeight="1" x14ac:dyDescent="0.2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3"/>
      <c r="AM5265" s="3"/>
      <c r="AN5265" s="3"/>
      <c r="AO5265" s="3"/>
    </row>
    <row r="5266" spans="1:41" ht="15.75" customHeight="1" x14ac:dyDescent="0.25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/>
      <c r="AM5266" s="3"/>
      <c r="AN5266" s="3"/>
      <c r="AO5266" s="3"/>
    </row>
    <row r="5267" spans="1:41" ht="15.75" customHeight="1" x14ac:dyDescent="0.25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3"/>
      <c r="AM5267" s="3"/>
      <c r="AN5267" s="3"/>
      <c r="AO5267" s="3"/>
    </row>
    <row r="5268" spans="1:41" ht="15.75" customHeight="1" x14ac:dyDescent="0.2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/>
      <c r="AM5268" s="3"/>
      <c r="AN5268" s="3"/>
      <c r="AO5268" s="3"/>
    </row>
    <row r="5269" spans="1:41" ht="15.75" customHeight="1" x14ac:dyDescent="0.25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3"/>
      <c r="AM5269" s="3"/>
      <c r="AN5269" s="3"/>
      <c r="AO5269" s="3"/>
    </row>
    <row r="5270" spans="1:41" ht="15.75" customHeight="1" x14ac:dyDescent="0.25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/>
      <c r="AM5270" s="3"/>
      <c r="AN5270" s="3"/>
      <c r="AO5270" s="3"/>
    </row>
    <row r="5271" spans="1:41" ht="15.75" customHeight="1" x14ac:dyDescent="0.25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3"/>
      <c r="AM5271" s="3"/>
      <c r="AN5271" s="3"/>
      <c r="AO5271" s="3"/>
    </row>
    <row r="5272" spans="1:41" ht="15.75" customHeight="1" x14ac:dyDescent="0.25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/>
      <c r="AM5272" s="3"/>
      <c r="AN5272" s="3"/>
      <c r="AO5272" s="3"/>
    </row>
    <row r="5273" spans="1:41" ht="15.75" customHeight="1" x14ac:dyDescent="0.25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3"/>
      <c r="AM5273" s="3"/>
      <c r="AN5273" s="3"/>
      <c r="AO5273" s="3"/>
    </row>
    <row r="5274" spans="1:41" ht="15.75" customHeight="1" x14ac:dyDescent="0.25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/>
      <c r="AM5274" s="3"/>
      <c r="AN5274" s="3"/>
      <c r="AO5274" s="3"/>
    </row>
    <row r="5275" spans="1:41" ht="15.75" customHeight="1" x14ac:dyDescent="0.2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3"/>
      <c r="AM5275" s="3"/>
      <c r="AN5275" s="3"/>
      <c r="AO5275" s="3"/>
    </row>
    <row r="5276" spans="1:41" ht="15.75" customHeight="1" x14ac:dyDescent="0.25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  <c r="AN5276" s="3"/>
      <c r="AO5276" s="3"/>
    </row>
    <row r="5277" spans="1:41" ht="15.75" customHeight="1" x14ac:dyDescent="0.25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3"/>
      <c r="AM5277" s="3"/>
      <c r="AN5277" s="3"/>
      <c r="AO5277" s="3"/>
    </row>
    <row r="5278" spans="1:41" ht="15.75" customHeight="1" x14ac:dyDescent="0.25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/>
      <c r="AM5278" s="3"/>
      <c r="AN5278" s="3"/>
      <c r="AO5278" s="3"/>
    </row>
    <row r="5279" spans="1:41" ht="15.75" customHeight="1" x14ac:dyDescent="0.25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3"/>
      <c r="AM5279" s="3"/>
      <c r="AN5279" s="3"/>
      <c r="AO5279" s="3"/>
    </row>
    <row r="5280" spans="1:41" ht="15.75" customHeight="1" x14ac:dyDescent="0.25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  <c r="AN5280" s="3"/>
      <c r="AO5280" s="3"/>
    </row>
    <row r="5281" spans="1:41" ht="15.75" customHeight="1" x14ac:dyDescent="0.25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3"/>
      <c r="AM5281" s="3"/>
      <c r="AN5281" s="3"/>
      <c r="AO5281" s="3"/>
    </row>
    <row r="5282" spans="1:41" ht="15.75" customHeight="1" x14ac:dyDescent="0.25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  <c r="AN5282" s="3"/>
      <c r="AO5282" s="3"/>
    </row>
    <row r="5283" spans="1:41" ht="15.75" customHeight="1" x14ac:dyDescent="0.25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3"/>
      <c r="AM5283" s="3"/>
      <c r="AN5283" s="3"/>
      <c r="AO5283" s="3"/>
    </row>
    <row r="5284" spans="1:41" ht="15.75" customHeight="1" x14ac:dyDescent="0.2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/>
      <c r="AM5284" s="3"/>
      <c r="AN5284" s="3"/>
      <c r="AO5284" s="3"/>
    </row>
    <row r="5285" spans="1:41" ht="15.75" customHeight="1" x14ac:dyDescent="0.2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3"/>
      <c r="AM5285" s="3"/>
      <c r="AN5285" s="3"/>
      <c r="AO5285" s="3"/>
    </row>
    <row r="5286" spans="1:41" ht="15.75" customHeight="1" x14ac:dyDescent="0.25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/>
      <c r="AM5286" s="3"/>
      <c r="AN5286" s="3"/>
      <c r="AO5286" s="3"/>
    </row>
    <row r="5287" spans="1:41" ht="15.75" customHeight="1" x14ac:dyDescent="0.25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3"/>
      <c r="AM5287" s="3"/>
      <c r="AN5287" s="3"/>
      <c r="AO5287" s="3"/>
    </row>
    <row r="5288" spans="1:41" ht="15.75" customHeight="1" x14ac:dyDescent="0.25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/>
      <c r="AM5288" s="3"/>
      <c r="AN5288" s="3"/>
      <c r="AO5288" s="3"/>
    </row>
    <row r="5289" spans="1:41" ht="15.75" customHeight="1" x14ac:dyDescent="0.25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3"/>
      <c r="AM5289" s="3"/>
      <c r="AN5289" s="3"/>
      <c r="AO5289" s="3"/>
    </row>
    <row r="5290" spans="1:41" ht="15.75" customHeight="1" x14ac:dyDescent="0.25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/>
      <c r="AM5290" s="3"/>
      <c r="AN5290" s="3"/>
      <c r="AO5290" s="3"/>
    </row>
    <row r="5291" spans="1:41" ht="15.75" customHeight="1" x14ac:dyDescent="0.25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3"/>
      <c r="AM5291" s="3"/>
      <c r="AN5291" s="3"/>
      <c r="AO5291" s="3"/>
    </row>
    <row r="5292" spans="1:41" ht="15.75" customHeight="1" x14ac:dyDescent="0.25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/>
      <c r="AM5292" s="3"/>
      <c r="AN5292" s="3"/>
      <c r="AO5292" s="3"/>
    </row>
    <row r="5293" spans="1:41" ht="15.75" customHeight="1" x14ac:dyDescent="0.25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3"/>
      <c r="AM5293" s="3"/>
      <c r="AN5293" s="3"/>
      <c r="AO5293" s="3"/>
    </row>
    <row r="5294" spans="1:41" ht="15.75" customHeight="1" x14ac:dyDescent="0.25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/>
      <c r="AM5294" s="3"/>
      <c r="AN5294" s="3"/>
      <c r="AO5294" s="3"/>
    </row>
    <row r="5295" spans="1:41" ht="15.75" customHeight="1" x14ac:dyDescent="0.2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3"/>
      <c r="AM5295" s="3"/>
      <c r="AN5295" s="3"/>
      <c r="AO5295" s="3"/>
    </row>
    <row r="5296" spans="1:41" ht="15.75" customHeight="1" x14ac:dyDescent="0.25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/>
      <c r="AM5296" s="3"/>
      <c r="AN5296" s="3"/>
      <c r="AO5296" s="3"/>
    </row>
    <row r="5297" spans="1:41" ht="15.75" customHeight="1" x14ac:dyDescent="0.25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3"/>
      <c r="AM5297" s="3"/>
      <c r="AN5297" s="3"/>
      <c r="AO5297" s="3"/>
    </row>
    <row r="5298" spans="1:41" ht="15.75" customHeight="1" x14ac:dyDescent="0.25">
      <c r="A5298" s="2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/>
      <c r="AM5298" s="3"/>
      <c r="AN5298" s="3"/>
      <c r="AO5298" s="3"/>
    </row>
    <row r="5299" spans="1:41" ht="15.75" customHeight="1" x14ac:dyDescent="0.25">
      <c r="A5299" s="2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3"/>
      <c r="AM5299" s="3"/>
      <c r="AN5299" s="3"/>
      <c r="AO5299" s="3"/>
    </row>
    <row r="5300" spans="1:41" ht="15.75" customHeight="1" x14ac:dyDescent="0.25">
      <c r="A5300" s="2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/>
      <c r="AM5300" s="3"/>
      <c r="AN5300" s="3"/>
      <c r="AO5300" s="3"/>
    </row>
    <row r="5301" spans="1:41" ht="15.75" customHeight="1" x14ac:dyDescent="0.25">
      <c r="A5301" s="2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3"/>
      <c r="AM5301" s="3"/>
      <c r="AN5301" s="3"/>
      <c r="AO5301" s="3"/>
    </row>
    <row r="5302" spans="1:41" ht="15.75" customHeight="1" x14ac:dyDescent="0.25">
      <c r="A5302" s="2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/>
      <c r="AM5302" s="3"/>
      <c r="AN5302" s="3"/>
      <c r="AO5302" s="3"/>
    </row>
    <row r="5303" spans="1:41" ht="15.75" customHeight="1" x14ac:dyDescent="0.25">
      <c r="A5303" s="2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3"/>
      <c r="AM5303" s="3"/>
      <c r="AN5303" s="3"/>
      <c r="AO5303" s="3"/>
    </row>
    <row r="5304" spans="1:41" ht="15.75" customHeight="1" x14ac:dyDescent="0.25">
      <c r="A5304" s="2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/>
      <c r="AM5304" s="3"/>
      <c r="AN5304" s="3"/>
      <c r="AO5304" s="3"/>
    </row>
    <row r="5305" spans="1:41" ht="15.75" customHeight="1" x14ac:dyDescent="0.25">
      <c r="A5305" s="2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3"/>
      <c r="AM5305" s="3"/>
      <c r="AN5305" s="3"/>
      <c r="AO5305" s="3"/>
    </row>
    <row r="5306" spans="1:41" ht="15.75" customHeight="1" x14ac:dyDescent="0.25">
      <c r="A5306" s="2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/>
      <c r="AM5306" s="3"/>
      <c r="AN5306" s="3"/>
      <c r="AO5306" s="3"/>
    </row>
    <row r="5307" spans="1:41" ht="15.75" customHeight="1" x14ac:dyDescent="0.25">
      <c r="A5307" s="2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3"/>
      <c r="AM5307" s="3"/>
      <c r="AN5307" s="3"/>
      <c r="AO5307" s="3"/>
    </row>
    <row r="5308" spans="1:41" ht="15.75" customHeight="1" x14ac:dyDescent="0.25">
      <c r="A5308" s="2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  <c r="AN5308" s="3"/>
      <c r="AO5308" s="3"/>
    </row>
    <row r="5309" spans="1:41" ht="15.75" customHeight="1" x14ac:dyDescent="0.25">
      <c r="A5309" s="2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/>
      <c r="AM5309" s="3"/>
      <c r="AN5309" s="3"/>
      <c r="AO5309" s="3"/>
    </row>
    <row r="5310" spans="1:41" ht="15.75" customHeight="1" x14ac:dyDescent="0.25">
      <c r="A5310" s="2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  <c r="AN5310" s="3"/>
      <c r="AO5310" s="3"/>
    </row>
    <row r="5311" spans="1:41" ht="15.75" customHeight="1" x14ac:dyDescent="0.25">
      <c r="A5311" s="2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3"/>
      <c r="AM5311" s="3"/>
      <c r="AN5311" s="3"/>
      <c r="AO5311" s="3"/>
    </row>
    <row r="5312" spans="1:41" ht="15.75" customHeight="1" x14ac:dyDescent="0.25">
      <c r="A5312" s="2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  <c r="AN5312" s="3"/>
      <c r="AO5312" s="3"/>
    </row>
    <row r="5313" spans="1:41" ht="15.75" customHeight="1" x14ac:dyDescent="0.25">
      <c r="A5313" s="2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/>
      <c r="AM5313" s="3"/>
      <c r="AN5313" s="3"/>
      <c r="AO5313" s="3"/>
    </row>
    <row r="5314" spans="1:41" ht="15.75" customHeight="1" x14ac:dyDescent="0.25">
      <c r="A5314" s="2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/>
      <c r="AM5314" s="3"/>
      <c r="AN5314" s="3"/>
      <c r="AO5314" s="3"/>
    </row>
    <row r="5315" spans="1:41" ht="15.75" customHeight="1" x14ac:dyDescent="0.25">
      <c r="A5315" s="2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/>
      <c r="AM5315" s="3"/>
      <c r="AN5315" s="3"/>
      <c r="AO5315" s="3"/>
    </row>
    <row r="5316" spans="1:41" ht="15.75" customHeight="1" x14ac:dyDescent="0.25">
      <c r="A5316" s="2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/>
      <c r="AM5316" s="3"/>
      <c r="AN5316" s="3"/>
      <c r="AO5316" s="3"/>
    </row>
    <row r="5317" spans="1:41" ht="15.75" customHeight="1" x14ac:dyDescent="0.25">
      <c r="A5317" s="2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/>
      <c r="AM5317" s="3"/>
      <c r="AN5317" s="3"/>
      <c r="AO5317" s="3"/>
    </row>
    <row r="5318" spans="1:41" ht="15.75" customHeight="1" x14ac:dyDescent="0.25">
      <c r="A5318" s="2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  <c r="AN5318" s="3"/>
      <c r="AO5318" s="3"/>
    </row>
    <row r="5319" spans="1:41" ht="15.75" customHeight="1" x14ac:dyDescent="0.25">
      <c r="A5319" s="2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/>
      <c r="AM5319" s="3"/>
      <c r="AN5319" s="3"/>
      <c r="AO5319" s="3"/>
    </row>
    <row r="5320" spans="1:41" ht="15.75" customHeight="1" x14ac:dyDescent="0.25">
      <c r="A5320" s="2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  <c r="AN5320" s="3"/>
      <c r="AO5320" s="3"/>
    </row>
    <row r="5321" spans="1:41" ht="15.75" customHeight="1" x14ac:dyDescent="0.25">
      <c r="A5321" s="2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/>
      <c r="AM5321" s="3"/>
      <c r="AN5321" s="3"/>
      <c r="AO5321" s="3"/>
    </row>
    <row r="5322" spans="1:41" ht="15.75" customHeight="1" x14ac:dyDescent="0.25">
      <c r="A5322" s="2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  <c r="AN5322" s="3"/>
      <c r="AO5322" s="3"/>
    </row>
    <row r="5323" spans="1:41" ht="15.75" customHeight="1" x14ac:dyDescent="0.25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/>
      <c r="AM5323" s="3"/>
      <c r="AN5323" s="3"/>
      <c r="AO5323" s="3"/>
    </row>
    <row r="5324" spans="1:41" ht="15.75" customHeight="1" x14ac:dyDescent="0.25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  <c r="AN5324" s="3"/>
      <c r="AO5324" s="3"/>
    </row>
    <row r="5325" spans="1:41" ht="15.75" customHeight="1" x14ac:dyDescent="0.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/>
      <c r="AM5325" s="3"/>
      <c r="AN5325" s="3"/>
      <c r="AO5325" s="3"/>
    </row>
    <row r="5326" spans="1:41" ht="15.75" customHeight="1" x14ac:dyDescent="0.25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  <c r="AN5326" s="3"/>
      <c r="AO5326" s="3"/>
    </row>
    <row r="5327" spans="1:41" ht="15.75" customHeight="1" x14ac:dyDescent="0.25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/>
      <c r="AM5327" s="3"/>
      <c r="AN5327" s="3"/>
      <c r="AO5327" s="3"/>
    </row>
    <row r="5328" spans="1:41" ht="15.75" customHeight="1" x14ac:dyDescent="0.25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  <c r="AN5328" s="3"/>
      <c r="AO5328" s="3"/>
    </row>
    <row r="5329" spans="1:41" ht="15.75" customHeight="1" x14ac:dyDescent="0.25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/>
      <c r="AM5329" s="3"/>
      <c r="AN5329" s="3"/>
      <c r="AO5329" s="3"/>
    </row>
    <row r="5330" spans="1:41" ht="15.75" customHeight="1" x14ac:dyDescent="0.25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  <c r="AN5330" s="3"/>
      <c r="AO5330" s="3"/>
    </row>
    <row r="5331" spans="1:41" ht="15.75" customHeight="1" x14ac:dyDescent="0.25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3"/>
      <c r="AM5331" s="3"/>
      <c r="AN5331" s="3"/>
      <c r="AO5331" s="3"/>
    </row>
    <row r="5332" spans="1:41" ht="15.75" customHeight="1" x14ac:dyDescent="0.25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  <c r="AN5332" s="3"/>
      <c r="AO5332" s="3"/>
    </row>
    <row r="5333" spans="1:41" ht="15.75" customHeight="1" x14ac:dyDescent="0.25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/>
      <c r="AM5333" s="3"/>
      <c r="AN5333" s="3"/>
      <c r="AO5333" s="3"/>
    </row>
    <row r="5334" spans="1:41" ht="15.75" customHeight="1" x14ac:dyDescent="0.25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  <c r="AN5334" s="3"/>
      <c r="AO5334" s="3"/>
    </row>
    <row r="5335" spans="1:41" ht="15.75" customHeight="1" x14ac:dyDescent="0.2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/>
      <c r="AM5335" s="3"/>
      <c r="AN5335" s="3"/>
      <c r="AO5335" s="3"/>
    </row>
    <row r="5336" spans="1:41" ht="15.75" customHeight="1" x14ac:dyDescent="0.25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  <c r="AN5336" s="3"/>
      <c r="AO5336" s="3"/>
    </row>
    <row r="5337" spans="1:41" ht="15.75" customHeight="1" x14ac:dyDescent="0.25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3"/>
      <c r="AM5337" s="3"/>
      <c r="AN5337" s="3"/>
      <c r="AO5337" s="3"/>
    </row>
    <row r="5338" spans="1:41" ht="15.75" customHeight="1" x14ac:dyDescent="0.25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/>
      <c r="AM5338" s="3"/>
      <c r="AN5338" s="3"/>
      <c r="AO5338" s="3"/>
    </row>
    <row r="5339" spans="1:41" ht="15.75" customHeight="1" x14ac:dyDescent="0.25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/>
      <c r="AM5339" s="3"/>
      <c r="AN5339" s="3"/>
      <c r="AO5339" s="3"/>
    </row>
    <row r="5340" spans="1:41" ht="15.75" customHeight="1" x14ac:dyDescent="0.25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  <c r="AN5340" s="3"/>
      <c r="AO5340" s="3"/>
    </row>
    <row r="5341" spans="1:41" ht="15.75" customHeight="1" x14ac:dyDescent="0.25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3"/>
      <c r="AM5341" s="3"/>
      <c r="AN5341" s="3"/>
      <c r="AO5341" s="3"/>
    </row>
    <row r="5342" spans="1:41" ht="15.75" customHeight="1" x14ac:dyDescent="0.25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  <c r="AN5342" s="3"/>
      <c r="AO5342" s="3"/>
    </row>
    <row r="5343" spans="1:41" ht="15.75" customHeight="1" x14ac:dyDescent="0.25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/>
      <c r="AM5343" s="3"/>
      <c r="AN5343" s="3"/>
      <c r="AO5343" s="3"/>
    </row>
    <row r="5344" spans="1:41" ht="15.75" customHeight="1" x14ac:dyDescent="0.25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  <c r="AN5344" s="3"/>
      <c r="AO5344" s="3"/>
    </row>
    <row r="5345" spans="1:41" ht="15.75" customHeight="1" x14ac:dyDescent="0.2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/>
      <c r="AM5345" s="3"/>
      <c r="AN5345" s="3"/>
      <c r="AO5345" s="3"/>
    </row>
    <row r="5346" spans="1:41" ht="15.75" customHeight="1" x14ac:dyDescent="0.25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/>
      <c r="AM5346" s="3"/>
      <c r="AN5346" s="3"/>
      <c r="AO5346" s="3"/>
    </row>
    <row r="5347" spans="1:41" ht="15.75" customHeight="1" x14ac:dyDescent="0.25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/>
      <c r="AM5347" s="3"/>
      <c r="AN5347" s="3"/>
      <c r="AO5347" s="3"/>
    </row>
    <row r="5348" spans="1:41" ht="15.75" customHeight="1" x14ac:dyDescent="0.25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  <c r="AN5348" s="3"/>
      <c r="AO5348" s="3"/>
    </row>
    <row r="5349" spans="1:41" ht="15.75" customHeight="1" x14ac:dyDescent="0.25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3"/>
      <c r="AM5349" s="3"/>
      <c r="AN5349" s="3"/>
      <c r="AO5349" s="3"/>
    </row>
    <row r="5350" spans="1:41" ht="15.75" customHeight="1" x14ac:dyDescent="0.25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/>
      <c r="AM5350" s="3"/>
      <c r="AN5350" s="3"/>
      <c r="AO5350" s="3"/>
    </row>
    <row r="5351" spans="1:41" ht="15.75" customHeight="1" x14ac:dyDescent="0.25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3"/>
      <c r="AM5351" s="3"/>
      <c r="AN5351" s="3"/>
      <c r="AO5351" s="3"/>
    </row>
    <row r="5352" spans="1:41" ht="15.75" customHeight="1" x14ac:dyDescent="0.25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/>
      <c r="AM5352" s="3"/>
      <c r="AN5352" s="3"/>
      <c r="AO5352" s="3"/>
    </row>
    <row r="5353" spans="1:41" ht="15.75" customHeight="1" x14ac:dyDescent="0.25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3"/>
      <c r="AM5353" s="3"/>
      <c r="AN5353" s="3"/>
      <c r="AO5353" s="3"/>
    </row>
    <row r="5354" spans="1:41" ht="15.75" customHeight="1" x14ac:dyDescent="0.25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/>
      <c r="AM5354" s="3"/>
      <c r="AN5354" s="3"/>
      <c r="AO5354" s="3"/>
    </row>
    <row r="5355" spans="1:41" ht="15.75" customHeight="1" x14ac:dyDescent="0.2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/>
      <c r="AM5355" s="3"/>
      <c r="AN5355" s="3"/>
      <c r="AO5355" s="3"/>
    </row>
    <row r="5356" spans="1:41" ht="15.75" customHeight="1" x14ac:dyDescent="0.25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/>
      <c r="AM5356" s="3"/>
      <c r="AN5356" s="3"/>
      <c r="AO5356" s="3"/>
    </row>
    <row r="5357" spans="1:41" ht="15.75" customHeight="1" x14ac:dyDescent="0.25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/>
      <c r="AM5357" s="3"/>
      <c r="AN5357" s="3"/>
      <c r="AO5357" s="3"/>
    </row>
    <row r="5358" spans="1:41" ht="15.75" customHeight="1" x14ac:dyDescent="0.25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  <c r="AN5358" s="3"/>
      <c r="AO5358" s="3"/>
    </row>
    <row r="5359" spans="1:41" ht="15.75" customHeight="1" x14ac:dyDescent="0.25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/>
      <c r="AM5359" s="3"/>
      <c r="AN5359" s="3"/>
      <c r="AO5359" s="3"/>
    </row>
    <row r="5360" spans="1:41" ht="15.75" customHeight="1" x14ac:dyDescent="0.25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/>
      <c r="AM5360" s="3"/>
      <c r="AN5360" s="3"/>
      <c r="AO5360" s="3"/>
    </row>
    <row r="5361" spans="1:41" ht="15.75" customHeight="1" x14ac:dyDescent="0.25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3"/>
      <c r="AM5361" s="3"/>
      <c r="AN5361" s="3"/>
      <c r="AO5361" s="3"/>
    </row>
    <row r="5362" spans="1:41" ht="15.75" customHeight="1" x14ac:dyDescent="0.25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  <c r="AN5362" s="3"/>
      <c r="AO5362" s="3"/>
    </row>
    <row r="5363" spans="1:41" ht="15.75" customHeight="1" x14ac:dyDescent="0.25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3"/>
      <c r="AM5363" s="3"/>
      <c r="AN5363" s="3"/>
      <c r="AO5363" s="3"/>
    </row>
    <row r="5364" spans="1:41" ht="15.75" customHeight="1" x14ac:dyDescent="0.25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  <c r="AN5364" s="3"/>
      <c r="AO5364" s="3"/>
    </row>
    <row r="5365" spans="1:41" ht="15.75" customHeight="1" x14ac:dyDescent="0.2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/>
      <c r="AM5365" s="3"/>
      <c r="AN5365" s="3"/>
      <c r="AO5365" s="3"/>
    </row>
    <row r="5366" spans="1:41" ht="15.75" customHeight="1" x14ac:dyDescent="0.25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  <c r="AN5366" s="3"/>
      <c r="AO5366" s="3"/>
    </row>
    <row r="5367" spans="1:41" ht="15.75" customHeight="1" x14ac:dyDescent="0.25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/>
      <c r="AM5367" s="3"/>
      <c r="AN5367" s="3"/>
      <c r="AO5367" s="3"/>
    </row>
    <row r="5368" spans="1:41" ht="15.75" customHeight="1" x14ac:dyDescent="0.25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  <c r="AN5368" s="3"/>
      <c r="AO5368" s="3"/>
    </row>
    <row r="5369" spans="1:41" ht="15.75" customHeight="1" x14ac:dyDescent="0.25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/>
      <c r="AM5369" s="3"/>
      <c r="AN5369" s="3"/>
      <c r="AO5369" s="3"/>
    </row>
    <row r="5370" spans="1:41" ht="15.75" customHeight="1" x14ac:dyDescent="0.25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/>
      <c r="AM5370" s="3"/>
      <c r="AN5370" s="3"/>
      <c r="AO5370" s="3"/>
    </row>
    <row r="5371" spans="1:41" ht="15.75" customHeight="1" x14ac:dyDescent="0.25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/>
      <c r="AM5371" s="3"/>
      <c r="AN5371" s="3"/>
      <c r="AO5371" s="3"/>
    </row>
    <row r="5372" spans="1:41" ht="15.75" customHeight="1" x14ac:dyDescent="0.25">
      <c r="A5372" s="3"/>
      <c r="B5372" s="3"/>
      <c r="C5372" s="3"/>
      <c r="D5372" s="3"/>
      <c r="E5372" s="2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  <c r="AN5372" s="3"/>
      <c r="AO5372" s="3"/>
    </row>
    <row r="5373" spans="1:41" ht="15.75" customHeight="1" x14ac:dyDescent="0.25">
      <c r="A5373" s="3"/>
      <c r="B5373" s="3"/>
      <c r="C5373" s="2"/>
      <c r="D5373" s="3"/>
      <c r="E5373" s="2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/>
      <c r="AM5373" s="3"/>
      <c r="AN5373" s="3"/>
      <c r="AO5373" s="3"/>
    </row>
    <row r="5374" spans="1:41" ht="15.75" customHeight="1" x14ac:dyDescent="0.25">
      <c r="A5374" s="3"/>
      <c r="B5374" s="3"/>
      <c r="C5374" s="2"/>
      <c r="D5374" s="2"/>
      <c r="E5374" s="2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/>
      <c r="AM5374" s="3"/>
      <c r="AN5374" s="3"/>
      <c r="AO5374" s="3"/>
    </row>
    <row r="5375" spans="1:41" ht="15.75" customHeight="1" x14ac:dyDescent="0.25">
      <c r="A5375" s="3"/>
      <c r="B5375" s="3"/>
      <c r="C5375" s="2"/>
      <c r="D5375" s="2"/>
      <c r="E5375" s="2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/>
      <c r="AM5375" s="3"/>
      <c r="AN5375" s="3"/>
      <c r="AO5375" s="3"/>
    </row>
    <row r="5376" spans="1:41" ht="15.75" customHeight="1" x14ac:dyDescent="0.25">
      <c r="A5376" s="3"/>
      <c r="B5376" s="3"/>
      <c r="C5376" s="2"/>
      <c r="D5376" s="2"/>
      <c r="E5376" s="2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  <c r="AN5376" s="3"/>
      <c r="AO5376" s="3"/>
    </row>
    <row r="5377" spans="1:41" ht="15.75" customHeight="1" x14ac:dyDescent="0.25">
      <c r="A5377" s="3"/>
      <c r="B5377" s="3"/>
      <c r="C5377" s="2"/>
      <c r="D5377" s="2"/>
      <c r="E5377" s="2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3"/>
      <c r="AM5377" s="3"/>
      <c r="AN5377" s="3"/>
      <c r="AO5377" s="3"/>
    </row>
    <row r="5378" spans="1:41" ht="15.75" customHeight="1" x14ac:dyDescent="0.25">
      <c r="A5378" s="3"/>
      <c r="B5378" s="3"/>
      <c r="C5378" s="2"/>
      <c r="D5378" s="2"/>
      <c r="E5378" s="2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/>
      <c r="AM5378" s="3"/>
      <c r="AN5378" s="3"/>
      <c r="AO5378" s="3"/>
    </row>
    <row r="5379" spans="1:41" ht="15.75" customHeight="1" x14ac:dyDescent="0.25">
      <c r="A5379" s="3"/>
      <c r="B5379" s="3"/>
      <c r="C5379" s="2"/>
      <c r="D5379" s="2"/>
      <c r="E5379" s="2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/>
      <c r="AM5379" s="3"/>
      <c r="AN5379" s="3"/>
      <c r="AO5379" s="3"/>
    </row>
    <row r="5380" spans="1:41" ht="15.75" customHeight="1" x14ac:dyDescent="0.25">
      <c r="A5380" s="3"/>
      <c r="B5380" s="3"/>
      <c r="C5380" s="2"/>
      <c r="D5380" s="2"/>
      <c r="E5380" s="2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/>
      <c r="AM5380" s="3"/>
      <c r="AN5380" s="3"/>
      <c r="AO5380" s="3"/>
    </row>
    <row r="5381" spans="1:41" ht="15.75" customHeight="1" x14ac:dyDescent="0.25">
      <c r="A5381" s="3"/>
      <c r="B5381" s="3"/>
      <c r="C5381" s="2"/>
      <c r="D5381" s="2"/>
      <c r="E5381" s="2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3"/>
      <c r="AM5381" s="3"/>
      <c r="AN5381" s="3"/>
      <c r="AO5381" s="3"/>
    </row>
    <row r="5382" spans="1:41" ht="15.75" customHeight="1" x14ac:dyDescent="0.25">
      <c r="A5382" s="3"/>
      <c r="B5382" s="3"/>
      <c r="C5382" s="2"/>
      <c r="D5382" s="2"/>
      <c r="E5382" s="2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/>
      <c r="AM5382" s="3"/>
      <c r="AN5382" s="3"/>
      <c r="AO5382" s="3"/>
    </row>
    <row r="5383" spans="1:41" ht="15.75" customHeight="1" x14ac:dyDescent="0.25">
      <c r="A5383" s="3"/>
      <c r="B5383" s="3"/>
      <c r="C5383" s="2"/>
      <c r="D5383" s="2"/>
      <c r="E5383" s="2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3"/>
      <c r="AM5383" s="3"/>
      <c r="AN5383" s="3"/>
      <c r="AO5383" s="3"/>
    </row>
    <row r="5384" spans="1:41" ht="15.75" customHeight="1" x14ac:dyDescent="0.25">
      <c r="A5384" s="3"/>
      <c r="B5384" s="3"/>
      <c r="C5384" s="2"/>
      <c r="D5384" s="2"/>
      <c r="E5384" s="2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/>
      <c r="AM5384" s="3"/>
      <c r="AN5384" s="3"/>
      <c r="AO5384" s="3"/>
    </row>
    <row r="5385" spans="1:41" ht="15.75" customHeight="1" x14ac:dyDescent="0.25">
      <c r="A5385" s="3"/>
      <c r="B5385" s="3"/>
      <c r="C5385" s="2"/>
      <c r="D5385" s="2"/>
      <c r="E5385" s="2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3"/>
      <c r="AM5385" s="3"/>
      <c r="AN5385" s="3"/>
      <c r="AO5385" s="3"/>
    </row>
    <row r="5386" spans="1:41" ht="15.75" customHeight="1" x14ac:dyDescent="0.25">
      <c r="A5386" s="3"/>
      <c r="B5386" s="3"/>
      <c r="C5386" s="2"/>
      <c r="D5386" s="2"/>
      <c r="E5386" s="2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/>
      <c r="AM5386" s="3"/>
      <c r="AN5386" s="3"/>
      <c r="AO5386" s="3"/>
    </row>
    <row r="5387" spans="1:41" ht="15.75" customHeight="1" x14ac:dyDescent="0.25">
      <c r="A5387" s="3"/>
      <c r="B5387" s="3"/>
      <c r="C5387" s="2"/>
      <c r="D5387" s="2"/>
      <c r="E5387" s="2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3"/>
      <c r="AM5387" s="3"/>
      <c r="AN5387" s="3"/>
      <c r="AO5387" s="3"/>
    </row>
    <row r="5388" spans="1:41" ht="15.75" customHeight="1" x14ac:dyDescent="0.25">
      <c r="A5388" s="3"/>
      <c r="B5388" s="3"/>
      <c r="C5388" s="2"/>
      <c r="D5388" s="2"/>
      <c r="E5388" s="2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/>
      <c r="AM5388" s="3"/>
      <c r="AN5388" s="3"/>
      <c r="AO5388" s="3"/>
    </row>
    <row r="5389" spans="1:41" ht="15.75" customHeight="1" x14ac:dyDescent="0.25">
      <c r="A5389" s="3"/>
      <c r="B5389" s="3"/>
      <c r="C5389" s="2"/>
      <c r="D5389" s="2"/>
      <c r="E5389" s="2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/>
      <c r="AM5389" s="3"/>
      <c r="AN5389" s="3"/>
      <c r="AO5389" s="3"/>
    </row>
    <row r="5390" spans="1:41" ht="15.75" customHeight="1" x14ac:dyDescent="0.25">
      <c r="A5390" s="3"/>
      <c r="B5390" s="3"/>
      <c r="C5390" s="2"/>
      <c r="D5390" s="2"/>
      <c r="E5390" s="2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  <c r="AN5390" s="3"/>
      <c r="AO5390" s="3"/>
    </row>
    <row r="5391" spans="1:41" ht="15.75" customHeight="1" x14ac:dyDescent="0.25">
      <c r="A5391" s="3"/>
      <c r="B5391" s="3"/>
      <c r="C5391" s="2"/>
      <c r="D5391" s="2"/>
      <c r="E5391" s="2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3"/>
      <c r="AM5391" s="3"/>
      <c r="AN5391" s="3"/>
      <c r="AO5391" s="3"/>
    </row>
    <row r="5392" spans="1:41" ht="15.75" customHeight="1" x14ac:dyDescent="0.25">
      <c r="A5392" s="3"/>
      <c r="B5392" s="3"/>
      <c r="C5392" s="2"/>
      <c r="D5392" s="2"/>
      <c r="E5392" s="2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/>
      <c r="AM5392" s="3"/>
      <c r="AN5392" s="3"/>
      <c r="AO5392" s="3"/>
    </row>
    <row r="5393" spans="1:41" ht="15.75" customHeight="1" x14ac:dyDescent="0.25">
      <c r="A5393" s="3"/>
      <c r="B5393" s="3"/>
      <c r="C5393" s="2"/>
      <c r="D5393" s="2"/>
      <c r="E5393" s="2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3"/>
      <c r="AM5393" s="3"/>
      <c r="AN5393" s="3"/>
      <c r="AO5393" s="3"/>
    </row>
    <row r="5394" spans="1:41" ht="15.75" customHeight="1" x14ac:dyDescent="0.25">
      <c r="A5394" s="3"/>
      <c r="B5394" s="3"/>
      <c r="C5394" s="2"/>
      <c r="D5394" s="2"/>
      <c r="E5394" s="2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/>
      <c r="AM5394" s="3"/>
      <c r="AN5394" s="3"/>
      <c r="AO5394" s="3"/>
    </row>
    <row r="5395" spans="1:41" ht="15.75" customHeight="1" x14ac:dyDescent="0.25">
      <c r="A5395" s="3"/>
      <c r="B5395" s="3"/>
      <c r="C5395" s="2"/>
      <c r="D5395" s="2"/>
      <c r="E5395" s="2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3"/>
      <c r="AM5395" s="3"/>
      <c r="AN5395" s="3"/>
      <c r="AO5395" s="3"/>
    </row>
    <row r="5396" spans="1:41" ht="15.75" customHeight="1" x14ac:dyDescent="0.25">
      <c r="A5396" s="3"/>
      <c r="B5396" s="3"/>
      <c r="C5396" s="2"/>
      <c r="D5396" s="2"/>
      <c r="E5396" s="2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/>
      <c r="AM5396" s="3"/>
      <c r="AN5396" s="3"/>
      <c r="AO5396" s="3"/>
    </row>
    <row r="5397" spans="1:41" ht="15.75" customHeight="1" x14ac:dyDescent="0.25">
      <c r="A5397" s="3"/>
      <c r="B5397" s="3"/>
      <c r="C5397" s="2"/>
      <c r="D5397" s="2"/>
      <c r="E5397" s="2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/>
      <c r="AM5397" s="3"/>
      <c r="AN5397" s="3"/>
      <c r="AO5397" s="3"/>
    </row>
    <row r="5398" spans="1:41" ht="15.75" customHeight="1" x14ac:dyDescent="0.25">
      <c r="A5398" s="3"/>
      <c r="B5398" s="3"/>
      <c r="C5398" s="2"/>
      <c r="D5398" s="2"/>
      <c r="E5398" s="2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/>
      <c r="AM5398" s="3"/>
      <c r="AN5398" s="3"/>
      <c r="AO5398" s="3"/>
    </row>
    <row r="5399" spans="1:41" ht="15.75" customHeight="1" x14ac:dyDescent="0.25">
      <c r="A5399" s="3"/>
      <c r="B5399" s="3"/>
      <c r="C5399" s="2"/>
      <c r="D5399" s="2"/>
      <c r="E5399" s="2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3"/>
      <c r="AM5399" s="3"/>
      <c r="AN5399" s="3"/>
      <c r="AO5399" s="3"/>
    </row>
    <row r="5400" spans="1:41" ht="15.75" customHeight="1" x14ac:dyDescent="0.25">
      <c r="A5400" s="3"/>
      <c r="B5400" s="3"/>
      <c r="C5400" s="2"/>
      <c r="D5400" s="2"/>
      <c r="E5400" s="2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/>
      <c r="AM5400" s="3"/>
      <c r="AN5400" s="3"/>
      <c r="AO5400" s="3"/>
    </row>
    <row r="5401" spans="1:41" ht="15.75" customHeight="1" x14ac:dyDescent="0.25">
      <c r="A5401" s="3"/>
      <c r="B5401" s="3"/>
      <c r="C5401" s="2"/>
      <c r="D5401" s="2"/>
      <c r="E5401" s="2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/>
      <c r="AM5401" s="3"/>
      <c r="AN5401" s="3"/>
      <c r="AO5401" s="3"/>
    </row>
    <row r="5402" spans="1:41" ht="15.75" customHeight="1" x14ac:dyDescent="0.25">
      <c r="A5402" s="3"/>
      <c r="B5402" s="3"/>
      <c r="C5402" s="2"/>
      <c r="D5402" s="2"/>
      <c r="E5402" s="2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/>
      <c r="AM5402" s="3"/>
      <c r="AN5402" s="3"/>
      <c r="AO5402" s="3"/>
    </row>
    <row r="5403" spans="1:41" ht="15.75" customHeight="1" x14ac:dyDescent="0.25">
      <c r="A5403" s="3"/>
      <c r="B5403" s="3"/>
      <c r="C5403" s="2"/>
      <c r="D5403" s="2"/>
      <c r="E5403" s="2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3"/>
      <c r="AM5403" s="3"/>
      <c r="AN5403" s="3"/>
      <c r="AO5403" s="3"/>
    </row>
    <row r="5404" spans="1:41" ht="15.75" customHeight="1" x14ac:dyDescent="0.25">
      <c r="A5404" s="3"/>
      <c r="B5404" s="3"/>
      <c r="C5404" s="2"/>
      <c r="D5404" s="2"/>
      <c r="E5404" s="2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  <c r="AN5404" s="3"/>
      <c r="AO5404" s="3"/>
    </row>
    <row r="5405" spans="1:41" ht="15.75" customHeight="1" x14ac:dyDescent="0.25">
      <c r="A5405" s="3"/>
      <c r="B5405" s="3"/>
      <c r="C5405" s="2"/>
      <c r="D5405" s="2"/>
      <c r="E5405" s="2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3"/>
      <c r="AM5405" s="3"/>
      <c r="AN5405" s="3"/>
      <c r="AO5405" s="3"/>
    </row>
    <row r="5406" spans="1:41" ht="15.75" customHeight="1" x14ac:dyDescent="0.25">
      <c r="A5406" s="3"/>
      <c r="B5406" s="3"/>
      <c r="C5406" s="2"/>
      <c r="D5406" s="2"/>
      <c r="E5406" s="2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/>
      <c r="AM5406" s="3"/>
      <c r="AN5406" s="3"/>
      <c r="AO5406" s="3"/>
    </row>
    <row r="5407" spans="1:41" ht="15.75" customHeight="1" x14ac:dyDescent="0.25">
      <c r="A5407" s="3"/>
      <c r="B5407" s="3"/>
      <c r="C5407" s="2"/>
      <c r="D5407" s="2"/>
      <c r="E5407" s="2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3"/>
      <c r="AM5407" s="3"/>
      <c r="AN5407" s="3"/>
      <c r="AO5407" s="3"/>
    </row>
    <row r="5408" spans="1:41" ht="15.75" customHeight="1" x14ac:dyDescent="0.25">
      <c r="A5408" s="3"/>
      <c r="B5408" s="3"/>
      <c r="C5408" s="2"/>
      <c r="D5408" s="2"/>
      <c r="E5408" s="2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/>
      <c r="AM5408" s="3"/>
      <c r="AN5408" s="3"/>
      <c r="AO5408" s="3"/>
    </row>
    <row r="5409" spans="1:41" ht="15.75" customHeight="1" x14ac:dyDescent="0.25">
      <c r="A5409" s="3"/>
      <c r="B5409" s="3"/>
      <c r="C5409" s="2"/>
      <c r="D5409" s="2"/>
      <c r="E5409" s="2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3"/>
      <c r="AM5409" s="3"/>
      <c r="AN5409" s="3"/>
      <c r="AO5409" s="3"/>
    </row>
    <row r="5410" spans="1:41" ht="15.75" customHeight="1" x14ac:dyDescent="0.25">
      <c r="A5410" s="3"/>
      <c r="B5410" s="3"/>
      <c r="C5410" s="2"/>
      <c r="D5410" s="2"/>
      <c r="E5410" s="2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/>
      <c r="AM5410" s="3"/>
      <c r="AN5410" s="3"/>
      <c r="AO5410" s="3"/>
    </row>
    <row r="5411" spans="1:41" ht="15.75" customHeight="1" x14ac:dyDescent="0.25">
      <c r="A5411" s="3"/>
      <c r="B5411" s="3"/>
      <c r="C5411" s="2"/>
      <c r="D5411" s="2"/>
      <c r="E5411" s="2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3"/>
      <c r="AM5411" s="3"/>
      <c r="AN5411" s="3"/>
      <c r="AO5411" s="3"/>
    </row>
    <row r="5412" spans="1:41" ht="15.75" customHeight="1" x14ac:dyDescent="0.25">
      <c r="A5412" s="3"/>
      <c r="B5412" s="3"/>
      <c r="C5412" s="2"/>
      <c r="D5412" s="2"/>
      <c r="E5412" s="2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/>
      <c r="AM5412" s="3"/>
      <c r="AN5412" s="3"/>
      <c r="AO5412" s="3"/>
    </row>
    <row r="5413" spans="1:41" ht="15.75" customHeight="1" x14ac:dyDescent="0.25">
      <c r="A5413" s="3"/>
      <c r="B5413" s="3"/>
      <c r="C5413" s="2"/>
      <c r="D5413" s="2"/>
      <c r="E5413" s="2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/>
      <c r="AM5413" s="3"/>
      <c r="AN5413" s="3"/>
      <c r="AO5413" s="3"/>
    </row>
    <row r="5414" spans="1:41" ht="15.75" customHeight="1" x14ac:dyDescent="0.25">
      <c r="A5414" s="3"/>
      <c r="B5414" s="3"/>
      <c r="C5414" s="2"/>
      <c r="D5414" s="2"/>
      <c r="E5414" s="2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  <c r="AN5414" s="3"/>
      <c r="AO5414" s="3"/>
    </row>
    <row r="5415" spans="1:41" ht="15.75" customHeight="1" x14ac:dyDescent="0.25">
      <c r="A5415" s="3"/>
      <c r="B5415" s="3"/>
      <c r="C5415" s="2"/>
      <c r="D5415" s="2"/>
      <c r="E5415" s="2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  <c r="AL5415" s="3"/>
      <c r="AM5415" s="3"/>
      <c r="AN5415" s="3"/>
      <c r="AO5415" s="3"/>
    </row>
    <row r="5416" spans="1:41" ht="15.75" customHeight="1" x14ac:dyDescent="0.25">
      <c r="A5416" s="3"/>
      <c r="B5416" s="3"/>
      <c r="C5416" s="2"/>
      <c r="D5416" s="2"/>
      <c r="E5416" s="2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/>
      <c r="AM5416" s="3"/>
      <c r="AN5416" s="3"/>
      <c r="AO5416" s="3"/>
    </row>
    <row r="5417" spans="1:41" ht="15.75" customHeight="1" x14ac:dyDescent="0.25">
      <c r="A5417" s="3"/>
      <c r="B5417" s="3"/>
      <c r="C5417" s="2"/>
      <c r="D5417" s="2"/>
      <c r="E5417" s="2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/>
      <c r="AM5417" s="3"/>
      <c r="AN5417" s="3"/>
      <c r="AO5417" s="3"/>
    </row>
    <row r="5418" spans="1:41" ht="15.75" customHeight="1" x14ac:dyDescent="0.25">
      <c r="A5418" s="3"/>
      <c r="B5418" s="3"/>
      <c r="C5418" s="2"/>
      <c r="D5418" s="2"/>
      <c r="E5418" s="2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/>
      <c r="AM5418" s="3"/>
      <c r="AN5418" s="3"/>
      <c r="AO5418" s="3"/>
    </row>
    <row r="5419" spans="1:41" ht="15.75" customHeight="1" x14ac:dyDescent="0.25">
      <c r="A5419" s="3"/>
      <c r="B5419" s="3"/>
      <c r="C5419" s="2"/>
      <c r="D5419" s="2"/>
      <c r="E5419" s="2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/>
      <c r="AM5419" s="3"/>
      <c r="AN5419" s="3"/>
      <c r="AO5419" s="3"/>
    </row>
    <row r="5420" spans="1:41" ht="15.75" customHeight="1" x14ac:dyDescent="0.25">
      <c r="A5420" s="3"/>
      <c r="B5420" s="3"/>
      <c r="C5420" s="2"/>
      <c r="D5420" s="2"/>
      <c r="E5420" s="2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  <c r="AN5420" s="3"/>
      <c r="AO5420" s="3"/>
    </row>
    <row r="5421" spans="1:41" ht="15.75" customHeight="1" x14ac:dyDescent="0.25">
      <c r="A5421" s="3"/>
      <c r="B5421" s="3"/>
      <c r="C5421" s="2"/>
      <c r="D5421" s="2"/>
      <c r="E5421" s="2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/>
      <c r="AM5421" s="3"/>
      <c r="AN5421" s="3"/>
      <c r="AO5421" s="3"/>
    </row>
    <row r="5422" spans="1:41" ht="15.75" customHeight="1" x14ac:dyDescent="0.25">
      <c r="A5422" s="3"/>
      <c r="B5422" s="3"/>
      <c r="C5422" s="2"/>
      <c r="D5422" s="2"/>
      <c r="E5422" s="2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/>
      <c r="AM5422" s="3"/>
      <c r="AN5422" s="3"/>
      <c r="AO5422" s="3"/>
    </row>
    <row r="5423" spans="1:41" ht="15.75" customHeight="1" x14ac:dyDescent="0.25">
      <c r="A5423" s="3"/>
      <c r="B5423" s="3"/>
      <c r="C5423" s="2"/>
      <c r="D5423" s="2"/>
      <c r="E5423" s="2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/>
      <c r="AM5423" s="3"/>
      <c r="AN5423" s="3"/>
      <c r="AO5423" s="3"/>
    </row>
    <row r="5424" spans="1:41" ht="15.75" customHeight="1" x14ac:dyDescent="0.25">
      <c r="A5424" s="3"/>
      <c r="B5424" s="3"/>
      <c r="C5424" s="2"/>
      <c r="D5424" s="2"/>
      <c r="E5424" s="2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  <c r="AN5424" s="3"/>
      <c r="AO5424" s="3"/>
    </row>
    <row r="5425" spans="1:41" ht="15.75" customHeight="1" x14ac:dyDescent="0.25">
      <c r="A5425" s="3"/>
      <c r="B5425" s="3"/>
      <c r="C5425" s="2"/>
      <c r="D5425" s="2"/>
      <c r="E5425" s="2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/>
      <c r="AM5425" s="3"/>
      <c r="AN5425" s="3"/>
      <c r="AO5425" s="3"/>
    </row>
    <row r="5426" spans="1:41" ht="15.75" customHeight="1" x14ac:dyDescent="0.25">
      <c r="A5426" s="3"/>
      <c r="B5426" s="3"/>
      <c r="C5426" s="2"/>
      <c r="D5426" s="2"/>
      <c r="E5426" s="2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/>
      <c r="AM5426" s="3"/>
      <c r="AN5426" s="3"/>
      <c r="AO5426" s="3"/>
    </row>
    <row r="5427" spans="1:41" ht="15.75" customHeight="1" x14ac:dyDescent="0.25">
      <c r="A5427" s="3"/>
      <c r="B5427" s="3"/>
      <c r="C5427" s="2"/>
      <c r="D5427" s="2"/>
      <c r="E5427" s="2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/>
      <c r="AM5427" s="3"/>
      <c r="AN5427" s="3"/>
      <c r="AO5427" s="3"/>
    </row>
    <row r="5428" spans="1:41" ht="15.75" customHeight="1" x14ac:dyDescent="0.25">
      <c r="A5428" s="3"/>
      <c r="B5428" s="3"/>
      <c r="C5428" s="2"/>
      <c r="D5428" s="2"/>
      <c r="E5428" s="2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  <c r="AN5428" s="3"/>
      <c r="AO5428" s="3"/>
    </row>
    <row r="5429" spans="1:41" ht="15.75" customHeight="1" x14ac:dyDescent="0.25">
      <c r="A5429" s="3"/>
      <c r="B5429" s="3"/>
      <c r="C5429" s="2"/>
      <c r="D5429" s="2"/>
      <c r="E5429" s="2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  <c r="AL5429" s="3"/>
      <c r="AM5429" s="3"/>
      <c r="AN5429" s="3"/>
      <c r="AO5429" s="3"/>
    </row>
    <row r="5430" spans="1:41" ht="15.75" customHeight="1" x14ac:dyDescent="0.25">
      <c r="A5430" s="3"/>
      <c r="B5430" s="3"/>
      <c r="C5430" s="2"/>
      <c r="D5430" s="2"/>
      <c r="E5430" s="2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  <c r="AN5430" s="3"/>
      <c r="AO5430" s="3"/>
    </row>
    <row r="5431" spans="1:41" ht="15.75" customHeight="1" x14ac:dyDescent="0.25">
      <c r="A5431" s="3"/>
      <c r="B5431" s="3"/>
      <c r="C5431" s="2"/>
      <c r="D5431" s="2"/>
      <c r="E5431" s="2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/>
      <c r="AM5431" s="3"/>
      <c r="AN5431" s="3"/>
      <c r="AO5431" s="3"/>
    </row>
    <row r="5432" spans="1:41" ht="15.75" customHeight="1" x14ac:dyDescent="0.25">
      <c r="A5432" s="3"/>
      <c r="B5432" s="3"/>
      <c r="C5432" s="2"/>
      <c r="D5432" s="2"/>
      <c r="E5432" s="2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/>
      <c r="AM5432" s="3"/>
      <c r="AN5432" s="3"/>
      <c r="AO5432" s="3"/>
    </row>
    <row r="5433" spans="1:41" ht="15.75" customHeight="1" x14ac:dyDescent="0.25">
      <c r="A5433" s="3"/>
      <c r="B5433" s="3"/>
      <c r="C5433" s="2"/>
      <c r="D5433" s="2"/>
      <c r="E5433" s="2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/>
      <c r="AM5433" s="3"/>
      <c r="AN5433" s="3"/>
      <c r="AO5433" s="3"/>
    </row>
    <row r="5434" spans="1:41" ht="15.75" customHeight="1" x14ac:dyDescent="0.25">
      <c r="A5434" s="3"/>
      <c r="B5434" s="3"/>
      <c r="C5434" s="2"/>
      <c r="D5434" s="2"/>
      <c r="E5434" s="2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/>
      <c r="AM5434" s="3"/>
      <c r="AN5434" s="3"/>
      <c r="AO5434" s="3"/>
    </row>
    <row r="5435" spans="1:41" ht="15.75" customHeight="1" x14ac:dyDescent="0.25">
      <c r="A5435" s="3"/>
      <c r="B5435" s="3"/>
      <c r="C5435" s="2"/>
      <c r="D5435" s="2"/>
      <c r="E5435" s="2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  <c r="AL5435" s="3"/>
      <c r="AM5435" s="3"/>
      <c r="AN5435" s="3"/>
      <c r="AO5435" s="3"/>
    </row>
    <row r="5436" spans="1:41" ht="15.75" customHeight="1" x14ac:dyDescent="0.25">
      <c r="A5436" s="3"/>
      <c r="B5436" s="3"/>
      <c r="C5436" s="2"/>
      <c r="D5436" s="2"/>
      <c r="E5436" s="2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/>
      <c r="AM5436" s="3"/>
      <c r="AN5436" s="3"/>
      <c r="AO5436" s="3"/>
    </row>
    <row r="5437" spans="1:41" ht="15.75" customHeight="1" x14ac:dyDescent="0.25">
      <c r="A5437" s="3"/>
      <c r="B5437" s="3"/>
      <c r="C5437" s="2"/>
      <c r="D5437" s="2"/>
      <c r="E5437" s="2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/>
      <c r="AM5437" s="3"/>
      <c r="AN5437" s="3"/>
      <c r="AO5437" s="3"/>
    </row>
    <row r="5438" spans="1:41" ht="15.75" customHeight="1" x14ac:dyDescent="0.25">
      <c r="A5438" s="3"/>
      <c r="B5438" s="3"/>
      <c r="C5438" s="2"/>
      <c r="D5438" s="2"/>
      <c r="E5438" s="2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/>
      <c r="AM5438" s="3"/>
      <c r="AN5438" s="3"/>
      <c r="AO5438" s="3"/>
    </row>
    <row r="5439" spans="1:41" ht="15.75" customHeight="1" x14ac:dyDescent="0.25">
      <c r="A5439" s="3"/>
      <c r="B5439" s="3"/>
      <c r="C5439" s="2"/>
      <c r="D5439" s="2"/>
      <c r="E5439" s="2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/>
      <c r="AM5439" s="3"/>
      <c r="AN5439" s="3"/>
      <c r="AO5439" s="3"/>
    </row>
    <row r="5440" spans="1:41" ht="15.75" customHeight="1" x14ac:dyDescent="0.25">
      <c r="A5440" s="3"/>
      <c r="B5440" s="3"/>
      <c r="C5440" s="2"/>
      <c r="D5440" s="2"/>
      <c r="E5440" s="2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  <c r="AN5440" s="3"/>
      <c r="AO5440" s="3"/>
    </row>
    <row r="5441" spans="1:41" ht="15.75" customHeight="1" x14ac:dyDescent="0.25">
      <c r="A5441" s="3"/>
      <c r="B5441" s="3"/>
      <c r="C5441" s="2"/>
      <c r="D5441" s="2"/>
      <c r="E5441" s="2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  <c r="AL5441" s="3"/>
      <c r="AM5441" s="3"/>
      <c r="AN5441" s="3"/>
      <c r="AO5441" s="3"/>
    </row>
    <row r="5442" spans="1:41" ht="15.75" customHeight="1" x14ac:dyDescent="0.25">
      <c r="A5442" s="3"/>
      <c r="B5442" s="3"/>
      <c r="C5442" s="2"/>
      <c r="D5442" s="2"/>
      <c r="E5442" s="2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/>
      <c r="AM5442" s="3"/>
      <c r="AN5442" s="3"/>
      <c r="AO5442" s="3"/>
    </row>
    <row r="5443" spans="1:41" ht="15.75" customHeight="1" x14ac:dyDescent="0.25">
      <c r="A5443" s="3"/>
      <c r="B5443" s="3"/>
      <c r="C5443" s="2"/>
      <c r="D5443" s="2"/>
      <c r="E5443" s="2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  <c r="AL5443" s="3"/>
      <c r="AM5443" s="3"/>
      <c r="AN5443" s="3"/>
      <c r="AO5443" s="3"/>
    </row>
    <row r="5444" spans="1:41" ht="15.75" customHeight="1" x14ac:dyDescent="0.25">
      <c r="A5444" s="3"/>
      <c r="B5444" s="3"/>
      <c r="C5444" s="2"/>
      <c r="D5444" s="2"/>
      <c r="E5444" s="2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/>
      <c r="AM5444" s="3"/>
      <c r="AN5444" s="3"/>
      <c r="AO5444" s="3"/>
    </row>
    <row r="5445" spans="1:41" ht="15.75" customHeight="1" x14ac:dyDescent="0.25">
      <c r="A5445" s="3"/>
      <c r="B5445" s="3"/>
      <c r="C5445" s="2"/>
      <c r="D5445" s="2"/>
      <c r="E5445" s="2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  <c r="AL5445" s="3"/>
      <c r="AM5445" s="3"/>
      <c r="AN5445" s="3"/>
      <c r="AO5445" s="3"/>
    </row>
    <row r="5446" spans="1:41" ht="15.75" customHeight="1" x14ac:dyDescent="0.25">
      <c r="A5446" s="3"/>
      <c r="B5446" s="3"/>
      <c r="C5446" s="2"/>
      <c r="D5446" s="2"/>
      <c r="E5446" s="2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/>
      <c r="AM5446" s="3"/>
      <c r="AN5446" s="3"/>
      <c r="AO5446" s="3"/>
    </row>
    <row r="5447" spans="1:41" ht="15.75" customHeight="1" x14ac:dyDescent="0.25">
      <c r="A5447" s="3"/>
      <c r="B5447" s="3"/>
      <c r="C5447" s="2"/>
      <c r="D5447" s="2"/>
      <c r="E5447" s="2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/>
      <c r="AM5447" s="3"/>
      <c r="AN5447" s="3"/>
      <c r="AO5447" s="3"/>
    </row>
    <row r="5448" spans="1:41" ht="15.75" customHeight="1" x14ac:dyDescent="0.25">
      <c r="A5448" s="3"/>
      <c r="B5448" s="3"/>
      <c r="C5448" s="2"/>
      <c r="D5448" s="2"/>
      <c r="E5448" s="2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/>
      <c r="AM5448" s="3"/>
      <c r="AN5448" s="3"/>
      <c r="AO5448" s="3"/>
    </row>
    <row r="5449" spans="1:41" ht="15.75" customHeight="1" x14ac:dyDescent="0.25">
      <c r="A5449" s="3"/>
      <c r="B5449" s="3"/>
      <c r="C5449" s="2"/>
      <c r="D5449" s="2"/>
      <c r="E5449" s="2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  <c r="AL5449" s="3"/>
      <c r="AM5449" s="3"/>
      <c r="AN5449" s="3"/>
      <c r="AO5449" s="3"/>
    </row>
    <row r="5450" spans="1:41" ht="15.75" customHeight="1" x14ac:dyDescent="0.25">
      <c r="A5450" s="3"/>
      <c r="B5450" s="3"/>
      <c r="C5450" s="2"/>
      <c r="D5450" s="2"/>
      <c r="E5450" s="2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/>
      <c r="AM5450" s="3"/>
      <c r="AN5450" s="3"/>
      <c r="AO5450" s="3"/>
    </row>
    <row r="5451" spans="1:41" ht="15.75" customHeight="1" x14ac:dyDescent="0.25">
      <c r="A5451" s="3"/>
      <c r="B5451" s="3"/>
      <c r="C5451" s="2"/>
      <c r="D5451" s="2"/>
      <c r="E5451" s="2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  <c r="AL5451" s="3"/>
      <c r="AM5451" s="3"/>
      <c r="AN5451" s="3"/>
      <c r="AO5451" s="3"/>
    </row>
    <row r="5452" spans="1:41" ht="15.75" customHeight="1" x14ac:dyDescent="0.25">
      <c r="A5452" s="3"/>
      <c r="B5452" s="3"/>
      <c r="C5452" s="2"/>
      <c r="D5452" s="2"/>
      <c r="E5452" s="2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  <c r="AN5452" s="3"/>
      <c r="AO5452" s="3"/>
    </row>
    <row r="5453" spans="1:41" ht="15.75" customHeight="1" x14ac:dyDescent="0.25">
      <c r="A5453" s="3"/>
      <c r="B5453" s="3"/>
      <c r="C5453" s="2"/>
      <c r="D5453" s="2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  <c r="AL5453" s="3"/>
      <c r="AM5453" s="3"/>
      <c r="AN5453" s="3"/>
      <c r="AO5453" s="3"/>
    </row>
    <row r="5454" spans="1:41" ht="15.75" customHeight="1" x14ac:dyDescent="0.25">
      <c r="A5454" s="3"/>
      <c r="B5454" s="3"/>
      <c r="C5454" s="2"/>
      <c r="D5454" s="2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/>
      <c r="AM5454" s="3"/>
      <c r="AN5454" s="3"/>
      <c r="AO5454" s="3"/>
    </row>
    <row r="5455" spans="1:41" ht="15.75" customHeight="1" x14ac:dyDescent="0.25">
      <c r="A5455" s="3"/>
      <c r="B5455" s="3"/>
      <c r="C5455" s="3"/>
      <c r="D5455" s="2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  <c r="AL5455" s="3"/>
      <c r="AM5455" s="3"/>
      <c r="AN5455" s="3"/>
      <c r="AO5455" s="3"/>
    </row>
    <row r="5456" spans="1:41" ht="15.75" customHeight="1" x14ac:dyDescent="0.25">
      <c r="A5456" s="3"/>
      <c r="B5456" s="3"/>
      <c r="C5456" s="3"/>
      <c r="D5456" s="2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  <c r="AN5456" s="3"/>
      <c r="AO5456" s="3"/>
    </row>
    <row r="5457" spans="1:41" ht="15.75" customHeight="1" x14ac:dyDescent="0.25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/>
      <c r="AM5457" s="3"/>
      <c r="AN5457" s="3"/>
      <c r="AO5457" s="3"/>
    </row>
    <row r="5458" spans="1:41" ht="15.75" customHeight="1" x14ac:dyDescent="0.25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</row>
    <row r="5459" spans="1:41" ht="15.75" customHeight="1" x14ac:dyDescent="0.25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/>
      <c r="AM5459" s="3"/>
      <c r="AN5459" s="3"/>
      <c r="AO5459" s="3"/>
    </row>
    <row r="5460" spans="1:41" ht="15.75" customHeight="1" x14ac:dyDescent="0.25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  <c r="AM5460" s="3"/>
      <c r="AN5460" s="3"/>
      <c r="AO5460" s="3"/>
    </row>
    <row r="5461" spans="1:41" ht="15.75" customHeight="1" x14ac:dyDescent="0.25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  <c r="AL5461" s="3"/>
      <c r="AM5461" s="3"/>
      <c r="AN5461" s="3"/>
      <c r="AO5461" s="3"/>
    </row>
    <row r="5462" spans="1:41" ht="15.75" customHeight="1" x14ac:dyDescent="0.25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  <c r="AN5462" s="3"/>
      <c r="AO5462" s="3"/>
    </row>
    <row r="5463" spans="1:41" ht="15.75" customHeight="1" x14ac:dyDescent="0.25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/>
      <c r="AM5463" s="3"/>
      <c r="AN5463" s="3"/>
      <c r="AO5463" s="3"/>
    </row>
    <row r="5464" spans="1:41" ht="15.75" customHeight="1" x14ac:dyDescent="0.25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  <c r="AN5464" s="3"/>
      <c r="AO5464" s="3"/>
    </row>
    <row r="5465" spans="1:41" ht="15.75" customHeight="1" x14ac:dyDescent="0.2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  <c r="AL5465" s="3"/>
      <c r="AM5465" s="3"/>
      <c r="AN5465" s="3"/>
      <c r="AO5465" s="3"/>
    </row>
    <row r="5466" spans="1:41" ht="15.75" customHeight="1" x14ac:dyDescent="0.2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  <c r="AN5466" s="3"/>
      <c r="AO5466" s="3"/>
    </row>
    <row r="5467" spans="1:41" ht="15.75" customHeight="1" x14ac:dyDescent="0.25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  <c r="AL5467" s="3"/>
      <c r="AM5467" s="3"/>
      <c r="AN5467" s="3"/>
      <c r="AO5467" s="3"/>
    </row>
    <row r="5468" spans="1:41" ht="15.75" customHeight="1" x14ac:dyDescent="0.25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  <c r="AN5468" s="3"/>
      <c r="AO5468" s="3"/>
    </row>
    <row r="5469" spans="1:41" ht="15.75" customHeight="1" x14ac:dyDescent="0.25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/>
      <c r="AM5469" s="3"/>
      <c r="AN5469" s="3"/>
      <c r="AO5469" s="3"/>
    </row>
    <row r="5470" spans="1:41" ht="15.75" customHeight="1" x14ac:dyDescent="0.25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  <c r="AN5470" s="3"/>
      <c r="AO5470" s="3"/>
    </row>
    <row r="5471" spans="1:41" ht="15.75" customHeight="1" x14ac:dyDescent="0.25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/>
      <c r="AM5471" s="3"/>
      <c r="AN5471" s="3"/>
      <c r="AO5471" s="3"/>
    </row>
    <row r="5472" spans="1:41" ht="15.75" customHeight="1" x14ac:dyDescent="0.25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/>
      <c r="AM5472" s="3"/>
      <c r="AN5472" s="3"/>
      <c r="AO5472" s="3"/>
    </row>
    <row r="5473" spans="1:41" ht="15.75" customHeight="1" x14ac:dyDescent="0.25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  <c r="AL5473" s="3"/>
      <c r="AM5473" s="3"/>
      <c r="AN5473" s="3"/>
      <c r="AO5473" s="3"/>
    </row>
    <row r="5474" spans="1:41" ht="15.75" customHeight="1" x14ac:dyDescent="0.25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/>
      <c r="AM5474" s="3"/>
      <c r="AN5474" s="3"/>
      <c r="AO5474" s="3"/>
    </row>
    <row r="5475" spans="1:41" ht="15.75" customHeight="1" x14ac:dyDescent="0.2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  <c r="AL5475" s="3"/>
      <c r="AM5475" s="3"/>
      <c r="AN5475" s="3"/>
      <c r="AO5475" s="3"/>
    </row>
    <row r="5476" spans="1:41" ht="15.75" customHeight="1" x14ac:dyDescent="0.25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/>
      <c r="AM5476" s="3"/>
      <c r="AN5476" s="3"/>
      <c r="AO5476" s="3"/>
    </row>
    <row r="5477" spans="1:41" ht="15.75" customHeight="1" x14ac:dyDescent="0.25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/>
      <c r="AM5477" s="3"/>
      <c r="AN5477" s="3"/>
      <c r="AO5477" s="3"/>
    </row>
    <row r="5478" spans="1:41" ht="15.75" customHeight="1" x14ac:dyDescent="0.25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  <c r="AN5478" s="3"/>
      <c r="AO5478" s="3"/>
    </row>
    <row r="5479" spans="1:41" ht="15.75" customHeight="1" x14ac:dyDescent="0.25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/>
      <c r="AM5479" s="3"/>
      <c r="AN5479" s="3"/>
      <c r="AO5479" s="3"/>
    </row>
    <row r="5480" spans="1:41" ht="15.75" customHeight="1" x14ac:dyDescent="0.25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/>
      <c r="AM5480" s="3"/>
      <c r="AN5480" s="3"/>
      <c r="AO5480" s="3"/>
    </row>
    <row r="5481" spans="1:41" ht="15.75" customHeight="1" x14ac:dyDescent="0.25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  <c r="AL5481" s="3"/>
      <c r="AM5481" s="3"/>
      <c r="AN5481" s="3"/>
      <c r="AO5481" s="3"/>
    </row>
    <row r="5482" spans="1:41" ht="15.75" customHeight="1" x14ac:dyDescent="0.25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  <c r="AN5482" s="3"/>
      <c r="AO5482" s="3"/>
    </row>
    <row r="5483" spans="1:41" ht="15.75" customHeight="1" x14ac:dyDescent="0.25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/>
      <c r="AM5483" s="3"/>
      <c r="AN5483" s="3"/>
      <c r="AO5483" s="3"/>
    </row>
    <row r="5484" spans="1:41" ht="15.75" customHeight="1" x14ac:dyDescent="0.25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/>
      <c r="AM5484" s="3"/>
      <c r="AN5484" s="3"/>
      <c r="AO5484" s="3"/>
    </row>
    <row r="5485" spans="1:41" ht="15.75" customHeight="1" x14ac:dyDescent="0.2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/>
      <c r="AM5485" s="3"/>
      <c r="AN5485" s="3"/>
      <c r="AO5485" s="3"/>
    </row>
    <row r="5486" spans="1:41" ht="15.75" customHeight="1" x14ac:dyDescent="0.25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  <c r="AN5486" s="3"/>
      <c r="AO5486" s="3"/>
    </row>
    <row r="5487" spans="1:41" ht="15.75" customHeight="1" x14ac:dyDescent="0.25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/>
      <c r="AM5487" s="3"/>
      <c r="AN5487" s="3"/>
      <c r="AO5487" s="3"/>
    </row>
    <row r="5488" spans="1:41" ht="15.75" customHeight="1" x14ac:dyDescent="0.25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  <c r="AN5488" s="3"/>
      <c r="AO5488" s="3"/>
    </row>
    <row r="5489" spans="1:41" ht="15.75" customHeight="1" x14ac:dyDescent="0.25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  <c r="AL5489" s="3"/>
      <c r="AM5489" s="3"/>
      <c r="AN5489" s="3"/>
      <c r="AO5489" s="3"/>
    </row>
    <row r="5490" spans="1:41" ht="15.75" customHeight="1" x14ac:dyDescent="0.25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  <c r="AN5490" s="3"/>
      <c r="AO5490" s="3"/>
    </row>
    <row r="5491" spans="1:41" ht="15.75" customHeight="1" x14ac:dyDescent="0.25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/>
      <c r="AM5491" s="3"/>
      <c r="AN5491" s="3"/>
      <c r="AO5491" s="3"/>
    </row>
    <row r="5492" spans="1:41" ht="15.75" customHeight="1" x14ac:dyDescent="0.25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  <c r="AN5492" s="3"/>
      <c r="AO5492" s="3"/>
    </row>
    <row r="5493" spans="1:41" ht="15.75" customHeight="1" x14ac:dyDescent="0.25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/>
      <c r="AM5493" s="3"/>
      <c r="AN5493" s="3"/>
      <c r="AO5493" s="3"/>
    </row>
    <row r="5494" spans="1:41" ht="15.75" customHeight="1" x14ac:dyDescent="0.25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  <c r="AN5494" s="3"/>
      <c r="AO5494" s="3"/>
    </row>
    <row r="5495" spans="1:41" ht="15.75" customHeight="1" x14ac:dyDescent="0.2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  <c r="AL5495" s="3"/>
      <c r="AM5495" s="3"/>
      <c r="AN5495" s="3"/>
      <c r="AO5495" s="3"/>
    </row>
    <row r="5496" spans="1:41" ht="15.75" customHeight="1" x14ac:dyDescent="0.25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/>
      <c r="AM5496" s="3"/>
      <c r="AN5496" s="3"/>
      <c r="AO5496" s="3"/>
    </row>
    <row r="5497" spans="1:41" ht="15.75" customHeight="1" x14ac:dyDescent="0.25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/>
      <c r="AM5497" s="3"/>
      <c r="AN5497" s="3"/>
      <c r="AO5497" s="3"/>
    </row>
    <row r="5498" spans="1:41" ht="15.75" customHeight="1" x14ac:dyDescent="0.25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/>
      <c r="AM5498" s="3"/>
      <c r="AN5498" s="3"/>
      <c r="AO5498" s="3"/>
    </row>
    <row r="5499" spans="1:41" ht="15.75" customHeight="1" x14ac:dyDescent="0.25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/>
      <c r="AM5499" s="3"/>
      <c r="AN5499" s="3"/>
      <c r="AO5499" s="3"/>
    </row>
    <row r="5500" spans="1:41" ht="15.75" customHeight="1" x14ac:dyDescent="0.25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  <c r="AN5500" s="3"/>
      <c r="AO5500" s="3"/>
    </row>
    <row r="5501" spans="1:41" ht="15.75" customHeight="1" x14ac:dyDescent="0.25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/>
      <c r="AM5501" s="3"/>
      <c r="AN5501" s="3"/>
      <c r="AO5501" s="3"/>
    </row>
    <row r="5502" spans="1:41" ht="15.75" customHeight="1" x14ac:dyDescent="0.25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  <c r="AN5502" s="3"/>
      <c r="AO5502" s="3"/>
    </row>
    <row r="5503" spans="1:41" ht="15.75" customHeight="1" x14ac:dyDescent="0.25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/>
      <c r="AM5503" s="3"/>
      <c r="AN5503" s="3"/>
      <c r="AO5503" s="3"/>
    </row>
    <row r="5504" spans="1:41" ht="15.75" customHeight="1" x14ac:dyDescent="0.25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  <c r="AN5504" s="3"/>
      <c r="AO5504" s="3"/>
    </row>
    <row r="5505" spans="1:41" ht="15.75" customHeight="1" x14ac:dyDescent="0.2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/>
      <c r="AM5505" s="3"/>
      <c r="AN5505" s="3"/>
      <c r="AO5505" s="3"/>
    </row>
    <row r="5506" spans="1:41" ht="15.75" customHeight="1" x14ac:dyDescent="0.25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/>
      <c r="AM5506" s="3"/>
      <c r="AN5506" s="3"/>
      <c r="AO5506" s="3"/>
    </row>
    <row r="5507" spans="1:41" ht="15.75" customHeight="1" x14ac:dyDescent="0.25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/>
      <c r="AM5507" s="3"/>
      <c r="AN5507" s="3"/>
      <c r="AO5507" s="3"/>
    </row>
    <row r="5508" spans="1:41" ht="15.75" customHeight="1" x14ac:dyDescent="0.25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  <c r="AN5508" s="3"/>
      <c r="AO5508" s="3"/>
    </row>
    <row r="5509" spans="1:41" ht="15.75" customHeight="1" x14ac:dyDescent="0.25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/>
      <c r="AM5509" s="3"/>
      <c r="AN5509" s="3"/>
      <c r="AO5509" s="3"/>
    </row>
    <row r="5510" spans="1:41" ht="15.75" customHeight="1" x14ac:dyDescent="0.25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  <c r="AN5510" s="3"/>
      <c r="AO5510" s="3"/>
    </row>
    <row r="5511" spans="1:41" ht="15.75" customHeight="1" x14ac:dyDescent="0.25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  <c r="AL5511" s="3"/>
      <c r="AM5511" s="3"/>
      <c r="AN5511" s="3"/>
      <c r="AO5511" s="3"/>
    </row>
    <row r="5512" spans="1:41" ht="15.75" customHeight="1" x14ac:dyDescent="0.25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  <c r="AN5512" s="3"/>
      <c r="AO5512" s="3"/>
    </row>
    <row r="5513" spans="1:41" ht="15.75" customHeight="1" x14ac:dyDescent="0.25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  <c r="AL5513" s="3"/>
      <c r="AM5513" s="3"/>
      <c r="AN5513" s="3"/>
      <c r="AO5513" s="3"/>
    </row>
    <row r="5514" spans="1:41" ht="15.75" customHeight="1" x14ac:dyDescent="0.25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  <c r="AN5514" s="3"/>
      <c r="AO5514" s="3"/>
    </row>
    <row r="5515" spans="1:41" ht="15.75" customHeight="1" x14ac:dyDescent="0.2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/>
      <c r="AM5515" s="3"/>
      <c r="AN5515" s="3"/>
      <c r="AO5515" s="3"/>
    </row>
    <row r="5516" spans="1:41" ht="15.75" customHeight="1" x14ac:dyDescent="0.25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/>
      <c r="AM5516" s="3"/>
      <c r="AN5516" s="3"/>
      <c r="AO5516" s="3"/>
    </row>
    <row r="5517" spans="1:41" ht="15.75" customHeight="1" x14ac:dyDescent="0.25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/>
      <c r="AM5517" s="3"/>
      <c r="AN5517" s="3"/>
      <c r="AO5517" s="3"/>
    </row>
    <row r="5518" spans="1:41" ht="15.75" customHeight="1" x14ac:dyDescent="0.25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  <c r="AN5518" s="3"/>
      <c r="AO5518" s="3"/>
    </row>
    <row r="5519" spans="1:41" ht="15.75" customHeight="1" x14ac:dyDescent="0.25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  <c r="AL5519" s="3"/>
      <c r="AM5519" s="3"/>
      <c r="AN5519" s="3"/>
      <c r="AO5519" s="3"/>
    </row>
    <row r="5520" spans="1:41" ht="15.75" customHeight="1" x14ac:dyDescent="0.25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  <c r="AN5520" s="3"/>
      <c r="AO5520" s="3"/>
    </row>
    <row r="5521" spans="1:41" ht="15.75" customHeight="1" x14ac:dyDescent="0.25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  <c r="AL5521" s="3"/>
      <c r="AM5521" s="3"/>
      <c r="AN5521" s="3"/>
      <c r="AO5521" s="3"/>
    </row>
    <row r="5522" spans="1:41" ht="15.75" customHeight="1" x14ac:dyDescent="0.25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  <c r="AN5522" s="3"/>
      <c r="AO5522" s="3"/>
    </row>
    <row r="5523" spans="1:41" ht="15.75" customHeight="1" x14ac:dyDescent="0.25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/>
      <c r="AM5523" s="3"/>
      <c r="AN5523" s="3"/>
      <c r="AO5523" s="3"/>
    </row>
    <row r="5524" spans="1:41" ht="15.75" customHeight="1" x14ac:dyDescent="0.25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  <c r="AN5524" s="3"/>
      <c r="AO5524" s="3"/>
    </row>
    <row r="5525" spans="1:41" ht="15.75" customHeight="1" x14ac:dyDescent="0.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/>
      <c r="AM5525" s="3"/>
      <c r="AN5525" s="3"/>
      <c r="AO5525" s="3"/>
    </row>
    <row r="5526" spans="1:41" ht="15.75" customHeight="1" x14ac:dyDescent="0.25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  <c r="AN5526" s="3"/>
      <c r="AO5526" s="3"/>
    </row>
    <row r="5527" spans="1:41" ht="15.75" customHeight="1" x14ac:dyDescent="0.25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  <c r="AL5527" s="3"/>
      <c r="AM5527" s="3"/>
      <c r="AN5527" s="3"/>
      <c r="AO5527" s="3"/>
    </row>
    <row r="5528" spans="1:41" ht="15.75" customHeight="1" x14ac:dyDescent="0.25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</row>
    <row r="5529" spans="1:41" ht="15.75" customHeight="1" x14ac:dyDescent="0.25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/>
      <c r="AM5529" s="3"/>
      <c r="AN5529" s="3"/>
      <c r="AO5529" s="3"/>
    </row>
    <row r="5530" spans="1:41" ht="15.75" customHeight="1" x14ac:dyDescent="0.25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/>
      <c r="AM5530" s="3"/>
      <c r="AN5530" s="3"/>
      <c r="AO5530" s="3"/>
    </row>
    <row r="5531" spans="1:41" ht="15.75" customHeight="1" x14ac:dyDescent="0.25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/>
      <c r="AM5531" s="3"/>
      <c r="AN5531" s="3"/>
      <c r="AO5531" s="3"/>
    </row>
    <row r="5532" spans="1:41" ht="15.75" customHeight="1" x14ac:dyDescent="0.25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  <c r="AN5532" s="3"/>
      <c r="AO5532" s="3"/>
    </row>
    <row r="5533" spans="1:41" ht="15.75" customHeight="1" x14ac:dyDescent="0.25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/>
      <c r="AM5533" s="3"/>
      <c r="AN5533" s="3"/>
      <c r="AO5533" s="3"/>
    </row>
    <row r="5534" spans="1:41" ht="15.75" customHeight="1" x14ac:dyDescent="0.25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  <c r="AN5534" s="3"/>
      <c r="AO5534" s="3"/>
    </row>
    <row r="5535" spans="1:41" ht="15.75" customHeight="1" x14ac:dyDescent="0.2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/>
      <c r="AM5535" s="3"/>
      <c r="AN5535" s="3"/>
      <c r="AO5535" s="3"/>
    </row>
    <row r="5536" spans="1:41" ht="15.75" customHeight="1" x14ac:dyDescent="0.25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  <c r="AN5536" s="3"/>
      <c r="AO5536" s="3"/>
    </row>
    <row r="5537" spans="1:41" ht="15.75" customHeight="1" x14ac:dyDescent="0.25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/>
      <c r="AM5537" s="3"/>
      <c r="AN5537" s="3"/>
      <c r="AO5537" s="3"/>
    </row>
    <row r="5538" spans="1:41" ht="15.75" customHeight="1" x14ac:dyDescent="0.25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  <c r="AN5538" s="3"/>
      <c r="AO5538" s="3"/>
    </row>
    <row r="5539" spans="1:41" ht="15.75" customHeight="1" x14ac:dyDescent="0.25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/>
      <c r="AM5539" s="3"/>
      <c r="AN5539" s="3"/>
      <c r="AO5539" s="3"/>
    </row>
    <row r="5540" spans="1:41" ht="15.75" customHeight="1" x14ac:dyDescent="0.25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  <c r="AN5540" s="3"/>
      <c r="AO5540" s="3"/>
    </row>
    <row r="5541" spans="1:41" ht="15.75" customHeight="1" x14ac:dyDescent="0.25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/>
      <c r="AM5541" s="3"/>
      <c r="AN5541" s="3"/>
      <c r="AO5541" s="3"/>
    </row>
    <row r="5542" spans="1:41" ht="15.75" customHeight="1" x14ac:dyDescent="0.25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/>
      <c r="AM5542" s="3"/>
      <c r="AN5542" s="3"/>
      <c r="AO5542" s="3"/>
    </row>
    <row r="5543" spans="1:41" ht="15.75" customHeight="1" x14ac:dyDescent="0.25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/>
      <c r="AM5543" s="3"/>
      <c r="AN5543" s="3"/>
      <c r="AO5543" s="3"/>
    </row>
    <row r="5544" spans="1:41" ht="15.75" customHeight="1" x14ac:dyDescent="0.25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  <c r="AN5544" s="3"/>
      <c r="AO5544" s="3"/>
    </row>
    <row r="5545" spans="1:41" ht="15.75" customHeight="1" x14ac:dyDescent="0.2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/>
      <c r="AM5545" s="3"/>
      <c r="AN5545" s="3"/>
      <c r="AO5545" s="3"/>
    </row>
    <row r="5546" spans="1:41" ht="15.75" customHeight="1" x14ac:dyDescent="0.25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/>
      <c r="AM5546" s="3"/>
      <c r="AN5546" s="3"/>
      <c r="AO5546" s="3"/>
    </row>
    <row r="5547" spans="1:41" ht="15.75" customHeight="1" x14ac:dyDescent="0.25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/>
      <c r="AM5547" s="3"/>
      <c r="AN5547" s="3"/>
      <c r="AO5547" s="3"/>
    </row>
    <row r="5548" spans="1:41" ht="15.75" customHeight="1" x14ac:dyDescent="0.25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  <c r="AN5548" s="3"/>
      <c r="AO5548" s="3"/>
    </row>
    <row r="5549" spans="1:41" ht="15.75" customHeight="1" x14ac:dyDescent="0.25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  <c r="AL5549" s="3"/>
      <c r="AM5549" s="3"/>
      <c r="AN5549" s="3"/>
      <c r="AO5549" s="3"/>
    </row>
    <row r="5550" spans="1:41" ht="15.75" customHeight="1" x14ac:dyDescent="0.25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  <c r="AN5550" s="3"/>
      <c r="AO5550" s="3"/>
    </row>
    <row r="5551" spans="1:41" ht="15.75" customHeight="1" x14ac:dyDescent="0.25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  <c r="AL5551" s="3"/>
      <c r="AM5551" s="3"/>
      <c r="AN5551" s="3"/>
      <c r="AO5551" s="3"/>
    </row>
    <row r="5552" spans="1:41" ht="15.75" customHeight="1" x14ac:dyDescent="0.25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  <c r="AN5552" s="3"/>
      <c r="AO5552" s="3"/>
    </row>
    <row r="5553" spans="1:41" ht="15.75" customHeight="1" x14ac:dyDescent="0.25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/>
      <c r="AM5553" s="3"/>
      <c r="AN5553" s="3"/>
      <c r="AO5553" s="3"/>
    </row>
    <row r="5554" spans="1:41" ht="15.75" customHeight="1" x14ac:dyDescent="0.25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/>
      <c r="AM5554" s="3"/>
      <c r="AN5554" s="3"/>
      <c r="AO5554" s="3"/>
    </row>
    <row r="5555" spans="1:41" ht="15.75" customHeight="1" x14ac:dyDescent="0.2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  <c r="AL5555" s="3"/>
      <c r="AM5555" s="3"/>
      <c r="AN5555" s="3"/>
      <c r="AO5555" s="3"/>
    </row>
    <row r="5556" spans="1:41" ht="15.75" customHeight="1" x14ac:dyDescent="0.25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  <c r="AN5556" s="3"/>
      <c r="AO5556" s="3"/>
    </row>
    <row r="5557" spans="1:41" ht="15.75" customHeight="1" x14ac:dyDescent="0.25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/>
      <c r="AM5557" s="3"/>
      <c r="AN5557" s="3"/>
      <c r="AO5557" s="3"/>
    </row>
    <row r="5558" spans="1:41" ht="15.75" customHeight="1" x14ac:dyDescent="0.25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/>
      <c r="AM5558" s="3"/>
      <c r="AN5558" s="3"/>
      <c r="AO5558" s="3"/>
    </row>
    <row r="5559" spans="1:41" ht="15.75" customHeight="1" x14ac:dyDescent="0.25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  <c r="AL5559" s="3"/>
      <c r="AM5559" s="3"/>
      <c r="AN5559" s="3"/>
      <c r="AO5559" s="3"/>
    </row>
    <row r="5560" spans="1:41" ht="15.75" customHeight="1" x14ac:dyDescent="0.25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  <c r="AN5560" s="3"/>
      <c r="AO5560" s="3"/>
    </row>
    <row r="5561" spans="1:41" ht="15.75" customHeight="1" x14ac:dyDescent="0.25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  <c r="AL5561" s="3"/>
      <c r="AM5561" s="3"/>
      <c r="AN5561" s="3"/>
      <c r="AO5561" s="3"/>
    </row>
    <row r="5562" spans="1:41" ht="15.75" customHeight="1" x14ac:dyDescent="0.25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/>
      <c r="AM5562" s="3"/>
      <c r="AN5562" s="3"/>
      <c r="AO5562" s="3"/>
    </row>
    <row r="5563" spans="1:41" ht="15.75" customHeight="1" x14ac:dyDescent="0.25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/>
      <c r="AM5563" s="3"/>
      <c r="AN5563" s="3"/>
      <c r="AO5563" s="3"/>
    </row>
    <row r="5564" spans="1:41" ht="15.75" customHeight="1" x14ac:dyDescent="0.25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  <c r="AN5564" s="3"/>
      <c r="AO5564" s="3"/>
    </row>
    <row r="5565" spans="1:41" ht="15.75" customHeight="1" x14ac:dyDescent="0.2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/>
      <c r="AM5565" s="3"/>
      <c r="AN5565" s="3"/>
      <c r="AO5565" s="3"/>
    </row>
    <row r="5566" spans="1:41" ht="15.75" customHeight="1" x14ac:dyDescent="0.25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/>
      <c r="AM5566" s="3"/>
      <c r="AN5566" s="3"/>
      <c r="AO5566" s="3"/>
    </row>
    <row r="5567" spans="1:41" ht="15.75" customHeight="1" x14ac:dyDescent="0.25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/>
      <c r="AM5567" s="3"/>
      <c r="AN5567" s="3"/>
      <c r="AO5567" s="3"/>
    </row>
    <row r="5568" spans="1:41" ht="15.75" customHeight="1" x14ac:dyDescent="0.25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  <c r="AN5568" s="3"/>
      <c r="AO5568" s="3"/>
    </row>
    <row r="5569" spans="1:41" ht="15.75" customHeight="1" x14ac:dyDescent="0.25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/>
      <c r="AM5569" s="3"/>
      <c r="AN5569" s="3"/>
      <c r="AO5569" s="3"/>
    </row>
    <row r="5570" spans="1:41" ht="15.75" customHeight="1" x14ac:dyDescent="0.25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  <c r="AN5570" s="3"/>
      <c r="AO5570" s="3"/>
    </row>
    <row r="5571" spans="1:41" ht="15.75" customHeight="1" x14ac:dyDescent="0.25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/>
      <c r="AM5571" s="3"/>
      <c r="AN5571" s="3"/>
      <c r="AO5571" s="3"/>
    </row>
    <row r="5572" spans="1:41" ht="15.75" customHeight="1" x14ac:dyDescent="0.25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  <c r="AN5572" s="3"/>
      <c r="AO5572" s="3"/>
    </row>
    <row r="5573" spans="1:41" ht="15.75" customHeight="1" x14ac:dyDescent="0.25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/>
      <c r="AM5573" s="3"/>
      <c r="AN5573" s="3"/>
      <c r="AO5573" s="3"/>
    </row>
    <row r="5574" spans="1:41" ht="15.75" customHeight="1" x14ac:dyDescent="0.25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/>
      <c r="AM5574" s="3"/>
      <c r="AN5574" s="3"/>
      <c r="AO5574" s="3"/>
    </row>
    <row r="5575" spans="1:41" ht="15.75" customHeight="1" x14ac:dyDescent="0.2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  <c r="AL5575" s="3"/>
      <c r="AM5575" s="3"/>
      <c r="AN5575" s="3"/>
      <c r="AO5575" s="3"/>
    </row>
    <row r="5576" spans="1:41" ht="15.75" customHeight="1" x14ac:dyDescent="0.25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/>
      <c r="AM5576" s="3"/>
      <c r="AN5576" s="3"/>
      <c r="AO5576" s="3"/>
    </row>
    <row r="5577" spans="1:41" ht="15.75" customHeight="1" x14ac:dyDescent="0.25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  <c r="AL5577" s="3"/>
      <c r="AM5577" s="3"/>
      <c r="AN5577" s="3"/>
      <c r="AO5577" s="3"/>
    </row>
    <row r="5578" spans="1:41" ht="15.75" customHeight="1" x14ac:dyDescent="0.25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/>
      <c r="AM5578" s="3"/>
      <c r="AN5578" s="3"/>
      <c r="AO5578" s="3"/>
    </row>
    <row r="5579" spans="1:41" ht="15.75" customHeight="1" x14ac:dyDescent="0.25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  <c r="AL5579" s="3"/>
      <c r="AM5579" s="3"/>
      <c r="AN5579" s="3"/>
      <c r="AO5579" s="3"/>
    </row>
    <row r="5580" spans="1:41" ht="15.75" customHeight="1" x14ac:dyDescent="0.25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/>
      <c r="AM5580" s="3"/>
      <c r="AN5580" s="3"/>
      <c r="AO5580" s="3"/>
    </row>
    <row r="5581" spans="1:41" ht="15.75" customHeight="1" x14ac:dyDescent="0.25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  <c r="AL5581" s="3"/>
      <c r="AM5581" s="3"/>
      <c r="AN5581" s="3"/>
      <c r="AO5581" s="3"/>
    </row>
    <row r="5582" spans="1:41" ht="15.75" customHeight="1" x14ac:dyDescent="0.25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/>
      <c r="AM5582" s="3"/>
      <c r="AN5582" s="3"/>
      <c r="AO5582" s="3"/>
    </row>
    <row r="5583" spans="1:41" ht="15.75" customHeight="1" x14ac:dyDescent="0.25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  <c r="AL5583" s="3"/>
      <c r="AM5583" s="3"/>
      <c r="AN5583" s="3"/>
      <c r="AO5583" s="3"/>
    </row>
    <row r="5584" spans="1:41" ht="15.75" customHeight="1" x14ac:dyDescent="0.25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/>
      <c r="AM5584" s="3"/>
      <c r="AN5584" s="3"/>
      <c r="AO5584" s="3"/>
    </row>
    <row r="5585" spans="1:41" ht="15.75" customHeight="1" x14ac:dyDescent="0.2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  <c r="AL5585" s="3"/>
      <c r="AM5585" s="3"/>
      <c r="AN5585" s="3"/>
      <c r="AO5585" s="3"/>
    </row>
    <row r="5586" spans="1:41" ht="15.75" customHeight="1" x14ac:dyDescent="0.25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/>
      <c r="AM5586" s="3"/>
      <c r="AN5586" s="3"/>
      <c r="AO5586" s="3"/>
    </row>
    <row r="5587" spans="1:41" ht="15.75" customHeight="1" x14ac:dyDescent="0.25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  <c r="AL5587" s="3"/>
      <c r="AM5587" s="3"/>
      <c r="AN5587" s="3"/>
      <c r="AO5587" s="3"/>
    </row>
    <row r="5588" spans="1:41" ht="15.75" customHeight="1" x14ac:dyDescent="0.25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/>
      <c r="AM5588" s="3"/>
      <c r="AN5588" s="3"/>
      <c r="AO5588" s="3"/>
    </row>
    <row r="5589" spans="1:41" ht="15.75" customHeight="1" x14ac:dyDescent="0.25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  <c r="AL5589" s="3"/>
      <c r="AM5589" s="3"/>
      <c r="AN5589" s="3"/>
      <c r="AO5589" s="3"/>
    </row>
    <row r="5590" spans="1:41" ht="15.75" customHeight="1" x14ac:dyDescent="0.25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/>
      <c r="AM5590" s="3"/>
      <c r="AN5590" s="3"/>
      <c r="AO5590" s="3"/>
    </row>
    <row r="5591" spans="1:41" ht="15.75" customHeight="1" x14ac:dyDescent="0.25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  <c r="AL5591" s="3"/>
      <c r="AM5591" s="3"/>
      <c r="AN5591" s="3"/>
      <c r="AO5591" s="3"/>
    </row>
    <row r="5592" spans="1:41" ht="15.75" customHeight="1" x14ac:dyDescent="0.25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/>
      <c r="AM5592" s="3"/>
      <c r="AN5592" s="3"/>
      <c r="AO5592" s="3"/>
    </row>
    <row r="5593" spans="1:41" ht="15.75" customHeight="1" x14ac:dyDescent="0.25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  <c r="AL5593" s="3"/>
      <c r="AM5593" s="3"/>
      <c r="AN5593" s="3"/>
      <c r="AO5593" s="3"/>
    </row>
    <row r="5594" spans="1:41" ht="15.75" customHeight="1" x14ac:dyDescent="0.25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/>
      <c r="AM5594" s="3"/>
      <c r="AN5594" s="3"/>
      <c r="AO5594" s="3"/>
    </row>
    <row r="5595" spans="1:41" ht="15.75" customHeight="1" x14ac:dyDescent="0.2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  <c r="AL5595" s="3"/>
      <c r="AM5595" s="3"/>
      <c r="AN5595" s="3"/>
      <c r="AO5595" s="3"/>
    </row>
    <row r="5596" spans="1:41" ht="15.75" customHeight="1" x14ac:dyDescent="0.25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/>
      <c r="AM5596" s="3"/>
      <c r="AN5596" s="3"/>
      <c r="AO5596" s="3"/>
    </row>
    <row r="5597" spans="1:41" ht="15.75" customHeight="1" x14ac:dyDescent="0.25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  <c r="AL5597" s="3"/>
      <c r="AM5597" s="3"/>
      <c r="AN5597" s="3"/>
      <c r="AO5597" s="3"/>
    </row>
    <row r="5598" spans="1:41" ht="15.75" customHeight="1" x14ac:dyDescent="0.25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/>
      <c r="AM5598" s="3"/>
      <c r="AN5598" s="3"/>
      <c r="AO5598" s="3"/>
    </row>
    <row r="5599" spans="1:41" ht="15.75" customHeight="1" x14ac:dyDescent="0.25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  <c r="AL5599" s="3"/>
      <c r="AM5599" s="3"/>
      <c r="AN5599" s="3"/>
      <c r="AO5599" s="3"/>
    </row>
    <row r="5600" spans="1:41" ht="15.75" customHeight="1" x14ac:dyDescent="0.25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/>
      <c r="AM5600" s="3"/>
      <c r="AN5600" s="3"/>
      <c r="AO5600" s="3"/>
    </row>
    <row r="5601" spans="1:41" ht="15.75" customHeight="1" x14ac:dyDescent="0.25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  <c r="AL5601" s="3"/>
      <c r="AM5601" s="3"/>
      <c r="AN5601" s="3"/>
      <c r="AO5601" s="3"/>
    </row>
    <row r="5602" spans="1:41" ht="15.75" customHeight="1" x14ac:dyDescent="0.25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/>
      <c r="AM5602" s="3"/>
      <c r="AN5602" s="3"/>
      <c r="AO5602" s="3"/>
    </row>
    <row r="5603" spans="1:41" ht="15.75" customHeight="1" x14ac:dyDescent="0.25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  <c r="AL5603" s="3"/>
      <c r="AM5603" s="3"/>
      <c r="AN5603" s="3"/>
      <c r="AO5603" s="3"/>
    </row>
    <row r="5604" spans="1:41" ht="15.75" customHeight="1" x14ac:dyDescent="0.25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/>
      <c r="AM5604" s="3"/>
      <c r="AN5604" s="3"/>
      <c r="AO5604" s="3"/>
    </row>
    <row r="5605" spans="1:41" ht="15.75" customHeight="1" x14ac:dyDescent="0.2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  <c r="AL5605" s="3"/>
      <c r="AM5605" s="3"/>
      <c r="AN5605" s="3"/>
      <c r="AO5605" s="3"/>
    </row>
    <row r="5606" spans="1:41" ht="15.75" customHeight="1" x14ac:dyDescent="0.25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/>
      <c r="AM5606" s="3"/>
      <c r="AN5606" s="3"/>
      <c r="AO5606" s="3"/>
    </row>
    <row r="5607" spans="1:41" ht="15.75" customHeight="1" x14ac:dyDescent="0.25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  <c r="AL5607" s="3"/>
      <c r="AM5607" s="3"/>
      <c r="AN5607" s="3"/>
      <c r="AO5607" s="3"/>
    </row>
    <row r="5608" spans="1:41" ht="15.75" customHeight="1" x14ac:dyDescent="0.25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/>
      <c r="AM5608" s="3"/>
      <c r="AN5608" s="3"/>
      <c r="AO5608" s="3"/>
    </row>
    <row r="5609" spans="1:41" ht="15.75" customHeight="1" x14ac:dyDescent="0.25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  <c r="AL5609" s="3"/>
      <c r="AM5609" s="3"/>
      <c r="AN5609" s="3"/>
      <c r="AO5609" s="3"/>
    </row>
    <row r="5610" spans="1:41" ht="15.75" customHeight="1" x14ac:dyDescent="0.25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/>
      <c r="AM5610" s="3"/>
      <c r="AN5610" s="3"/>
      <c r="AO5610" s="3"/>
    </row>
    <row r="5611" spans="1:41" ht="15.75" customHeight="1" x14ac:dyDescent="0.25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  <c r="AL5611" s="3"/>
      <c r="AM5611" s="3"/>
      <c r="AN5611" s="3"/>
      <c r="AO5611" s="3"/>
    </row>
    <row r="5612" spans="1:41" ht="15.75" customHeight="1" x14ac:dyDescent="0.25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/>
      <c r="AM5612" s="3"/>
      <c r="AN5612" s="3"/>
      <c r="AO5612" s="3"/>
    </row>
    <row r="5613" spans="1:41" ht="15.75" customHeight="1" x14ac:dyDescent="0.25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  <c r="AL5613" s="3"/>
      <c r="AM5613" s="3"/>
      <c r="AN5613" s="3"/>
      <c r="AO5613" s="3"/>
    </row>
    <row r="5614" spans="1:41" ht="15.75" customHeight="1" x14ac:dyDescent="0.25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/>
      <c r="AM5614" s="3"/>
      <c r="AN5614" s="3"/>
      <c r="AO5614" s="3"/>
    </row>
    <row r="5615" spans="1:41" ht="15.75" customHeight="1" x14ac:dyDescent="0.2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  <c r="AL5615" s="3"/>
      <c r="AM5615" s="3"/>
      <c r="AN5615" s="3"/>
      <c r="AO5615" s="3"/>
    </row>
    <row r="5616" spans="1:41" ht="15.75" customHeight="1" x14ac:dyDescent="0.25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/>
      <c r="AM5616" s="3"/>
      <c r="AN5616" s="3"/>
      <c r="AO5616" s="3"/>
    </row>
    <row r="5617" spans="1:41" ht="15.75" customHeight="1" x14ac:dyDescent="0.25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  <c r="AL5617" s="3"/>
      <c r="AM5617" s="3"/>
      <c r="AN5617" s="3"/>
      <c r="AO5617" s="3"/>
    </row>
    <row r="5618" spans="1:41" ht="15.75" customHeight="1" x14ac:dyDescent="0.25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/>
      <c r="AM5618" s="3"/>
      <c r="AN5618" s="3"/>
      <c r="AO5618" s="3"/>
    </row>
    <row r="5619" spans="1:41" ht="15.75" customHeight="1" x14ac:dyDescent="0.25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  <c r="AL5619" s="3"/>
      <c r="AM5619" s="3"/>
      <c r="AN5619" s="3"/>
      <c r="AO5619" s="3"/>
    </row>
    <row r="5620" spans="1:41" ht="15.75" customHeight="1" x14ac:dyDescent="0.25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/>
      <c r="AM5620" s="3"/>
      <c r="AN5620" s="3"/>
      <c r="AO5620" s="3"/>
    </row>
    <row r="5621" spans="1:41" ht="15.75" customHeight="1" x14ac:dyDescent="0.25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  <c r="AL5621" s="3"/>
      <c r="AM5621" s="3"/>
      <c r="AN5621" s="3"/>
      <c r="AO5621" s="3"/>
    </row>
    <row r="5622" spans="1:41" ht="15.75" customHeight="1" x14ac:dyDescent="0.25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/>
      <c r="AM5622" s="3"/>
      <c r="AN5622" s="3"/>
      <c r="AO5622" s="3"/>
    </row>
    <row r="5623" spans="1:41" ht="15.75" customHeight="1" x14ac:dyDescent="0.25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  <c r="AL5623" s="3"/>
      <c r="AM5623" s="3"/>
      <c r="AN5623" s="3"/>
      <c r="AO5623" s="3"/>
    </row>
    <row r="5624" spans="1:41" ht="15.75" customHeight="1" x14ac:dyDescent="0.25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/>
      <c r="AM5624" s="3"/>
      <c r="AN5624" s="3"/>
      <c r="AO5624" s="3"/>
    </row>
    <row r="5625" spans="1:41" ht="15.75" customHeight="1" x14ac:dyDescent="0.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  <c r="AL5625" s="3"/>
      <c r="AM5625" s="3"/>
      <c r="AN5625" s="3"/>
      <c r="AO5625" s="3"/>
    </row>
    <row r="5626" spans="1:41" ht="15.75" customHeight="1" x14ac:dyDescent="0.25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/>
      <c r="AM5626" s="3"/>
      <c r="AN5626" s="3"/>
      <c r="AO5626" s="3"/>
    </row>
    <row r="5627" spans="1:41" ht="15.75" customHeight="1" x14ac:dyDescent="0.25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  <c r="AL5627" s="3"/>
      <c r="AM5627" s="3"/>
      <c r="AN5627" s="3"/>
      <c r="AO5627" s="3"/>
    </row>
    <row r="5628" spans="1:41" ht="15.75" customHeight="1" x14ac:dyDescent="0.25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/>
      <c r="AM5628" s="3"/>
      <c r="AN5628" s="3"/>
      <c r="AO5628" s="3"/>
    </row>
    <row r="5629" spans="1:41" ht="15.75" customHeight="1" x14ac:dyDescent="0.25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  <c r="AL5629" s="3"/>
      <c r="AM5629" s="3"/>
      <c r="AN5629" s="3"/>
      <c r="AO5629" s="3"/>
    </row>
    <row r="5630" spans="1:41" ht="15.75" customHeight="1" x14ac:dyDescent="0.25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/>
      <c r="AM5630" s="3"/>
      <c r="AN5630" s="3"/>
      <c r="AO5630" s="3"/>
    </row>
    <row r="5631" spans="1:41" ht="15.75" customHeight="1" x14ac:dyDescent="0.25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  <c r="AL5631" s="3"/>
      <c r="AM5631" s="3"/>
      <c r="AN5631" s="3"/>
      <c r="AO5631" s="3"/>
    </row>
    <row r="5632" spans="1:41" ht="15.75" customHeight="1" x14ac:dyDescent="0.25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/>
      <c r="AM5632" s="3"/>
      <c r="AN5632" s="3"/>
      <c r="AO5632" s="3"/>
    </row>
    <row r="5633" spans="1:41" ht="15.75" customHeight="1" x14ac:dyDescent="0.25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  <c r="AL5633" s="3"/>
      <c r="AM5633" s="3"/>
      <c r="AN5633" s="3"/>
      <c r="AO5633" s="3"/>
    </row>
    <row r="5634" spans="1:41" ht="15.75" customHeight="1" x14ac:dyDescent="0.25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/>
      <c r="AM5634" s="3"/>
      <c r="AN5634" s="3"/>
      <c r="AO5634" s="3"/>
    </row>
    <row r="5635" spans="1:41" ht="15.75" customHeight="1" x14ac:dyDescent="0.2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  <c r="AL5635" s="3"/>
      <c r="AM5635" s="3"/>
      <c r="AN5635" s="3"/>
      <c r="AO5635" s="3"/>
    </row>
    <row r="5636" spans="1:41" ht="15.75" customHeight="1" x14ac:dyDescent="0.25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/>
      <c r="AM5636" s="3"/>
      <c r="AN5636" s="3"/>
      <c r="AO5636" s="3"/>
    </row>
    <row r="5637" spans="1:41" ht="15.75" customHeight="1" x14ac:dyDescent="0.25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  <c r="AL5637" s="3"/>
      <c r="AM5637" s="3"/>
      <c r="AN5637" s="3"/>
      <c r="AO5637" s="3"/>
    </row>
    <row r="5638" spans="1:41" ht="15.75" customHeight="1" x14ac:dyDescent="0.25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/>
      <c r="AM5638" s="3"/>
      <c r="AN5638" s="3"/>
      <c r="AO5638" s="3"/>
    </row>
    <row r="5639" spans="1:41" ht="15.75" customHeight="1" x14ac:dyDescent="0.25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  <c r="AL5639" s="3"/>
      <c r="AM5639" s="3"/>
      <c r="AN5639" s="3"/>
      <c r="AO5639" s="3"/>
    </row>
    <row r="5640" spans="1:41" ht="15.75" customHeight="1" x14ac:dyDescent="0.25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/>
      <c r="AM5640" s="3"/>
      <c r="AN5640" s="3"/>
      <c r="AO5640" s="3"/>
    </row>
    <row r="5641" spans="1:41" ht="15.75" customHeight="1" x14ac:dyDescent="0.25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  <c r="AL5641" s="3"/>
      <c r="AM5641" s="3"/>
      <c r="AN5641" s="3"/>
      <c r="AO5641" s="3"/>
    </row>
    <row r="5642" spans="1:41" ht="15.75" customHeight="1" x14ac:dyDescent="0.25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/>
      <c r="AM5642" s="3"/>
      <c r="AN5642" s="3"/>
      <c r="AO5642" s="3"/>
    </row>
    <row r="5643" spans="1:41" ht="15.75" customHeight="1" x14ac:dyDescent="0.25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  <c r="AL5643" s="3"/>
      <c r="AM5643" s="3"/>
      <c r="AN5643" s="3"/>
      <c r="AO5643" s="3"/>
    </row>
    <row r="5644" spans="1:41" ht="15.75" customHeight="1" x14ac:dyDescent="0.25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/>
      <c r="AM5644" s="3"/>
      <c r="AN5644" s="3"/>
      <c r="AO5644" s="3"/>
    </row>
    <row r="5645" spans="1:41" ht="15.75" customHeight="1" x14ac:dyDescent="0.2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  <c r="AL5645" s="3"/>
      <c r="AM5645" s="3"/>
      <c r="AN5645" s="3"/>
      <c r="AO5645" s="3"/>
    </row>
    <row r="5646" spans="1:41" ht="15.75" customHeight="1" x14ac:dyDescent="0.25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/>
      <c r="AM5646" s="3"/>
      <c r="AN5646" s="3"/>
      <c r="AO5646" s="3"/>
    </row>
    <row r="5647" spans="1:41" ht="15.75" customHeight="1" x14ac:dyDescent="0.25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  <c r="AL5647" s="3"/>
      <c r="AM5647" s="3"/>
      <c r="AN5647" s="3"/>
      <c r="AO5647" s="3"/>
    </row>
    <row r="5648" spans="1:41" ht="15.75" customHeight="1" x14ac:dyDescent="0.25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/>
      <c r="AM5648" s="3"/>
      <c r="AN5648" s="3"/>
      <c r="AO5648" s="3"/>
    </row>
    <row r="5649" spans="1:41" ht="15.75" customHeight="1" x14ac:dyDescent="0.25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  <c r="AL5649" s="3"/>
      <c r="AM5649" s="3"/>
      <c r="AN5649" s="3"/>
      <c r="AO5649" s="3"/>
    </row>
    <row r="5650" spans="1:41" ht="15.75" customHeight="1" x14ac:dyDescent="0.25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/>
      <c r="AM5650" s="3"/>
      <c r="AN5650" s="3"/>
      <c r="AO5650" s="3"/>
    </row>
    <row r="5651" spans="1:41" ht="15.75" customHeight="1" x14ac:dyDescent="0.25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  <c r="AL5651" s="3"/>
      <c r="AM5651" s="3"/>
      <c r="AN5651" s="3"/>
      <c r="AO5651" s="3"/>
    </row>
    <row r="5652" spans="1:41" ht="15.75" customHeight="1" x14ac:dyDescent="0.25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/>
      <c r="AM5652" s="3"/>
      <c r="AN5652" s="3"/>
      <c r="AO5652" s="3"/>
    </row>
    <row r="5653" spans="1:41" ht="15.75" customHeight="1" x14ac:dyDescent="0.25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  <c r="AL5653" s="3"/>
      <c r="AM5653" s="3"/>
      <c r="AN5653" s="3"/>
      <c r="AO5653" s="3"/>
    </row>
    <row r="5654" spans="1:41" ht="15.75" customHeight="1" x14ac:dyDescent="0.25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/>
      <c r="AM5654" s="3"/>
      <c r="AN5654" s="3"/>
      <c r="AO5654" s="3"/>
    </row>
    <row r="5655" spans="1:41" ht="15.75" customHeight="1" x14ac:dyDescent="0.2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  <c r="AL5655" s="3"/>
      <c r="AM5655" s="3"/>
      <c r="AN5655" s="3"/>
      <c r="AO5655" s="3"/>
    </row>
    <row r="5656" spans="1:41" ht="15.75" customHeight="1" x14ac:dyDescent="0.25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/>
      <c r="AM5656" s="3"/>
      <c r="AN5656" s="3"/>
      <c r="AO5656" s="3"/>
    </row>
    <row r="5657" spans="1:41" ht="15.75" customHeight="1" x14ac:dyDescent="0.25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  <c r="AL5657" s="3"/>
      <c r="AM5657" s="3"/>
      <c r="AN5657" s="3"/>
      <c r="AO5657" s="3"/>
    </row>
    <row r="5658" spans="1:41" ht="15.75" customHeight="1" x14ac:dyDescent="0.25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/>
      <c r="AM5658" s="3"/>
      <c r="AN5658" s="3"/>
      <c r="AO5658" s="3"/>
    </row>
    <row r="5659" spans="1:41" ht="15.75" customHeight="1" x14ac:dyDescent="0.25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  <c r="AL5659" s="3"/>
      <c r="AM5659" s="3"/>
      <c r="AN5659" s="3"/>
      <c r="AO5659" s="3"/>
    </row>
    <row r="5660" spans="1:41" ht="15.75" customHeight="1" x14ac:dyDescent="0.25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/>
      <c r="AM5660" s="3"/>
      <c r="AN5660" s="3"/>
      <c r="AO5660" s="3"/>
    </row>
    <row r="5661" spans="1:41" ht="15.75" customHeight="1" x14ac:dyDescent="0.25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  <c r="AL5661" s="3"/>
      <c r="AM5661" s="3"/>
      <c r="AN5661" s="3"/>
      <c r="AO5661" s="3"/>
    </row>
    <row r="5662" spans="1:41" ht="15.75" customHeight="1" x14ac:dyDescent="0.25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/>
      <c r="AM5662" s="3"/>
      <c r="AN5662" s="3"/>
      <c r="AO5662" s="3"/>
    </row>
    <row r="5663" spans="1:41" ht="15.75" customHeight="1" x14ac:dyDescent="0.25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  <c r="AL5663" s="3"/>
      <c r="AM5663" s="3"/>
      <c r="AN5663" s="3"/>
      <c r="AO5663" s="3"/>
    </row>
    <row r="5664" spans="1:41" ht="15.75" customHeight="1" x14ac:dyDescent="0.2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/>
      <c r="AM5664" s="3"/>
      <c r="AN5664" s="3"/>
      <c r="AO5664" s="3"/>
    </row>
    <row r="5665" spans="1:41" ht="15.75" customHeight="1" x14ac:dyDescent="0.2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  <c r="AL5665" s="3"/>
      <c r="AM5665" s="3"/>
      <c r="AN5665" s="3"/>
      <c r="AO5665" s="3"/>
    </row>
    <row r="5666" spans="1:41" ht="15.75" customHeight="1" x14ac:dyDescent="0.25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/>
      <c r="AM5666" s="3"/>
      <c r="AN5666" s="3"/>
      <c r="AO5666" s="3"/>
    </row>
    <row r="5667" spans="1:41" ht="15.75" customHeight="1" x14ac:dyDescent="0.25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  <c r="AL5667" s="3"/>
      <c r="AM5667" s="3"/>
      <c r="AN5667" s="3"/>
      <c r="AO5667" s="3"/>
    </row>
    <row r="5668" spans="1:41" ht="15.75" customHeight="1" x14ac:dyDescent="0.25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/>
      <c r="AM5668" s="3"/>
      <c r="AN5668" s="3"/>
      <c r="AO5668" s="3"/>
    </row>
    <row r="5669" spans="1:41" ht="15.75" customHeight="1" x14ac:dyDescent="0.25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  <c r="AL5669" s="3"/>
      <c r="AM5669" s="3"/>
      <c r="AN5669" s="3"/>
      <c r="AO5669" s="3"/>
    </row>
    <row r="5670" spans="1:41" ht="15.75" customHeight="1" x14ac:dyDescent="0.25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/>
      <c r="AM5670" s="3"/>
      <c r="AN5670" s="3"/>
      <c r="AO5670" s="3"/>
    </row>
    <row r="5671" spans="1:41" ht="15.75" customHeight="1" x14ac:dyDescent="0.25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  <c r="AL5671" s="3"/>
      <c r="AM5671" s="3"/>
      <c r="AN5671" s="3"/>
      <c r="AO5671" s="3"/>
    </row>
    <row r="5672" spans="1:41" ht="15.75" customHeight="1" x14ac:dyDescent="0.25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/>
      <c r="AM5672" s="3"/>
      <c r="AN5672" s="3"/>
      <c r="AO5672" s="3"/>
    </row>
    <row r="5673" spans="1:41" ht="15.75" customHeight="1" x14ac:dyDescent="0.25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  <c r="AL5673" s="3"/>
      <c r="AM5673" s="3"/>
      <c r="AN5673" s="3"/>
      <c r="AO5673" s="3"/>
    </row>
    <row r="5674" spans="1:41" ht="15.75" customHeight="1" x14ac:dyDescent="0.25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/>
      <c r="AM5674" s="3"/>
      <c r="AN5674" s="3"/>
      <c r="AO5674" s="3"/>
    </row>
    <row r="5675" spans="1:41" ht="15.75" customHeight="1" x14ac:dyDescent="0.2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  <c r="AL5675" s="3"/>
      <c r="AM5675" s="3"/>
      <c r="AN5675" s="3"/>
      <c r="AO5675" s="3"/>
    </row>
    <row r="5676" spans="1:41" ht="15.75" customHeight="1" x14ac:dyDescent="0.25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/>
      <c r="AM5676" s="3"/>
      <c r="AN5676" s="3"/>
      <c r="AO5676" s="3"/>
    </row>
    <row r="5677" spans="1:41" ht="15.75" customHeight="1" x14ac:dyDescent="0.25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  <c r="AL5677" s="3"/>
      <c r="AM5677" s="3"/>
      <c r="AN5677" s="3"/>
      <c r="AO5677" s="3"/>
    </row>
    <row r="5678" spans="1:41" ht="15.75" customHeight="1" x14ac:dyDescent="0.25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/>
      <c r="AM5678" s="3"/>
      <c r="AN5678" s="3"/>
      <c r="AO5678" s="3"/>
    </row>
    <row r="5679" spans="1:41" ht="15.75" customHeight="1" x14ac:dyDescent="0.25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  <c r="AL5679" s="3"/>
      <c r="AM5679" s="3"/>
      <c r="AN5679" s="3"/>
      <c r="AO5679" s="3"/>
    </row>
    <row r="5680" spans="1:41" ht="15.75" customHeight="1" x14ac:dyDescent="0.25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/>
      <c r="AM5680" s="3"/>
      <c r="AN5680" s="3"/>
      <c r="AO5680" s="3"/>
    </row>
    <row r="5681" spans="1:41" ht="15.75" customHeight="1" x14ac:dyDescent="0.25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  <c r="AL5681" s="3"/>
      <c r="AM5681" s="3"/>
      <c r="AN5681" s="3"/>
      <c r="AO5681" s="3"/>
    </row>
    <row r="5682" spans="1:41" ht="15.75" customHeight="1" x14ac:dyDescent="0.25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/>
      <c r="AM5682" s="3"/>
      <c r="AN5682" s="3"/>
      <c r="AO5682" s="3"/>
    </row>
    <row r="5683" spans="1:41" ht="15.75" customHeight="1" x14ac:dyDescent="0.25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  <c r="AL5683" s="3"/>
      <c r="AM5683" s="3"/>
      <c r="AN5683" s="3"/>
      <c r="AO5683" s="3"/>
    </row>
    <row r="5684" spans="1:41" ht="15.75" customHeight="1" x14ac:dyDescent="0.25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/>
      <c r="AM5684" s="3"/>
      <c r="AN5684" s="3"/>
      <c r="AO5684" s="3"/>
    </row>
    <row r="5685" spans="1:41" ht="15.75" customHeight="1" x14ac:dyDescent="0.2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  <c r="AL5685" s="3"/>
      <c r="AM5685" s="3"/>
      <c r="AN5685" s="3"/>
      <c r="AO5685" s="3"/>
    </row>
    <row r="5686" spans="1:41" ht="15.75" customHeight="1" x14ac:dyDescent="0.25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/>
      <c r="AM5686" s="3"/>
      <c r="AN5686" s="3"/>
      <c r="AO5686" s="3"/>
    </row>
    <row r="5687" spans="1:41" ht="15.75" customHeight="1" x14ac:dyDescent="0.25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  <c r="AL5687" s="3"/>
      <c r="AM5687" s="3"/>
      <c r="AN5687" s="3"/>
      <c r="AO5687" s="3"/>
    </row>
    <row r="5688" spans="1:41" ht="15.75" customHeight="1" x14ac:dyDescent="0.25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  <c r="AL5688" s="3"/>
      <c r="AM5688" s="3"/>
      <c r="AN5688" s="3"/>
      <c r="AO5688" s="3"/>
    </row>
    <row r="5689" spans="1:41" ht="15.75" customHeight="1" x14ac:dyDescent="0.25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  <c r="AL5689" s="3"/>
      <c r="AM5689" s="3"/>
      <c r="AN5689" s="3"/>
      <c r="AO5689" s="3"/>
    </row>
    <row r="5690" spans="1:41" ht="15.75" customHeight="1" x14ac:dyDescent="0.25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  <c r="AL5690" s="3"/>
      <c r="AM5690" s="3"/>
      <c r="AN5690" s="3"/>
      <c r="AO5690" s="3"/>
    </row>
    <row r="5691" spans="1:41" ht="15.75" customHeight="1" x14ac:dyDescent="0.25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  <c r="AL5691" s="3"/>
      <c r="AM5691" s="3"/>
      <c r="AN5691" s="3"/>
      <c r="AO5691" s="3"/>
    </row>
    <row r="5692" spans="1:41" ht="15.75" customHeight="1" x14ac:dyDescent="0.25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  <c r="AL5692" s="3"/>
      <c r="AM5692" s="3"/>
      <c r="AN5692" s="3"/>
      <c r="AO5692" s="3"/>
    </row>
    <row r="5693" spans="1:41" ht="15.75" customHeight="1" x14ac:dyDescent="0.25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  <c r="AL5693" s="3"/>
      <c r="AM5693" s="3"/>
      <c r="AN5693" s="3"/>
      <c r="AO5693" s="3"/>
    </row>
    <row r="5694" spans="1:41" ht="15.75" customHeight="1" x14ac:dyDescent="0.25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  <c r="AL5694" s="3"/>
      <c r="AM5694" s="3"/>
      <c r="AN5694" s="3"/>
      <c r="AO5694" s="3"/>
    </row>
    <row r="5695" spans="1:41" ht="15.75" customHeight="1" x14ac:dyDescent="0.2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  <c r="AL5695" s="3"/>
      <c r="AM5695" s="3"/>
      <c r="AN5695" s="3"/>
      <c r="AO5695" s="3"/>
    </row>
    <row r="5696" spans="1:41" ht="15.75" customHeight="1" x14ac:dyDescent="0.25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  <c r="AL5696" s="3"/>
      <c r="AM5696" s="3"/>
      <c r="AN5696" s="3"/>
      <c r="AO5696" s="3"/>
    </row>
    <row r="5697" spans="1:41" ht="15.75" customHeight="1" x14ac:dyDescent="0.25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  <c r="AL5697" s="3"/>
      <c r="AM5697" s="3"/>
      <c r="AN5697" s="3"/>
      <c r="AO5697" s="3"/>
    </row>
    <row r="5698" spans="1:41" ht="15.75" customHeight="1" x14ac:dyDescent="0.25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  <c r="AL5698" s="3"/>
      <c r="AM5698" s="3"/>
      <c r="AN5698" s="3"/>
      <c r="AO5698" s="3"/>
    </row>
    <row r="5699" spans="1:41" ht="15.75" customHeight="1" x14ac:dyDescent="0.25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  <c r="AL5699" s="3"/>
      <c r="AM5699" s="3"/>
      <c r="AN5699" s="3"/>
      <c r="AO5699" s="3"/>
    </row>
    <row r="5700" spans="1:41" ht="15.75" customHeight="1" x14ac:dyDescent="0.25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  <c r="AL5700" s="3"/>
      <c r="AM5700" s="3"/>
      <c r="AN5700" s="3"/>
      <c r="AO5700" s="3"/>
    </row>
    <row r="5701" spans="1:41" ht="15.75" customHeight="1" x14ac:dyDescent="0.25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  <c r="AL5701" s="3"/>
      <c r="AM5701" s="3"/>
      <c r="AN5701" s="3"/>
      <c r="AO5701" s="3"/>
    </row>
    <row r="5702" spans="1:41" ht="15.75" customHeight="1" x14ac:dyDescent="0.25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  <c r="AL5702" s="3"/>
      <c r="AM5702" s="3"/>
      <c r="AN5702" s="3"/>
      <c r="AO5702" s="3"/>
    </row>
    <row r="5703" spans="1:41" ht="15.75" customHeight="1" x14ac:dyDescent="0.25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  <c r="AL5703" s="3"/>
      <c r="AM5703" s="3"/>
      <c r="AN5703" s="3"/>
      <c r="AO5703" s="3"/>
    </row>
    <row r="5704" spans="1:41" ht="15.75" customHeight="1" x14ac:dyDescent="0.25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  <c r="AL5704" s="3"/>
      <c r="AM5704" s="3"/>
      <c r="AN5704" s="3"/>
      <c r="AO5704" s="3"/>
    </row>
    <row r="5705" spans="1:41" ht="15.75" customHeight="1" x14ac:dyDescent="0.2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  <c r="AL5705" s="3"/>
      <c r="AM5705" s="3"/>
      <c r="AN5705" s="3"/>
      <c r="AO5705" s="3"/>
    </row>
    <row r="5706" spans="1:41" ht="15.75" customHeight="1" x14ac:dyDescent="0.25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  <c r="AL5706" s="3"/>
      <c r="AM5706" s="3"/>
      <c r="AN5706" s="3"/>
      <c r="AO5706" s="3"/>
    </row>
    <row r="5707" spans="1:41" ht="15.75" customHeight="1" x14ac:dyDescent="0.25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  <c r="AL5707" s="3"/>
      <c r="AM5707" s="3"/>
      <c r="AN5707" s="3"/>
      <c r="AO5707" s="3"/>
    </row>
    <row r="5708" spans="1:41" ht="15.75" customHeight="1" x14ac:dyDescent="0.25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  <c r="AL5708" s="3"/>
      <c r="AM5708" s="3"/>
      <c r="AN5708" s="3"/>
      <c r="AO5708" s="3"/>
    </row>
    <row r="5709" spans="1:41" ht="15.75" customHeight="1" x14ac:dyDescent="0.25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  <c r="AL5709" s="3"/>
      <c r="AM5709" s="3"/>
      <c r="AN5709" s="3"/>
      <c r="AO5709" s="3"/>
    </row>
    <row r="5710" spans="1:41" ht="15.75" customHeight="1" x14ac:dyDescent="0.25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  <c r="AL5710" s="3"/>
      <c r="AM5710" s="3"/>
      <c r="AN5710" s="3"/>
      <c r="AO5710" s="3"/>
    </row>
    <row r="5711" spans="1:41" ht="15.75" customHeight="1" x14ac:dyDescent="0.25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  <c r="AL5711" s="3"/>
      <c r="AM5711" s="3"/>
      <c r="AN5711" s="3"/>
      <c r="AO5711" s="3"/>
    </row>
    <row r="5712" spans="1:41" ht="15.75" customHeight="1" x14ac:dyDescent="0.25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  <c r="AL5712" s="3"/>
      <c r="AM5712" s="3"/>
      <c r="AN5712" s="3"/>
      <c r="AO5712" s="3"/>
    </row>
    <row r="5713" spans="1:41" ht="15.75" customHeight="1" x14ac:dyDescent="0.25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  <c r="AL5713" s="3"/>
      <c r="AM5713" s="3"/>
      <c r="AN5713" s="3"/>
      <c r="AO5713" s="3"/>
    </row>
    <row r="5714" spans="1:41" ht="15.75" customHeight="1" x14ac:dyDescent="0.25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  <c r="AL5714" s="3"/>
      <c r="AM5714" s="3"/>
      <c r="AN5714" s="3"/>
      <c r="AO5714" s="3"/>
    </row>
    <row r="5715" spans="1:41" ht="15.75" customHeight="1" x14ac:dyDescent="0.2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  <c r="AL5715" s="3"/>
      <c r="AM5715" s="3"/>
      <c r="AN5715" s="3"/>
      <c r="AO5715" s="3"/>
    </row>
    <row r="5716" spans="1:41" ht="15.75" customHeight="1" x14ac:dyDescent="0.25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  <c r="AL5716" s="3"/>
      <c r="AM5716" s="3"/>
      <c r="AN5716" s="3"/>
      <c r="AO5716" s="3"/>
    </row>
    <row r="5717" spans="1:41" ht="15.75" customHeight="1" x14ac:dyDescent="0.25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  <c r="AL5717" s="3"/>
      <c r="AM5717" s="3"/>
      <c r="AN5717" s="3"/>
      <c r="AO5717" s="3"/>
    </row>
    <row r="5718" spans="1:41" ht="15.75" customHeight="1" x14ac:dyDescent="0.25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  <c r="AL5718" s="3"/>
      <c r="AM5718" s="3"/>
      <c r="AN5718" s="3"/>
      <c r="AO5718" s="3"/>
    </row>
    <row r="5719" spans="1:41" ht="15.75" customHeight="1" x14ac:dyDescent="0.25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  <c r="AL5719" s="3"/>
      <c r="AM5719" s="3"/>
      <c r="AN5719" s="3"/>
      <c r="AO5719" s="3"/>
    </row>
    <row r="5720" spans="1:41" ht="15.75" customHeight="1" x14ac:dyDescent="0.25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  <c r="AL5720" s="3"/>
      <c r="AM5720" s="3"/>
      <c r="AN5720" s="3"/>
      <c r="AO5720" s="3"/>
    </row>
    <row r="5721" spans="1:41" ht="15.75" customHeight="1" x14ac:dyDescent="0.25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  <c r="AL5721" s="3"/>
      <c r="AM5721" s="3"/>
      <c r="AN5721" s="3"/>
      <c r="AO5721" s="3"/>
    </row>
    <row r="5722" spans="1:41" ht="15.75" customHeight="1" x14ac:dyDescent="0.25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  <c r="AL5722" s="3"/>
      <c r="AM5722" s="3"/>
      <c r="AN5722" s="3"/>
      <c r="AO5722" s="3"/>
    </row>
    <row r="5723" spans="1:41" ht="15.75" customHeight="1" x14ac:dyDescent="0.25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  <c r="AL5723" s="3"/>
      <c r="AM5723" s="3"/>
      <c r="AN5723" s="3"/>
      <c r="AO5723" s="3"/>
    </row>
    <row r="5724" spans="1:41" ht="15.75" customHeight="1" x14ac:dyDescent="0.25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  <c r="AL5724" s="3"/>
      <c r="AM5724" s="3"/>
      <c r="AN5724" s="3"/>
      <c r="AO5724" s="3"/>
    </row>
    <row r="5725" spans="1:41" ht="15.75" customHeight="1" x14ac:dyDescent="0.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  <c r="AL5725" s="3"/>
      <c r="AM5725" s="3"/>
      <c r="AN5725" s="3"/>
      <c r="AO5725" s="3"/>
    </row>
    <row r="5726" spans="1:41" ht="15.75" customHeight="1" x14ac:dyDescent="0.25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  <c r="AL5726" s="3"/>
      <c r="AM5726" s="3"/>
      <c r="AN5726" s="3"/>
      <c r="AO5726" s="3"/>
    </row>
    <row r="5727" spans="1:41" ht="15.75" customHeight="1" x14ac:dyDescent="0.25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  <c r="AL5727" s="3"/>
      <c r="AM5727" s="3"/>
      <c r="AN5727" s="3"/>
      <c r="AO5727" s="3"/>
    </row>
    <row r="5728" spans="1:41" ht="15.75" customHeight="1" x14ac:dyDescent="0.25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  <c r="AL5728" s="3"/>
      <c r="AM5728" s="3"/>
      <c r="AN5728" s="3"/>
      <c r="AO5728" s="3"/>
    </row>
    <row r="5729" spans="1:41" ht="15.75" customHeight="1" x14ac:dyDescent="0.25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  <c r="AL5729" s="3"/>
      <c r="AM5729" s="3"/>
      <c r="AN5729" s="3"/>
      <c r="AO5729" s="3"/>
    </row>
    <row r="5730" spans="1:41" ht="15.75" customHeight="1" x14ac:dyDescent="0.25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  <c r="AL5730" s="3"/>
      <c r="AM5730" s="3"/>
      <c r="AN5730" s="3"/>
      <c r="AO5730" s="3"/>
    </row>
    <row r="5731" spans="1:41" ht="15.75" customHeight="1" x14ac:dyDescent="0.25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  <c r="AL5731" s="3"/>
      <c r="AM5731" s="3"/>
      <c r="AN5731" s="3"/>
      <c r="AO5731" s="3"/>
    </row>
    <row r="5732" spans="1:41" ht="15.75" customHeight="1" x14ac:dyDescent="0.25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  <c r="AL5732" s="3"/>
      <c r="AM5732" s="3"/>
      <c r="AN5732" s="3"/>
      <c r="AO5732" s="3"/>
    </row>
    <row r="5733" spans="1:41" ht="15.75" customHeight="1" x14ac:dyDescent="0.25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  <c r="AL5733" s="3"/>
      <c r="AM5733" s="3"/>
      <c r="AN5733" s="3"/>
      <c r="AO5733" s="3"/>
    </row>
    <row r="5734" spans="1:41" ht="15.75" customHeight="1" x14ac:dyDescent="0.25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  <c r="AL5734" s="3"/>
      <c r="AM5734" s="3"/>
      <c r="AN5734" s="3"/>
      <c r="AO5734" s="3"/>
    </row>
    <row r="5735" spans="1:41" ht="15.75" customHeight="1" x14ac:dyDescent="0.2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  <c r="AL5735" s="3"/>
      <c r="AM5735" s="3"/>
      <c r="AN5735" s="3"/>
      <c r="AO5735" s="3"/>
    </row>
    <row r="5736" spans="1:41" ht="15.75" customHeight="1" x14ac:dyDescent="0.25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  <c r="AL5736" s="3"/>
      <c r="AM5736" s="3"/>
      <c r="AN5736" s="3"/>
      <c r="AO5736" s="3"/>
    </row>
    <row r="5737" spans="1:41" ht="15.75" customHeight="1" x14ac:dyDescent="0.25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  <c r="AL5737" s="3"/>
      <c r="AM5737" s="3"/>
      <c r="AN5737" s="3"/>
      <c r="AO5737" s="3"/>
    </row>
    <row r="5738" spans="1:41" ht="15.75" customHeight="1" x14ac:dyDescent="0.25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  <c r="AL5738" s="3"/>
      <c r="AM5738" s="3"/>
      <c r="AN5738" s="3"/>
      <c r="AO5738" s="3"/>
    </row>
    <row r="5739" spans="1:41" ht="15.75" customHeight="1" x14ac:dyDescent="0.25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  <c r="AL5739" s="3"/>
      <c r="AM5739" s="3"/>
      <c r="AN5739" s="3"/>
      <c r="AO5739" s="3"/>
    </row>
    <row r="5740" spans="1:41" ht="15.75" customHeight="1" x14ac:dyDescent="0.25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  <c r="AL5740" s="3"/>
      <c r="AM5740" s="3"/>
      <c r="AN5740" s="3"/>
      <c r="AO5740" s="3"/>
    </row>
    <row r="5741" spans="1:41" ht="15.75" customHeight="1" x14ac:dyDescent="0.25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  <c r="AL5741" s="3"/>
      <c r="AM5741" s="3"/>
      <c r="AN5741" s="3"/>
      <c r="AO5741" s="3"/>
    </row>
    <row r="5742" spans="1:41" ht="15.75" customHeight="1" x14ac:dyDescent="0.25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  <c r="AL5742" s="3"/>
      <c r="AM5742" s="3"/>
      <c r="AN5742" s="3"/>
      <c r="AO5742" s="3"/>
    </row>
    <row r="5743" spans="1:41" ht="15.75" customHeight="1" x14ac:dyDescent="0.25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  <c r="AL5743" s="3"/>
      <c r="AM5743" s="3"/>
      <c r="AN5743" s="3"/>
      <c r="AO5743" s="3"/>
    </row>
    <row r="5744" spans="1:41" ht="15.75" customHeight="1" x14ac:dyDescent="0.25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  <c r="AL5744" s="3"/>
      <c r="AM5744" s="3"/>
      <c r="AN5744" s="3"/>
      <c r="AO5744" s="3"/>
    </row>
    <row r="5745" spans="1:41" ht="15.75" customHeight="1" x14ac:dyDescent="0.2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  <c r="AL5745" s="3"/>
      <c r="AM5745" s="3"/>
      <c r="AN5745" s="3"/>
      <c r="AO5745" s="3"/>
    </row>
    <row r="5746" spans="1:41" ht="15.75" customHeight="1" x14ac:dyDescent="0.25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  <c r="AL5746" s="3"/>
      <c r="AM5746" s="3"/>
      <c r="AN5746" s="3"/>
      <c r="AO5746" s="3"/>
    </row>
    <row r="5747" spans="1:41" ht="15.75" customHeight="1" x14ac:dyDescent="0.25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  <c r="AL5747" s="3"/>
      <c r="AM5747" s="3"/>
      <c r="AN5747" s="3"/>
      <c r="AO5747" s="3"/>
    </row>
    <row r="5748" spans="1:41" ht="15.75" customHeight="1" x14ac:dyDescent="0.25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  <c r="AL5748" s="3"/>
      <c r="AM5748" s="3"/>
      <c r="AN5748" s="3"/>
      <c r="AO5748" s="3"/>
    </row>
    <row r="5749" spans="1:41" ht="15.75" customHeight="1" x14ac:dyDescent="0.25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  <c r="AL5749" s="3"/>
      <c r="AM5749" s="3"/>
      <c r="AN5749" s="3"/>
      <c r="AO5749" s="3"/>
    </row>
    <row r="5750" spans="1:41" ht="15.75" customHeight="1" x14ac:dyDescent="0.25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  <c r="AL5750" s="3"/>
      <c r="AM5750" s="3"/>
      <c r="AN5750" s="3"/>
      <c r="AO5750" s="3"/>
    </row>
    <row r="5751" spans="1:41" ht="15.75" customHeight="1" x14ac:dyDescent="0.25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  <c r="AL5751" s="3"/>
      <c r="AM5751" s="3"/>
      <c r="AN5751" s="3"/>
      <c r="AO5751" s="3"/>
    </row>
    <row r="5752" spans="1:41" ht="15.75" customHeight="1" x14ac:dyDescent="0.25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  <c r="AL5752" s="3"/>
      <c r="AM5752" s="3"/>
      <c r="AN5752" s="3"/>
      <c r="AO5752" s="3"/>
    </row>
    <row r="5753" spans="1:41" ht="15.75" customHeight="1" x14ac:dyDescent="0.25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  <c r="AL5753" s="3"/>
      <c r="AM5753" s="3"/>
      <c r="AN5753" s="3"/>
      <c r="AO5753" s="3"/>
    </row>
    <row r="5754" spans="1:41" ht="15.75" customHeight="1" x14ac:dyDescent="0.25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  <c r="AL5754" s="3"/>
      <c r="AM5754" s="3"/>
      <c r="AN5754" s="3"/>
      <c r="AO5754" s="3"/>
    </row>
    <row r="5755" spans="1:41" ht="15.75" customHeight="1" x14ac:dyDescent="0.2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  <c r="AL5755" s="3"/>
      <c r="AM5755" s="3"/>
      <c r="AN5755" s="3"/>
      <c r="AO5755" s="3"/>
    </row>
    <row r="5756" spans="1:41" ht="15.75" customHeight="1" x14ac:dyDescent="0.25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  <c r="AL5756" s="3"/>
      <c r="AM5756" s="3"/>
      <c r="AN5756" s="3"/>
      <c r="AO5756" s="3"/>
    </row>
    <row r="5757" spans="1:41" ht="15.75" customHeight="1" x14ac:dyDescent="0.25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  <c r="AL5757" s="3"/>
      <c r="AM5757" s="3"/>
      <c r="AN5757" s="3"/>
      <c r="AO5757" s="3"/>
    </row>
    <row r="5758" spans="1:41" ht="15.75" customHeight="1" x14ac:dyDescent="0.25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  <c r="AL5758" s="3"/>
      <c r="AM5758" s="3"/>
      <c r="AN5758" s="3"/>
      <c r="AO5758" s="3"/>
    </row>
    <row r="5759" spans="1:41" ht="15.75" customHeight="1" x14ac:dyDescent="0.25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  <c r="AL5759" s="3"/>
      <c r="AM5759" s="3"/>
      <c r="AN5759" s="3"/>
      <c r="AO5759" s="3"/>
    </row>
    <row r="5760" spans="1:41" ht="15.75" customHeight="1" x14ac:dyDescent="0.25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  <c r="AL5760" s="3"/>
      <c r="AM5760" s="3"/>
      <c r="AN5760" s="3"/>
      <c r="AO5760" s="3"/>
    </row>
    <row r="5761" spans="1:41" ht="15.75" customHeight="1" x14ac:dyDescent="0.25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  <c r="AL5761" s="3"/>
      <c r="AM5761" s="3"/>
      <c r="AN5761" s="3"/>
      <c r="AO5761" s="3"/>
    </row>
    <row r="5762" spans="1:41" ht="15.75" customHeight="1" x14ac:dyDescent="0.25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  <c r="AL5762" s="3"/>
      <c r="AM5762" s="3"/>
      <c r="AN5762" s="3"/>
      <c r="AO5762" s="3"/>
    </row>
    <row r="5763" spans="1:41" ht="15.75" customHeight="1" x14ac:dyDescent="0.25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  <c r="AL5763" s="3"/>
      <c r="AM5763" s="3"/>
      <c r="AN5763" s="3"/>
      <c r="AO5763" s="3"/>
    </row>
    <row r="5764" spans="1:41" ht="15.75" customHeight="1" x14ac:dyDescent="0.25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  <c r="AL5764" s="3"/>
      <c r="AM5764" s="3"/>
      <c r="AN5764" s="3"/>
      <c r="AO5764" s="3"/>
    </row>
    <row r="5765" spans="1:41" ht="15.75" customHeight="1" x14ac:dyDescent="0.2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  <c r="AL5765" s="3"/>
      <c r="AM5765" s="3"/>
      <c r="AN5765" s="3"/>
      <c r="AO5765" s="3"/>
    </row>
    <row r="5766" spans="1:41" ht="15.75" customHeight="1" x14ac:dyDescent="0.25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  <c r="AL5766" s="3"/>
      <c r="AM5766" s="3"/>
      <c r="AN5766" s="3"/>
      <c r="AO5766" s="3"/>
    </row>
    <row r="5767" spans="1:41" ht="15.75" customHeight="1" x14ac:dyDescent="0.25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  <c r="AL5767" s="3"/>
      <c r="AM5767" s="3"/>
      <c r="AN5767" s="3"/>
      <c r="AO5767" s="3"/>
    </row>
    <row r="5768" spans="1:41" ht="15.75" customHeight="1" x14ac:dyDescent="0.25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  <c r="AL5768" s="3"/>
      <c r="AM5768" s="3"/>
      <c r="AN5768" s="3"/>
      <c r="AO5768" s="3"/>
    </row>
    <row r="5769" spans="1:41" ht="15.75" customHeight="1" x14ac:dyDescent="0.25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  <c r="AL5769" s="3"/>
      <c r="AM5769" s="3"/>
      <c r="AN5769" s="3"/>
      <c r="AO5769" s="3"/>
    </row>
    <row r="5770" spans="1:41" ht="15.75" customHeight="1" x14ac:dyDescent="0.25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  <c r="AL5770" s="3"/>
      <c r="AM5770" s="3"/>
      <c r="AN5770" s="3"/>
      <c r="AO5770" s="3"/>
    </row>
    <row r="5771" spans="1:41" ht="15.75" customHeight="1" x14ac:dyDescent="0.25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  <c r="AL5771" s="3"/>
      <c r="AM5771" s="3"/>
      <c r="AN5771" s="3"/>
      <c r="AO5771" s="3"/>
    </row>
    <row r="5772" spans="1:41" ht="15.75" customHeight="1" x14ac:dyDescent="0.25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  <c r="AL5772" s="3"/>
      <c r="AM5772" s="3"/>
      <c r="AN5772" s="3"/>
      <c r="AO5772" s="3"/>
    </row>
    <row r="5773" spans="1:41" ht="15.75" customHeight="1" x14ac:dyDescent="0.25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  <c r="AL5773" s="3"/>
      <c r="AM5773" s="3"/>
      <c r="AN5773" s="3"/>
      <c r="AO5773" s="3"/>
    </row>
    <row r="5774" spans="1:41" ht="15.75" customHeight="1" x14ac:dyDescent="0.25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  <c r="AL5774" s="3"/>
      <c r="AM5774" s="3"/>
      <c r="AN5774" s="3"/>
      <c r="AO5774" s="3"/>
    </row>
    <row r="5775" spans="1:41" ht="15.75" customHeight="1" x14ac:dyDescent="0.2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  <c r="AL5775" s="3"/>
      <c r="AM5775" s="3"/>
      <c r="AN5775" s="3"/>
      <c r="AO5775" s="3"/>
    </row>
    <row r="5776" spans="1:41" ht="15.75" customHeight="1" x14ac:dyDescent="0.25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  <c r="AL5776" s="3"/>
      <c r="AM5776" s="3"/>
      <c r="AN5776" s="3"/>
      <c r="AO5776" s="3"/>
    </row>
    <row r="5777" spans="1:41" ht="15.75" customHeight="1" x14ac:dyDescent="0.25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  <c r="AL5777" s="3"/>
      <c r="AM5777" s="3"/>
      <c r="AN5777" s="3"/>
      <c r="AO5777" s="3"/>
    </row>
    <row r="5778" spans="1:41" ht="15.75" customHeight="1" x14ac:dyDescent="0.25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  <c r="AL5778" s="3"/>
      <c r="AM5778" s="3"/>
      <c r="AN5778" s="3"/>
      <c r="AO5778" s="3"/>
    </row>
    <row r="5779" spans="1:41" ht="15.75" customHeight="1" x14ac:dyDescent="0.25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  <c r="AL5779" s="3"/>
      <c r="AM5779" s="3"/>
      <c r="AN5779" s="3"/>
      <c r="AO5779" s="3"/>
    </row>
    <row r="5780" spans="1:41" ht="15.75" customHeight="1" x14ac:dyDescent="0.25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  <c r="AL5780" s="3"/>
      <c r="AM5780" s="3"/>
      <c r="AN5780" s="3"/>
      <c r="AO5780" s="3"/>
    </row>
    <row r="5781" spans="1:41" ht="15.75" customHeight="1" x14ac:dyDescent="0.25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  <c r="AL5781" s="3"/>
      <c r="AM5781" s="3"/>
      <c r="AN5781" s="3"/>
      <c r="AO5781" s="3"/>
    </row>
    <row r="5782" spans="1:41" ht="15.75" customHeight="1" x14ac:dyDescent="0.25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  <c r="AL5782" s="3"/>
      <c r="AM5782" s="3"/>
      <c r="AN5782" s="3"/>
      <c r="AO5782" s="3"/>
    </row>
    <row r="5783" spans="1:41" ht="15.75" customHeight="1" x14ac:dyDescent="0.25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  <c r="AL5783" s="3"/>
      <c r="AM5783" s="3"/>
      <c r="AN5783" s="3"/>
      <c r="AO5783" s="3"/>
    </row>
    <row r="5784" spans="1:41" ht="15.75" customHeight="1" x14ac:dyDescent="0.25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  <c r="AL5784" s="3"/>
      <c r="AM5784" s="3"/>
      <c r="AN5784" s="3"/>
      <c r="AO5784" s="3"/>
    </row>
    <row r="5785" spans="1:41" ht="15.75" customHeight="1" x14ac:dyDescent="0.2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  <c r="AL5785" s="3"/>
      <c r="AM5785" s="3"/>
      <c r="AN5785" s="3"/>
      <c r="AO5785" s="3"/>
    </row>
    <row r="5786" spans="1:41" ht="15.75" customHeight="1" x14ac:dyDescent="0.25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  <c r="AL5786" s="3"/>
      <c r="AM5786" s="3"/>
      <c r="AN5786" s="3"/>
      <c r="AO5786" s="3"/>
    </row>
    <row r="5787" spans="1:41" ht="15.75" customHeight="1" x14ac:dyDescent="0.25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  <c r="AL5787" s="3"/>
      <c r="AM5787" s="3"/>
      <c r="AN5787" s="3"/>
      <c r="AO5787" s="3"/>
    </row>
    <row r="5788" spans="1:41" ht="15.75" customHeight="1" x14ac:dyDescent="0.25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  <c r="AL5788" s="3"/>
      <c r="AM5788" s="3"/>
      <c r="AN5788" s="3"/>
      <c r="AO5788" s="3"/>
    </row>
    <row r="5789" spans="1:41" ht="15.75" customHeight="1" x14ac:dyDescent="0.25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  <c r="AL5789" s="3"/>
      <c r="AM5789" s="3"/>
      <c r="AN5789" s="3"/>
      <c r="AO5789" s="3"/>
    </row>
    <row r="5790" spans="1:41" ht="15.75" customHeight="1" x14ac:dyDescent="0.25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  <c r="AL5790" s="3"/>
      <c r="AM5790" s="3"/>
      <c r="AN5790" s="3"/>
      <c r="AO5790" s="3"/>
    </row>
    <row r="5791" spans="1:41" ht="15.75" customHeight="1" x14ac:dyDescent="0.25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  <c r="AL5791" s="3"/>
      <c r="AM5791" s="3"/>
      <c r="AN5791" s="3"/>
      <c r="AO5791" s="3"/>
    </row>
    <row r="5792" spans="1:41" ht="15.75" customHeight="1" x14ac:dyDescent="0.25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  <c r="AL5792" s="3"/>
      <c r="AM5792" s="3"/>
      <c r="AN5792" s="3"/>
      <c r="AO5792" s="3"/>
    </row>
    <row r="5793" spans="1:41" ht="15.75" customHeight="1" x14ac:dyDescent="0.25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  <c r="AL5793" s="3"/>
      <c r="AM5793" s="3"/>
      <c r="AN5793" s="3"/>
      <c r="AO5793" s="3"/>
    </row>
    <row r="5794" spans="1:41" ht="15.75" customHeight="1" x14ac:dyDescent="0.25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  <c r="AL5794" s="3"/>
      <c r="AM5794" s="3"/>
      <c r="AN5794" s="3"/>
      <c r="AO5794" s="3"/>
    </row>
    <row r="5795" spans="1:41" ht="15.75" customHeight="1" x14ac:dyDescent="0.2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  <c r="AL5795" s="3"/>
      <c r="AM5795" s="3"/>
      <c r="AN5795" s="3"/>
      <c r="AO5795" s="3"/>
    </row>
    <row r="5796" spans="1:41" ht="15.75" customHeight="1" x14ac:dyDescent="0.25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  <c r="AL5796" s="3"/>
      <c r="AM5796" s="3"/>
      <c r="AN5796" s="3"/>
      <c r="AO5796" s="3"/>
    </row>
    <row r="5797" spans="1:41" ht="15.75" customHeight="1" x14ac:dyDescent="0.25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  <c r="AL5797" s="3"/>
      <c r="AM5797" s="3"/>
      <c r="AN5797" s="3"/>
      <c r="AO5797" s="3"/>
    </row>
    <row r="5798" spans="1:41" ht="15.75" customHeight="1" x14ac:dyDescent="0.25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  <c r="AL5798" s="3"/>
      <c r="AM5798" s="3"/>
      <c r="AN5798" s="3"/>
      <c r="AO5798" s="3"/>
    </row>
    <row r="5799" spans="1:41" ht="15.75" customHeight="1" x14ac:dyDescent="0.25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  <c r="AL5799" s="3"/>
      <c r="AM5799" s="3"/>
      <c r="AN5799" s="3"/>
      <c r="AO5799" s="3"/>
    </row>
    <row r="5800" spans="1:41" ht="15.75" customHeight="1" x14ac:dyDescent="0.25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  <c r="AL5800" s="3"/>
      <c r="AM5800" s="3"/>
      <c r="AN5800" s="3"/>
      <c r="AO5800" s="3"/>
    </row>
    <row r="5801" spans="1:41" ht="15.75" customHeight="1" x14ac:dyDescent="0.25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  <c r="AL5801" s="3"/>
      <c r="AM5801" s="3"/>
      <c r="AN5801" s="3"/>
      <c r="AO5801" s="3"/>
    </row>
    <row r="5802" spans="1:41" ht="15.75" customHeight="1" x14ac:dyDescent="0.25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  <c r="AL5802" s="3"/>
      <c r="AM5802" s="3"/>
      <c r="AN5802" s="3"/>
      <c r="AO5802" s="3"/>
    </row>
    <row r="5803" spans="1:41" ht="15.75" customHeight="1" x14ac:dyDescent="0.25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  <c r="AL5803" s="3"/>
      <c r="AM5803" s="3"/>
      <c r="AN5803" s="3"/>
      <c r="AO5803" s="3"/>
    </row>
    <row r="5804" spans="1:41" ht="15.75" customHeight="1" x14ac:dyDescent="0.25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  <c r="AL5804" s="3"/>
      <c r="AM5804" s="3"/>
      <c r="AN5804" s="3"/>
      <c r="AO5804" s="3"/>
    </row>
    <row r="5805" spans="1:41" ht="15.75" customHeight="1" x14ac:dyDescent="0.2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  <c r="AL5805" s="3"/>
      <c r="AM5805" s="3"/>
      <c r="AN5805" s="3"/>
      <c r="AO5805" s="3"/>
    </row>
    <row r="5806" spans="1:41" ht="15.75" customHeight="1" x14ac:dyDescent="0.25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  <c r="AL5806" s="3"/>
      <c r="AM5806" s="3"/>
      <c r="AN5806" s="3"/>
      <c r="AO5806" s="3"/>
    </row>
    <row r="5807" spans="1:41" ht="15.75" customHeight="1" x14ac:dyDescent="0.25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  <c r="AL5807" s="3"/>
      <c r="AM5807" s="3"/>
      <c r="AN5807" s="3"/>
      <c r="AO5807" s="3"/>
    </row>
    <row r="5808" spans="1:41" ht="15.75" customHeight="1" x14ac:dyDescent="0.25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  <c r="AL5808" s="3"/>
      <c r="AM5808" s="3"/>
      <c r="AN5808" s="3"/>
      <c r="AO5808" s="3"/>
    </row>
    <row r="5809" spans="1:41" ht="15.75" customHeight="1" x14ac:dyDescent="0.25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  <c r="AL5809" s="3"/>
      <c r="AM5809" s="3"/>
      <c r="AN5809" s="3"/>
      <c r="AO5809" s="3"/>
    </row>
    <row r="5810" spans="1:41" ht="15.75" customHeight="1" x14ac:dyDescent="0.25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  <c r="AL5810" s="3"/>
      <c r="AM5810" s="3"/>
      <c r="AN5810" s="3"/>
      <c r="AO5810" s="3"/>
    </row>
    <row r="5811" spans="1:41" ht="15.75" customHeight="1" x14ac:dyDescent="0.25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  <c r="AL5811" s="3"/>
      <c r="AM5811" s="3"/>
      <c r="AN5811" s="3"/>
      <c r="AO5811" s="3"/>
    </row>
    <row r="5812" spans="1:41" ht="15.75" customHeight="1" x14ac:dyDescent="0.25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  <c r="AL5812" s="3"/>
      <c r="AM5812" s="3"/>
      <c r="AN5812" s="3"/>
      <c r="AO5812" s="3"/>
    </row>
    <row r="5813" spans="1:41" ht="15.75" customHeight="1" x14ac:dyDescent="0.25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  <c r="AL5813" s="3"/>
      <c r="AM5813" s="3"/>
      <c r="AN5813" s="3"/>
      <c r="AO5813" s="3"/>
    </row>
    <row r="5814" spans="1:41" ht="15.75" customHeight="1" x14ac:dyDescent="0.25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  <c r="AL5814" s="3"/>
      <c r="AM5814" s="3"/>
      <c r="AN5814" s="3"/>
      <c r="AO5814" s="3"/>
    </row>
    <row r="5815" spans="1:41" ht="15.75" customHeight="1" x14ac:dyDescent="0.2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  <c r="AL5815" s="3"/>
      <c r="AM5815" s="3"/>
      <c r="AN5815" s="3"/>
      <c r="AO5815" s="3"/>
    </row>
    <row r="5816" spans="1:41" ht="15.75" customHeight="1" x14ac:dyDescent="0.25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  <c r="AL5816" s="3"/>
      <c r="AM5816" s="3"/>
      <c r="AN5816" s="3"/>
      <c r="AO5816" s="3"/>
    </row>
    <row r="5817" spans="1:41" ht="15.75" customHeight="1" x14ac:dyDescent="0.25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  <c r="AL5817" s="3"/>
      <c r="AM5817" s="3"/>
      <c r="AN5817" s="3"/>
      <c r="AO5817" s="3"/>
    </row>
    <row r="5818" spans="1:41" ht="15.75" customHeight="1" x14ac:dyDescent="0.25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  <c r="AL5818" s="3"/>
      <c r="AM5818" s="3"/>
      <c r="AN5818" s="3"/>
      <c r="AO5818" s="3"/>
    </row>
    <row r="5819" spans="1:41" ht="15.75" customHeight="1" x14ac:dyDescent="0.25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  <c r="AL5819" s="3"/>
      <c r="AM5819" s="3"/>
      <c r="AN5819" s="3"/>
      <c r="AO5819" s="3"/>
    </row>
    <row r="5820" spans="1:41" ht="15.75" customHeight="1" x14ac:dyDescent="0.25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  <c r="AL5820" s="3"/>
      <c r="AM5820" s="3"/>
      <c r="AN5820" s="3"/>
      <c r="AO5820" s="3"/>
    </row>
    <row r="5821" spans="1:41" ht="15.75" customHeight="1" x14ac:dyDescent="0.25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  <c r="AL5821" s="3"/>
      <c r="AM5821" s="3"/>
      <c r="AN5821" s="3"/>
      <c r="AO5821" s="3"/>
    </row>
    <row r="5822" spans="1:41" ht="15.75" customHeight="1" x14ac:dyDescent="0.25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  <c r="AL5822" s="3"/>
      <c r="AM5822" s="3"/>
      <c r="AN5822" s="3"/>
      <c r="AO5822" s="3"/>
    </row>
    <row r="5823" spans="1:41" ht="15.75" customHeight="1" x14ac:dyDescent="0.25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  <c r="AL5823" s="3"/>
      <c r="AM5823" s="3"/>
      <c r="AN5823" s="3"/>
      <c r="AO5823" s="3"/>
    </row>
    <row r="5824" spans="1:41" ht="15.75" customHeight="1" x14ac:dyDescent="0.25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  <c r="AL5824" s="3"/>
      <c r="AM5824" s="3"/>
      <c r="AN5824" s="3"/>
      <c r="AO5824" s="3"/>
    </row>
    <row r="5825" spans="1:41" ht="15.75" customHeight="1" x14ac:dyDescent="0.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  <c r="AL5825" s="3"/>
      <c r="AM5825" s="3"/>
      <c r="AN5825" s="3"/>
      <c r="AO5825" s="3"/>
    </row>
    <row r="5826" spans="1:41" ht="15.75" customHeight="1" x14ac:dyDescent="0.25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  <c r="AL5826" s="3"/>
      <c r="AM5826" s="3"/>
      <c r="AN5826" s="3"/>
      <c r="AO5826" s="3"/>
    </row>
    <row r="5827" spans="1:41" ht="15.75" customHeight="1" x14ac:dyDescent="0.25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  <c r="AL5827" s="3"/>
      <c r="AM5827" s="3"/>
      <c r="AN5827" s="3"/>
      <c r="AO5827" s="3"/>
    </row>
    <row r="5828" spans="1:41" ht="15.75" customHeight="1" x14ac:dyDescent="0.25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  <c r="AL5828" s="3"/>
      <c r="AM5828" s="3"/>
      <c r="AN5828" s="3"/>
      <c r="AO5828" s="3"/>
    </row>
    <row r="5829" spans="1:41" ht="15.75" customHeight="1" x14ac:dyDescent="0.25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  <c r="AL5829" s="3"/>
      <c r="AM5829" s="3"/>
      <c r="AN5829" s="3"/>
      <c r="AO5829" s="3"/>
    </row>
    <row r="5830" spans="1:41" ht="15.75" customHeight="1" x14ac:dyDescent="0.25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  <c r="AL5830" s="3"/>
      <c r="AM5830" s="3"/>
      <c r="AN5830" s="3"/>
      <c r="AO5830" s="3"/>
    </row>
    <row r="5831" spans="1:41" ht="15.75" customHeight="1" x14ac:dyDescent="0.25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  <c r="AL5831" s="3"/>
      <c r="AM5831" s="3"/>
      <c r="AN5831" s="3"/>
      <c r="AO5831" s="3"/>
    </row>
    <row r="5832" spans="1:41" ht="15.75" customHeight="1" x14ac:dyDescent="0.25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  <c r="AL5832" s="3"/>
      <c r="AM5832" s="3"/>
      <c r="AN5832" s="3"/>
      <c r="AO5832" s="3"/>
    </row>
    <row r="5833" spans="1:41" ht="15.75" customHeight="1" x14ac:dyDescent="0.25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  <c r="AL5833" s="3"/>
      <c r="AM5833" s="3"/>
      <c r="AN5833" s="3"/>
      <c r="AO5833" s="3"/>
    </row>
    <row r="5834" spans="1:41" ht="15.75" customHeight="1" x14ac:dyDescent="0.25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  <c r="AL5834" s="3"/>
      <c r="AM5834" s="3"/>
      <c r="AN5834" s="3"/>
      <c r="AO5834" s="3"/>
    </row>
    <row r="5835" spans="1:41" ht="15.75" customHeight="1" x14ac:dyDescent="0.2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  <c r="AL5835" s="3"/>
      <c r="AM5835" s="3"/>
      <c r="AN5835" s="3"/>
      <c r="AO5835" s="3"/>
    </row>
    <row r="5836" spans="1:41" ht="15.75" customHeight="1" x14ac:dyDescent="0.25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  <c r="AL5836" s="3"/>
      <c r="AM5836" s="3"/>
      <c r="AN5836" s="3"/>
      <c r="AO5836" s="3"/>
    </row>
    <row r="5837" spans="1:41" ht="15.75" customHeight="1" x14ac:dyDescent="0.25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  <c r="AL5837" s="3"/>
      <c r="AM5837" s="3"/>
      <c r="AN5837" s="3"/>
      <c r="AO5837" s="3"/>
    </row>
    <row r="5838" spans="1:41" ht="15.75" customHeight="1" x14ac:dyDescent="0.25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  <c r="AL5838" s="3"/>
      <c r="AM5838" s="3"/>
      <c r="AN5838" s="3"/>
      <c r="AO5838" s="3"/>
    </row>
    <row r="5839" spans="1:41" ht="15.75" customHeight="1" x14ac:dyDescent="0.25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  <c r="AL5839" s="3"/>
      <c r="AM5839" s="3"/>
      <c r="AN5839" s="3"/>
      <c r="AO5839" s="3"/>
    </row>
    <row r="5840" spans="1:41" ht="15.75" customHeight="1" x14ac:dyDescent="0.25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  <c r="AL5840" s="3"/>
      <c r="AM5840" s="3"/>
      <c r="AN5840" s="3"/>
      <c r="AO5840" s="3"/>
    </row>
    <row r="5841" spans="1:41" ht="15.75" customHeight="1" x14ac:dyDescent="0.25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  <c r="AL5841" s="3"/>
      <c r="AM5841" s="3"/>
      <c r="AN5841" s="3"/>
      <c r="AO5841" s="3"/>
    </row>
    <row r="5842" spans="1:41" ht="15.75" customHeight="1" x14ac:dyDescent="0.25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  <c r="AL5842" s="3"/>
      <c r="AM5842" s="3"/>
      <c r="AN5842" s="3"/>
      <c r="AO5842" s="3"/>
    </row>
    <row r="5843" spans="1:41" ht="15.75" customHeight="1" x14ac:dyDescent="0.25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  <c r="AL5843" s="3"/>
      <c r="AM5843" s="3"/>
      <c r="AN5843" s="3"/>
      <c r="AO5843" s="3"/>
    </row>
    <row r="5844" spans="1:41" ht="15.75" customHeight="1" x14ac:dyDescent="0.25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  <c r="AL5844" s="3"/>
      <c r="AM5844" s="3"/>
      <c r="AN5844" s="3"/>
      <c r="AO5844" s="3"/>
    </row>
    <row r="5845" spans="1:41" ht="15.75" customHeight="1" x14ac:dyDescent="0.2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  <c r="AL5845" s="3"/>
      <c r="AM5845" s="3"/>
      <c r="AN5845" s="3"/>
      <c r="AO5845" s="3"/>
    </row>
    <row r="5846" spans="1:41" ht="15.75" customHeight="1" x14ac:dyDescent="0.25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  <c r="AL5846" s="3"/>
      <c r="AM5846" s="3"/>
      <c r="AN5846" s="3"/>
      <c r="AO5846" s="3"/>
    </row>
    <row r="5847" spans="1:41" ht="15.75" customHeight="1" x14ac:dyDescent="0.25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  <c r="AL5847" s="3"/>
      <c r="AM5847" s="3"/>
      <c r="AN5847" s="3"/>
      <c r="AO5847" s="3"/>
    </row>
    <row r="5848" spans="1:41" ht="15.75" customHeight="1" x14ac:dyDescent="0.25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  <c r="AL5848" s="3"/>
      <c r="AM5848" s="3"/>
      <c r="AN5848" s="3"/>
      <c r="AO5848" s="3"/>
    </row>
    <row r="5849" spans="1:41" ht="15.75" customHeight="1" x14ac:dyDescent="0.25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  <c r="AL5849" s="3"/>
      <c r="AM5849" s="3"/>
      <c r="AN5849" s="3"/>
      <c r="AO5849" s="3"/>
    </row>
    <row r="5850" spans="1:41" ht="15.75" customHeight="1" x14ac:dyDescent="0.25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  <c r="AL5850" s="3"/>
      <c r="AM5850" s="3"/>
      <c r="AN5850" s="3"/>
      <c r="AO5850" s="3"/>
    </row>
    <row r="5851" spans="1:41" ht="15.75" customHeight="1" x14ac:dyDescent="0.25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  <c r="AL5851" s="3"/>
      <c r="AM5851" s="3"/>
      <c r="AN5851" s="3"/>
      <c r="AO5851" s="3"/>
    </row>
    <row r="5852" spans="1:41" ht="15.75" customHeight="1" x14ac:dyDescent="0.25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  <c r="AL5852" s="3"/>
      <c r="AM5852" s="3"/>
      <c r="AN5852" s="3"/>
      <c r="AO5852" s="3"/>
    </row>
    <row r="5853" spans="1:41" ht="15.75" customHeight="1" x14ac:dyDescent="0.25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  <c r="AL5853" s="3"/>
      <c r="AM5853" s="3"/>
      <c r="AN5853" s="3"/>
      <c r="AO5853" s="3"/>
    </row>
    <row r="5854" spans="1:41" ht="15.75" customHeight="1" x14ac:dyDescent="0.25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  <c r="AL5854" s="3"/>
      <c r="AM5854" s="3"/>
      <c r="AN5854" s="3"/>
      <c r="AO5854" s="3"/>
    </row>
    <row r="5855" spans="1:41" ht="15.75" customHeight="1" x14ac:dyDescent="0.2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  <c r="AL5855" s="3"/>
      <c r="AM5855" s="3"/>
      <c r="AN5855" s="3"/>
      <c r="AO5855" s="3"/>
    </row>
    <row r="5856" spans="1:41" ht="15.75" customHeight="1" x14ac:dyDescent="0.25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  <c r="AL5856" s="3"/>
      <c r="AM5856" s="3"/>
      <c r="AN5856" s="3"/>
      <c r="AO5856" s="3"/>
    </row>
    <row r="5857" spans="1:41" ht="15.75" customHeight="1" x14ac:dyDescent="0.25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  <c r="AL5857" s="3"/>
      <c r="AM5857" s="3"/>
      <c r="AN5857" s="3"/>
      <c r="AO5857" s="3"/>
    </row>
    <row r="5858" spans="1:41" ht="15.75" customHeight="1" x14ac:dyDescent="0.25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  <c r="AL5858" s="3"/>
      <c r="AM5858" s="3"/>
      <c r="AN5858" s="3"/>
      <c r="AO5858" s="3"/>
    </row>
    <row r="5859" spans="1:41" ht="15.75" customHeight="1" x14ac:dyDescent="0.25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  <c r="AL5859" s="3"/>
      <c r="AM5859" s="3"/>
      <c r="AN5859" s="3"/>
      <c r="AO5859" s="3"/>
    </row>
    <row r="5860" spans="1:41" ht="15.75" customHeight="1" x14ac:dyDescent="0.25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  <c r="AL5860" s="3"/>
      <c r="AM5860" s="3"/>
      <c r="AN5860" s="3"/>
      <c r="AO5860" s="3"/>
    </row>
    <row r="5861" spans="1:41" ht="15.75" customHeight="1" x14ac:dyDescent="0.25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  <c r="AL5861" s="3"/>
      <c r="AM5861" s="3"/>
      <c r="AN5861" s="3"/>
      <c r="AO5861" s="3"/>
    </row>
    <row r="5862" spans="1:41" ht="15.75" customHeight="1" x14ac:dyDescent="0.25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  <c r="AL5862" s="3"/>
      <c r="AM5862" s="3"/>
      <c r="AN5862" s="3"/>
      <c r="AO5862" s="3"/>
    </row>
    <row r="5863" spans="1:41" ht="15.75" customHeight="1" x14ac:dyDescent="0.25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  <c r="AL5863" s="3"/>
      <c r="AM5863" s="3"/>
      <c r="AN5863" s="3"/>
      <c r="AO5863" s="3"/>
    </row>
    <row r="5864" spans="1:41" ht="15.75" customHeight="1" x14ac:dyDescent="0.25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  <c r="AL5864" s="3"/>
      <c r="AM5864" s="3"/>
      <c r="AN5864" s="3"/>
      <c r="AO5864" s="3"/>
    </row>
    <row r="5865" spans="1:41" ht="15.75" customHeight="1" x14ac:dyDescent="0.2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  <c r="AL5865" s="3"/>
      <c r="AM5865" s="3"/>
      <c r="AN5865" s="3"/>
      <c r="AO5865" s="3"/>
    </row>
    <row r="5866" spans="1:41" ht="15.75" customHeight="1" x14ac:dyDescent="0.25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  <c r="AL5866" s="3"/>
      <c r="AM5866" s="3"/>
      <c r="AN5866" s="3"/>
      <c r="AO5866" s="3"/>
    </row>
    <row r="5867" spans="1:41" ht="15.75" customHeight="1" x14ac:dyDescent="0.25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  <c r="AL5867" s="3"/>
      <c r="AM5867" s="3"/>
      <c r="AN5867" s="3"/>
      <c r="AO5867" s="3"/>
    </row>
    <row r="5868" spans="1:41" ht="15.75" customHeight="1" x14ac:dyDescent="0.25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  <c r="AL5868" s="3"/>
      <c r="AM5868" s="3"/>
      <c r="AN5868" s="3"/>
      <c r="AO5868" s="3"/>
    </row>
    <row r="5869" spans="1:41" ht="15.75" customHeight="1" x14ac:dyDescent="0.25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  <c r="AL5869" s="3"/>
      <c r="AM5869" s="3"/>
      <c r="AN5869" s="3"/>
      <c r="AO5869" s="3"/>
    </row>
    <row r="5870" spans="1:41" ht="15.75" customHeight="1" x14ac:dyDescent="0.25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  <c r="AL5870" s="3"/>
      <c r="AM5870" s="3"/>
      <c r="AN5870" s="3"/>
      <c r="AO5870" s="3"/>
    </row>
    <row r="5871" spans="1:41" ht="15.75" customHeight="1" x14ac:dyDescent="0.25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  <c r="AL5871" s="3"/>
      <c r="AM5871" s="3"/>
      <c r="AN5871" s="3"/>
      <c r="AO5871" s="3"/>
    </row>
    <row r="5872" spans="1:41" ht="15.75" customHeight="1" x14ac:dyDescent="0.25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  <c r="AL5872" s="3"/>
      <c r="AM5872" s="3"/>
      <c r="AN5872" s="3"/>
      <c r="AO5872" s="3"/>
    </row>
    <row r="5873" spans="1:41" ht="15.75" customHeight="1" x14ac:dyDescent="0.25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  <c r="AL5873" s="3"/>
      <c r="AM5873" s="3"/>
      <c r="AN5873" s="3"/>
      <c r="AO5873" s="3"/>
    </row>
    <row r="5874" spans="1:41" ht="15.75" customHeight="1" x14ac:dyDescent="0.25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  <c r="AL5874" s="3"/>
      <c r="AM5874" s="3"/>
      <c r="AN5874" s="3"/>
      <c r="AO5874" s="3"/>
    </row>
    <row r="5875" spans="1:41" ht="15.75" customHeight="1" x14ac:dyDescent="0.2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  <c r="AL5875" s="3"/>
      <c r="AM5875" s="3"/>
      <c r="AN5875" s="3"/>
      <c r="AO5875" s="3"/>
    </row>
    <row r="5876" spans="1:41" ht="15.75" customHeight="1" x14ac:dyDescent="0.25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  <c r="AL5876" s="3"/>
      <c r="AM5876" s="3"/>
      <c r="AN5876" s="3"/>
      <c r="AO5876" s="3"/>
    </row>
    <row r="5877" spans="1:41" ht="15.75" customHeight="1" x14ac:dyDescent="0.25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  <c r="AL5877" s="3"/>
      <c r="AM5877" s="3"/>
      <c r="AN5877" s="3"/>
      <c r="AO5877" s="3"/>
    </row>
    <row r="5878" spans="1:41" ht="15.75" customHeight="1" x14ac:dyDescent="0.25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  <c r="AN5878" s="3"/>
      <c r="AO5878" s="3"/>
    </row>
    <row r="5879" spans="1:41" ht="15.75" customHeight="1" x14ac:dyDescent="0.25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  <c r="AL5879" s="3"/>
      <c r="AM5879" s="3"/>
      <c r="AN5879" s="3"/>
      <c r="AO5879" s="3"/>
    </row>
    <row r="5880" spans="1:41" ht="15.75" customHeight="1" x14ac:dyDescent="0.25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  <c r="AL5880" s="3"/>
      <c r="AM5880" s="3"/>
      <c r="AN5880" s="3"/>
      <c r="AO5880" s="3"/>
    </row>
    <row r="5881" spans="1:41" ht="15.75" customHeight="1" x14ac:dyDescent="0.25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  <c r="AL5881" s="3"/>
      <c r="AM5881" s="3"/>
      <c r="AN5881" s="3"/>
      <c r="AO5881" s="3"/>
    </row>
    <row r="5882" spans="1:41" ht="15.75" customHeight="1" x14ac:dyDescent="0.25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  <c r="AL5882" s="3"/>
      <c r="AM5882" s="3"/>
      <c r="AN5882" s="3"/>
      <c r="AO5882" s="3"/>
    </row>
    <row r="5883" spans="1:41" ht="15.75" customHeight="1" x14ac:dyDescent="0.25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  <c r="AL5883" s="3"/>
      <c r="AM5883" s="3"/>
      <c r="AN5883" s="3"/>
      <c r="AO5883" s="3"/>
    </row>
    <row r="5884" spans="1:41" ht="15.75" customHeight="1" x14ac:dyDescent="0.25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  <c r="AL5884" s="3"/>
      <c r="AM5884" s="3"/>
      <c r="AN5884" s="3"/>
      <c r="AO5884" s="3"/>
    </row>
    <row r="5885" spans="1:41" ht="15.75" customHeight="1" x14ac:dyDescent="0.2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  <c r="AL5885" s="3"/>
      <c r="AM5885" s="3"/>
      <c r="AN5885" s="3"/>
      <c r="AO5885" s="3"/>
    </row>
    <row r="5886" spans="1:41" ht="15.75" customHeight="1" x14ac:dyDescent="0.25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  <c r="AL5886" s="3"/>
      <c r="AM5886" s="3"/>
      <c r="AN5886" s="3"/>
      <c r="AO5886" s="3"/>
    </row>
    <row r="5887" spans="1:41" ht="15.75" customHeight="1" x14ac:dyDescent="0.25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  <c r="AL5887" s="3"/>
      <c r="AM5887" s="3"/>
      <c r="AN5887" s="3"/>
      <c r="AO5887" s="3"/>
    </row>
    <row r="5888" spans="1:41" ht="15.75" customHeight="1" x14ac:dyDescent="0.25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  <c r="AL5888" s="3"/>
      <c r="AM5888" s="3"/>
      <c r="AN5888" s="3"/>
      <c r="AO5888" s="3"/>
    </row>
    <row r="5889" spans="1:41" ht="15.75" customHeight="1" x14ac:dyDescent="0.25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  <c r="AL5889" s="3"/>
      <c r="AM5889" s="3"/>
      <c r="AN5889" s="3"/>
      <c r="AO5889" s="3"/>
    </row>
    <row r="5890" spans="1:41" ht="15.75" customHeight="1" x14ac:dyDescent="0.25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  <c r="AL5890" s="3"/>
      <c r="AM5890" s="3"/>
      <c r="AN5890" s="3"/>
      <c r="AO5890" s="3"/>
    </row>
    <row r="5891" spans="1:41" ht="15.75" customHeight="1" x14ac:dyDescent="0.25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  <c r="AL5891" s="3"/>
      <c r="AM5891" s="3"/>
      <c r="AN5891" s="3"/>
      <c r="AO5891" s="3"/>
    </row>
    <row r="5892" spans="1:41" ht="15.75" customHeight="1" x14ac:dyDescent="0.25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  <c r="AL5892" s="3"/>
      <c r="AM5892" s="3"/>
      <c r="AN5892" s="3"/>
      <c r="AO5892" s="3"/>
    </row>
    <row r="5893" spans="1:41" ht="15.75" customHeight="1" x14ac:dyDescent="0.25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  <c r="AL5893" s="3"/>
      <c r="AM5893" s="3"/>
      <c r="AN5893" s="3"/>
      <c r="AO5893" s="3"/>
    </row>
    <row r="5894" spans="1:41" ht="15.75" customHeight="1" x14ac:dyDescent="0.25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  <c r="AL5894" s="3"/>
      <c r="AM5894" s="3"/>
      <c r="AN5894" s="3"/>
      <c r="AO5894" s="3"/>
    </row>
    <row r="5895" spans="1:41" ht="15.75" customHeight="1" x14ac:dyDescent="0.2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  <c r="AL5895" s="3"/>
      <c r="AM5895" s="3"/>
      <c r="AN5895" s="3"/>
      <c r="AO5895" s="3"/>
    </row>
    <row r="5896" spans="1:41" ht="15.75" customHeight="1" x14ac:dyDescent="0.25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  <c r="AL5896" s="3"/>
      <c r="AM5896" s="3"/>
      <c r="AN5896" s="3"/>
      <c r="AO5896" s="3"/>
    </row>
    <row r="5897" spans="1:41" ht="15.75" customHeight="1" x14ac:dyDescent="0.25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  <c r="AL5897" s="3"/>
      <c r="AM5897" s="3"/>
      <c r="AN5897" s="3"/>
      <c r="AO5897" s="3"/>
    </row>
    <row r="5898" spans="1:41" ht="15.75" customHeight="1" x14ac:dyDescent="0.25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  <c r="AL5898" s="3"/>
      <c r="AM5898" s="3"/>
      <c r="AN5898" s="3"/>
      <c r="AO5898" s="3"/>
    </row>
    <row r="5899" spans="1:41" ht="15.75" customHeight="1" x14ac:dyDescent="0.25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  <c r="AL5899" s="3"/>
      <c r="AM5899" s="3"/>
      <c r="AN5899" s="3"/>
      <c r="AO5899" s="3"/>
    </row>
    <row r="5900" spans="1:41" ht="15.75" customHeight="1" x14ac:dyDescent="0.25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  <c r="AL5900" s="3"/>
      <c r="AM5900" s="3"/>
      <c r="AN5900" s="3"/>
      <c r="AO5900" s="3"/>
    </row>
    <row r="5901" spans="1:41" ht="15.75" customHeight="1" x14ac:dyDescent="0.25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  <c r="AL5901" s="3"/>
      <c r="AM5901" s="3"/>
      <c r="AN5901" s="3"/>
      <c r="AO5901" s="3"/>
    </row>
    <row r="5902" spans="1:41" ht="15.75" customHeight="1" x14ac:dyDescent="0.25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  <c r="AL5902" s="3"/>
      <c r="AM5902" s="3"/>
      <c r="AN5902" s="3"/>
      <c r="AO5902" s="3"/>
    </row>
    <row r="5903" spans="1:41" ht="15.75" customHeight="1" x14ac:dyDescent="0.25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  <c r="AL5903" s="3"/>
      <c r="AM5903" s="3"/>
      <c r="AN5903" s="3"/>
      <c r="AO5903" s="3"/>
    </row>
    <row r="5904" spans="1:41" ht="15.75" customHeight="1" x14ac:dyDescent="0.25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  <c r="AL5904" s="3"/>
      <c r="AM5904" s="3"/>
      <c r="AN5904" s="3"/>
      <c r="AO5904" s="3"/>
    </row>
    <row r="5905" spans="1:41" ht="15.75" customHeight="1" x14ac:dyDescent="0.2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  <c r="AL5905" s="3"/>
      <c r="AM5905" s="3"/>
      <c r="AN5905" s="3"/>
      <c r="AO5905" s="3"/>
    </row>
    <row r="5906" spans="1:41" ht="15.75" customHeight="1" x14ac:dyDescent="0.25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  <c r="AL5906" s="3"/>
      <c r="AM5906" s="3"/>
      <c r="AN5906" s="3"/>
      <c r="AO5906" s="3"/>
    </row>
    <row r="5907" spans="1:41" ht="15.75" customHeight="1" x14ac:dyDescent="0.25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  <c r="AL5907" s="3"/>
      <c r="AM5907" s="3"/>
      <c r="AN5907" s="3"/>
      <c r="AO5907" s="3"/>
    </row>
    <row r="5908" spans="1:41" ht="15.75" customHeight="1" x14ac:dyDescent="0.25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  <c r="AL5908" s="3"/>
      <c r="AM5908" s="3"/>
      <c r="AN5908" s="3"/>
      <c r="AO5908" s="3"/>
    </row>
    <row r="5909" spans="1:41" ht="15.75" customHeight="1" x14ac:dyDescent="0.25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  <c r="AL5909" s="3"/>
      <c r="AM5909" s="3"/>
      <c r="AN5909" s="3"/>
      <c r="AO5909" s="3"/>
    </row>
    <row r="5910" spans="1:41" ht="15.75" customHeight="1" x14ac:dyDescent="0.25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  <c r="AL5910" s="3"/>
      <c r="AM5910" s="3"/>
      <c r="AN5910" s="3"/>
      <c r="AO5910" s="3"/>
    </row>
    <row r="5911" spans="1:41" ht="15.75" customHeight="1" x14ac:dyDescent="0.25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  <c r="AL5911" s="3"/>
      <c r="AM5911" s="3"/>
      <c r="AN5911" s="3"/>
      <c r="AO5911" s="3"/>
    </row>
    <row r="5912" spans="1:41" ht="15.75" customHeight="1" x14ac:dyDescent="0.25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  <c r="AL5912" s="3"/>
      <c r="AM5912" s="3"/>
      <c r="AN5912" s="3"/>
      <c r="AO5912" s="3"/>
    </row>
    <row r="5913" spans="1:41" ht="15.75" customHeight="1" x14ac:dyDescent="0.25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  <c r="AL5913" s="3"/>
      <c r="AM5913" s="3"/>
      <c r="AN5913" s="3"/>
      <c r="AO5913" s="3"/>
    </row>
    <row r="5914" spans="1:41" ht="15.75" customHeight="1" x14ac:dyDescent="0.25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  <c r="AL5914" s="3"/>
      <c r="AM5914" s="3"/>
      <c r="AN5914" s="3"/>
      <c r="AO5914" s="3"/>
    </row>
    <row r="5915" spans="1:41" ht="15.75" customHeight="1" x14ac:dyDescent="0.2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  <c r="AL5915" s="3"/>
      <c r="AM5915" s="3"/>
      <c r="AN5915" s="3"/>
      <c r="AO5915" s="3"/>
    </row>
    <row r="5916" spans="1:41" ht="15.75" customHeight="1" x14ac:dyDescent="0.25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  <c r="AL5916" s="3"/>
      <c r="AM5916" s="3"/>
      <c r="AN5916" s="3"/>
      <c r="AO5916" s="3"/>
    </row>
    <row r="5917" spans="1:41" ht="15.75" customHeight="1" x14ac:dyDescent="0.25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  <c r="AL5917" s="3"/>
      <c r="AM5917" s="3"/>
      <c r="AN5917" s="3"/>
      <c r="AO5917" s="3"/>
    </row>
    <row r="5918" spans="1:41" ht="15.75" customHeight="1" x14ac:dyDescent="0.25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  <c r="AL5918" s="3"/>
      <c r="AM5918" s="3"/>
      <c r="AN5918" s="3"/>
      <c r="AO5918" s="3"/>
    </row>
    <row r="5919" spans="1:41" ht="15.75" customHeight="1" x14ac:dyDescent="0.25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  <c r="AL5919" s="3"/>
      <c r="AM5919" s="3"/>
      <c r="AN5919" s="3"/>
      <c r="AO5919" s="3"/>
    </row>
    <row r="5920" spans="1:41" ht="15.75" customHeight="1" x14ac:dyDescent="0.25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  <c r="AL5920" s="3"/>
      <c r="AM5920" s="3"/>
      <c r="AN5920" s="3"/>
      <c r="AO5920" s="3"/>
    </row>
    <row r="5921" spans="1:41" ht="15.75" customHeight="1" x14ac:dyDescent="0.25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  <c r="AL5921" s="3"/>
      <c r="AM5921" s="3"/>
      <c r="AN5921" s="3"/>
      <c r="AO5921" s="3"/>
    </row>
    <row r="5922" spans="1:41" ht="15.75" customHeight="1" x14ac:dyDescent="0.25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  <c r="AL5922" s="3"/>
      <c r="AM5922" s="3"/>
      <c r="AN5922" s="3"/>
      <c r="AO5922" s="3"/>
    </row>
    <row r="5923" spans="1:41" ht="15.75" customHeight="1" x14ac:dyDescent="0.25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  <c r="AL5923" s="3"/>
      <c r="AM5923" s="3"/>
      <c r="AN5923" s="3"/>
      <c r="AO5923" s="3"/>
    </row>
    <row r="5924" spans="1:41" ht="15.75" customHeight="1" x14ac:dyDescent="0.25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  <c r="AL5924" s="3"/>
      <c r="AM5924" s="3"/>
      <c r="AN5924" s="3"/>
      <c r="AO5924" s="3"/>
    </row>
    <row r="5925" spans="1:41" ht="15.75" customHeight="1" x14ac:dyDescent="0.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  <c r="AL5925" s="3"/>
      <c r="AM5925" s="3"/>
      <c r="AN5925" s="3"/>
      <c r="AO5925" s="3"/>
    </row>
    <row r="5926" spans="1:41" ht="15.75" customHeight="1" x14ac:dyDescent="0.2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  <c r="AL5926" s="3"/>
      <c r="AM5926" s="3"/>
      <c r="AN5926" s="3"/>
      <c r="AO5926" s="3"/>
    </row>
    <row r="5927" spans="1:41" ht="15.75" customHeight="1" x14ac:dyDescent="0.25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  <c r="AL5927" s="3"/>
      <c r="AM5927" s="3"/>
      <c r="AN5927" s="3"/>
      <c r="AO5927" s="3"/>
    </row>
    <row r="5928" spans="1:41" ht="15.75" customHeight="1" x14ac:dyDescent="0.25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  <c r="AL5928" s="3"/>
      <c r="AM5928" s="3"/>
      <c r="AN5928" s="3"/>
      <c r="AO5928" s="3"/>
    </row>
    <row r="5929" spans="1:41" ht="15.75" customHeight="1" x14ac:dyDescent="0.25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  <c r="AL5929" s="3"/>
      <c r="AM5929" s="3"/>
      <c r="AN5929" s="3"/>
      <c r="AO5929" s="3"/>
    </row>
    <row r="5930" spans="1:41" ht="15.75" customHeight="1" x14ac:dyDescent="0.25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  <c r="AL5930" s="3"/>
      <c r="AM5930" s="3"/>
      <c r="AN5930" s="3"/>
      <c r="AO5930" s="3"/>
    </row>
    <row r="5931" spans="1:41" ht="15.75" customHeight="1" x14ac:dyDescent="0.25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  <c r="AL5931" s="3"/>
      <c r="AM5931" s="3"/>
      <c r="AN5931" s="3"/>
      <c r="AO5931" s="3"/>
    </row>
    <row r="5932" spans="1:41" ht="15.75" customHeight="1" x14ac:dyDescent="0.25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  <c r="AL5932" s="3"/>
      <c r="AM5932" s="3"/>
      <c r="AN5932" s="3"/>
      <c r="AO5932" s="3"/>
    </row>
    <row r="5933" spans="1:41" ht="15.75" customHeight="1" x14ac:dyDescent="0.25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  <c r="AL5933" s="3"/>
      <c r="AM5933" s="3"/>
      <c r="AN5933" s="3"/>
      <c r="AO5933" s="3"/>
    </row>
    <row r="5934" spans="1:41" ht="15.75" customHeight="1" x14ac:dyDescent="0.25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  <c r="AL5934" s="3"/>
      <c r="AM5934" s="3"/>
      <c r="AN5934" s="3"/>
      <c r="AO5934" s="3"/>
    </row>
    <row r="5935" spans="1:41" ht="15.75" customHeight="1" x14ac:dyDescent="0.2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  <c r="AL5935" s="3"/>
      <c r="AM5935" s="3"/>
      <c r="AN5935" s="3"/>
      <c r="AO5935" s="3"/>
    </row>
    <row r="5936" spans="1:41" ht="15.75" customHeight="1" x14ac:dyDescent="0.25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  <c r="AL5936" s="3"/>
      <c r="AM5936" s="3"/>
      <c r="AN5936" s="3"/>
      <c r="AO5936" s="3"/>
    </row>
    <row r="5937" spans="1:41" ht="15.75" customHeight="1" x14ac:dyDescent="0.25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  <c r="AL5937" s="3"/>
      <c r="AM5937" s="3"/>
      <c r="AN5937" s="3"/>
      <c r="AO5937" s="3"/>
    </row>
    <row r="5938" spans="1:41" ht="15.75" customHeight="1" x14ac:dyDescent="0.25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  <c r="AL5938" s="3"/>
      <c r="AM5938" s="3"/>
      <c r="AN5938" s="3"/>
      <c r="AO5938" s="3"/>
    </row>
    <row r="5939" spans="1:41" ht="15.75" customHeight="1" x14ac:dyDescent="0.25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  <c r="AL5939" s="3"/>
      <c r="AM5939" s="3"/>
      <c r="AN5939" s="3"/>
      <c r="AO5939" s="3"/>
    </row>
    <row r="5940" spans="1:41" ht="15.75" customHeight="1" x14ac:dyDescent="0.25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  <c r="AL5940" s="3"/>
      <c r="AM5940" s="3"/>
      <c r="AN5940" s="3"/>
      <c r="AO5940" s="3"/>
    </row>
    <row r="5941" spans="1:41" ht="15.75" customHeight="1" x14ac:dyDescent="0.25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  <c r="AL5941" s="3"/>
      <c r="AM5941" s="3"/>
      <c r="AN5941" s="3"/>
      <c r="AO5941" s="3"/>
    </row>
    <row r="5942" spans="1:41" ht="15.75" customHeight="1" x14ac:dyDescent="0.25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  <c r="AL5942" s="3"/>
      <c r="AM5942" s="3"/>
      <c r="AN5942" s="3"/>
      <c r="AO5942" s="3"/>
    </row>
    <row r="5943" spans="1:41" ht="15.75" customHeight="1" x14ac:dyDescent="0.25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  <c r="AL5943" s="3"/>
      <c r="AM5943" s="3"/>
      <c r="AN5943" s="3"/>
      <c r="AO5943" s="3"/>
    </row>
    <row r="5944" spans="1:41" ht="15.75" customHeight="1" x14ac:dyDescent="0.25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  <c r="AL5944" s="3"/>
      <c r="AM5944" s="3"/>
      <c r="AN5944" s="3"/>
      <c r="AO5944" s="3"/>
    </row>
    <row r="5945" spans="1:41" ht="15.75" customHeight="1" x14ac:dyDescent="0.2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  <c r="AL5945" s="3"/>
      <c r="AM5945" s="3"/>
      <c r="AN5945" s="3"/>
      <c r="AO5945" s="3"/>
    </row>
    <row r="5946" spans="1:41" ht="15.75" customHeight="1" x14ac:dyDescent="0.25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  <c r="AL5946" s="3"/>
      <c r="AM5946" s="3"/>
      <c r="AN5946" s="3"/>
      <c r="AO5946" s="3"/>
    </row>
    <row r="5947" spans="1:41" ht="15.75" customHeight="1" x14ac:dyDescent="0.25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  <c r="AL5947" s="3"/>
      <c r="AM5947" s="3"/>
      <c r="AN5947" s="3"/>
      <c r="AO5947" s="3"/>
    </row>
    <row r="5948" spans="1:41" ht="15.75" customHeight="1" x14ac:dyDescent="0.25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  <c r="AL5948" s="3"/>
      <c r="AM5948" s="3"/>
      <c r="AN5948" s="3"/>
      <c r="AO5948" s="3"/>
    </row>
    <row r="5949" spans="1:41" ht="15.75" customHeight="1" x14ac:dyDescent="0.25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  <c r="AL5949" s="3"/>
      <c r="AM5949" s="3"/>
      <c r="AN5949" s="3"/>
      <c r="AO5949" s="3"/>
    </row>
    <row r="5950" spans="1:41" ht="15.75" customHeight="1" x14ac:dyDescent="0.25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  <c r="AL5950" s="3"/>
      <c r="AM5950" s="3"/>
      <c r="AN5950" s="3"/>
      <c r="AO5950" s="3"/>
    </row>
    <row r="5951" spans="1:41" ht="15.75" customHeight="1" x14ac:dyDescent="0.25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  <c r="AL5951" s="3"/>
      <c r="AM5951" s="3"/>
      <c r="AN5951" s="3"/>
      <c r="AO5951" s="3"/>
    </row>
    <row r="5952" spans="1:41" ht="15.75" customHeight="1" x14ac:dyDescent="0.25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  <c r="AL5952" s="3"/>
      <c r="AM5952" s="3"/>
      <c r="AN5952" s="3"/>
      <c r="AO5952" s="3"/>
    </row>
    <row r="5953" spans="1:41" ht="15.75" customHeight="1" x14ac:dyDescent="0.25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  <c r="AL5953" s="3"/>
      <c r="AM5953" s="3"/>
      <c r="AN5953" s="3"/>
      <c r="AO5953" s="3"/>
    </row>
    <row r="5954" spans="1:41" ht="15.75" customHeight="1" x14ac:dyDescent="0.25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  <c r="AL5954" s="3"/>
      <c r="AM5954" s="3"/>
      <c r="AN5954" s="3"/>
      <c r="AO5954" s="3"/>
    </row>
    <row r="5955" spans="1:41" ht="15.75" customHeight="1" x14ac:dyDescent="0.2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  <c r="AL5955" s="3"/>
      <c r="AM5955" s="3"/>
      <c r="AN5955" s="3"/>
      <c r="AO5955" s="3"/>
    </row>
    <row r="5956" spans="1:41" ht="15.75" customHeight="1" x14ac:dyDescent="0.25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  <c r="AL5956" s="3"/>
      <c r="AM5956" s="3"/>
      <c r="AN5956" s="3"/>
      <c r="AO5956" s="3"/>
    </row>
    <row r="5957" spans="1:41" ht="15.75" customHeight="1" x14ac:dyDescent="0.25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  <c r="AL5957" s="3"/>
      <c r="AM5957" s="3"/>
      <c r="AN5957" s="3"/>
      <c r="AO5957" s="3"/>
    </row>
    <row r="5958" spans="1:41" ht="15.75" customHeight="1" x14ac:dyDescent="0.25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  <c r="AL5958" s="3"/>
      <c r="AM5958" s="3"/>
      <c r="AN5958" s="3"/>
      <c r="AO5958" s="3"/>
    </row>
    <row r="5959" spans="1:41" ht="15.75" customHeight="1" x14ac:dyDescent="0.25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  <c r="AL5959" s="3"/>
      <c r="AM5959" s="3"/>
      <c r="AN5959" s="3"/>
      <c r="AO5959" s="3"/>
    </row>
    <row r="5960" spans="1:41" ht="15.75" customHeight="1" x14ac:dyDescent="0.25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  <c r="AL5960" s="3"/>
      <c r="AM5960" s="3"/>
      <c r="AN5960" s="3"/>
      <c r="AO5960" s="3"/>
    </row>
    <row r="5961" spans="1:41" ht="15.75" customHeight="1" x14ac:dyDescent="0.25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  <c r="AL5961" s="3"/>
      <c r="AM5961" s="3"/>
      <c r="AN5961" s="3"/>
      <c r="AO5961" s="3"/>
    </row>
    <row r="5962" spans="1:41" ht="15.75" customHeight="1" x14ac:dyDescent="0.25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  <c r="AL5962" s="3"/>
      <c r="AM5962" s="3"/>
      <c r="AN5962" s="3"/>
      <c r="AO5962" s="3"/>
    </row>
    <row r="5963" spans="1:41" ht="15.75" customHeight="1" x14ac:dyDescent="0.25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  <c r="AL5963" s="3"/>
      <c r="AM5963" s="3"/>
      <c r="AN5963" s="3"/>
      <c r="AO5963" s="3"/>
    </row>
    <row r="5964" spans="1:41" ht="15.75" customHeight="1" x14ac:dyDescent="0.25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  <c r="AL5964" s="3"/>
      <c r="AM5964" s="3"/>
      <c r="AN5964" s="3"/>
      <c r="AO5964" s="3"/>
    </row>
    <row r="5965" spans="1:41" ht="15.75" customHeight="1" x14ac:dyDescent="0.2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  <c r="AL5965" s="3"/>
      <c r="AM5965" s="3"/>
      <c r="AN5965" s="3"/>
      <c r="AO5965" s="3"/>
    </row>
    <row r="5966" spans="1:41" ht="15.75" customHeight="1" x14ac:dyDescent="0.25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  <c r="AL5966" s="3"/>
      <c r="AM5966" s="3"/>
      <c r="AN5966" s="3"/>
      <c r="AO5966" s="3"/>
    </row>
    <row r="5967" spans="1:41" ht="15.75" customHeight="1" x14ac:dyDescent="0.25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  <c r="AL5967" s="3"/>
      <c r="AM5967" s="3"/>
      <c r="AN5967" s="3"/>
      <c r="AO5967" s="3"/>
    </row>
    <row r="5968" spans="1:41" ht="15.75" customHeight="1" x14ac:dyDescent="0.25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  <c r="AL5968" s="3"/>
      <c r="AM5968" s="3"/>
      <c r="AN5968" s="3"/>
      <c r="AO5968" s="3"/>
    </row>
    <row r="5969" spans="1:41" ht="15.75" customHeight="1" x14ac:dyDescent="0.25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  <c r="AL5969" s="3"/>
      <c r="AM5969" s="3"/>
      <c r="AN5969" s="3"/>
      <c r="AO5969" s="3"/>
    </row>
    <row r="5970" spans="1:41" ht="15.75" customHeight="1" x14ac:dyDescent="0.25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  <c r="AL5970" s="3"/>
      <c r="AM5970" s="3"/>
      <c r="AN5970" s="3"/>
      <c r="AO5970" s="3"/>
    </row>
    <row r="5971" spans="1:41" ht="15.75" customHeight="1" x14ac:dyDescent="0.25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  <c r="AL5971" s="3"/>
      <c r="AM5971" s="3"/>
      <c r="AN5971" s="3"/>
      <c r="AO5971" s="3"/>
    </row>
    <row r="5972" spans="1:41" ht="15.75" customHeight="1" x14ac:dyDescent="0.25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  <c r="AL5972" s="3"/>
      <c r="AM5972" s="3"/>
      <c r="AN5972" s="3"/>
      <c r="AO5972" s="3"/>
    </row>
    <row r="5973" spans="1:41" ht="15.75" customHeight="1" x14ac:dyDescent="0.25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  <c r="AL5973" s="3"/>
      <c r="AM5973" s="3"/>
      <c r="AN5973" s="3"/>
      <c r="AO5973" s="3"/>
    </row>
    <row r="5974" spans="1:41" ht="15.75" customHeight="1" x14ac:dyDescent="0.25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  <c r="AL5974" s="3"/>
      <c r="AM5974" s="3"/>
      <c r="AN5974" s="3"/>
      <c r="AO5974" s="3"/>
    </row>
    <row r="5975" spans="1:41" ht="15.75" customHeight="1" x14ac:dyDescent="0.2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  <c r="AL5975" s="3"/>
      <c r="AM5975" s="3"/>
      <c r="AN5975" s="3"/>
      <c r="AO5975" s="3"/>
    </row>
    <row r="5976" spans="1:41" ht="15.75" customHeight="1" x14ac:dyDescent="0.25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  <c r="AL5976" s="3"/>
      <c r="AM5976" s="3"/>
      <c r="AN5976" s="3"/>
      <c r="AO5976" s="3"/>
    </row>
    <row r="5977" spans="1:41" ht="15.75" customHeight="1" x14ac:dyDescent="0.25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  <c r="AL5977" s="3"/>
      <c r="AM5977" s="3"/>
      <c r="AN5977" s="3"/>
      <c r="AO5977" s="3"/>
    </row>
    <row r="5978" spans="1:41" ht="15.75" customHeight="1" x14ac:dyDescent="0.25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  <c r="AL5978" s="3"/>
      <c r="AM5978" s="3"/>
      <c r="AN5978" s="3"/>
      <c r="AO5978" s="3"/>
    </row>
    <row r="5979" spans="1:41" ht="15.75" customHeight="1" x14ac:dyDescent="0.25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  <c r="AL5979" s="3"/>
      <c r="AM5979" s="3"/>
      <c r="AN5979" s="3"/>
      <c r="AO5979" s="3"/>
    </row>
    <row r="5980" spans="1:41" ht="15.75" customHeight="1" x14ac:dyDescent="0.25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  <c r="AL5980" s="3"/>
      <c r="AM5980" s="3"/>
      <c r="AN5980" s="3"/>
      <c r="AO5980" s="3"/>
    </row>
    <row r="5981" spans="1:41" ht="15.75" customHeight="1" x14ac:dyDescent="0.25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  <c r="AL5981" s="3"/>
      <c r="AM5981" s="3"/>
      <c r="AN5981" s="3"/>
      <c r="AO5981" s="3"/>
    </row>
    <row r="5982" spans="1:41" ht="15.75" customHeight="1" x14ac:dyDescent="0.25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  <c r="AL5982" s="3"/>
      <c r="AM5982" s="3"/>
      <c r="AN5982" s="3"/>
      <c r="AO5982" s="3"/>
    </row>
    <row r="5983" spans="1:41" ht="15.75" customHeight="1" x14ac:dyDescent="0.25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  <c r="AL5983" s="3"/>
      <c r="AM5983" s="3"/>
      <c r="AN5983" s="3"/>
      <c r="AO5983" s="3"/>
    </row>
    <row r="5984" spans="1:41" ht="15.75" customHeight="1" x14ac:dyDescent="0.25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  <c r="AL5984" s="3"/>
      <c r="AM5984" s="3"/>
      <c r="AN5984" s="3"/>
      <c r="AO5984" s="3"/>
    </row>
    <row r="5985" spans="1:41" ht="15.75" customHeight="1" x14ac:dyDescent="0.2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  <c r="AL5985" s="3"/>
      <c r="AM5985" s="3"/>
      <c r="AN5985" s="3"/>
      <c r="AO5985" s="3"/>
    </row>
    <row r="5986" spans="1:41" ht="15.75" customHeight="1" x14ac:dyDescent="0.25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  <c r="AL5986" s="3"/>
      <c r="AM5986" s="3"/>
      <c r="AN5986" s="3"/>
      <c r="AO5986" s="3"/>
    </row>
    <row r="5987" spans="1:41" ht="15.75" customHeight="1" x14ac:dyDescent="0.25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  <c r="AL5987" s="3"/>
      <c r="AM5987" s="3"/>
      <c r="AN5987" s="3"/>
      <c r="AO5987" s="3"/>
    </row>
    <row r="5988" spans="1:41" ht="15.75" customHeight="1" x14ac:dyDescent="0.25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  <c r="AL5988" s="3"/>
      <c r="AM5988" s="3"/>
      <c r="AN5988" s="3"/>
      <c r="AO5988" s="3"/>
    </row>
    <row r="5989" spans="1:41" ht="15.75" customHeight="1" x14ac:dyDescent="0.25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  <c r="AL5989" s="3"/>
      <c r="AM5989" s="3"/>
      <c r="AN5989" s="3"/>
      <c r="AO5989" s="3"/>
    </row>
    <row r="5990" spans="1:41" ht="15.75" customHeight="1" x14ac:dyDescent="0.25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  <c r="AL5990" s="3"/>
      <c r="AM5990" s="3"/>
      <c r="AN5990" s="3"/>
      <c r="AO5990" s="3"/>
    </row>
    <row r="5991" spans="1:41" ht="15.75" customHeight="1" x14ac:dyDescent="0.25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  <c r="AL5991" s="3"/>
      <c r="AM5991" s="3"/>
      <c r="AN5991" s="3"/>
      <c r="AO5991" s="3"/>
    </row>
    <row r="5992" spans="1:41" ht="15.75" customHeight="1" x14ac:dyDescent="0.2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  <c r="AL5992" s="3"/>
      <c r="AM5992" s="3"/>
      <c r="AN5992" s="3"/>
      <c r="AO5992" s="3"/>
    </row>
    <row r="5993" spans="1:41" ht="15.75" customHeight="1" x14ac:dyDescent="0.25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  <c r="AL5993" s="3"/>
      <c r="AM5993" s="3"/>
      <c r="AN5993" s="3"/>
      <c r="AO5993" s="3"/>
    </row>
    <row r="5994" spans="1:41" ht="15.75" customHeight="1" x14ac:dyDescent="0.2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  <c r="AL5994" s="3"/>
      <c r="AM5994" s="3"/>
      <c r="AN5994" s="3"/>
      <c r="AO5994" s="3"/>
    </row>
    <row r="5995" spans="1:41" ht="15.75" customHeight="1" x14ac:dyDescent="0.2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  <c r="AL5995" s="3"/>
      <c r="AM5995" s="3"/>
      <c r="AN5995" s="3"/>
      <c r="AO5995" s="3"/>
    </row>
    <row r="5996" spans="1:41" ht="15.75" customHeight="1" x14ac:dyDescent="0.25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  <c r="AL5996" s="3"/>
      <c r="AM5996" s="3"/>
      <c r="AN5996" s="3"/>
      <c r="AO5996" s="3"/>
    </row>
    <row r="5997" spans="1:41" ht="15.75" customHeight="1" x14ac:dyDescent="0.25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  <c r="AL5997" s="3"/>
      <c r="AM5997" s="3"/>
      <c r="AN5997" s="3"/>
      <c r="AO5997" s="3"/>
    </row>
    <row r="5998" spans="1:41" ht="15.75" customHeight="1" x14ac:dyDescent="0.25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  <c r="AL5998" s="3"/>
      <c r="AM5998" s="3"/>
      <c r="AN5998" s="3"/>
      <c r="AO5998" s="3"/>
    </row>
    <row r="5999" spans="1:41" ht="15.75" customHeight="1" x14ac:dyDescent="0.25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  <c r="AL5999" s="3"/>
      <c r="AM5999" s="3"/>
      <c r="AN5999" s="3"/>
      <c r="AO5999" s="3"/>
    </row>
    <row r="6000" spans="1:41" ht="15.75" customHeight="1" x14ac:dyDescent="0.25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  <c r="AL6000" s="3"/>
      <c r="AM6000" s="3"/>
      <c r="AN6000" s="3"/>
      <c r="AO6000" s="3"/>
    </row>
    <row r="6001" spans="1:41" ht="15.75" customHeight="1" x14ac:dyDescent="0.25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  <c r="AL6001" s="3"/>
      <c r="AM6001" s="3"/>
      <c r="AN6001" s="3"/>
      <c r="AO6001" s="3"/>
    </row>
    <row r="6002" spans="1:41" ht="15.75" customHeight="1" x14ac:dyDescent="0.25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  <c r="AL6002" s="3"/>
      <c r="AM6002" s="3"/>
      <c r="AN6002" s="3"/>
      <c r="AO6002" s="3"/>
    </row>
    <row r="6003" spans="1:41" ht="15.75" customHeight="1" x14ac:dyDescent="0.25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  <c r="AL6003" s="3"/>
      <c r="AM6003" s="3"/>
      <c r="AN6003" s="3"/>
      <c r="AO6003" s="3"/>
    </row>
    <row r="6004" spans="1:41" ht="15.75" customHeight="1" x14ac:dyDescent="0.25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  <c r="AL6004" s="3"/>
      <c r="AM6004" s="3"/>
      <c r="AN6004" s="3"/>
      <c r="AO6004" s="3"/>
    </row>
    <row r="6005" spans="1:41" ht="15.75" customHeight="1" x14ac:dyDescent="0.2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  <c r="AL6005" s="3"/>
      <c r="AM6005" s="3"/>
      <c r="AN6005" s="3"/>
      <c r="AO6005" s="3"/>
    </row>
    <row r="6006" spans="1:41" ht="15.75" customHeight="1" x14ac:dyDescent="0.25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  <c r="AL6006" s="3"/>
      <c r="AM6006" s="3"/>
      <c r="AN6006" s="3"/>
      <c r="AO6006" s="3"/>
    </row>
    <row r="6007" spans="1:41" ht="15.75" customHeight="1" x14ac:dyDescent="0.25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  <c r="AL6007" s="3"/>
      <c r="AM6007" s="3"/>
      <c r="AN6007" s="3"/>
      <c r="AO6007" s="3"/>
    </row>
    <row r="6008" spans="1:41" ht="15.75" customHeight="1" x14ac:dyDescent="0.25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  <c r="AL6008" s="3"/>
      <c r="AM6008" s="3"/>
      <c r="AN6008" s="3"/>
      <c r="AO6008" s="3"/>
    </row>
    <row r="6009" spans="1:41" ht="15.75" customHeight="1" x14ac:dyDescent="0.25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  <c r="AL6009" s="3"/>
      <c r="AM6009" s="3"/>
      <c r="AN6009" s="3"/>
      <c r="AO6009" s="3"/>
    </row>
    <row r="6010" spans="1:41" ht="15.75" customHeight="1" x14ac:dyDescent="0.25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  <c r="AL6010" s="3"/>
      <c r="AM6010" s="3"/>
      <c r="AN6010" s="3"/>
      <c r="AO6010" s="3"/>
    </row>
    <row r="6011" spans="1:41" ht="15.75" customHeight="1" x14ac:dyDescent="0.25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  <c r="AL6011" s="3"/>
      <c r="AM6011" s="3"/>
      <c r="AN6011" s="3"/>
      <c r="AO6011" s="3"/>
    </row>
    <row r="6012" spans="1:41" ht="15.75" customHeight="1" x14ac:dyDescent="0.25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  <c r="AL6012" s="3"/>
      <c r="AM6012" s="3"/>
      <c r="AN6012" s="3"/>
      <c r="AO6012" s="3"/>
    </row>
    <row r="6013" spans="1:41" ht="15.75" customHeight="1" x14ac:dyDescent="0.25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  <c r="AL6013" s="3"/>
      <c r="AM6013" s="3"/>
      <c r="AN6013" s="3"/>
      <c r="AO6013" s="3"/>
    </row>
    <row r="6014" spans="1:41" ht="15.75" customHeight="1" x14ac:dyDescent="0.25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  <c r="AL6014" s="3"/>
      <c r="AM6014" s="3"/>
      <c r="AN6014" s="3"/>
      <c r="AO6014" s="3"/>
    </row>
    <row r="6015" spans="1:41" ht="15.75" customHeight="1" x14ac:dyDescent="0.2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  <c r="AL6015" s="3"/>
      <c r="AM6015" s="3"/>
      <c r="AN6015" s="3"/>
      <c r="AO6015" s="3"/>
    </row>
    <row r="6016" spans="1:41" ht="15.75" customHeight="1" x14ac:dyDescent="0.25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  <c r="AL6016" s="3"/>
      <c r="AM6016" s="3"/>
      <c r="AN6016" s="3"/>
      <c r="AO6016" s="3"/>
    </row>
    <row r="6017" spans="1:41" ht="15.75" customHeight="1" x14ac:dyDescent="0.25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  <c r="AL6017" s="3"/>
      <c r="AM6017" s="3"/>
      <c r="AN6017" s="3"/>
      <c r="AO6017" s="3"/>
    </row>
    <row r="6018" spans="1:41" ht="15.75" customHeight="1" x14ac:dyDescent="0.25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  <c r="AL6018" s="3"/>
      <c r="AM6018" s="3"/>
      <c r="AN6018" s="3"/>
      <c r="AO6018" s="3"/>
    </row>
    <row r="6019" spans="1:41" ht="15.75" customHeight="1" x14ac:dyDescent="0.25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  <c r="AL6019" s="3"/>
      <c r="AM6019" s="3"/>
      <c r="AN6019" s="3"/>
      <c r="AO6019" s="3"/>
    </row>
    <row r="6020" spans="1:41" ht="15.75" customHeight="1" x14ac:dyDescent="0.25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  <c r="AL6020" s="3"/>
      <c r="AM6020" s="3"/>
      <c r="AN6020" s="3"/>
      <c r="AO6020" s="3"/>
    </row>
    <row r="6021" spans="1:41" ht="15.75" customHeight="1" x14ac:dyDescent="0.25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  <c r="AL6021" s="3"/>
      <c r="AM6021" s="3"/>
      <c r="AN6021" s="3"/>
      <c r="AO6021" s="3"/>
    </row>
    <row r="6022" spans="1:41" ht="15.75" customHeight="1" x14ac:dyDescent="0.25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  <c r="AL6022" s="3"/>
      <c r="AM6022" s="3"/>
      <c r="AN6022" s="3"/>
      <c r="AO6022" s="3"/>
    </row>
    <row r="6023" spans="1:41" ht="15.75" customHeight="1" x14ac:dyDescent="0.25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  <c r="AL6023" s="3"/>
      <c r="AM6023" s="3"/>
      <c r="AN6023" s="3"/>
      <c r="AO6023" s="3"/>
    </row>
    <row r="6024" spans="1:41" ht="15.75" customHeight="1" x14ac:dyDescent="0.25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  <c r="AL6024" s="3"/>
      <c r="AM6024" s="3"/>
      <c r="AN6024" s="3"/>
      <c r="AO6024" s="3"/>
    </row>
    <row r="6025" spans="1:41" ht="15.75" customHeight="1" x14ac:dyDescent="0.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  <c r="AL6025" s="3"/>
      <c r="AM6025" s="3"/>
      <c r="AN6025" s="3"/>
      <c r="AO6025" s="3"/>
    </row>
    <row r="6026" spans="1:41" ht="15.75" customHeight="1" x14ac:dyDescent="0.25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  <c r="AL6026" s="3"/>
      <c r="AM6026" s="3"/>
      <c r="AN6026" s="3"/>
      <c r="AO6026" s="3"/>
    </row>
    <row r="6027" spans="1:41" ht="15.75" customHeight="1" x14ac:dyDescent="0.25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  <c r="AL6027" s="3"/>
      <c r="AM6027" s="3"/>
      <c r="AN6027" s="3"/>
      <c r="AO6027" s="3"/>
    </row>
    <row r="6028" spans="1:41" ht="15.75" customHeight="1" x14ac:dyDescent="0.25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  <c r="AL6028" s="3"/>
      <c r="AM6028" s="3"/>
      <c r="AN6028" s="3"/>
      <c r="AO6028" s="3"/>
    </row>
    <row r="6029" spans="1:41" ht="15.75" customHeight="1" x14ac:dyDescent="0.25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  <c r="AL6029" s="3"/>
      <c r="AM6029" s="3"/>
      <c r="AN6029" s="3"/>
      <c r="AO6029" s="3"/>
    </row>
    <row r="6030" spans="1:41" ht="15.75" customHeight="1" x14ac:dyDescent="0.25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  <c r="AL6030" s="3"/>
      <c r="AM6030" s="3"/>
      <c r="AN6030" s="3"/>
      <c r="AO6030" s="3"/>
    </row>
    <row r="6031" spans="1:41" ht="15.75" customHeight="1" x14ac:dyDescent="0.25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  <c r="AL6031" s="3"/>
      <c r="AM6031" s="3"/>
      <c r="AN6031" s="3"/>
      <c r="AO6031" s="3"/>
    </row>
    <row r="6032" spans="1:41" ht="15.75" customHeight="1" x14ac:dyDescent="0.25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  <c r="AL6032" s="3"/>
      <c r="AM6032" s="3"/>
      <c r="AN6032" s="3"/>
      <c r="AO6032" s="3"/>
    </row>
    <row r="6033" spans="1:41" ht="15.75" customHeight="1" x14ac:dyDescent="0.25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  <c r="AL6033" s="3"/>
      <c r="AM6033" s="3"/>
      <c r="AN6033" s="3"/>
      <c r="AO6033" s="3"/>
    </row>
    <row r="6034" spans="1:41" ht="15.75" customHeight="1" x14ac:dyDescent="0.25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  <c r="AL6034" s="3"/>
      <c r="AM6034" s="3"/>
      <c r="AN6034" s="3"/>
      <c r="AO6034" s="3"/>
    </row>
    <row r="6035" spans="1:41" ht="15.75" customHeight="1" x14ac:dyDescent="0.2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  <c r="AL6035" s="3"/>
      <c r="AM6035" s="3"/>
      <c r="AN6035" s="3"/>
      <c r="AO6035" s="3"/>
    </row>
    <row r="6036" spans="1:41" ht="15.75" customHeight="1" x14ac:dyDescent="0.25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  <c r="AL6036" s="3"/>
      <c r="AM6036" s="3"/>
      <c r="AN6036" s="3"/>
      <c r="AO6036" s="3"/>
    </row>
    <row r="6037" spans="1:41" ht="15.75" customHeight="1" x14ac:dyDescent="0.25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  <c r="AL6037" s="3"/>
      <c r="AM6037" s="3"/>
      <c r="AN6037" s="3"/>
      <c r="AO6037" s="3"/>
    </row>
    <row r="6038" spans="1:41" ht="15.75" customHeight="1" x14ac:dyDescent="0.25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  <c r="AL6038" s="3"/>
      <c r="AM6038" s="3"/>
      <c r="AN6038" s="3"/>
      <c r="AO6038" s="3"/>
    </row>
    <row r="6039" spans="1:41" ht="15.75" customHeight="1" x14ac:dyDescent="0.25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  <c r="AL6039" s="3"/>
      <c r="AM6039" s="3"/>
      <c r="AN6039" s="3"/>
      <c r="AO6039" s="3"/>
    </row>
    <row r="6040" spans="1:41" ht="15.75" customHeight="1" x14ac:dyDescent="0.25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  <c r="AL6040" s="3"/>
      <c r="AM6040" s="3"/>
      <c r="AN6040" s="3"/>
      <c r="AO6040" s="3"/>
    </row>
    <row r="6041" spans="1:41" ht="15.75" customHeight="1" x14ac:dyDescent="0.25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  <c r="AL6041" s="3"/>
      <c r="AM6041" s="3"/>
      <c r="AN6041" s="3"/>
      <c r="AO6041" s="3"/>
    </row>
    <row r="6042" spans="1:41" ht="15.75" customHeight="1" x14ac:dyDescent="0.25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  <c r="AL6042" s="3"/>
      <c r="AM6042" s="3"/>
      <c r="AN6042" s="3"/>
      <c r="AO6042" s="3"/>
    </row>
    <row r="6043" spans="1:41" ht="15.75" customHeight="1" x14ac:dyDescent="0.25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  <c r="AL6043" s="3"/>
      <c r="AM6043" s="3"/>
      <c r="AN6043" s="3"/>
      <c r="AO6043" s="3"/>
    </row>
    <row r="6044" spans="1:41" ht="15.75" customHeight="1" x14ac:dyDescent="0.25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  <c r="AL6044" s="3"/>
      <c r="AM6044" s="3"/>
      <c r="AN6044" s="3"/>
      <c r="AO6044" s="3"/>
    </row>
    <row r="6045" spans="1:41" ht="15.75" customHeight="1" x14ac:dyDescent="0.2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  <c r="AL6045" s="3"/>
      <c r="AM6045" s="3"/>
      <c r="AN6045" s="3"/>
      <c r="AO6045" s="3"/>
    </row>
    <row r="6046" spans="1:41" ht="15.75" customHeight="1" x14ac:dyDescent="0.25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  <c r="AL6046" s="3"/>
      <c r="AM6046" s="3"/>
      <c r="AN6046" s="3"/>
      <c r="AO6046" s="3"/>
    </row>
    <row r="6047" spans="1:41" ht="15.75" customHeight="1" x14ac:dyDescent="0.25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  <c r="AL6047" s="3"/>
      <c r="AM6047" s="3"/>
      <c r="AN6047" s="3"/>
      <c r="AO6047" s="3"/>
    </row>
    <row r="6048" spans="1:41" ht="15.75" customHeight="1" x14ac:dyDescent="0.25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  <c r="AL6048" s="3"/>
      <c r="AM6048" s="3"/>
      <c r="AN6048" s="3"/>
      <c r="AO6048" s="3"/>
    </row>
    <row r="6049" spans="1:41" ht="15.75" customHeight="1" x14ac:dyDescent="0.25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  <c r="AL6049" s="3"/>
      <c r="AM6049" s="3"/>
      <c r="AN6049" s="3"/>
      <c r="AO6049" s="3"/>
    </row>
    <row r="6050" spans="1:41" ht="15.75" customHeight="1" x14ac:dyDescent="0.25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  <c r="AL6050" s="3"/>
      <c r="AM6050" s="3"/>
      <c r="AN6050" s="3"/>
      <c r="AO6050" s="3"/>
    </row>
    <row r="6051" spans="1:41" ht="15.75" customHeight="1" x14ac:dyDescent="0.25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  <c r="AL6051" s="3"/>
      <c r="AM6051" s="3"/>
      <c r="AN6051" s="3"/>
      <c r="AO6051" s="3"/>
    </row>
    <row r="6052" spans="1:41" ht="15.75" customHeight="1" x14ac:dyDescent="0.25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  <c r="AL6052" s="3"/>
      <c r="AM6052" s="3"/>
      <c r="AN6052" s="3"/>
      <c r="AO6052" s="3"/>
    </row>
    <row r="6053" spans="1:41" ht="15.75" customHeight="1" x14ac:dyDescent="0.25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  <c r="AL6053" s="3"/>
      <c r="AM6053" s="3"/>
      <c r="AN6053" s="3"/>
      <c r="AO6053" s="3"/>
    </row>
    <row r="6054" spans="1:41" ht="15.75" customHeight="1" x14ac:dyDescent="0.25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  <c r="AL6054" s="3"/>
      <c r="AM6054" s="3"/>
      <c r="AN6054" s="3"/>
      <c r="AO6054" s="3"/>
    </row>
    <row r="6055" spans="1:41" ht="15.75" customHeight="1" x14ac:dyDescent="0.2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  <c r="AL6055" s="3"/>
      <c r="AM6055" s="3"/>
      <c r="AN6055" s="3"/>
      <c r="AO6055" s="3"/>
    </row>
    <row r="6056" spans="1:41" ht="15.75" customHeight="1" x14ac:dyDescent="0.25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  <c r="AL6056" s="3"/>
      <c r="AM6056" s="3"/>
      <c r="AN6056" s="3"/>
      <c r="AO6056" s="3"/>
    </row>
    <row r="6057" spans="1:41" ht="15.75" customHeight="1" x14ac:dyDescent="0.25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  <c r="AL6057" s="3"/>
      <c r="AM6057" s="3"/>
      <c r="AN6057" s="3"/>
      <c r="AO6057" s="3"/>
    </row>
    <row r="6058" spans="1:41" ht="15.75" customHeight="1" x14ac:dyDescent="0.25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  <c r="AL6058" s="3"/>
      <c r="AM6058" s="3"/>
      <c r="AN6058" s="3"/>
      <c r="AO6058" s="3"/>
    </row>
    <row r="6059" spans="1:41" ht="15.75" customHeight="1" x14ac:dyDescent="0.25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  <c r="AL6059" s="3"/>
      <c r="AM6059" s="3"/>
      <c r="AN6059" s="3"/>
      <c r="AO6059" s="3"/>
    </row>
    <row r="6060" spans="1:41" ht="15.75" customHeight="1" x14ac:dyDescent="0.25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  <c r="AL6060" s="3"/>
      <c r="AM6060" s="3"/>
      <c r="AN6060" s="3"/>
      <c r="AO6060" s="3"/>
    </row>
    <row r="6061" spans="1:41" ht="15.75" customHeight="1" x14ac:dyDescent="0.25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  <c r="AL6061" s="3"/>
      <c r="AM6061" s="3"/>
      <c r="AN6061" s="3"/>
      <c r="AO6061" s="3"/>
    </row>
    <row r="6062" spans="1:41" ht="15.75" customHeight="1" x14ac:dyDescent="0.25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  <c r="AL6062" s="3"/>
      <c r="AM6062" s="3"/>
      <c r="AN6062" s="3"/>
      <c r="AO6062" s="3"/>
    </row>
    <row r="6063" spans="1:41" ht="15.75" customHeight="1" x14ac:dyDescent="0.25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  <c r="AL6063" s="3"/>
      <c r="AM6063" s="3"/>
      <c r="AN6063" s="3"/>
      <c r="AO6063" s="3"/>
    </row>
    <row r="6064" spans="1:41" ht="15.75" customHeight="1" x14ac:dyDescent="0.25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  <c r="AL6064" s="3"/>
      <c r="AM6064" s="3"/>
      <c r="AN6064" s="3"/>
      <c r="AO6064" s="3"/>
    </row>
    <row r="6065" spans="1:41" ht="15.75" customHeight="1" x14ac:dyDescent="0.2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  <c r="AL6065" s="3"/>
      <c r="AM6065" s="3"/>
      <c r="AN6065" s="3"/>
      <c r="AO6065" s="3"/>
    </row>
    <row r="6066" spans="1:41" ht="15.75" customHeight="1" x14ac:dyDescent="0.25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  <c r="AL6066" s="3"/>
      <c r="AM6066" s="3"/>
      <c r="AN6066" s="3"/>
      <c r="AO6066" s="3"/>
    </row>
    <row r="6067" spans="1:41" ht="15.75" customHeight="1" x14ac:dyDescent="0.25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  <c r="AL6067" s="3"/>
      <c r="AM6067" s="3"/>
      <c r="AN6067" s="3"/>
      <c r="AO6067" s="3"/>
    </row>
    <row r="6068" spans="1:41" ht="15.75" customHeight="1" x14ac:dyDescent="0.25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  <c r="AL6068" s="3"/>
      <c r="AM6068" s="3"/>
      <c r="AN6068" s="3"/>
      <c r="AO6068" s="3"/>
    </row>
    <row r="6069" spans="1:41" ht="15.75" customHeight="1" x14ac:dyDescent="0.25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  <c r="AL6069" s="3"/>
      <c r="AM6069" s="3"/>
      <c r="AN6069" s="3"/>
      <c r="AO6069" s="3"/>
    </row>
    <row r="6070" spans="1:41" ht="15.75" customHeight="1" x14ac:dyDescent="0.25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  <c r="AL6070" s="3"/>
      <c r="AM6070" s="3"/>
      <c r="AN6070" s="3"/>
      <c r="AO6070" s="3"/>
    </row>
    <row r="6071" spans="1:41" ht="15.75" customHeight="1" x14ac:dyDescent="0.25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  <c r="AL6071" s="3"/>
      <c r="AM6071" s="3"/>
      <c r="AN6071" s="3"/>
      <c r="AO6071" s="3"/>
    </row>
    <row r="6072" spans="1:41" ht="15.75" customHeight="1" x14ac:dyDescent="0.25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  <c r="AL6072" s="3"/>
      <c r="AM6072" s="3"/>
      <c r="AN6072" s="3"/>
      <c r="AO6072" s="3"/>
    </row>
    <row r="6073" spans="1:41" ht="15.75" customHeight="1" x14ac:dyDescent="0.25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  <c r="AL6073" s="3"/>
      <c r="AM6073" s="3"/>
      <c r="AN6073" s="3"/>
      <c r="AO6073" s="3"/>
    </row>
    <row r="6074" spans="1:41" ht="15.75" customHeight="1" x14ac:dyDescent="0.25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  <c r="AL6074" s="3"/>
      <c r="AM6074" s="3"/>
      <c r="AN6074" s="3"/>
      <c r="AO6074" s="3"/>
    </row>
    <row r="6075" spans="1:41" ht="15.75" customHeight="1" x14ac:dyDescent="0.2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  <c r="AL6075" s="3"/>
      <c r="AM6075" s="3"/>
      <c r="AN6075" s="3"/>
      <c r="AO6075" s="3"/>
    </row>
    <row r="6076" spans="1:41" ht="15.75" customHeight="1" x14ac:dyDescent="0.25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  <c r="AL6076" s="3"/>
      <c r="AM6076" s="3"/>
      <c r="AN6076" s="3"/>
      <c r="AO6076" s="3"/>
    </row>
    <row r="6077" spans="1:41" ht="15.75" customHeight="1" x14ac:dyDescent="0.25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  <c r="AL6077" s="3"/>
      <c r="AM6077" s="3"/>
      <c r="AN6077" s="3"/>
      <c r="AO6077" s="3"/>
    </row>
    <row r="6078" spans="1:41" ht="15.75" customHeight="1" x14ac:dyDescent="0.25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  <c r="AL6078" s="3"/>
      <c r="AM6078" s="3"/>
      <c r="AN6078" s="3"/>
      <c r="AO6078" s="3"/>
    </row>
    <row r="6079" spans="1:41" ht="15.75" customHeight="1" x14ac:dyDescent="0.25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  <c r="AL6079" s="3"/>
      <c r="AM6079" s="3"/>
      <c r="AN6079" s="3"/>
      <c r="AO6079" s="3"/>
    </row>
    <row r="6080" spans="1:41" ht="15.75" customHeight="1" x14ac:dyDescent="0.25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  <c r="AL6080" s="3"/>
      <c r="AM6080" s="3"/>
      <c r="AN6080" s="3"/>
      <c r="AO6080" s="3"/>
    </row>
    <row r="6081" spans="1:41" ht="15.75" customHeight="1" x14ac:dyDescent="0.25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  <c r="AL6081" s="3"/>
      <c r="AM6081" s="3"/>
      <c r="AN6081" s="3"/>
      <c r="AO6081" s="3"/>
    </row>
    <row r="6082" spans="1:41" ht="15.75" customHeight="1" x14ac:dyDescent="0.25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  <c r="AL6082" s="3"/>
      <c r="AM6082" s="3"/>
      <c r="AN6082" s="3"/>
      <c r="AO6082" s="3"/>
    </row>
    <row r="6083" spans="1:41" ht="15.75" customHeight="1" x14ac:dyDescent="0.25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  <c r="AL6083" s="3"/>
      <c r="AM6083" s="3"/>
      <c r="AN6083" s="3"/>
      <c r="AO6083" s="3"/>
    </row>
    <row r="6084" spans="1:41" ht="15.75" customHeight="1" x14ac:dyDescent="0.25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  <c r="AN6084" s="3"/>
      <c r="AO6084" s="3"/>
    </row>
    <row r="6085" spans="1:41" ht="15.75" customHeight="1" x14ac:dyDescent="0.2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  <c r="AL6085" s="3"/>
      <c r="AM6085" s="3"/>
      <c r="AN6085" s="3"/>
      <c r="AO6085" s="3"/>
    </row>
    <row r="6086" spans="1:41" ht="15.75" customHeight="1" x14ac:dyDescent="0.25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  <c r="AL6086" s="3"/>
      <c r="AM6086" s="3"/>
      <c r="AN6086" s="3"/>
      <c r="AO6086" s="3"/>
    </row>
    <row r="6087" spans="1:41" ht="15.75" customHeight="1" x14ac:dyDescent="0.25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  <c r="AL6087" s="3"/>
      <c r="AM6087" s="3"/>
      <c r="AN6087" s="3"/>
      <c r="AO6087" s="3"/>
    </row>
    <row r="6088" spans="1:41" ht="15.75" customHeight="1" x14ac:dyDescent="0.25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  <c r="AL6088" s="3"/>
      <c r="AM6088" s="3"/>
      <c r="AN6088" s="3"/>
      <c r="AO6088" s="3"/>
    </row>
    <row r="6089" spans="1:41" ht="15.75" customHeight="1" x14ac:dyDescent="0.25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  <c r="AL6089" s="3"/>
      <c r="AM6089" s="3"/>
      <c r="AN6089" s="3"/>
      <c r="AO6089" s="3"/>
    </row>
    <row r="6090" spans="1:41" ht="15.75" customHeight="1" x14ac:dyDescent="0.25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  <c r="AL6090" s="3"/>
      <c r="AM6090" s="3"/>
      <c r="AN6090" s="3"/>
      <c r="AO6090" s="3"/>
    </row>
    <row r="6091" spans="1:41" ht="15.75" customHeight="1" x14ac:dyDescent="0.25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  <c r="AL6091" s="3"/>
      <c r="AM6091" s="3"/>
      <c r="AN6091" s="3"/>
      <c r="AO6091" s="3"/>
    </row>
    <row r="6092" spans="1:41" ht="15.75" customHeight="1" x14ac:dyDescent="0.25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  <c r="AL6092" s="3"/>
      <c r="AM6092" s="3"/>
      <c r="AN6092" s="3"/>
      <c r="AO6092" s="3"/>
    </row>
    <row r="6093" spans="1:41" ht="15.75" customHeight="1" x14ac:dyDescent="0.25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  <c r="AL6093" s="3"/>
      <c r="AM6093" s="3"/>
      <c r="AN6093" s="3"/>
      <c r="AO6093" s="3"/>
    </row>
    <row r="6094" spans="1:41" ht="15.75" customHeight="1" x14ac:dyDescent="0.25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  <c r="AL6094" s="3"/>
      <c r="AM6094" s="3"/>
      <c r="AN6094" s="3"/>
      <c r="AO6094" s="3"/>
    </row>
    <row r="6095" spans="1:41" ht="15.75" customHeight="1" x14ac:dyDescent="0.2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  <c r="AL6095" s="3"/>
      <c r="AM6095" s="3"/>
      <c r="AN6095" s="3"/>
      <c r="AO6095" s="3"/>
    </row>
    <row r="6096" spans="1:41" ht="15.75" customHeight="1" x14ac:dyDescent="0.25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  <c r="AL6096" s="3"/>
      <c r="AM6096" s="3"/>
      <c r="AN6096" s="3"/>
      <c r="AO6096" s="3"/>
    </row>
    <row r="6097" spans="1:41" ht="15.75" customHeight="1" x14ac:dyDescent="0.25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  <c r="AL6097" s="3"/>
      <c r="AM6097" s="3"/>
      <c r="AN6097" s="3"/>
      <c r="AO6097" s="3"/>
    </row>
    <row r="6098" spans="1:41" ht="15.75" customHeight="1" x14ac:dyDescent="0.25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  <c r="AL6098" s="3"/>
      <c r="AM6098" s="3"/>
      <c r="AN6098" s="3"/>
      <c r="AO6098" s="3"/>
    </row>
    <row r="6099" spans="1:41" ht="15.75" customHeight="1" x14ac:dyDescent="0.25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  <c r="AL6099" s="3"/>
      <c r="AM6099" s="3"/>
      <c r="AN6099" s="3"/>
      <c r="AO6099" s="3"/>
    </row>
    <row r="6100" spans="1:41" ht="15.75" customHeight="1" x14ac:dyDescent="0.25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  <c r="AL6100" s="3"/>
      <c r="AM6100" s="3"/>
      <c r="AN6100" s="3"/>
      <c r="AO6100" s="3"/>
    </row>
    <row r="6101" spans="1:41" ht="15.75" customHeight="1" x14ac:dyDescent="0.25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  <c r="AL6101" s="3"/>
      <c r="AM6101" s="3"/>
      <c r="AN6101" s="3"/>
      <c r="AO6101" s="3"/>
    </row>
    <row r="6102" spans="1:41" ht="15.75" customHeight="1" x14ac:dyDescent="0.25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  <c r="AL6102" s="3"/>
      <c r="AM6102" s="3"/>
      <c r="AN6102" s="3"/>
      <c r="AO6102" s="3"/>
    </row>
    <row r="6103" spans="1:41" ht="15.75" customHeight="1" x14ac:dyDescent="0.25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  <c r="AL6103" s="3"/>
      <c r="AM6103" s="3"/>
      <c r="AN6103" s="3"/>
      <c r="AO6103" s="3"/>
    </row>
    <row r="6104" spans="1:41" ht="15.75" customHeight="1" x14ac:dyDescent="0.25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  <c r="AL6104" s="3"/>
      <c r="AM6104" s="3"/>
      <c r="AN6104" s="3"/>
      <c r="AO6104" s="3"/>
    </row>
    <row r="6105" spans="1:41" ht="15.75" customHeight="1" x14ac:dyDescent="0.2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  <c r="AL6105" s="3"/>
      <c r="AM6105" s="3"/>
      <c r="AN6105" s="3"/>
      <c r="AO6105" s="3"/>
    </row>
    <row r="6106" spans="1:41" ht="15.75" customHeight="1" x14ac:dyDescent="0.25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  <c r="AL6106" s="3"/>
      <c r="AM6106" s="3"/>
      <c r="AN6106" s="3"/>
      <c r="AO6106" s="3"/>
    </row>
    <row r="6107" spans="1:41" ht="15.75" customHeight="1" x14ac:dyDescent="0.25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  <c r="AL6107" s="3"/>
      <c r="AM6107" s="3"/>
      <c r="AN6107" s="3"/>
      <c r="AO6107" s="3"/>
    </row>
    <row r="6108" spans="1:41" ht="15.75" customHeight="1" x14ac:dyDescent="0.25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  <c r="AL6108" s="3"/>
      <c r="AM6108" s="3"/>
      <c r="AN6108" s="3"/>
      <c r="AO6108" s="3"/>
    </row>
    <row r="6109" spans="1:41" ht="15.75" customHeight="1" x14ac:dyDescent="0.25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  <c r="AL6109" s="3"/>
      <c r="AM6109" s="3"/>
      <c r="AN6109" s="3"/>
      <c r="AO6109" s="3"/>
    </row>
    <row r="6110" spans="1:41" ht="15.75" customHeight="1" x14ac:dyDescent="0.25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  <c r="AL6110" s="3"/>
      <c r="AM6110" s="3"/>
      <c r="AN6110" s="3"/>
      <c r="AO6110" s="3"/>
    </row>
    <row r="6111" spans="1:41" ht="15.75" customHeight="1" x14ac:dyDescent="0.25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  <c r="AL6111" s="3"/>
      <c r="AM6111" s="3"/>
      <c r="AN6111" s="3"/>
      <c r="AO6111" s="3"/>
    </row>
    <row r="6112" spans="1:41" ht="15.75" customHeight="1" x14ac:dyDescent="0.25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  <c r="AL6112" s="3"/>
      <c r="AM6112" s="3"/>
      <c r="AN6112" s="3"/>
      <c r="AO6112" s="3"/>
    </row>
    <row r="6113" spans="1:41" ht="15.75" customHeight="1" x14ac:dyDescent="0.25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  <c r="AL6113" s="3"/>
      <c r="AM6113" s="3"/>
      <c r="AN6113" s="3"/>
      <c r="AO6113" s="3"/>
    </row>
    <row r="6114" spans="1:41" ht="15.75" customHeight="1" x14ac:dyDescent="0.25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  <c r="AL6114" s="3"/>
      <c r="AM6114" s="3"/>
      <c r="AN6114" s="3"/>
      <c r="AO6114" s="3"/>
    </row>
    <row r="6115" spans="1:41" ht="15.75" customHeight="1" x14ac:dyDescent="0.2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  <c r="AL6115" s="3"/>
      <c r="AM6115" s="3"/>
      <c r="AN6115" s="3"/>
      <c r="AO6115" s="3"/>
    </row>
    <row r="6116" spans="1:41" ht="15.75" customHeight="1" x14ac:dyDescent="0.25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  <c r="AL6116" s="3"/>
      <c r="AM6116" s="3"/>
      <c r="AN6116" s="3"/>
      <c r="AO6116" s="3"/>
    </row>
    <row r="6117" spans="1:41" ht="15.75" customHeight="1" x14ac:dyDescent="0.25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  <c r="AL6117" s="3"/>
      <c r="AM6117" s="3"/>
      <c r="AN6117" s="3"/>
      <c r="AO6117" s="3"/>
    </row>
    <row r="6118" spans="1:41" ht="15.75" customHeight="1" x14ac:dyDescent="0.25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  <c r="AL6118" s="3"/>
      <c r="AM6118" s="3"/>
      <c r="AN6118" s="3"/>
      <c r="AO6118" s="3"/>
    </row>
    <row r="6119" spans="1:41" ht="15.75" customHeight="1" x14ac:dyDescent="0.25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  <c r="AL6119" s="3"/>
      <c r="AM6119" s="3"/>
      <c r="AN6119" s="3"/>
      <c r="AO6119" s="3"/>
    </row>
    <row r="6120" spans="1:41" ht="15.75" customHeight="1" x14ac:dyDescent="0.25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  <c r="AL6120" s="3"/>
      <c r="AM6120" s="3"/>
      <c r="AN6120" s="3"/>
      <c r="AO6120" s="3"/>
    </row>
    <row r="6121" spans="1:41" ht="15.75" customHeight="1" x14ac:dyDescent="0.25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  <c r="AL6121" s="3"/>
      <c r="AM6121" s="3"/>
      <c r="AN6121" s="3"/>
      <c r="AO6121" s="3"/>
    </row>
    <row r="6122" spans="1:41" ht="15.75" customHeight="1" x14ac:dyDescent="0.25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  <c r="AL6122" s="3"/>
      <c r="AM6122" s="3"/>
      <c r="AN6122" s="3"/>
      <c r="AO6122" s="3"/>
    </row>
    <row r="6123" spans="1:41" ht="15.75" customHeight="1" x14ac:dyDescent="0.25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  <c r="AL6123" s="3"/>
      <c r="AM6123" s="3"/>
      <c r="AN6123" s="3"/>
      <c r="AO6123" s="3"/>
    </row>
    <row r="6124" spans="1:41" ht="15.75" customHeight="1" x14ac:dyDescent="0.25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  <c r="AL6124" s="3"/>
      <c r="AM6124" s="3"/>
      <c r="AN6124" s="3"/>
      <c r="AO6124" s="3"/>
    </row>
    <row r="6125" spans="1:41" ht="15.75" customHeight="1" x14ac:dyDescent="0.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  <c r="AN6125" s="3"/>
      <c r="AO6125" s="3"/>
    </row>
    <row r="6126" spans="1:41" ht="15.75" customHeight="1" x14ac:dyDescent="0.25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  <c r="AL6126" s="3"/>
      <c r="AM6126" s="3"/>
      <c r="AN6126" s="3"/>
      <c r="AO6126" s="3"/>
    </row>
    <row r="6127" spans="1:41" ht="15.75" customHeight="1" x14ac:dyDescent="0.25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  <c r="AL6127" s="3"/>
      <c r="AM6127" s="3"/>
      <c r="AN6127" s="3"/>
      <c r="AO6127" s="3"/>
    </row>
    <row r="6128" spans="1:41" ht="15.75" customHeight="1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  <c r="AL6128" s="3"/>
      <c r="AM6128" s="3"/>
      <c r="AN6128" s="3"/>
      <c r="AO6128" s="3"/>
    </row>
    <row r="6129" spans="5:41" ht="15.75" customHeight="1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  <c r="AL6129" s="3"/>
      <c r="AM6129" s="3"/>
      <c r="AN6129" s="3"/>
      <c r="AO6129" s="3"/>
    </row>
    <row r="6130" spans="5:41" ht="15.75" customHeight="1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  <c r="AL6130" s="3"/>
      <c r="AM6130" s="3"/>
      <c r="AN6130" s="3"/>
      <c r="AO6130" s="3"/>
    </row>
    <row r="6131" spans="5:41" ht="15.75" customHeight="1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  <c r="AL6131" s="3"/>
      <c r="AM6131" s="3"/>
      <c r="AN6131" s="3"/>
      <c r="AO6131" s="3"/>
    </row>
    <row r="6132" spans="5:41" ht="15.75" customHeight="1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  <c r="AL6132" s="3"/>
      <c r="AM6132" s="3"/>
      <c r="AN6132" s="3"/>
      <c r="AO6132" s="3"/>
    </row>
    <row r="6133" spans="5:41" ht="15.75" customHeight="1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  <c r="AL6133" s="3"/>
      <c r="AM6133" s="3"/>
      <c r="AN6133" s="3"/>
      <c r="AO6133" s="3"/>
    </row>
    <row r="6134" spans="5:41" ht="15.75" customHeight="1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  <c r="AL6134" s="3"/>
      <c r="AM6134" s="3"/>
      <c r="AN6134" s="3"/>
      <c r="AO6134" s="3"/>
    </row>
    <row r="6135" spans="5:41" ht="15.75" customHeight="1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  <c r="AL6135" s="3"/>
      <c r="AM6135" s="3"/>
      <c r="AN6135" s="3"/>
      <c r="AO6135" s="3"/>
    </row>
    <row r="6136" spans="5:41" ht="15.75" customHeight="1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  <c r="AL6136" s="3"/>
      <c r="AM6136" s="3"/>
      <c r="AN6136" s="3"/>
      <c r="AO6136" s="3"/>
    </row>
    <row r="6137" spans="5:41" ht="15.75" customHeight="1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  <c r="AL6137" s="3"/>
      <c r="AM6137" s="3"/>
      <c r="AN6137" s="3"/>
      <c r="AO6137" s="3"/>
    </row>
    <row r="6138" spans="5:41" ht="15.75" customHeight="1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  <c r="AL6138" s="3"/>
      <c r="AM6138" s="3"/>
      <c r="AN6138" s="3"/>
      <c r="AO6138" s="3"/>
    </row>
    <row r="6139" spans="5:41" ht="15.75" customHeight="1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  <c r="AL6139" s="3"/>
      <c r="AM6139" s="3"/>
      <c r="AN6139" s="3"/>
      <c r="AO6139" s="3"/>
    </row>
    <row r="6140" spans="5:41" ht="15.75" customHeight="1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  <c r="AL6140" s="3"/>
      <c r="AM6140" s="3"/>
      <c r="AN6140" s="3"/>
      <c r="AO6140" s="3"/>
    </row>
    <row r="6141" spans="5:41" ht="15.75" customHeight="1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  <c r="AL6141" s="3"/>
      <c r="AM6141" s="3"/>
      <c r="AN6141" s="3"/>
      <c r="AO6141" s="3"/>
    </row>
    <row r="6142" spans="5:41" ht="15.75" customHeight="1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  <c r="AL6142" s="3"/>
      <c r="AM6142" s="3"/>
      <c r="AN6142" s="3"/>
      <c r="AO6142" s="3"/>
    </row>
    <row r="6143" spans="5:41" ht="15.75" customHeight="1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  <c r="AL6143" s="3"/>
      <c r="AM6143" s="3"/>
      <c r="AN6143" s="3"/>
      <c r="AO6143" s="3"/>
    </row>
    <row r="6144" spans="5:41" ht="15.75" customHeight="1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  <c r="AL6144" s="3"/>
      <c r="AM6144" s="3"/>
      <c r="AN6144" s="3"/>
      <c r="AO6144" s="3"/>
    </row>
    <row r="6145" spans="5:41" ht="15.75" customHeight="1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  <c r="AL6145" s="3"/>
      <c r="AM6145" s="3"/>
      <c r="AN6145" s="3"/>
      <c r="AO6145" s="3"/>
    </row>
    <row r="6146" spans="5:41" ht="15.75" customHeight="1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  <c r="AL6146" s="3"/>
      <c r="AM6146" s="3"/>
      <c r="AN6146" s="3"/>
      <c r="AO6146" s="3"/>
    </row>
    <row r="6147" spans="5:41" ht="15.75" customHeight="1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  <c r="AL6147" s="3"/>
      <c r="AM6147" s="3"/>
      <c r="AN6147" s="3"/>
      <c r="AO6147" s="3"/>
    </row>
    <row r="6148" spans="5:41" ht="15.75" customHeight="1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  <c r="AL6148" s="3"/>
      <c r="AM6148" s="3"/>
      <c r="AN6148" s="3"/>
      <c r="AO6148" s="3"/>
    </row>
    <row r="6149" spans="5:41" ht="15.75" customHeight="1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  <c r="AL6149" s="3"/>
      <c r="AM6149" s="3"/>
      <c r="AN6149" s="3"/>
      <c r="AO6149" s="3"/>
    </row>
    <row r="6150" spans="5:41" ht="15.75" customHeight="1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  <c r="AL6150" s="3"/>
      <c r="AM6150" s="3"/>
      <c r="AN6150" s="3"/>
      <c r="AO6150" s="3"/>
    </row>
    <row r="6151" spans="5:41" ht="15.75" customHeight="1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  <c r="AL6151" s="3"/>
      <c r="AM6151" s="3"/>
      <c r="AN6151" s="3"/>
      <c r="AO6151" s="3"/>
    </row>
    <row r="6152" spans="5:41" ht="15.75" customHeight="1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  <c r="AL6152" s="3"/>
      <c r="AM6152" s="3"/>
      <c r="AN6152" s="3"/>
      <c r="AO6152" s="3"/>
    </row>
    <row r="6153" spans="5:41" ht="15.75" customHeight="1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  <c r="AL6153" s="3"/>
      <c r="AM6153" s="3"/>
      <c r="AN6153" s="3"/>
      <c r="AO6153" s="3"/>
    </row>
    <row r="6154" spans="5:41" ht="15.75" customHeight="1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  <c r="AL6154" s="3"/>
      <c r="AM6154" s="3"/>
      <c r="AN6154" s="3"/>
      <c r="AO6154" s="3"/>
    </row>
    <row r="6155" spans="5:41" ht="15.75" customHeight="1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  <c r="AL6155" s="3"/>
      <c r="AM6155" s="3"/>
      <c r="AN6155" s="3"/>
      <c r="AO6155" s="3"/>
    </row>
    <row r="6156" spans="5:41" ht="15.75" customHeight="1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  <c r="AL6156" s="3"/>
      <c r="AM6156" s="3"/>
      <c r="AN6156" s="3"/>
      <c r="AO6156" s="3"/>
    </row>
    <row r="6157" spans="5:41" ht="15.75" customHeight="1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  <c r="AL6157" s="3"/>
      <c r="AM6157" s="3"/>
      <c r="AN6157" s="3"/>
      <c r="AO6157" s="3"/>
    </row>
    <row r="6158" spans="5:41" ht="15.75" customHeight="1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  <c r="AL6158" s="3"/>
      <c r="AM6158" s="3"/>
      <c r="AN6158" s="3"/>
      <c r="AO6158" s="3"/>
    </row>
    <row r="6159" spans="5:41" ht="15.75" customHeight="1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  <c r="AL6159" s="3"/>
      <c r="AM6159" s="3"/>
      <c r="AN6159" s="3"/>
      <c r="AO6159" s="3"/>
    </row>
    <row r="6160" spans="5:41" ht="15.75" customHeight="1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  <c r="AL6160" s="3"/>
      <c r="AM6160" s="3"/>
      <c r="AN6160" s="3"/>
      <c r="AO6160" s="3"/>
    </row>
    <row r="6161" spans="5:41" ht="15.75" customHeight="1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  <c r="AL6161" s="3"/>
      <c r="AM6161" s="3"/>
      <c r="AN6161" s="3"/>
      <c r="AO6161" s="3"/>
    </row>
    <row r="6162" spans="5:41" ht="15.75" customHeight="1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  <c r="AN6162" s="3"/>
      <c r="AO6162" s="3"/>
    </row>
    <row r="6163" spans="5:41" ht="15.75" customHeight="1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  <c r="AL6163" s="3"/>
      <c r="AM6163" s="3"/>
      <c r="AN6163" s="3"/>
      <c r="AO6163" s="3"/>
    </row>
    <row r="6164" spans="5:41" ht="15.75" customHeight="1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  <c r="AN6164" s="3"/>
      <c r="AO6164" s="3"/>
    </row>
    <row r="6165" spans="5:41" ht="15.75" customHeight="1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  <c r="AL6165" s="3"/>
      <c r="AM6165" s="3"/>
      <c r="AN6165" s="3"/>
      <c r="AO6165" s="3"/>
    </row>
    <row r="6166" spans="5:41" ht="15.75" customHeight="1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  <c r="AN6166" s="3"/>
      <c r="AO6166" s="3"/>
    </row>
    <row r="6167" spans="5:41" ht="15.75" customHeight="1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  <c r="AL6167" s="3"/>
      <c r="AM6167" s="3"/>
      <c r="AN6167" s="3"/>
      <c r="AO6167" s="3"/>
    </row>
    <row r="6168" spans="5:41" ht="15.75" customHeight="1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  <c r="AN6168" s="3"/>
      <c r="AO6168" s="3"/>
    </row>
    <row r="6169" spans="5:41" ht="15.75" customHeight="1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  <c r="AL6169" s="3"/>
      <c r="AM6169" s="3"/>
      <c r="AN6169" s="3"/>
      <c r="AO6169" s="3"/>
    </row>
    <row r="6170" spans="5:41" ht="15.75" customHeight="1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  <c r="AN6170" s="3"/>
      <c r="AO6170" s="3"/>
    </row>
    <row r="6171" spans="5:41" ht="15.75" customHeight="1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  <c r="AL6171" s="3"/>
      <c r="AM6171" s="3"/>
      <c r="AN6171" s="3"/>
      <c r="AO6171" s="3"/>
    </row>
    <row r="6172" spans="5:41" ht="15.75" customHeight="1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  <c r="AL6172" s="3"/>
      <c r="AM6172" s="3"/>
      <c r="AN6172" s="3"/>
      <c r="AO6172" s="3"/>
    </row>
    <row r="6173" spans="5:41" ht="15.75" customHeight="1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  <c r="AL6173" s="3"/>
      <c r="AM6173" s="3"/>
      <c r="AN6173" s="3"/>
      <c r="AO6173" s="3"/>
    </row>
    <row r="6174" spans="5:41" ht="15.75" customHeight="1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  <c r="AL6174" s="3"/>
      <c r="AM6174" s="3"/>
      <c r="AN6174" s="3"/>
      <c r="AO6174" s="3"/>
    </row>
    <row r="6175" spans="5:41" ht="15.75" customHeight="1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  <c r="AL6175" s="3"/>
      <c r="AM6175" s="3"/>
      <c r="AN6175" s="3"/>
      <c r="AO6175" s="3"/>
    </row>
    <row r="6176" spans="5:41" ht="15.75" customHeight="1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  <c r="AL6176" s="3"/>
      <c r="AM6176" s="3"/>
      <c r="AN6176" s="3"/>
      <c r="AO6176" s="3"/>
    </row>
    <row r="6177" spans="5:41" ht="15.75" customHeight="1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  <c r="AL6177" s="3"/>
      <c r="AM6177" s="3"/>
      <c r="AN6177" s="3"/>
      <c r="AO6177" s="3"/>
    </row>
    <row r="6178" spans="5:41" ht="15.75" customHeight="1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  <c r="AL6178" s="3"/>
      <c r="AM6178" s="3"/>
      <c r="AN6178" s="3"/>
      <c r="AO6178" s="3"/>
    </row>
    <row r="6179" spans="5:41" ht="15.75" customHeight="1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  <c r="AL6179" s="3"/>
      <c r="AM6179" s="3"/>
      <c r="AN6179" s="3"/>
      <c r="AO6179" s="3"/>
    </row>
    <row r="6180" spans="5:41" ht="15.75" customHeight="1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  <c r="AL6180" s="3"/>
      <c r="AM6180" s="3"/>
      <c r="AN6180" s="3"/>
      <c r="AO6180" s="3"/>
    </row>
    <row r="6181" spans="5:41" ht="15.75" customHeight="1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  <c r="AL6181" s="3"/>
      <c r="AM6181" s="3"/>
      <c r="AN6181" s="3"/>
      <c r="AO6181" s="3"/>
    </row>
    <row r="6182" spans="5:41" ht="15.75" customHeight="1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  <c r="AL6182" s="3"/>
      <c r="AM6182" s="3"/>
      <c r="AN6182" s="3"/>
      <c r="AO6182" s="3"/>
    </row>
    <row r="6183" spans="5:41" ht="15.75" customHeight="1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  <c r="AL6183" s="3"/>
      <c r="AM6183" s="3"/>
      <c r="AN6183" s="3"/>
      <c r="AO6183" s="3"/>
    </row>
    <row r="6184" spans="5:41" ht="15.75" customHeight="1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  <c r="AL6184" s="3"/>
      <c r="AM6184" s="3"/>
      <c r="AN6184" s="3"/>
      <c r="AO6184" s="3"/>
    </row>
    <row r="6185" spans="5:41" ht="15.75" customHeight="1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  <c r="AL6185" s="3"/>
      <c r="AM6185" s="3"/>
      <c r="AN6185" s="3"/>
      <c r="AO6185" s="3"/>
    </row>
    <row r="6186" spans="5:41" ht="15.75" customHeight="1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  <c r="AL6186" s="3"/>
      <c r="AM6186" s="3"/>
      <c r="AN6186" s="3"/>
      <c r="AO6186" s="3"/>
    </row>
    <row r="6187" spans="5:41" ht="15.75" customHeight="1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  <c r="AL6187" s="3"/>
      <c r="AM6187" s="3"/>
      <c r="AN6187" s="3"/>
      <c r="AO6187" s="3"/>
    </row>
    <row r="6188" spans="5:41" ht="15.75" customHeight="1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  <c r="AL6188" s="3"/>
      <c r="AM6188" s="3"/>
      <c r="AN6188" s="3"/>
      <c r="AO6188" s="3"/>
    </row>
    <row r="6189" spans="5:41" ht="15.75" customHeight="1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  <c r="AL6189" s="3"/>
      <c r="AM6189" s="3"/>
      <c r="AN6189" s="3"/>
      <c r="AO6189" s="3"/>
    </row>
    <row r="6190" spans="5:41" ht="15.75" customHeight="1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  <c r="AL6190" s="3"/>
      <c r="AM6190" s="3"/>
      <c r="AN6190" s="3"/>
      <c r="AO6190" s="3"/>
    </row>
    <row r="6191" spans="5:41" ht="15.75" customHeight="1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  <c r="AL6191" s="3"/>
      <c r="AM6191" s="3"/>
      <c r="AN6191" s="3"/>
      <c r="AO6191" s="3"/>
    </row>
    <row r="6192" spans="5:41" ht="15.75" customHeight="1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  <c r="AL6192" s="3"/>
      <c r="AM6192" s="3"/>
      <c r="AN6192" s="3"/>
      <c r="AO6192" s="3"/>
    </row>
    <row r="6193" spans="5:41" ht="15.75" customHeight="1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  <c r="AL6193" s="3"/>
      <c r="AM6193" s="3"/>
      <c r="AN6193" s="3"/>
      <c r="AO6193" s="3"/>
    </row>
    <row r="6194" spans="5:41" ht="15.75" customHeight="1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  <c r="AL6194" s="3"/>
      <c r="AM6194" s="3"/>
      <c r="AN6194" s="3"/>
      <c r="AO6194" s="3"/>
    </row>
    <row r="6195" spans="5:41" ht="15.75" customHeight="1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  <c r="AL6195" s="3"/>
      <c r="AM6195" s="3"/>
      <c r="AN6195" s="3"/>
      <c r="AO6195" s="3"/>
    </row>
    <row r="6196" spans="5:41" ht="15.75" customHeight="1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  <c r="AL6196" s="3"/>
      <c r="AM6196" s="3"/>
      <c r="AN6196" s="3"/>
      <c r="AO6196" s="3"/>
    </row>
    <row r="6197" spans="5:41" ht="15.75" customHeight="1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  <c r="AL6197" s="3"/>
      <c r="AM6197" s="3"/>
      <c r="AN6197" s="3"/>
      <c r="AO6197" s="3"/>
    </row>
    <row r="6198" spans="5:41" ht="15.75" customHeight="1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  <c r="AL6198" s="3"/>
      <c r="AM6198" s="3"/>
      <c r="AN6198" s="3"/>
      <c r="AO6198" s="3"/>
    </row>
    <row r="6199" spans="5:41" ht="15.75" customHeight="1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  <c r="AL6199" s="3"/>
      <c r="AM6199" s="3"/>
      <c r="AN6199" s="3"/>
      <c r="AO6199" s="3"/>
    </row>
    <row r="6200" spans="5:41" ht="15.75" customHeight="1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  <c r="AL6200" s="3"/>
      <c r="AM6200" s="3"/>
      <c r="AN6200" s="3"/>
      <c r="AO6200" s="3"/>
    </row>
    <row r="6201" spans="5:41" ht="15.75" customHeight="1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  <c r="AL6201" s="3"/>
      <c r="AM6201" s="3"/>
      <c r="AN6201" s="3"/>
      <c r="AO6201" s="3"/>
    </row>
    <row r="6202" spans="5:41" ht="15.75" customHeight="1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  <c r="AL6202" s="3"/>
      <c r="AM6202" s="3"/>
      <c r="AN6202" s="3"/>
      <c r="AO6202" s="3"/>
    </row>
    <row r="6203" spans="5:41" ht="15.75" customHeight="1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  <c r="AL6203" s="3"/>
      <c r="AM6203" s="3"/>
      <c r="AN6203" s="3"/>
      <c r="AO6203" s="3"/>
    </row>
    <row r="6204" spans="5:41" ht="15.75" customHeight="1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  <c r="AL6204" s="3"/>
      <c r="AM6204" s="3"/>
      <c r="AN6204" s="3"/>
      <c r="AO6204" s="3"/>
    </row>
    <row r="6205" spans="5:41" ht="15.75" customHeight="1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  <c r="AL6205" s="3"/>
      <c r="AM6205" s="3"/>
      <c r="AN6205" s="3"/>
      <c r="AO6205" s="3"/>
    </row>
    <row r="6206" spans="5:41" ht="15.75" customHeight="1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  <c r="AL6206" s="3"/>
      <c r="AM6206" s="3"/>
      <c r="AN6206" s="3"/>
      <c r="AO6206" s="3"/>
    </row>
    <row r="6207" spans="5:41" ht="15.75" customHeight="1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  <c r="AL6207" s="3"/>
      <c r="AM6207" s="3"/>
      <c r="AN6207" s="3"/>
      <c r="AO6207" s="3"/>
    </row>
    <row r="6208" spans="5:41" ht="15.75" customHeight="1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  <c r="AL6208" s="3"/>
      <c r="AM6208" s="3"/>
      <c r="AN6208" s="3"/>
      <c r="AO6208" s="3"/>
    </row>
    <row r="6209" spans="5:41" ht="15.75" customHeight="1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  <c r="AL6209" s="3"/>
      <c r="AM6209" s="3"/>
      <c r="AN6209" s="3"/>
      <c r="AO6209" s="3"/>
    </row>
    <row r="6210" spans="5:41" ht="15.75" customHeight="1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  <c r="AL6210" s="3"/>
      <c r="AM6210" s="3"/>
      <c r="AN6210" s="3"/>
      <c r="AO6210" s="3"/>
    </row>
    <row r="6211" spans="5:41" ht="15.75" customHeight="1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  <c r="AL6211" s="3"/>
      <c r="AM6211" s="3"/>
      <c r="AN6211" s="3"/>
      <c r="AO6211" s="3"/>
    </row>
    <row r="6212" spans="5:41" ht="15.75" customHeight="1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  <c r="AL6212" s="3"/>
      <c r="AM6212" s="3"/>
      <c r="AN6212" s="3"/>
      <c r="AO6212" s="3"/>
    </row>
    <row r="6213" spans="5:41" ht="15.75" customHeight="1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  <c r="AL6213" s="3"/>
      <c r="AM6213" s="3"/>
      <c r="AN6213" s="3"/>
      <c r="AO6213" s="3"/>
    </row>
    <row r="6214" spans="5:41" ht="15.75" customHeight="1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  <c r="AL6214" s="3"/>
      <c r="AM6214" s="3"/>
      <c r="AN6214" s="3"/>
      <c r="AO6214" s="3"/>
    </row>
    <row r="6215" spans="5:41" ht="15.75" customHeight="1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  <c r="AL6215" s="3"/>
      <c r="AM6215" s="3"/>
      <c r="AN6215" s="3"/>
      <c r="AO6215" s="3"/>
    </row>
    <row r="6216" spans="5:41" ht="15.75" customHeight="1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  <c r="AL6216" s="3"/>
      <c r="AM6216" s="3"/>
      <c r="AN6216" s="3"/>
      <c r="AO6216" s="3"/>
    </row>
    <row r="6217" spans="5:41" ht="15.75" customHeight="1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  <c r="AL6217" s="3"/>
      <c r="AM6217" s="3"/>
      <c r="AN6217" s="3"/>
      <c r="AO6217" s="3"/>
    </row>
    <row r="6218" spans="5:41" ht="15.75" customHeight="1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  <c r="AL6218" s="3"/>
      <c r="AM6218" s="3"/>
      <c r="AN6218" s="3"/>
      <c r="AO6218" s="3"/>
    </row>
    <row r="6219" spans="5:41" ht="15.75" customHeight="1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  <c r="AL6219" s="3"/>
      <c r="AM6219" s="3"/>
      <c r="AN6219" s="3"/>
      <c r="AO6219" s="3"/>
    </row>
    <row r="6220" spans="5:41" ht="15.75" customHeight="1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  <c r="AL6220" s="3"/>
      <c r="AM6220" s="3"/>
      <c r="AN6220" s="3"/>
      <c r="AO6220" s="3"/>
    </row>
    <row r="6221" spans="5:41" ht="15.75" customHeight="1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  <c r="AL6221" s="3"/>
      <c r="AM6221" s="3"/>
      <c r="AN6221" s="3"/>
      <c r="AO6221" s="3"/>
    </row>
    <row r="6222" spans="5:41" ht="15.75" customHeight="1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  <c r="AL6222" s="3"/>
      <c r="AM6222" s="3"/>
      <c r="AN6222" s="3"/>
      <c r="AO6222" s="3"/>
    </row>
    <row r="6223" spans="5:41" ht="15.75" customHeight="1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  <c r="AL6223" s="3"/>
      <c r="AM6223" s="3"/>
      <c r="AN6223" s="3"/>
      <c r="AO6223" s="3"/>
    </row>
    <row r="6224" spans="5:41" ht="15.75" customHeight="1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  <c r="AL6224" s="3"/>
      <c r="AM6224" s="3"/>
      <c r="AN6224" s="3"/>
      <c r="AO6224" s="3"/>
    </row>
    <row r="6225" spans="5:41" ht="15.75" customHeight="1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  <c r="AL6225" s="3"/>
      <c r="AM6225" s="3"/>
      <c r="AN6225" s="3"/>
      <c r="AO6225" s="3"/>
    </row>
    <row r="6226" spans="5:41" ht="15.75" customHeight="1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  <c r="AL6226" s="3"/>
      <c r="AM6226" s="3"/>
      <c r="AN6226" s="3"/>
      <c r="AO6226" s="3"/>
    </row>
    <row r="6227" spans="5:41" ht="15.75" customHeight="1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  <c r="AL6227" s="3"/>
      <c r="AM6227" s="3"/>
      <c r="AN6227" s="3"/>
      <c r="AO6227" s="3"/>
    </row>
    <row r="6228" spans="5:41" ht="15.75" customHeight="1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  <c r="AL6228" s="3"/>
      <c r="AM6228" s="3"/>
      <c r="AN6228" s="3"/>
      <c r="AO6228" s="3"/>
    </row>
    <row r="6229" spans="5:41" ht="15.75" customHeight="1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  <c r="AL6229" s="3"/>
      <c r="AM6229" s="3"/>
      <c r="AN6229" s="3"/>
      <c r="AO6229" s="3"/>
    </row>
    <row r="6230" spans="5:41" ht="15.75" customHeight="1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  <c r="AL6230" s="3"/>
      <c r="AM6230" s="3"/>
      <c r="AN6230" s="3"/>
      <c r="AO6230" s="3"/>
    </row>
    <row r="6231" spans="5:41" ht="15.75" customHeight="1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  <c r="AL6231" s="3"/>
      <c r="AM6231" s="3"/>
      <c r="AN6231" s="3"/>
      <c r="AO6231" s="3"/>
    </row>
    <row r="6232" spans="5:41" ht="15.75" customHeight="1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  <c r="AL6232" s="3"/>
      <c r="AM6232" s="3"/>
      <c r="AN6232" s="3"/>
      <c r="AO6232" s="3"/>
    </row>
    <row r="6233" spans="5:41" ht="15.75" customHeight="1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  <c r="AL6233" s="3"/>
      <c r="AM6233" s="3"/>
      <c r="AN6233" s="3"/>
      <c r="AO6233" s="3"/>
    </row>
    <row r="6234" spans="5:41" ht="15.75" customHeight="1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  <c r="AL6234" s="3"/>
      <c r="AM6234" s="3"/>
      <c r="AN6234" s="3"/>
      <c r="AO6234" s="3"/>
    </row>
    <row r="6235" spans="5:41" ht="15.75" customHeight="1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  <c r="AL6235" s="3"/>
      <c r="AM6235" s="3"/>
      <c r="AN6235" s="3"/>
      <c r="AO6235" s="3"/>
    </row>
    <row r="6236" spans="5:41" ht="15.75" customHeight="1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  <c r="AL6236" s="3"/>
      <c r="AM6236" s="3"/>
      <c r="AN6236" s="3"/>
      <c r="AO6236" s="3"/>
    </row>
    <row r="6237" spans="5:41" ht="15.75" customHeight="1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  <c r="AL6237" s="3"/>
      <c r="AM6237" s="3"/>
      <c r="AN6237" s="3"/>
      <c r="AO6237" s="3"/>
    </row>
    <row r="6238" spans="5:41" ht="15.75" customHeight="1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  <c r="AN6238" s="3"/>
      <c r="AO6238" s="3"/>
    </row>
    <row r="6239" spans="5:41" ht="15.75" customHeight="1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  <c r="AL6239" s="3"/>
      <c r="AM6239" s="3"/>
      <c r="AN6239" s="3"/>
      <c r="AO6239" s="3"/>
    </row>
    <row r="6240" spans="5:41" ht="15.75" customHeight="1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  <c r="AL6240" s="3"/>
      <c r="AM6240" s="3"/>
      <c r="AN6240" s="3"/>
      <c r="AO6240" s="3"/>
    </row>
    <row r="6241" spans="5:41" ht="15.75" customHeight="1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  <c r="AL6241" s="3"/>
      <c r="AM6241" s="3"/>
      <c r="AN6241" s="3"/>
      <c r="AO6241" s="3"/>
    </row>
    <row r="6242" spans="5:41" ht="15.75" customHeight="1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  <c r="AL6242" s="3"/>
      <c r="AM6242" s="3"/>
      <c r="AN6242" s="3"/>
      <c r="AO6242" s="3"/>
    </row>
    <row r="6243" spans="5:41" ht="15.75" customHeight="1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  <c r="AL6243" s="3"/>
      <c r="AM6243" s="3"/>
      <c r="AN6243" s="3"/>
      <c r="AO6243" s="3"/>
    </row>
    <row r="6244" spans="5:41" ht="15.75" customHeight="1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  <c r="AL6244" s="3"/>
      <c r="AM6244" s="3"/>
      <c r="AN6244" s="3"/>
      <c r="AO6244" s="3"/>
    </row>
    <row r="6245" spans="5:41" ht="15.75" customHeight="1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  <c r="AL6245" s="3"/>
      <c r="AM6245" s="3"/>
      <c r="AN6245" s="3"/>
      <c r="AO6245" s="3"/>
    </row>
    <row r="6246" spans="5:41" ht="15.75" customHeight="1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  <c r="AL6246" s="3"/>
      <c r="AM6246" s="3"/>
      <c r="AN6246" s="3"/>
      <c r="AO6246" s="3"/>
    </row>
    <row r="6247" spans="5:41" ht="15.75" customHeight="1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  <c r="AL6247" s="3"/>
      <c r="AM6247" s="3"/>
      <c r="AN6247" s="3"/>
      <c r="AO6247" s="3"/>
    </row>
    <row r="6248" spans="5:41" ht="15.75" customHeight="1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  <c r="AL6248" s="3"/>
      <c r="AM6248" s="3"/>
      <c r="AN6248" s="3"/>
      <c r="AO6248" s="3"/>
    </row>
    <row r="6249" spans="5:41" ht="15.75" customHeight="1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  <c r="AL6249" s="3"/>
      <c r="AM6249" s="3"/>
      <c r="AN6249" s="3"/>
      <c r="AO6249" s="3"/>
    </row>
    <row r="6250" spans="5:41" ht="15.75" customHeight="1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  <c r="AL6250" s="3"/>
      <c r="AM6250" s="3"/>
      <c r="AN6250" s="3"/>
      <c r="AO6250" s="3"/>
    </row>
    <row r="6251" spans="5:41" ht="15.75" customHeight="1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  <c r="AL6251" s="3"/>
      <c r="AM6251" s="3"/>
      <c r="AN6251" s="3"/>
      <c r="AO6251" s="3"/>
    </row>
    <row r="6252" spans="5:41" ht="15.75" customHeight="1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  <c r="AL6252" s="3"/>
      <c r="AM6252" s="3"/>
      <c r="AN6252" s="3"/>
      <c r="AO6252" s="3"/>
    </row>
    <row r="6253" spans="5:41" ht="15.75" customHeight="1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  <c r="AL6253" s="3"/>
      <c r="AM6253" s="3"/>
      <c r="AN6253" s="3"/>
      <c r="AO6253" s="3"/>
    </row>
    <row r="6254" spans="5:41" ht="15.75" customHeight="1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  <c r="AL6254" s="3"/>
      <c r="AM6254" s="3"/>
      <c r="AN6254" s="3"/>
      <c r="AO6254" s="3"/>
    </row>
    <row r="6255" spans="5:41" ht="15.75" customHeight="1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  <c r="AL6255" s="3"/>
      <c r="AM6255" s="3"/>
      <c r="AN6255" s="3"/>
      <c r="AO6255" s="3"/>
    </row>
    <row r="6256" spans="5:41" ht="15.75" customHeight="1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  <c r="AL6256" s="3"/>
      <c r="AM6256" s="3"/>
      <c r="AN6256" s="3"/>
      <c r="AO6256" s="3"/>
    </row>
    <row r="6257" spans="5:41" ht="15.75" customHeight="1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  <c r="AL6257" s="3"/>
      <c r="AM6257" s="3"/>
      <c r="AN6257" s="3"/>
      <c r="AO6257" s="3"/>
    </row>
    <row r="6258" spans="5:41" ht="15.75" customHeight="1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  <c r="AL6258" s="3"/>
      <c r="AM6258" s="3"/>
      <c r="AN6258" s="3"/>
      <c r="AO6258" s="3"/>
    </row>
    <row r="6259" spans="5:41" ht="15.75" customHeight="1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  <c r="AL6259" s="3"/>
      <c r="AM6259" s="3"/>
      <c r="AN6259" s="3"/>
      <c r="AO6259" s="3"/>
    </row>
    <row r="6260" spans="5:41" ht="15.75" customHeight="1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  <c r="AL6260" s="3"/>
      <c r="AM6260" s="3"/>
      <c r="AN6260" s="3"/>
      <c r="AO6260" s="3"/>
    </row>
    <row r="6261" spans="5:41" ht="15.75" customHeight="1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  <c r="AL6261" s="3"/>
      <c r="AM6261" s="3"/>
      <c r="AN6261" s="3"/>
      <c r="AO6261" s="3"/>
    </row>
    <row r="6262" spans="5:41" ht="15.75" customHeight="1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  <c r="AL6262" s="3"/>
      <c r="AM6262" s="3"/>
      <c r="AN6262" s="3"/>
      <c r="AO6262" s="3"/>
    </row>
    <row r="6263" spans="5:41" ht="15.75" customHeight="1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  <c r="AL6263" s="3"/>
      <c r="AM6263" s="3"/>
      <c r="AN6263" s="3"/>
      <c r="AO6263" s="3"/>
    </row>
    <row r="6264" spans="5:41" ht="15.75" customHeight="1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  <c r="AL6264" s="3"/>
      <c r="AM6264" s="3"/>
      <c r="AN6264" s="3"/>
      <c r="AO6264" s="3"/>
    </row>
    <row r="6265" spans="5:41" ht="15.75" customHeight="1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  <c r="AL6265" s="3"/>
      <c r="AM6265" s="3"/>
      <c r="AN6265" s="3"/>
      <c r="AO6265" s="3"/>
    </row>
    <row r="6266" spans="5:41" ht="15.75" customHeight="1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  <c r="AL6266" s="3"/>
      <c r="AM6266" s="3"/>
      <c r="AN6266" s="3"/>
      <c r="AO6266" s="3"/>
    </row>
    <row r="6267" spans="5:41" ht="15.75" customHeight="1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  <c r="AL6267" s="3"/>
      <c r="AM6267" s="3"/>
      <c r="AN6267" s="3"/>
      <c r="AO6267" s="3"/>
    </row>
    <row r="6268" spans="5:41" ht="15.75" customHeight="1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  <c r="AL6268" s="3"/>
      <c r="AM6268" s="3"/>
      <c r="AN6268" s="3"/>
      <c r="AO6268" s="3"/>
    </row>
    <row r="6269" spans="5:41" ht="15.75" customHeight="1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  <c r="AL6269" s="3"/>
      <c r="AM6269" s="3"/>
      <c r="AN6269" s="3"/>
      <c r="AO6269" s="3"/>
    </row>
    <row r="6270" spans="5:41" ht="15.75" customHeight="1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  <c r="AL6270" s="3"/>
      <c r="AM6270" s="3"/>
      <c r="AN6270" s="3"/>
      <c r="AO6270" s="3"/>
    </row>
    <row r="6271" spans="5:41" ht="15.75" customHeight="1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  <c r="AL6271" s="3"/>
      <c r="AM6271" s="3"/>
      <c r="AN6271" s="3"/>
      <c r="AO6271" s="3"/>
    </row>
    <row r="6272" spans="5:41" ht="15.75" customHeight="1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  <c r="AL6272" s="3"/>
      <c r="AM6272" s="3"/>
      <c r="AN6272" s="3"/>
      <c r="AO6272" s="3"/>
    </row>
    <row r="6273" spans="5:41" ht="15.75" customHeight="1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  <c r="AL6273" s="3"/>
      <c r="AM6273" s="3"/>
      <c r="AN6273" s="3"/>
      <c r="AO6273" s="3"/>
    </row>
    <row r="6274" spans="5:41" ht="15.75" customHeight="1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  <c r="AL6274" s="3"/>
      <c r="AM6274" s="3"/>
      <c r="AN6274" s="3"/>
      <c r="AO6274" s="3"/>
    </row>
    <row r="6275" spans="5:41" ht="15.75" customHeight="1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  <c r="AL6275" s="3"/>
      <c r="AM6275" s="3"/>
      <c r="AN6275" s="3"/>
      <c r="AO6275" s="3"/>
    </row>
    <row r="6276" spans="5:41" ht="15.75" customHeight="1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  <c r="AL6276" s="3"/>
      <c r="AM6276" s="3"/>
      <c r="AN6276" s="3"/>
      <c r="AO6276" s="3"/>
    </row>
    <row r="6277" spans="5:41" ht="15.75" customHeight="1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  <c r="AL6277" s="3"/>
      <c r="AM6277" s="3"/>
      <c r="AN6277" s="3"/>
      <c r="AO6277" s="3"/>
    </row>
    <row r="6278" spans="5:41" ht="15.75" customHeight="1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  <c r="AL6278" s="3"/>
      <c r="AM6278" s="3"/>
      <c r="AN6278" s="3"/>
      <c r="AO6278" s="3"/>
    </row>
    <row r="6279" spans="5:41" ht="15.75" customHeight="1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  <c r="AL6279" s="3"/>
      <c r="AM6279" s="3"/>
      <c r="AN6279" s="3"/>
      <c r="AO6279" s="3"/>
    </row>
    <row r="6280" spans="5:41" ht="15.75" customHeight="1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  <c r="AL6280" s="3"/>
      <c r="AM6280" s="3"/>
      <c r="AN6280" s="3"/>
      <c r="AO6280" s="3"/>
    </row>
    <row r="6281" spans="5:41" ht="15.75" customHeight="1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  <c r="AL6281" s="3"/>
      <c r="AM6281" s="3"/>
      <c r="AN6281" s="3"/>
      <c r="AO6281" s="3"/>
    </row>
    <row r="6282" spans="5:41" ht="15.75" customHeight="1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  <c r="AL6282" s="3"/>
      <c r="AM6282" s="3"/>
      <c r="AN6282" s="3"/>
      <c r="AO6282" s="3"/>
    </row>
    <row r="6283" spans="5:41" ht="15.75" customHeight="1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  <c r="AL6283" s="3"/>
      <c r="AM6283" s="3"/>
      <c r="AN6283" s="3"/>
      <c r="AO6283" s="3"/>
    </row>
    <row r="6284" spans="5:41" ht="15.75" customHeight="1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  <c r="AL6284" s="3"/>
      <c r="AM6284" s="3"/>
      <c r="AN6284" s="3"/>
      <c r="AO6284" s="3"/>
    </row>
    <row r="6285" spans="5:41" ht="15.75" customHeight="1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  <c r="AL6285" s="3"/>
      <c r="AM6285" s="3"/>
      <c r="AN6285" s="3"/>
      <c r="AO6285" s="3"/>
    </row>
    <row r="6286" spans="5:41" ht="15.75" customHeight="1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  <c r="AL6286" s="3"/>
      <c r="AM6286" s="3"/>
      <c r="AN6286" s="3"/>
      <c r="AO6286" s="3"/>
    </row>
    <row r="6287" spans="5:41" ht="15.75" customHeight="1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  <c r="AL6287" s="3"/>
      <c r="AM6287" s="3"/>
      <c r="AN6287" s="3"/>
      <c r="AO6287" s="3"/>
    </row>
    <row r="6288" spans="5:41" ht="15.75" customHeight="1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  <c r="AL6288" s="3"/>
      <c r="AM6288" s="3"/>
      <c r="AN6288" s="3"/>
      <c r="AO6288" s="3"/>
    </row>
    <row r="6289" spans="5:41" ht="15.75" customHeight="1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  <c r="AL6289" s="3"/>
      <c r="AM6289" s="3"/>
      <c r="AN6289" s="3"/>
      <c r="AO6289" s="3"/>
    </row>
    <row r="6290" spans="5:41" ht="15.75" customHeight="1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  <c r="AL6290" s="3"/>
      <c r="AM6290" s="3"/>
      <c r="AN6290" s="3"/>
      <c r="AO6290" s="3"/>
    </row>
    <row r="6291" spans="5:41" ht="15.75" customHeight="1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  <c r="AL6291" s="3"/>
      <c r="AM6291" s="3"/>
      <c r="AN6291" s="3"/>
      <c r="AO6291" s="3"/>
    </row>
    <row r="6292" spans="5:41" ht="15.75" customHeight="1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  <c r="AL6292" s="3"/>
      <c r="AM6292" s="3"/>
      <c r="AN6292" s="3"/>
      <c r="AO6292" s="3"/>
    </row>
    <row r="6293" spans="5:41" ht="15.75" customHeight="1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  <c r="AL6293" s="3"/>
      <c r="AM6293" s="3"/>
      <c r="AN6293" s="3"/>
      <c r="AO6293" s="3"/>
    </row>
    <row r="6294" spans="5:41" ht="15.75" customHeight="1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  <c r="AL6294" s="3"/>
      <c r="AM6294" s="3"/>
      <c r="AN6294" s="3"/>
      <c r="AO6294" s="3"/>
    </row>
    <row r="6295" spans="5:41" ht="15.75" customHeight="1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  <c r="AL6295" s="3"/>
      <c r="AM6295" s="3"/>
      <c r="AN6295" s="3"/>
      <c r="AO6295" s="3"/>
    </row>
    <row r="6296" spans="5:41" ht="15.75" customHeight="1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  <c r="AL6296" s="3"/>
      <c r="AM6296" s="3"/>
      <c r="AN6296" s="3"/>
      <c r="AO6296" s="3"/>
    </row>
    <row r="6297" spans="5:41" ht="15.75" customHeight="1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  <c r="AL6297" s="3"/>
      <c r="AM6297" s="3"/>
      <c r="AN6297" s="3"/>
      <c r="AO6297" s="3"/>
    </row>
    <row r="6298" spans="5:41" ht="15.75" customHeight="1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  <c r="AL6298" s="3"/>
      <c r="AM6298" s="3"/>
      <c r="AN6298" s="3"/>
      <c r="AO6298" s="3"/>
    </row>
    <row r="6299" spans="5:41" ht="15.75" customHeight="1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  <c r="AL6299" s="3"/>
      <c r="AM6299" s="3"/>
      <c r="AN6299" s="3"/>
      <c r="AO6299" s="3"/>
    </row>
    <row r="6300" spans="5:41" ht="15.75" customHeight="1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  <c r="AL6300" s="3"/>
      <c r="AM6300" s="3"/>
      <c r="AN6300" s="3"/>
      <c r="AO6300" s="3"/>
    </row>
    <row r="6301" spans="5:41" ht="15.75" customHeight="1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  <c r="AL6301" s="3"/>
      <c r="AM6301" s="3"/>
      <c r="AN6301" s="3"/>
      <c r="AO6301" s="3"/>
    </row>
    <row r="6302" spans="5:41" ht="15.75" customHeight="1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  <c r="AL6302" s="3"/>
      <c r="AM6302" s="3"/>
      <c r="AN6302" s="3"/>
      <c r="AO6302" s="3"/>
    </row>
    <row r="6303" spans="5:41" ht="15.75" customHeight="1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  <c r="AL6303" s="3"/>
      <c r="AM6303" s="3"/>
      <c r="AN6303" s="3"/>
      <c r="AO6303" s="3"/>
    </row>
    <row r="6304" spans="5:41" ht="15.75" customHeight="1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  <c r="AL6304" s="3"/>
      <c r="AM6304" s="3"/>
      <c r="AN6304" s="3"/>
      <c r="AO6304" s="3"/>
    </row>
    <row r="6305" spans="5:41" ht="15.75" customHeight="1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  <c r="AL6305" s="3"/>
      <c r="AM6305" s="3"/>
      <c r="AN6305" s="3"/>
      <c r="AO6305" s="3"/>
    </row>
    <row r="6306" spans="5:41" ht="15.75" customHeight="1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  <c r="AL6306" s="3"/>
      <c r="AM6306" s="3"/>
      <c r="AN6306" s="3"/>
      <c r="AO6306" s="3"/>
    </row>
    <row r="6307" spans="5:41" ht="15.75" customHeight="1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  <c r="AL6307" s="3"/>
      <c r="AM6307" s="3"/>
      <c r="AN6307" s="3"/>
      <c r="AO6307" s="3"/>
    </row>
    <row r="6308" spans="5:41" ht="15.75" customHeight="1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  <c r="AL6308" s="3"/>
      <c r="AM6308" s="3"/>
      <c r="AN6308" s="3"/>
      <c r="AO6308" s="3"/>
    </row>
    <row r="6309" spans="5:41" ht="15.75" customHeight="1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  <c r="AL6309" s="3"/>
      <c r="AM6309" s="3"/>
      <c r="AN6309" s="3"/>
      <c r="AO6309" s="3"/>
    </row>
    <row r="6310" spans="5:41" ht="15.75" customHeight="1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  <c r="AL6310" s="3"/>
      <c r="AM6310" s="3"/>
      <c r="AN6310" s="3"/>
      <c r="AO6310" s="3"/>
    </row>
    <row r="6311" spans="5:41" ht="15.75" customHeight="1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  <c r="AL6311" s="3"/>
      <c r="AM6311" s="3"/>
      <c r="AN6311" s="3"/>
      <c r="AO6311" s="3"/>
    </row>
    <row r="6312" spans="5:41" ht="15.75" customHeight="1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  <c r="AL6312" s="3"/>
      <c r="AM6312" s="3"/>
      <c r="AN6312" s="3"/>
      <c r="AO6312" s="3"/>
    </row>
    <row r="6313" spans="5:41" ht="15.75" customHeight="1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  <c r="AL6313" s="3"/>
      <c r="AM6313" s="3"/>
      <c r="AN6313" s="3"/>
      <c r="AO6313" s="3"/>
    </row>
    <row r="6314" spans="5:41" ht="15.75" customHeight="1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  <c r="AL6314" s="3"/>
      <c r="AM6314" s="3"/>
      <c r="AN6314" s="3"/>
      <c r="AO6314" s="3"/>
    </row>
    <row r="6315" spans="5:41" ht="15.75" customHeight="1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  <c r="AL6315" s="3"/>
      <c r="AM6315" s="3"/>
      <c r="AN6315" s="3"/>
      <c r="AO6315" s="3"/>
    </row>
    <row r="6316" spans="5:41" ht="15.75" customHeight="1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  <c r="AL6316" s="3"/>
      <c r="AM6316" s="3"/>
      <c r="AN6316" s="3"/>
      <c r="AO6316" s="3"/>
    </row>
    <row r="6317" spans="5:41" ht="15.75" customHeight="1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  <c r="AL6317" s="3"/>
      <c r="AM6317" s="3"/>
      <c r="AN6317" s="3"/>
      <c r="AO6317" s="3"/>
    </row>
    <row r="6318" spans="5:41" ht="15.75" customHeight="1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  <c r="AL6318" s="3"/>
      <c r="AM6318" s="3"/>
      <c r="AN6318" s="3"/>
      <c r="AO6318" s="3"/>
    </row>
    <row r="6319" spans="5:41" ht="15.75" customHeight="1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  <c r="AL6319" s="3"/>
      <c r="AM6319" s="3"/>
      <c r="AN6319" s="3"/>
      <c r="AO6319" s="3"/>
    </row>
    <row r="6320" spans="5:41" ht="15.75" customHeight="1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  <c r="AN6320" s="3"/>
      <c r="AO6320" s="3"/>
    </row>
    <row r="6321" spans="5:41" ht="15.75" customHeight="1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  <c r="AL6321" s="3"/>
      <c r="AM6321" s="3"/>
      <c r="AN6321" s="3"/>
      <c r="AO6321" s="3"/>
    </row>
    <row r="6322" spans="5:41" ht="15.75" customHeight="1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  <c r="AL6322" s="3"/>
      <c r="AM6322" s="3"/>
      <c r="AN6322" s="3"/>
      <c r="AO6322" s="3"/>
    </row>
    <row r="6323" spans="5:41" ht="15.75" customHeight="1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  <c r="AL6323" s="3"/>
      <c r="AM6323" s="3"/>
      <c r="AN6323" s="3"/>
      <c r="AO6323" s="3"/>
    </row>
    <row r="6324" spans="5:41" ht="15.75" customHeight="1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  <c r="AL6324" s="3"/>
      <c r="AM6324" s="3"/>
      <c r="AN6324" s="3"/>
      <c r="AO6324" s="3"/>
    </row>
    <row r="6325" spans="5:41" ht="15.75" customHeight="1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  <c r="AL6325" s="3"/>
      <c r="AM6325" s="3"/>
      <c r="AN6325" s="3"/>
      <c r="AO6325" s="3"/>
    </row>
    <row r="6326" spans="5:41" ht="15.75" customHeight="1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  <c r="AL6326" s="3"/>
      <c r="AM6326" s="3"/>
      <c r="AN6326" s="3"/>
      <c r="AO6326" s="3"/>
    </row>
    <row r="6327" spans="5:41" ht="15.75" customHeight="1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  <c r="AL6327" s="3"/>
      <c r="AM6327" s="3"/>
      <c r="AN6327" s="3"/>
      <c r="AO6327" s="3"/>
    </row>
    <row r="6328" spans="5:41" ht="15.75" customHeight="1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  <c r="AL6328" s="3"/>
      <c r="AM6328" s="3"/>
      <c r="AN6328" s="3"/>
      <c r="AO6328" s="3"/>
    </row>
    <row r="6329" spans="5:41" ht="15.75" customHeight="1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  <c r="AL6329" s="3"/>
      <c r="AM6329" s="3"/>
      <c r="AN6329" s="3"/>
      <c r="AO6329" s="3"/>
    </row>
    <row r="6330" spans="5:41" ht="15.75" customHeight="1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  <c r="AL6330" s="3"/>
      <c r="AM6330" s="3"/>
      <c r="AN6330" s="3"/>
      <c r="AO6330" s="3"/>
    </row>
    <row r="6331" spans="5:41" ht="15.75" customHeight="1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  <c r="AL6331" s="3"/>
      <c r="AM6331" s="3"/>
      <c r="AN6331" s="3"/>
      <c r="AO6331" s="3"/>
    </row>
    <row r="6332" spans="5:41" ht="15.75" customHeight="1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  <c r="AL6332" s="3"/>
      <c r="AM6332" s="3"/>
      <c r="AN6332" s="3"/>
      <c r="AO6332" s="3"/>
    </row>
    <row r="6333" spans="5:41" ht="15.75" customHeight="1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  <c r="AL6333" s="3"/>
      <c r="AM6333" s="3"/>
      <c r="AN6333" s="3"/>
      <c r="AO6333" s="3"/>
    </row>
    <row r="6334" spans="5:41" ht="15.75" customHeight="1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  <c r="AL6334" s="3"/>
      <c r="AM6334" s="3"/>
      <c r="AN6334" s="3"/>
      <c r="AO6334" s="3"/>
    </row>
    <row r="6335" spans="5:41" ht="15.75" customHeight="1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  <c r="AL6335" s="3"/>
      <c r="AM6335" s="3"/>
      <c r="AN6335" s="3"/>
      <c r="AO6335" s="3"/>
    </row>
    <row r="6336" spans="5:41" ht="15.75" customHeight="1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  <c r="AL6336" s="3"/>
      <c r="AM6336" s="3"/>
      <c r="AN6336" s="3"/>
      <c r="AO6336" s="3"/>
    </row>
    <row r="6337" spans="5:41" ht="15.75" customHeight="1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  <c r="AL6337" s="3"/>
      <c r="AM6337" s="3"/>
      <c r="AN6337" s="3"/>
      <c r="AO6337" s="3"/>
    </row>
    <row r="6338" spans="5:41" ht="15.75" customHeight="1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  <c r="AL6338" s="3"/>
      <c r="AM6338" s="3"/>
      <c r="AN6338" s="3"/>
      <c r="AO6338" s="3"/>
    </row>
    <row r="6339" spans="5:41" ht="15.75" customHeight="1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  <c r="AL6339" s="3"/>
      <c r="AM6339" s="3"/>
      <c r="AN6339" s="3"/>
      <c r="AO6339" s="3"/>
    </row>
    <row r="6340" spans="5:41" ht="15.75" customHeight="1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  <c r="AL6340" s="3"/>
      <c r="AM6340" s="3"/>
      <c r="AN6340" s="3"/>
      <c r="AO6340" s="3"/>
    </row>
    <row r="6341" spans="5:41" ht="15.75" customHeight="1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  <c r="AL6341" s="3"/>
      <c r="AM6341" s="3"/>
      <c r="AN6341" s="3"/>
      <c r="AO6341" s="3"/>
    </row>
    <row r="6342" spans="5:41" ht="15.75" customHeight="1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  <c r="AL6342" s="3"/>
      <c r="AM6342" s="3"/>
      <c r="AN6342" s="3"/>
      <c r="AO6342" s="3"/>
    </row>
    <row r="6343" spans="5:41" ht="15.75" customHeight="1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  <c r="AL6343" s="3"/>
      <c r="AM6343" s="3"/>
      <c r="AN6343" s="3"/>
      <c r="AO6343" s="3"/>
    </row>
    <row r="6344" spans="5:41" ht="15.75" customHeight="1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  <c r="AL6344" s="3"/>
      <c r="AM6344" s="3"/>
      <c r="AN6344" s="3"/>
      <c r="AO6344" s="3"/>
    </row>
    <row r="6345" spans="5:41" ht="15.75" customHeight="1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  <c r="AL6345" s="3"/>
      <c r="AM6345" s="3"/>
      <c r="AN6345" s="3"/>
      <c r="AO6345" s="3"/>
    </row>
    <row r="6346" spans="5:41" ht="15.75" customHeight="1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  <c r="AL6346" s="3"/>
      <c r="AM6346" s="3"/>
      <c r="AN6346" s="3"/>
      <c r="AO6346" s="3"/>
    </row>
    <row r="6347" spans="5:41" ht="15.75" customHeight="1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  <c r="AL6347" s="3"/>
      <c r="AM6347" s="3"/>
      <c r="AN6347" s="3"/>
      <c r="AO6347" s="3"/>
    </row>
    <row r="6348" spans="5:41" ht="15.75" customHeight="1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  <c r="AL6348" s="3"/>
      <c r="AM6348" s="3"/>
      <c r="AN6348" s="3"/>
      <c r="AO6348" s="3"/>
    </row>
    <row r="6349" spans="5:41" ht="15.75" customHeight="1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  <c r="AL6349" s="3"/>
      <c r="AM6349" s="3"/>
      <c r="AN6349" s="3"/>
      <c r="AO6349" s="3"/>
    </row>
    <row r="6350" spans="5:41" ht="15.75" customHeight="1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  <c r="AL6350" s="3"/>
      <c r="AM6350" s="3"/>
      <c r="AN6350" s="3"/>
      <c r="AO6350" s="3"/>
    </row>
    <row r="6351" spans="5:41" ht="15.75" customHeight="1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  <c r="AL6351" s="3"/>
      <c r="AM6351" s="3"/>
      <c r="AN6351" s="3"/>
      <c r="AO6351" s="3"/>
    </row>
    <row r="6352" spans="5:41" ht="15.75" customHeight="1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  <c r="AL6352" s="3"/>
      <c r="AM6352" s="3"/>
      <c r="AN6352" s="3"/>
      <c r="AO6352" s="3"/>
    </row>
    <row r="6353" spans="5:41" ht="15.75" customHeight="1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  <c r="AL6353" s="3"/>
      <c r="AM6353" s="3"/>
      <c r="AN6353" s="3"/>
      <c r="AO6353" s="3"/>
    </row>
    <row r="6354" spans="5:41" ht="15.75" customHeight="1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  <c r="AL6354" s="3"/>
      <c r="AM6354" s="3"/>
      <c r="AN6354" s="3"/>
      <c r="AO6354" s="3"/>
    </row>
    <row r="6355" spans="5:41" ht="15.75" customHeight="1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  <c r="AL6355" s="3"/>
      <c r="AM6355" s="3"/>
      <c r="AN6355" s="3"/>
      <c r="AO6355" s="3"/>
    </row>
    <row r="6356" spans="5:41" ht="15.75" customHeight="1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  <c r="AL6356" s="3"/>
      <c r="AM6356" s="3"/>
      <c r="AN6356" s="3"/>
      <c r="AO6356" s="3"/>
    </row>
    <row r="6357" spans="5:41" ht="15.75" customHeight="1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  <c r="AL6357" s="3"/>
      <c r="AM6357" s="3"/>
      <c r="AN6357" s="3"/>
      <c r="AO6357" s="3"/>
    </row>
    <row r="6358" spans="5:41" ht="15.75" customHeight="1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  <c r="AL6358" s="3"/>
      <c r="AM6358" s="3"/>
      <c r="AN6358" s="3"/>
      <c r="AO6358" s="3"/>
    </row>
    <row r="6359" spans="5:41" ht="15.75" customHeight="1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  <c r="AL6359" s="3"/>
      <c r="AM6359" s="3"/>
      <c r="AN6359" s="3"/>
      <c r="AO6359" s="3"/>
    </row>
    <row r="6360" spans="5:41" ht="15.75" customHeight="1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  <c r="AL6360" s="3"/>
      <c r="AM6360" s="3"/>
      <c r="AN6360" s="3"/>
      <c r="AO6360" s="3"/>
    </row>
    <row r="6361" spans="5:41" ht="15.75" customHeight="1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  <c r="AL6361" s="3"/>
      <c r="AM6361" s="3"/>
      <c r="AN6361" s="3"/>
      <c r="AO6361" s="3"/>
    </row>
    <row r="6362" spans="5:41" ht="15.75" customHeight="1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  <c r="AL6362" s="3"/>
      <c r="AM6362" s="3"/>
      <c r="AN6362" s="3"/>
      <c r="AO6362" s="3"/>
    </row>
    <row r="6363" spans="5:41" ht="15.75" customHeight="1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  <c r="AL6363" s="3"/>
      <c r="AM6363" s="3"/>
      <c r="AN6363" s="3"/>
      <c r="AO6363" s="3"/>
    </row>
    <row r="6364" spans="5:41" ht="15.75" customHeight="1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  <c r="AL6364" s="3"/>
      <c r="AM6364" s="3"/>
      <c r="AN6364" s="3"/>
      <c r="AO6364" s="3"/>
    </row>
    <row r="6365" spans="5:41" ht="15.75" customHeight="1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  <c r="AL6365" s="3"/>
      <c r="AM6365" s="3"/>
      <c r="AN6365" s="3"/>
      <c r="AO6365" s="3"/>
    </row>
    <row r="6366" spans="5:41" ht="15.75" customHeight="1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  <c r="AL6366" s="3"/>
      <c r="AM6366" s="3"/>
      <c r="AN6366" s="3"/>
      <c r="AO6366" s="3"/>
    </row>
    <row r="6367" spans="5:41" ht="15.75" customHeight="1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  <c r="AL6367" s="3"/>
      <c r="AM6367" s="3"/>
      <c r="AN6367" s="3"/>
      <c r="AO6367" s="3"/>
    </row>
    <row r="6368" spans="5:41" ht="15.75" customHeight="1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  <c r="AL6368" s="3"/>
      <c r="AM6368" s="3"/>
      <c r="AN6368" s="3"/>
      <c r="AO6368" s="3"/>
    </row>
    <row r="6369" spans="5:41" ht="15.75" customHeight="1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  <c r="AL6369" s="3"/>
      <c r="AM6369" s="3"/>
      <c r="AN6369" s="3"/>
      <c r="AO6369" s="3"/>
    </row>
    <row r="6370" spans="5:41" ht="15.75" customHeight="1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  <c r="AL6370" s="3"/>
      <c r="AM6370" s="3"/>
      <c r="AN6370" s="3"/>
      <c r="AO6370" s="3"/>
    </row>
    <row r="6371" spans="5:41" ht="15.75" customHeight="1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  <c r="AL6371" s="3"/>
      <c r="AM6371" s="3"/>
      <c r="AN6371" s="3"/>
      <c r="AO6371" s="3"/>
    </row>
    <row r="6372" spans="5:41" ht="15.75" customHeight="1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  <c r="AL6372" s="3"/>
      <c r="AM6372" s="3"/>
      <c r="AN6372" s="3"/>
      <c r="AO6372" s="3"/>
    </row>
    <row r="6373" spans="5:41" ht="15.75" customHeight="1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  <c r="AL6373" s="3"/>
      <c r="AM6373" s="3"/>
      <c r="AN6373" s="3"/>
      <c r="AO6373" s="3"/>
    </row>
    <row r="6374" spans="5:41" ht="15.75" customHeight="1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  <c r="AL6374" s="3"/>
      <c r="AM6374" s="3"/>
      <c r="AN6374" s="3"/>
      <c r="AO6374" s="3"/>
    </row>
    <row r="6375" spans="5:41" ht="15.75" customHeight="1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  <c r="AL6375" s="3"/>
      <c r="AM6375" s="3"/>
      <c r="AN6375" s="3"/>
      <c r="AO6375" s="3"/>
    </row>
    <row r="6376" spans="5:41" ht="15.75" customHeight="1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  <c r="AL6376" s="3"/>
      <c r="AM6376" s="3"/>
      <c r="AN6376" s="3"/>
      <c r="AO6376" s="3"/>
    </row>
    <row r="6377" spans="5:41" ht="15.75" customHeight="1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  <c r="AL6377" s="3"/>
      <c r="AM6377" s="3"/>
      <c r="AN6377" s="3"/>
      <c r="AO6377" s="3"/>
    </row>
    <row r="6378" spans="5:41" ht="15.75" customHeight="1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  <c r="AL6378" s="3"/>
      <c r="AM6378" s="3"/>
      <c r="AN6378" s="3"/>
      <c r="AO6378" s="3"/>
    </row>
    <row r="6379" spans="5:41" ht="15.75" customHeight="1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  <c r="AL6379" s="3"/>
      <c r="AM6379" s="3"/>
      <c r="AN6379" s="3"/>
      <c r="AO6379" s="3"/>
    </row>
    <row r="6380" spans="5:41" ht="15.75" customHeight="1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  <c r="AL6380" s="3"/>
      <c r="AM6380" s="3"/>
      <c r="AN6380" s="3"/>
      <c r="AO6380" s="3"/>
    </row>
    <row r="6381" spans="5:41" ht="15.75" customHeight="1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  <c r="AL6381" s="3"/>
      <c r="AM6381" s="3"/>
      <c r="AN6381" s="3"/>
      <c r="AO6381" s="3"/>
    </row>
    <row r="6382" spans="5:41" ht="15.75" customHeight="1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  <c r="AL6382" s="3"/>
      <c r="AM6382" s="3"/>
      <c r="AN6382" s="3"/>
      <c r="AO6382" s="3"/>
    </row>
    <row r="6383" spans="5:41" ht="15.75" customHeight="1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  <c r="AL6383" s="3"/>
      <c r="AM6383" s="3"/>
      <c r="AN6383" s="3"/>
      <c r="AO6383" s="3"/>
    </row>
    <row r="6384" spans="5:41" ht="15.75" customHeight="1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  <c r="AL6384" s="3"/>
      <c r="AM6384" s="3"/>
      <c r="AN6384" s="3"/>
      <c r="AO6384" s="3"/>
    </row>
    <row r="6385" spans="5:41" ht="15.75" customHeight="1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  <c r="AL6385" s="3"/>
      <c r="AM6385" s="3"/>
      <c r="AN6385" s="3"/>
      <c r="AO6385" s="3"/>
    </row>
    <row r="6386" spans="5:41" ht="15.75" customHeight="1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  <c r="AL6386" s="3"/>
      <c r="AM6386" s="3"/>
      <c r="AN6386" s="3"/>
      <c r="AO6386" s="3"/>
    </row>
    <row r="6387" spans="5:41" ht="15.75" customHeight="1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  <c r="AL6387" s="3"/>
      <c r="AM6387" s="3"/>
      <c r="AN6387" s="3"/>
      <c r="AO6387" s="3"/>
    </row>
    <row r="6388" spans="5:41" ht="15.75" customHeight="1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  <c r="AL6388" s="3"/>
      <c r="AM6388" s="3"/>
      <c r="AN6388" s="3"/>
      <c r="AO6388" s="3"/>
    </row>
    <row r="6389" spans="5:41" ht="15.75" customHeight="1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  <c r="AL6389" s="3"/>
      <c r="AM6389" s="3"/>
      <c r="AN6389" s="3"/>
      <c r="AO6389" s="3"/>
    </row>
    <row r="6390" spans="5:41" ht="15.75" customHeight="1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  <c r="AL6390" s="3"/>
      <c r="AM6390" s="3"/>
      <c r="AN6390" s="3"/>
      <c r="AO6390" s="3"/>
    </row>
    <row r="6391" spans="5:41" ht="15.75" customHeight="1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  <c r="AL6391" s="3"/>
      <c r="AM6391" s="3"/>
      <c r="AN6391" s="3"/>
      <c r="AO6391" s="3"/>
    </row>
    <row r="6392" spans="5:41" ht="15.75" customHeight="1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  <c r="AL6392" s="3"/>
      <c r="AM6392" s="3"/>
      <c r="AN6392" s="3"/>
      <c r="AO6392" s="3"/>
    </row>
    <row r="6393" spans="5:41" ht="15.75" customHeight="1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  <c r="AL6393" s="3"/>
      <c r="AM6393" s="3"/>
      <c r="AN6393" s="3"/>
      <c r="AO6393" s="3"/>
    </row>
    <row r="6394" spans="5:41" ht="15.75" customHeight="1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  <c r="AL6394" s="3"/>
      <c r="AM6394" s="3"/>
      <c r="AN6394" s="3"/>
      <c r="AO6394" s="3"/>
    </row>
    <row r="6395" spans="5:41" ht="15.75" customHeight="1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  <c r="AL6395" s="3"/>
      <c r="AM6395" s="3"/>
      <c r="AN6395" s="3"/>
      <c r="AO6395" s="3"/>
    </row>
    <row r="6396" spans="5:41" ht="15.75" customHeight="1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  <c r="AN6396" s="3"/>
      <c r="AO6396" s="3"/>
    </row>
    <row r="6397" spans="5:41" ht="15.75" customHeight="1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  <c r="AL6397" s="3"/>
      <c r="AM6397" s="3"/>
      <c r="AN6397" s="3"/>
      <c r="AO6397" s="3"/>
    </row>
    <row r="6398" spans="5:41" ht="15.75" customHeight="1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  <c r="AL6398" s="3"/>
      <c r="AM6398" s="3"/>
      <c r="AN6398" s="3"/>
      <c r="AO6398" s="3"/>
    </row>
    <row r="6399" spans="5:41" ht="15.75" customHeight="1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  <c r="AL6399" s="3"/>
      <c r="AM6399" s="3"/>
      <c r="AN6399" s="3"/>
      <c r="AO6399" s="3"/>
    </row>
    <row r="6400" spans="5:41" ht="15.75" customHeight="1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  <c r="AL6400" s="3"/>
      <c r="AM6400" s="3"/>
      <c r="AN6400" s="3"/>
      <c r="AO6400" s="3"/>
    </row>
    <row r="6401" spans="5:41" ht="15.75" customHeight="1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  <c r="AL6401" s="3"/>
      <c r="AM6401" s="3"/>
      <c r="AN6401" s="3"/>
      <c r="AO6401" s="3"/>
    </row>
    <row r="6402" spans="5:41" ht="15.75" customHeight="1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  <c r="AL6402" s="3"/>
      <c r="AM6402" s="3"/>
      <c r="AN6402" s="3"/>
      <c r="AO6402" s="3"/>
    </row>
    <row r="6403" spans="5:41" ht="15.75" customHeight="1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  <c r="AL6403" s="3"/>
      <c r="AM6403" s="3"/>
      <c r="AN6403" s="3"/>
      <c r="AO6403" s="3"/>
    </row>
    <row r="6404" spans="5:41" ht="15.75" customHeight="1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  <c r="AL6404" s="3"/>
      <c r="AM6404" s="3"/>
      <c r="AN6404" s="3"/>
      <c r="AO6404" s="3"/>
    </row>
    <row r="6405" spans="5:41" ht="15.75" customHeight="1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  <c r="AL6405" s="3"/>
      <c r="AM6405" s="3"/>
      <c r="AN6405" s="3"/>
      <c r="AO6405" s="3"/>
    </row>
    <row r="6406" spans="5:41" ht="15.75" customHeight="1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  <c r="AL6406" s="3"/>
      <c r="AM6406" s="3"/>
      <c r="AN6406" s="3"/>
      <c r="AO6406" s="3"/>
    </row>
    <row r="6407" spans="5:41" ht="15.75" customHeight="1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  <c r="AL6407" s="3"/>
      <c r="AM6407" s="3"/>
      <c r="AN6407" s="3"/>
      <c r="AO6407" s="3"/>
    </row>
    <row r="6408" spans="5:41" ht="15.75" customHeight="1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  <c r="AL6408" s="3"/>
      <c r="AM6408" s="3"/>
      <c r="AN6408" s="3"/>
      <c r="AO6408" s="3"/>
    </row>
    <row r="6409" spans="5:41" ht="15.75" customHeight="1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  <c r="AL6409" s="3"/>
      <c r="AM6409" s="3"/>
      <c r="AN6409" s="3"/>
      <c r="AO6409" s="3"/>
    </row>
    <row r="6410" spans="5:41" ht="15.75" customHeight="1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  <c r="AL6410" s="3"/>
      <c r="AM6410" s="3"/>
      <c r="AN6410" s="3"/>
      <c r="AO6410" s="3"/>
    </row>
    <row r="6411" spans="5:41" ht="15.75" customHeight="1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  <c r="AL6411" s="3"/>
      <c r="AM6411" s="3"/>
      <c r="AN6411" s="3"/>
      <c r="AO6411" s="3"/>
    </row>
    <row r="6412" spans="5:41" ht="15.75" customHeight="1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  <c r="AL6412" s="3"/>
      <c r="AM6412" s="3"/>
      <c r="AN6412" s="3"/>
      <c r="AO6412" s="3"/>
    </row>
    <row r="6413" spans="5:41" ht="15.75" customHeight="1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  <c r="AL6413" s="3"/>
      <c r="AM6413" s="3"/>
      <c r="AN6413" s="3"/>
      <c r="AO6413" s="3"/>
    </row>
    <row r="6414" spans="5:41" ht="15.75" customHeight="1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  <c r="AL6414" s="3"/>
      <c r="AM6414" s="3"/>
      <c r="AN6414" s="3"/>
      <c r="AO6414" s="3"/>
    </row>
    <row r="6415" spans="5:41" ht="15.75" customHeight="1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  <c r="AL6415" s="3"/>
      <c r="AM6415" s="3"/>
      <c r="AN6415" s="3"/>
      <c r="AO6415" s="3"/>
    </row>
    <row r="6416" spans="5:41" ht="15.75" customHeight="1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  <c r="AL6416" s="3"/>
      <c r="AM6416" s="3"/>
      <c r="AN6416" s="3"/>
      <c r="AO6416" s="3"/>
    </row>
    <row r="6417" spans="5:41" ht="15.75" customHeight="1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  <c r="AL6417" s="3"/>
      <c r="AM6417" s="3"/>
      <c r="AN6417" s="3"/>
      <c r="AO6417" s="3"/>
    </row>
    <row r="6418" spans="5:41" ht="15.75" customHeight="1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  <c r="AL6418" s="3"/>
      <c r="AM6418" s="3"/>
      <c r="AN6418" s="3"/>
      <c r="AO6418" s="3"/>
    </row>
    <row r="6419" spans="5:41" ht="15.75" customHeight="1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  <c r="AL6419" s="3"/>
      <c r="AM6419" s="3"/>
      <c r="AN6419" s="3"/>
      <c r="AO6419" s="3"/>
    </row>
    <row r="6420" spans="5:41" ht="15.75" customHeight="1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  <c r="AL6420" s="3"/>
      <c r="AM6420" s="3"/>
      <c r="AN6420" s="3"/>
      <c r="AO6420" s="3"/>
    </row>
    <row r="6421" spans="5:41" ht="15.75" customHeight="1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  <c r="AL6421" s="3"/>
      <c r="AM6421" s="3"/>
      <c r="AN6421" s="3"/>
      <c r="AO6421" s="3"/>
    </row>
    <row r="6422" spans="5:41" ht="15.75" customHeight="1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  <c r="AL6422" s="3"/>
      <c r="AM6422" s="3"/>
      <c r="AN6422" s="3"/>
      <c r="AO6422" s="3"/>
    </row>
    <row r="6423" spans="5:41" ht="15.75" customHeight="1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  <c r="AL6423" s="3"/>
      <c r="AM6423" s="3"/>
      <c r="AN6423" s="3"/>
      <c r="AO6423" s="3"/>
    </row>
    <row r="6424" spans="5:41" ht="15.75" customHeight="1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  <c r="AL6424" s="3"/>
      <c r="AM6424" s="3"/>
      <c r="AN6424" s="3"/>
      <c r="AO6424" s="3"/>
    </row>
    <row r="6425" spans="5:41" ht="15.75" customHeight="1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  <c r="AL6425" s="3"/>
      <c r="AM6425" s="3"/>
      <c r="AN6425" s="3"/>
      <c r="AO6425" s="3"/>
    </row>
    <row r="6426" spans="5:41" ht="15.75" customHeight="1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  <c r="AL6426" s="3"/>
      <c r="AM6426" s="3"/>
      <c r="AN6426" s="3"/>
      <c r="AO6426" s="3"/>
    </row>
    <row r="6427" spans="5:41" ht="15.75" customHeight="1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  <c r="AL6427" s="3"/>
      <c r="AM6427" s="3"/>
      <c r="AN6427" s="3"/>
      <c r="AO6427" s="3"/>
    </row>
    <row r="6428" spans="5:41" ht="15.75" customHeight="1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  <c r="AL6428" s="3"/>
      <c r="AM6428" s="3"/>
      <c r="AN6428" s="3"/>
      <c r="AO6428" s="3"/>
    </row>
    <row r="6429" spans="5:41" ht="15.75" customHeight="1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  <c r="AL6429" s="3"/>
      <c r="AM6429" s="3"/>
      <c r="AN6429" s="3"/>
      <c r="AO6429" s="3"/>
    </row>
    <row r="6430" spans="5:41" ht="15.75" customHeight="1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  <c r="AL6430" s="3"/>
      <c r="AM6430" s="3"/>
      <c r="AN6430" s="3"/>
      <c r="AO6430" s="3"/>
    </row>
    <row r="6431" spans="5:41" ht="15.75" customHeight="1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  <c r="AL6431" s="3"/>
      <c r="AM6431" s="3"/>
      <c r="AN6431" s="3"/>
      <c r="AO6431" s="3"/>
    </row>
    <row r="6432" spans="5:41" ht="15.75" customHeight="1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  <c r="AL6432" s="3"/>
      <c r="AM6432" s="3"/>
      <c r="AN6432" s="3"/>
      <c r="AO6432" s="3"/>
    </row>
    <row r="6433" spans="5:41" ht="15.75" customHeight="1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  <c r="AL6433" s="3"/>
      <c r="AM6433" s="3"/>
      <c r="AN6433" s="3"/>
      <c r="AO6433" s="3"/>
    </row>
    <row r="6434" spans="5:41" ht="15.75" customHeight="1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  <c r="AL6434" s="3"/>
      <c r="AM6434" s="3"/>
      <c r="AN6434" s="3"/>
      <c r="AO6434" s="3"/>
    </row>
    <row r="6435" spans="5:41" ht="15.75" customHeight="1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  <c r="AL6435" s="3"/>
      <c r="AM6435" s="3"/>
      <c r="AN6435" s="3"/>
      <c r="AO6435" s="3"/>
    </row>
    <row r="6436" spans="5:41" ht="15.75" customHeight="1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  <c r="AL6436" s="3"/>
      <c r="AM6436" s="3"/>
      <c r="AN6436" s="3"/>
      <c r="AO6436" s="3"/>
    </row>
    <row r="6437" spans="5:41" ht="15.75" customHeight="1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  <c r="AL6437" s="3"/>
      <c r="AM6437" s="3"/>
      <c r="AN6437" s="3"/>
      <c r="AO6437" s="3"/>
    </row>
    <row r="6438" spans="5:41" ht="15.75" customHeight="1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  <c r="AL6438" s="3"/>
      <c r="AM6438" s="3"/>
      <c r="AN6438" s="3"/>
      <c r="AO6438" s="3"/>
    </row>
    <row r="6439" spans="5:41" ht="15.75" customHeight="1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  <c r="AL6439" s="3"/>
      <c r="AM6439" s="3"/>
      <c r="AN6439" s="3"/>
      <c r="AO6439" s="3"/>
    </row>
    <row r="6440" spans="5:41" ht="15.75" customHeight="1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  <c r="AL6440" s="3"/>
      <c r="AM6440" s="3"/>
      <c r="AN6440" s="3"/>
      <c r="AO6440" s="3"/>
    </row>
    <row r="6441" spans="5:41" ht="15.75" customHeight="1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  <c r="AL6441" s="3"/>
      <c r="AM6441" s="3"/>
      <c r="AN6441" s="3"/>
      <c r="AO6441" s="3"/>
    </row>
    <row r="6442" spans="5:41" ht="15.75" customHeight="1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  <c r="AL6442" s="3"/>
      <c r="AM6442" s="3"/>
      <c r="AN6442" s="3"/>
      <c r="AO6442" s="3"/>
    </row>
    <row r="6443" spans="5:41" ht="15.75" customHeight="1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  <c r="AL6443" s="3"/>
      <c r="AM6443" s="3"/>
      <c r="AN6443" s="3"/>
      <c r="AO6443" s="3"/>
    </row>
    <row r="6444" spans="5:41" ht="15.75" customHeight="1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  <c r="AL6444" s="3"/>
      <c r="AM6444" s="3"/>
      <c r="AN6444" s="3"/>
      <c r="AO6444" s="3"/>
    </row>
    <row r="6445" spans="5:41" ht="15.75" customHeight="1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  <c r="AL6445" s="3"/>
      <c r="AM6445" s="3"/>
      <c r="AN6445" s="3"/>
      <c r="AO6445" s="3"/>
    </row>
    <row r="6446" spans="5:41" ht="15.75" customHeight="1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  <c r="AL6446" s="3"/>
      <c r="AM6446" s="3"/>
      <c r="AN6446" s="3"/>
      <c r="AO6446" s="3"/>
    </row>
    <row r="6447" spans="5:41" ht="15.75" customHeight="1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  <c r="AL6447" s="3"/>
      <c r="AM6447" s="3"/>
      <c r="AN6447" s="3"/>
      <c r="AO6447" s="3"/>
    </row>
    <row r="6448" spans="5:41" ht="15.75" customHeight="1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  <c r="AL6448" s="3"/>
      <c r="AM6448" s="3"/>
      <c r="AN6448" s="3"/>
      <c r="AO6448" s="3"/>
    </row>
    <row r="6449" spans="5:41" ht="15.75" customHeight="1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  <c r="AL6449" s="3"/>
      <c r="AM6449" s="3"/>
      <c r="AN6449" s="3"/>
      <c r="AO6449" s="3"/>
    </row>
    <row r="6450" spans="5:41" ht="15.75" customHeight="1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  <c r="AL6450" s="3"/>
      <c r="AM6450" s="3"/>
      <c r="AN6450" s="3"/>
      <c r="AO6450" s="3"/>
    </row>
    <row r="6451" spans="5:41" ht="15.75" customHeight="1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  <c r="AL6451" s="3"/>
      <c r="AM6451" s="3"/>
      <c r="AN6451" s="3"/>
      <c r="AO6451" s="3"/>
    </row>
    <row r="6452" spans="5:41" ht="15.75" customHeight="1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  <c r="AL6452" s="3"/>
      <c r="AM6452" s="3"/>
      <c r="AN6452" s="3"/>
      <c r="AO6452" s="3"/>
    </row>
    <row r="6453" spans="5:41" ht="15.75" customHeight="1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  <c r="AL6453" s="3"/>
      <c r="AM6453" s="3"/>
      <c r="AN6453" s="3"/>
      <c r="AO6453" s="3"/>
    </row>
    <row r="6454" spans="5:41" ht="15.75" customHeight="1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  <c r="AL6454" s="3"/>
      <c r="AM6454" s="3"/>
      <c r="AN6454" s="3"/>
      <c r="AO6454" s="3"/>
    </row>
    <row r="6455" spans="5:41" ht="15.75" customHeight="1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  <c r="AL6455" s="3"/>
      <c r="AM6455" s="3"/>
      <c r="AN6455" s="3"/>
      <c r="AO6455" s="3"/>
    </row>
    <row r="6456" spans="5:41" ht="15.75" customHeight="1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  <c r="AL6456" s="3"/>
      <c r="AM6456" s="3"/>
      <c r="AN6456" s="3"/>
      <c r="AO6456" s="3"/>
    </row>
    <row r="6457" spans="5:41" ht="15.75" customHeight="1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  <c r="AL6457" s="3"/>
      <c r="AM6457" s="3"/>
      <c r="AN6457" s="3"/>
      <c r="AO6457" s="3"/>
    </row>
    <row r="6458" spans="5:41" ht="15.75" customHeight="1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  <c r="AL6458" s="3"/>
      <c r="AM6458" s="3"/>
      <c r="AN6458" s="3"/>
      <c r="AO6458" s="3"/>
    </row>
    <row r="6459" spans="5:41" ht="15.75" customHeight="1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  <c r="AL6459" s="3"/>
      <c r="AM6459" s="3"/>
      <c r="AN6459" s="3"/>
      <c r="AO6459" s="3"/>
    </row>
    <row r="6460" spans="5:41" ht="15.75" customHeight="1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  <c r="AL6460" s="3"/>
      <c r="AM6460" s="3"/>
      <c r="AN6460" s="3"/>
      <c r="AO6460" s="3"/>
    </row>
    <row r="6461" spans="5:41" ht="15.75" customHeight="1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  <c r="AL6461" s="3"/>
      <c r="AM6461" s="3"/>
      <c r="AN6461" s="3"/>
      <c r="AO6461" s="3"/>
    </row>
    <row r="6462" spans="5:41" ht="15.75" customHeight="1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  <c r="AL6462" s="3"/>
      <c r="AM6462" s="3"/>
      <c r="AN6462" s="3"/>
      <c r="AO6462" s="3"/>
    </row>
    <row r="6463" spans="5:41" ht="15.75" customHeight="1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  <c r="AL6463" s="3"/>
      <c r="AM6463" s="3"/>
      <c r="AN6463" s="3"/>
      <c r="AO6463" s="3"/>
    </row>
    <row r="6464" spans="5:41" ht="15.75" customHeight="1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  <c r="AL6464" s="3"/>
      <c r="AM6464" s="3"/>
      <c r="AN6464" s="3"/>
      <c r="AO6464" s="3"/>
    </row>
    <row r="6465" spans="5:41" ht="15.75" customHeight="1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  <c r="AL6465" s="3"/>
      <c r="AM6465" s="3"/>
      <c r="AN6465" s="3"/>
      <c r="AO6465" s="3"/>
    </row>
    <row r="6466" spans="5:41" ht="15.75" customHeight="1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  <c r="AL6466" s="3"/>
      <c r="AM6466" s="3"/>
      <c r="AN6466" s="3"/>
      <c r="AO6466" s="3"/>
    </row>
    <row r="6467" spans="5:41" ht="15.75" customHeight="1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  <c r="AL6467" s="3"/>
      <c r="AM6467" s="3"/>
      <c r="AN6467" s="3"/>
      <c r="AO6467" s="3"/>
    </row>
    <row r="6468" spans="5:41" ht="15.75" customHeight="1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  <c r="AL6468" s="3"/>
      <c r="AM6468" s="3"/>
      <c r="AN6468" s="3"/>
      <c r="AO6468" s="3"/>
    </row>
    <row r="6469" spans="5:41" ht="15.75" customHeight="1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  <c r="AL6469" s="3"/>
      <c r="AM6469" s="3"/>
      <c r="AN6469" s="3"/>
      <c r="AO6469" s="3"/>
    </row>
    <row r="6470" spans="5:41" ht="15.75" customHeight="1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  <c r="AL6470" s="3"/>
      <c r="AM6470" s="3"/>
      <c r="AN6470" s="3"/>
      <c r="AO6470" s="3"/>
    </row>
    <row r="6471" spans="5:41" ht="15.75" customHeight="1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  <c r="AL6471" s="3"/>
      <c r="AM6471" s="3"/>
      <c r="AN6471" s="3"/>
      <c r="AO6471" s="3"/>
    </row>
    <row r="6472" spans="5:41" ht="15.75" customHeight="1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  <c r="AL6472" s="3"/>
      <c r="AM6472" s="3"/>
      <c r="AN6472" s="3"/>
      <c r="AO6472" s="3"/>
    </row>
    <row r="6473" spans="5:41" ht="15.75" customHeight="1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  <c r="AL6473" s="3"/>
      <c r="AM6473" s="3"/>
      <c r="AN6473" s="3"/>
      <c r="AO6473" s="3"/>
    </row>
    <row r="6474" spans="5:41" ht="15.75" customHeight="1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  <c r="AL6474" s="3"/>
      <c r="AM6474" s="3"/>
      <c r="AN6474" s="3"/>
      <c r="AO6474" s="3"/>
    </row>
    <row r="6475" spans="5:41" ht="15.75" customHeight="1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  <c r="AL6475" s="3"/>
      <c r="AM6475" s="3"/>
      <c r="AN6475" s="3"/>
      <c r="AO6475" s="3"/>
    </row>
    <row r="6476" spans="5:41" ht="15.75" customHeight="1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  <c r="AL6476" s="3"/>
      <c r="AM6476" s="3"/>
      <c r="AN6476" s="3"/>
      <c r="AO6476" s="3"/>
    </row>
    <row r="6477" spans="5:41" ht="15.75" customHeight="1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  <c r="AL6477" s="3"/>
      <c r="AM6477" s="3"/>
      <c r="AN6477" s="3"/>
      <c r="AO6477" s="3"/>
    </row>
    <row r="6478" spans="5:41" ht="15.75" customHeight="1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  <c r="AL6478" s="3"/>
      <c r="AM6478" s="3"/>
      <c r="AN6478" s="3"/>
      <c r="AO6478" s="3"/>
    </row>
    <row r="6479" spans="5:41" ht="15.75" customHeight="1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  <c r="AL6479" s="3"/>
      <c r="AM6479" s="3"/>
      <c r="AN6479" s="3"/>
      <c r="AO6479" s="3"/>
    </row>
    <row r="6480" spans="5:41" ht="15.75" customHeight="1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  <c r="AL6480" s="3"/>
      <c r="AM6480" s="3"/>
      <c r="AN6480" s="3"/>
      <c r="AO6480" s="3"/>
    </row>
    <row r="6481" spans="5:41" ht="15.75" customHeight="1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  <c r="AL6481" s="3"/>
      <c r="AM6481" s="3"/>
      <c r="AN6481" s="3"/>
      <c r="AO6481" s="3"/>
    </row>
    <row r="6482" spans="5:41" ht="15.75" customHeight="1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  <c r="AL6482" s="3"/>
      <c r="AM6482" s="3"/>
      <c r="AN6482" s="3"/>
      <c r="AO6482" s="3"/>
    </row>
    <row r="6483" spans="5:41" ht="15.75" customHeight="1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  <c r="AL6483" s="3"/>
      <c r="AM6483" s="3"/>
      <c r="AN6483" s="3"/>
      <c r="AO6483" s="3"/>
    </row>
    <row r="6484" spans="5:41" ht="15.75" customHeight="1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  <c r="AL6484" s="3"/>
      <c r="AM6484" s="3"/>
      <c r="AN6484" s="3"/>
      <c r="AO6484" s="3"/>
    </row>
    <row r="6485" spans="5:41" ht="15.75" customHeight="1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  <c r="AL6485" s="3"/>
      <c r="AM6485" s="3"/>
      <c r="AN6485" s="3"/>
      <c r="AO6485" s="3"/>
    </row>
    <row r="6486" spans="5:41" ht="15.75" customHeight="1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  <c r="AL6486" s="3"/>
      <c r="AM6486" s="3"/>
      <c r="AN6486" s="3"/>
      <c r="AO6486" s="3"/>
    </row>
    <row r="6487" spans="5:41" ht="15.75" customHeight="1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  <c r="AL6487" s="3"/>
      <c r="AM6487" s="3"/>
      <c r="AN6487" s="3"/>
      <c r="AO6487" s="3"/>
    </row>
    <row r="6488" spans="5:41" ht="15.75" customHeight="1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  <c r="AL6488" s="3"/>
      <c r="AM6488" s="3"/>
      <c r="AN6488" s="3"/>
      <c r="AO6488" s="3"/>
    </row>
    <row r="6489" spans="5:41" ht="15.75" customHeight="1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  <c r="AL6489" s="3"/>
      <c r="AM6489" s="3"/>
      <c r="AN6489" s="3"/>
      <c r="AO6489" s="3"/>
    </row>
    <row r="6490" spans="5:41" ht="15.75" customHeight="1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  <c r="AL6490" s="3"/>
      <c r="AM6490" s="3"/>
      <c r="AN6490" s="3"/>
      <c r="AO6490" s="3"/>
    </row>
    <row r="6491" spans="5:41" ht="15.75" customHeight="1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  <c r="AL6491" s="3"/>
      <c r="AM6491" s="3"/>
      <c r="AN6491" s="3"/>
      <c r="AO6491" s="3"/>
    </row>
    <row r="6492" spans="5:41" ht="15.75" customHeight="1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  <c r="AL6492" s="3"/>
      <c r="AM6492" s="3"/>
      <c r="AN6492" s="3"/>
      <c r="AO6492" s="3"/>
    </row>
    <row r="6493" spans="5:41" ht="15.75" customHeight="1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  <c r="AL6493" s="3"/>
      <c r="AM6493" s="3"/>
      <c r="AN6493" s="3"/>
      <c r="AO6493" s="3"/>
    </row>
    <row r="6494" spans="5:41" ht="15.75" customHeight="1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  <c r="AL6494" s="3"/>
      <c r="AM6494" s="3"/>
      <c r="AN6494" s="3"/>
      <c r="AO6494" s="3"/>
    </row>
    <row r="6495" spans="5:41" ht="15.75" customHeight="1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  <c r="AL6495" s="3"/>
      <c r="AM6495" s="3"/>
      <c r="AN6495" s="3"/>
      <c r="AO6495" s="3"/>
    </row>
    <row r="6496" spans="5:41" ht="15.75" customHeight="1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  <c r="AL6496" s="3"/>
      <c r="AM6496" s="3"/>
      <c r="AN6496" s="3"/>
      <c r="AO6496" s="3"/>
    </row>
    <row r="6497" spans="5:41" ht="15.75" customHeight="1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  <c r="AL6497" s="3"/>
      <c r="AM6497" s="3"/>
      <c r="AN6497" s="3"/>
      <c r="AO6497" s="3"/>
    </row>
    <row r="6498" spans="5:41" ht="15.75" customHeight="1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  <c r="AL6498" s="3"/>
      <c r="AM6498" s="3"/>
      <c r="AN6498" s="3"/>
      <c r="AO6498" s="3"/>
    </row>
    <row r="6499" spans="5:41" ht="15.75" customHeight="1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  <c r="AL6499" s="3"/>
      <c r="AM6499" s="3"/>
      <c r="AN6499" s="3"/>
      <c r="AO6499" s="3"/>
    </row>
    <row r="6500" spans="5:41" ht="15.75" customHeight="1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  <c r="AL6500" s="3"/>
      <c r="AM6500" s="3"/>
      <c r="AN6500" s="3"/>
      <c r="AO6500" s="3"/>
    </row>
    <row r="6501" spans="5:41" ht="15.75" customHeight="1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  <c r="AL6501" s="3"/>
      <c r="AM6501" s="3"/>
      <c r="AN6501" s="3"/>
      <c r="AO6501" s="3"/>
    </row>
    <row r="6502" spans="5:41" ht="15.75" customHeight="1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  <c r="AL6502" s="3"/>
      <c r="AM6502" s="3"/>
      <c r="AN6502" s="3"/>
      <c r="AO6502" s="3"/>
    </row>
    <row r="6503" spans="5:41" ht="15.75" customHeight="1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  <c r="AL6503" s="3"/>
      <c r="AM6503" s="3"/>
      <c r="AN6503" s="3"/>
      <c r="AO6503" s="3"/>
    </row>
    <row r="6504" spans="5:41" ht="15.75" customHeight="1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  <c r="AL6504" s="3"/>
      <c r="AM6504" s="3"/>
      <c r="AN6504" s="3"/>
      <c r="AO6504" s="3"/>
    </row>
    <row r="6505" spans="5:41" ht="15.75" customHeight="1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  <c r="AL6505" s="3"/>
      <c r="AM6505" s="3"/>
      <c r="AN6505" s="3"/>
      <c r="AO6505" s="3"/>
    </row>
    <row r="6506" spans="5:41" ht="15.75" customHeight="1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  <c r="AL6506" s="3"/>
      <c r="AM6506" s="3"/>
      <c r="AN6506" s="3"/>
      <c r="AO6506" s="3"/>
    </row>
    <row r="6507" spans="5:41" ht="15.75" customHeight="1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  <c r="AL6507" s="3"/>
      <c r="AM6507" s="3"/>
      <c r="AN6507" s="3"/>
      <c r="AO6507" s="3"/>
    </row>
    <row r="6508" spans="5:41" ht="15.75" customHeight="1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  <c r="AL6508" s="3"/>
      <c r="AM6508" s="3"/>
      <c r="AN6508" s="3"/>
      <c r="AO6508" s="3"/>
    </row>
    <row r="6509" spans="5:41" ht="15.75" customHeight="1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  <c r="AL6509" s="3"/>
      <c r="AM6509" s="3"/>
      <c r="AN6509" s="3"/>
      <c r="AO6509" s="3"/>
    </row>
    <row r="6510" spans="5:41" ht="15.75" customHeight="1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  <c r="AL6510" s="3"/>
      <c r="AM6510" s="3"/>
      <c r="AN6510" s="3"/>
      <c r="AO6510" s="3"/>
    </row>
    <row r="6511" spans="5:41" ht="15.75" customHeight="1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  <c r="AL6511" s="3"/>
      <c r="AM6511" s="3"/>
      <c r="AN6511" s="3"/>
      <c r="AO6511" s="3"/>
    </row>
    <row r="6512" spans="5:41" ht="15.75" customHeight="1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  <c r="AL6512" s="3"/>
      <c r="AM6512" s="3"/>
      <c r="AN6512" s="3"/>
      <c r="AO6512" s="3"/>
    </row>
    <row r="6513" spans="5:41" ht="15.75" customHeight="1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  <c r="AL6513" s="3"/>
      <c r="AM6513" s="3"/>
      <c r="AN6513" s="3"/>
      <c r="AO6513" s="3"/>
    </row>
    <row r="6514" spans="5:41" ht="15.75" customHeight="1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  <c r="AL6514" s="3"/>
      <c r="AM6514" s="3"/>
      <c r="AN6514" s="3"/>
      <c r="AO6514" s="3"/>
    </row>
    <row r="6515" spans="5:41" ht="15.75" customHeight="1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  <c r="AL6515" s="3"/>
      <c r="AM6515" s="3"/>
      <c r="AN6515" s="3"/>
      <c r="AO6515" s="3"/>
    </row>
    <row r="6516" spans="5:41" ht="15.75" customHeight="1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  <c r="AL6516" s="3"/>
      <c r="AM6516" s="3"/>
      <c r="AN6516" s="3"/>
      <c r="AO6516" s="3"/>
    </row>
    <row r="6517" spans="5:41" ht="15.75" customHeight="1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  <c r="AL6517" s="3"/>
      <c r="AM6517" s="3"/>
      <c r="AN6517" s="3"/>
      <c r="AO6517" s="3"/>
    </row>
    <row r="6518" spans="5:41" ht="15.75" customHeight="1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  <c r="AL6518" s="3"/>
      <c r="AM6518" s="3"/>
      <c r="AN6518" s="3"/>
      <c r="AO6518" s="3"/>
    </row>
    <row r="6519" spans="5:41" ht="15.75" customHeight="1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  <c r="AL6519" s="3"/>
      <c r="AM6519" s="3"/>
      <c r="AN6519" s="3"/>
      <c r="AO6519" s="3"/>
    </row>
    <row r="6520" spans="5:41" ht="15.75" customHeight="1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  <c r="AL6520" s="3"/>
      <c r="AM6520" s="3"/>
      <c r="AN6520" s="3"/>
      <c r="AO6520" s="3"/>
    </row>
    <row r="6521" spans="5:41" ht="15.75" customHeight="1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  <c r="AL6521" s="3"/>
      <c r="AM6521" s="3"/>
      <c r="AN6521" s="3"/>
      <c r="AO6521" s="3"/>
    </row>
    <row r="6522" spans="5:41" ht="15.75" customHeight="1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  <c r="AL6522" s="3"/>
      <c r="AM6522" s="3"/>
      <c r="AN6522" s="3"/>
      <c r="AO6522" s="3"/>
    </row>
    <row r="6523" spans="5:41" ht="15.75" customHeight="1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  <c r="AL6523" s="3"/>
      <c r="AM6523" s="3"/>
      <c r="AN6523" s="3"/>
      <c r="AO6523" s="3"/>
    </row>
    <row r="6524" spans="5:41" ht="15.75" customHeight="1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  <c r="AL6524" s="3"/>
      <c r="AM6524" s="3"/>
      <c r="AN6524" s="3"/>
      <c r="AO6524" s="3"/>
    </row>
    <row r="6525" spans="5:41" ht="15.75" customHeight="1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  <c r="AL6525" s="3"/>
      <c r="AM6525" s="3"/>
      <c r="AN6525" s="3"/>
      <c r="AO6525" s="3"/>
    </row>
    <row r="6526" spans="5:41" ht="15.75" customHeight="1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  <c r="AL6526" s="3"/>
      <c r="AM6526" s="3"/>
      <c r="AN6526" s="3"/>
      <c r="AO6526" s="3"/>
    </row>
    <row r="6527" spans="5:41" ht="15.75" customHeight="1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  <c r="AL6527" s="3"/>
      <c r="AM6527" s="3"/>
      <c r="AN6527" s="3"/>
      <c r="AO6527" s="3"/>
    </row>
    <row r="6528" spans="5:41" ht="15.75" customHeight="1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  <c r="AL6528" s="3"/>
      <c r="AM6528" s="3"/>
      <c r="AN6528" s="3"/>
      <c r="AO6528" s="3"/>
    </row>
    <row r="6529" spans="5:41" ht="15.75" customHeight="1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  <c r="AL6529" s="3"/>
      <c r="AM6529" s="3"/>
      <c r="AN6529" s="3"/>
      <c r="AO6529" s="3"/>
    </row>
    <row r="6530" spans="5:41" ht="15.75" customHeight="1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  <c r="AL6530" s="3"/>
      <c r="AM6530" s="3"/>
      <c r="AN6530" s="3"/>
      <c r="AO6530" s="3"/>
    </row>
    <row r="6531" spans="5:41" ht="15.75" customHeight="1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  <c r="AL6531" s="3"/>
      <c r="AM6531" s="3"/>
      <c r="AN6531" s="3"/>
      <c r="AO6531" s="3"/>
    </row>
    <row r="6532" spans="5:41" ht="15.75" customHeight="1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  <c r="AL6532" s="3"/>
      <c r="AM6532" s="3"/>
      <c r="AN6532" s="3"/>
      <c r="AO6532" s="3"/>
    </row>
    <row r="6533" spans="5:41" ht="15.75" customHeight="1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  <c r="AL6533" s="3"/>
      <c r="AM6533" s="3"/>
      <c r="AN6533" s="3"/>
      <c r="AO6533" s="3"/>
    </row>
    <row r="6534" spans="5:41" ht="15.75" customHeight="1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  <c r="AL6534" s="3"/>
      <c r="AM6534" s="3"/>
      <c r="AN6534" s="3"/>
      <c r="AO6534" s="3"/>
    </row>
    <row r="6535" spans="5:41" ht="15.75" customHeight="1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  <c r="AL6535" s="3"/>
      <c r="AM6535" s="3"/>
      <c r="AN6535" s="3"/>
      <c r="AO6535" s="3"/>
    </row>
    <row r="6536" spans="5:41" ht="15.75" customHeight="1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  <c r="AL6536" s="3"/>
      <c r="AM6536" s="3"/>
      <c r="AN6536" s="3"/>
      <c r="AO6536" s="3"/>
    </row>
    <row r="6537" spans="5:41" ht="15.75" customHeight="1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  <c r="AL6537" s="3"/>
      <c r="AM6537" s="3"/>
      <c r="AN6537" s="3"/>
      <c r="AO6537" s="3"/>
    </row>
    <row r="6538" spans="5:41" ht="15.75" customHeight="1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  <c r="AL6538" s="3"/>
      <c r="AM6538" s="3"/>
      <c r="AN6538" s="3"/>
      <c r="AO6538" s="3"/>
    </row>
    <row r="6539" spans="5:41" ht="15.75" customHeight="1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  <c r="AL6539" s="3"/>
      <c r="AM6539" s="3"/>
      <c r="AN6539" s="3"/>
      <c r="AO6539" s="3"/>
    </row>
    <row r="6540" spans="5:41" ht="15.75" customHeight="1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  <c r="AL6540" s="3"/>
      <c r="AM6540" s="3"/>
      <c r="AN6540" s="3"/>
      <c r="AO6540" s="3"/>
    </row>
    <row r="6541" spans="5:41" ht="15.75" customHeight="1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  <c r="AL6541" s="3"/>
      <c r="AM6541" s="3"/>
      <c r="AN6541" s="3"/>
      <c r="AO6541" s="3"/>
    </row>
    <row r="6542" spans="5:41" ht="15.75" customHeight="1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  <c r="AL6542" s="3"/>
      <c r="AM6542" s="3"/>
      <c r="AN6542" s="3"/>
      <c r="AO6542" s="3"/>
    </row>
    <row r="6543" spans="5:41" ht="15.75" customHeight="1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  <c r="AL6543" s="3"/>
      <c r="AM6543" s="3"/>
      <c r="AN6543" s="3"/>
      <c r="AO6543" s="3"/>
    </row>
    <row r="6544" spans="5:41" ht="15.75" customHeight="1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  <c r="AL6544" s="3"/>
      <c r="AM6544" s="3"/>
      <c r="AN6544" s="3"/>
      <c r="AO6544" s="3"/>
    </row>
    <row r="6545" spans="5:41" ht="15.75" customHeight="1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  <c r="AL6545" s="3"/>
      <c r="AM6545" s="3"/>
      <c r="AN6545" s="3"/>
      <c r="AO6545" s="3"/>
    </row>
    <row r="6546" spans="5:41" ht="15.75" customHeight="1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  <c r="AL6546" s="3"/>
      <c r="AM6546" s="3"/>
      <c r="AN6546" s="3"/>
      <c r="AO6546" s="3"/>
    </row>
    <row r="6547" spans="5:41" ht="15.75" customHeight="1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  <c r="AL6547" s="3"/>
      <c r="AM6547" s="3"/>
      <c r="AN6547" s="3"/>
      <c r="AO6547" s="3"/>
    </row>
    <row r="6548" spans="5:41" ht="15.75" customHeight="1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  <c r="AL6548" s="3"/>
      <c r="AM6548" s="3"/>
      <c r="AN6548" s="3"/>
      <c r="AO6548" s="3"/>
    </row>
    <row r="6549" spans="5:41" ht="15.75" customHeight="1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  <c r="AL6549" s="3"/>
      <c r="AM6549" s="3"/>
      <c r="AN6549" s="3"/>
      <c r="AO6549" s="3"/>
    </row>
    <row r="6550" spans="5:41" ht="15.75" customHeight="1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  <c r="AL6550" s="3"/>
      <c r="AM6550" s="3"/>
      <c r="AN6550" s="3"/>
      <c r="AO6550" s="3"/>
    </row>
    <row r="6551" spans="5:41" ht="15.75" customHeight="1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  <c r="AL6551" s="3"/>
      <c r="AM6551" s="3"/>
      <c r="AN6551" s="3"/>
      <c r="AO6551" s="3"/>
    </row>
    <row r="6552" spans="5:41" ht="15.75" customHeight="1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  <c r="AL6552" s="3"/>
      <c r="AM6552" s="3"/>
      <c r="AN6552" s="3"/>
      <c r="AO6552" s="3"/>
    </row>
    <row r="6553" spans="5:41" ht="15.75" customHeight="1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  <c r="AL6553" s="3"/>
      <c r="AM6553" s="3"/>
      <c r="AN6553" s="3"/>
      <c r="AO6553" s="3"/>
    </row>
    <row r="6554" spans="5:41" ht="15.75" customHeight="1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  <c r="AL6554" s="3"/>
      <c r="AM6554" s="3"/>
      <c r="AN6554" s="3"/>
      <c r="AO6554" s="3"/>
    </row>
    <row r="6555" spans="5:41" ht="15.75" customHeight="1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  <c r="AL6555" s="3"/>
      <c r="AM6555" s="3"/>
      <c r="AN6555" s="3"/>
      <c r="AO6555" s="3"/>
    </row>
    <row r="6556" spans="5:41" ht="15.75" customHeight="1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  <c r="AL6556" s="3"/>
      <c r="AM6556" s="3"/>
      <c r="AN6556" s="3"/>
      <c r="AO6556" s="3"/>
    </row>
    <row r="6557" spans="5:41" ht="15.75" customHeight="1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  <c r="AL6557" s="3"/>
      <c r="AM6557" s="3"/>
      <c r="AN6557" s="3"/>
      <c r="AO6557" s="3"/>
    </row>
    <row r="6558" spans="5:41" ht="15.75" customHeight="1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  <c r="AL6558" s="3"/>
      <c r="AM6558" s="3"/>
      <c r="AN6558" s="3"/>
      <c r="AO6558" s="3"/>
    </row>
    <row r="6559" spans="5:41" ht="15.75" customHeight="1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  <c r="AL6559" s="3"/>
      <c r="AM6559" s="3"/>
      <c r="AN6559" s="3"/>
      <c r="AO6559" s="3"/>
    </row>
    <row r="6560" spans="5:41" ht="15.75" customHeight="1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  <c r="AL6560" s="3"/>
      <c r="AM6560" s="3"/>
      <c r="AN6560" s="3"/>
      <c r="AO6560" s="3"/>
    </row>
    <row r="6561" spans="5:41" ht="15.75" customHeight="1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  <c r="AL6561" s="3"/>
      <c r="AM6561" s="3"/>
      <c r="AN6561" s="3"/>
      <c r="AO6561" s="3"/>
    </row>
    <row r="6562" spans="5:41" ht="15.75" customHeight="1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  <c r="AL6562" s="3"/>
      <c r="AM6562" s="3"/>
      <c r="AN6562" s="3"/>
      <c r="AO6562" s="3"/>
    </row>
    <row r="6563" spans="5:41" ht="15.75" customHeight="1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  <c r="AL6563" s="3"/>
      <c r="AM6563" s="3"/>
      <c r="AN6563" s="3"/>
      <c r="AO6563" s="3"/>
    </row>
    <row r="6564" spans="5:41" ht="15.75" customHeight="1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  <c r="AL6564" s="3"/>
      <c r="AM6564" s="3"/>
      <c r="AN6564" s="3"/>
      <c r="AO6564" s="3"/>
    </row>
    <row r="6565" spans="5:41" ht="15.75" customHeight="1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  <c r="AL6565" s="3"/>
      <c r="AM6565" s="3"/>
      <c r="AN6565" s="3"/>
      <c r="AO6565" s="3"/>
    </row>
    <row r="6566" spans="5:41" ht="15.75" customHeight="1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  <c r="AL6566" s="3"/>
      <c r="AM6566" s="3"/>
      <c r="AN6566" s="3"/>
      <c r="AO6566" s="3"/>
    </row>
    <row r="6567" spans="5:41" ht="15.75" customHeight="1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  <c r="AL6567" s="3"/>
      <c r="AM6567" s="3"/>
      <c r="AN6567" s="3"/>
      <c r="AO6567" s="3"/>
    </row>
    <row r="6568" spans="5:41" ht="15.75" customHeight="1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  <c r="AL6568" s="3"/>
      <c r="AM6568" s="3"/>
      <c r="AN6568" s="3"/>
      <c r="AO6568" s="3"/>
    </row>
    <row r="6569" spans="5:41" ht="15.75" customHeight="1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  <c r="AL6569" s="3"/>
      <c r="AM6569" s="3"/>
      <c r="AN6569" s="3"/>
      <c r="AO6569" s="3"/>
    </row>
    <row r="6570" spans="5:41" ht="15.75" customHeight="1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  <c r="AL6570" s="3"/>
      <c r="AM6570" s="3"/>
      <c r="AN6570" s="3"/>
      <c r="AO6570" s="3"/>
    </row>
    <row r="6571" spans="5:41" ht="15.75" customHeight="1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  <c r="AL6571" s="3"/>
      <c r="AM6571" s="3"/>
      <c r="AN6571" s="3"/>
      <c r="AO6571" s="3"/>
    </row>
    <row r="6572" spans="5:41" ht="15.75" customHeight="1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  <c r="AL6572" s="3"/>
      <c r="AM6572" s="3"/>
      <c r="AN6572" s="3"/>
      <c r="AO6572" s="3"/>
    </row>
    <row r="6573" spans="5:41" ht="15.75" customHeight="1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  <c r="AL6573" s="3"/>
      <c r="AM6573" s="3"/>
      <c r="AN6573" s="3"/>
      <c r="AO6573" s="3"/>
    </row>
    <row r="6574" spans="5:41" ht="15.75" customHeight="1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  <c r="AL6574" s="3"/>
      <c r="AM6574" s="3"/>
      <c r="AN6574" s="3"/>
      <c r="AO6574" s="3"/>
    </row>
    <row r="6575" spans="5:41" ht="15.75" customHeight="1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  <c r="AL6575" s="3"/>
      <c r="AM6575" s="3"/>
      <c r="AN6575" s="3"/>
      <c r="AO6575" s="3"/>
    </row>
    <row r="6576" spans="5:41" ht="15.75" customHeight="1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  <c r="AL6576" s="3"/>
      <c r="AM6576" s="3"/>
      <c r="AN6576" s="3"/>
      <c r="AO6576" s="3"/>
    </row>
    <row r="6577" spans="5:41" ht="15.75" customHeight="1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  <c r="AL6577" s="3"/>
      <c r="AM6577" s="3"/>
      <c r="AN6577" s="3"/>
      <c r="AO6577" s="3"/>
    </row>
    <row r="6578" spans="5:41" ht="15.75" customHeight="1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  <c r="AL6578" s="3"/>
      <c r="AM6578" s="3"/>
      <c r="AN6578" s="3"/>
      <c r="AO6578" s="3"/>
    </row>
    <row r="6579" spans="5:41" ht="15.75" customHeight="1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  <c r="AL6579" s="3"/>
      <c r="AM6579" s="3"/>
      <c r="AN6579" s="3"/>
      <c r="AO6579" s="3"/>
    </row>
    <row r="6580" spans="5:41" ht="15.75" customHeight="1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  <c r="AL6580" s="3"/>
      <c r="AM6580" s="3"/>
      <c r="AN6580" s="3"/>
      <c r="AO6580" s="3"/>
    </row>
    <row r="6581" spans="5:41" ht="15.75" customHeight="1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  <c r="AL6581" s="3"/>
      <c r="AM6581" s="3"/>
      <c r="AN6581" s="3"/>
      <c r="AO6581" s="3"/>
    </row>
    <row r="6582" spans="5:41" ht="15.75" customHeight="1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  <c r="AL6582" s="3"/>
      <c r="AM6582" s="3"/>
      <c r="AN6582" s="3"/>
      <c r="AO6582" s="3"/>
    </row>
    <row r="6583" spans="5:41" ht="15.75" customHeight="1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  <c r="AL6583" s="3"/>
      <c r="AM6583" s="3"/>
      <c r="AN6583" s="3"/>
      <c r="AO6583" s="3"/>
    </row>
    <row r="6584" spans="5:41" ht="15.75" customHeight="1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  <c r="AL6584" s="3"/>
      <c r="AM6584" s="3"/>
      <c r="AN6584" s="3"/>
      <c r="AO6584" s="3"/>
    </row>
    <row r="6585" spans="5:41" ht="15.75" customHeight="1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  <c r="AL6585" s="3"/>
      <c r="AM6585" s="3"/>
      <c r="AN6585" s="3"/>
      <c r="AO6585" s="3"/>
    </row>
    <row r="6586" spans="5:41" ht="15.75" customHeight="1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  <c r="AL6586" s="3"/>
      <c r="AM6586" s="3"/>
      <c r="AN6586" s="3"/>
      <c r="AO6586" s="3"/>
    </row>
    <row r="6587" spans="5:41" ht="15.75" customHeight="1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  <c r="AL6587" s="3"/>
      <c r="AM6587" s="3"/>
      <c r="AN6587" s="3"/>
      <c r="AO6587" s="3"/>
    </row>
    <row r="6588" spans="5:41" ht="15.75" customHeight="1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  <c r="AL6588" s="3"/>
      <c r="AM6588" s="3"/>
      <c r="AN6588" s="3"/>
      <c r="AO6588" s="3"/>
    </row>
    <row r="6589" spans="5:41" ht="15.75" customHeight="1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  <c r="AL6589" s="3"/>
      <c r="AM6589" s="3"/>
      <c r="AN6589" s="3"/>
      <c r="AO6589" s="3"/>
    </row>
    <row r="6590" spans="5:41" ht="15.75" customHeight="1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  <c r="AL6590" s="3"/>
      <c r="AM6590" s="3"/>
      <c r="AN6590" s="3"/>
      <c r="AO6590" s="3"/>
    </row>
    <row r="6591" spans="5:41" ht="15.75" customHeight="1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  <c r="AL6591" s="3"/>
      <c r="AM6591" s="3"/>
      <c r="AN6591" s="3"/>
      <c r="AO6591" s="3"/>
    </row>
    <row r="6592" spans="5:41" ht="15.75" customHeight="1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  <c r="AL6592" s="3"/>
      <c r="AM6592" s="3"/>
      <c r="AN6592" s="3"/>
      <c r="AO6592" s="3"/>
    </row>
    <row r="6593" spans="5:41" ht="15.75" customHeight="1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  <c r="AL6593" s="3"/>
      <c r="AM6593" s="3"/>
      <c r="AN6593" s="3"/>
      <c r="AO6593" s="3"/>
    </row>
    <row r="6594" spans="5:41" ht="15.75" customHeight="1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  <c r="AL6594" s="3"/>
      <c r="AM6594" s="3"/>
      <c r="AN6594" s="3"/>
      <c r="AO6594" s="3"/>
    </row>
    <row r="6595" spans="5:41" ht="15.75" customHeight="1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  <c r="AL6595" s="3"/>
      <c r="AM6595" s="3"/>
      <c r="AN6595" s="3"/>
      <c r="AO6595" s="3"/>
    </row>
    <row r="6596" spans="5:41" ht="15.75" customHeight="1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  <c r="AL6596" s="3"/>
      <c r="AM6596" s="3"/>
      <c r="AN6596" s="3"/>
      <c r="AO6596" s="3"/>
    </row>
    <row r="6597" spans="5:41" ht="15.75" customHeight="1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  <c r="AL6597" s="3"/>
      <c r="AM6597" s="3"/>
      <c r="AN6597" s="3"/>
      <c r="AO6597" s="3"/>
    </row>
    <row r="6598" spans="5:41" ht="15.75" customHeight="1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  <c r="AL6598" s="3"/>
      <c r="AM6598" s="3"/>
      <c r="AN6598" s="3"/>
      <c r="AO6598" s="3"/>
    </row>
    <row r="6599" spans="5:41" ht="15.75" customHeight="1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  <c r="AL6599" s="3"/>
      <c r="AM6599" s="3"/>
      <c r="AN6599" s="3"/>
      <c r="AO6599" s="3"/>
    </row>
    <row r="6600" spans="5:41" ht="15.75" customHeight="1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  <c r="AL6600" s="3"/>
      <c r="AM6600" s="3"/>
      <c r="AN6600" s="3"/>
      <c r="AO6600" s="3"/>
    </row>
    <row r="6601" spans="5:41" ht="15.75" customHeight="1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  <c r="AL6601" s="3"/>
      <c r="AM6601" s="3"/>
      <c r="AN6601" s="3"/>
      <c r="AO6601" s="3"/>
    </row>
    <row r="6602" spans="5:41" ht="15.75" customHeight="1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  <c r="AL6602" s="3"/>
      <c r="AM6602" s="3"/>
      <c r="AN6602" s="3"/>
      <c r="AO6602" s="3"/>
    </row>
    <row r="6603" spans="5:41" ht="15.75" customHeight="1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  <c r="AL6603" s="3"/>
      <c r="AM6603" s="3"/>
      <c r="AN6603" s="3"/>
      <c r="AO6603" s="3"/>
    </row>
    <row r="6604" spans="5:41" ht="15.75" customHeight="1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  <c r="AL6604" s="3"/>
      <c r="AM6604" s="3"/>
      <c r="AN6604" s="3"/>
      <c r="AO6604" s="3"/>
    </row>
    <row r="6605" spans="5:41" ht="15.75" customHeight="1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  <c r="AL6605" s="3"/>
      <c r="AM6605" s="3"/>
      <c r="AN6605" s="3"/>
      <c r="AO6605" s="3"/>
    </row>
    <row r="6606" spans="5:41" ht="15.75" customHeight="1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  <c r="AL6606" s="3"/>
      <c r="AM6606" s="3"/>
      <c r="AN6606" s="3"/>
      <c r="AO6606" s="3"/>
    </row>
    <row r="6607" spans="5:41" ht="15.75" customHeight="1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  <c r="AL6607" s="3"/>
      <c r="AM6607" s="3"/>
      <c r="AN6607" s="3"/>
      <c r="AO6607" s="3"/>
    </row>
    <row r="6608" spans="5:41" ht="15.75" customHeight="1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  <c r="AL6608" s="3"/>
      <c r="AM6608" s="3"/>
      <c r="AN6608" s="3"/>
      <c r="AO6608" s="3"/>
    </row>
    <row r="6609" spans="5:41" ht="15.75" customHeight="1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  <c r="AL6609" s="3"/>
      <c r="AM6609" s="3"/>
      <c r="AN6609" s="3"/>
      <c r="AO6609" s="3"/>
    </row>
    <row r="6610" spans="5:41" ht="15.75" customHeight="1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  <c r="AL6610" s="3"/>
      <c r="AM6610" s="3"/>
      <c r="AN6610" s="3"/>
      <c r="AO6610" s="3"/>
    </row>
    <row r="6611" spans="5:41" ht="15.75" customHeight="1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  <c r="AL6611" s="3"/>
      <c r="AM6611" s="3"/>
      <c r="AN6611" s="3"/>
      <c r="AO6611" s="3"/>
    </row>
    <row r="6612" spans="5:41" ht="15.75" customHeight="1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  <c r="AL6612" s="3"/>
      <c r="AM6612" s="3"/>
      <c r="AN6612" s="3"/>
      <c r="AO6612" s="3"/>
    </row>
    <row r="6613" spans="5:41" ht="15.75" customHeight="1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  <c r="AL6613" s="3"/>
      <c r="AM6613" s="3"/>
      <c r="AN6613" s="3"/>
      <c r="AO6613" s="3"/>
    </row>
    <row r="6614" spans="5:41" ht="15.75" customHeight="1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  <c r="AL6614" s="3"/>
      <c r="AM6614" s="3"/>
      <c r="AN6614" s="3"/>
      <c r="AO6614" s="3"/>
    </row>
    <row r="6615" spans="5:41" ht="15.75" customHeight="1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  <c r="AL6615" s="3"/>
      <c r="AM6615" s="3"/>
      <c r="AN6615" s="3"/>
      <c r="AO6615" s="3"/>
    </row>
    <row r="6616" spans="5:41" ht="15.75" customHeight="1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  <c r="AL6616" s="3"/>
      <c r="AM6616" s="3"/>
      <c r="AN6616" s="3"/>
      <c r="AO6616" s="3"/>
    </row>
    <row r="6617" spans="5:41" ht="15.75" customHeight="1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  <c r="AL6617" s="3"/>
      <c r="AM6617" s="3"/>
      <c r="AN6617" s="3"/>
      <c r="AO6617" s="3"/>
    </row>
    <row r="6618" spans="5:41" ht="15.75" customHeight="1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  <c r="AL6618" s="3"/>
      <c r="AM6618" s="3"/>
      <c r="AN6618" s="3"/>
      <c r="AO6618" s="3"/>
    </row>
    <row r="6619" spans="5:41" ht="15.75" customHeight="1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  <c r="AL6619" s="3"/>
      <c r="AM6619" s="3"/>
      <c r="AN6619" s="3"/>
      <c r="AO6619" s="3"/>
    </row>
    <row r="6620" spans="5:41" ht="15.75" customHeight="1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  <c r="AL6620" s="3"/>
      <c r="AM6620" s="3"/>
      <c r="AN6620" s="3"/>
      <c r="AO6620" s="3"/>
    </row>
    <row r="6621" spans="5:41" ht="15.75" customHeight="1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  <c r="AL6621" s="3"/>
      <c r="AM6621" s="3"/>
      <c r="AN6621" s="3"/>
      <c r="AO6621" s="3"/>
    </row>
    <row r="6622" spans="5:41" ht="15.75" customHeight="1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  <c r="AL6622" s="3"/>
      <c r="AM6622" s="3"/>
      <c r="AN6622" s="3"/>
      <c r="AO6622" s="3"/>
    </row>
    <row r="6623" spans="5:41" ht="15.75" customHeight="1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  <c r="AL6623" s="3"/>
      <c r="AM6623" s="3"/>
      <c r="AN6623" s="3"/>
      <c r="AO6623" s="3"/>
    </row>
    <row r="6624" spans="5:41" ht="15.75" customHeight="1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  <c r="AL6624" s="3"/>
      <c r="AM6624" s="3"/>
      <c r="AN6624" s="3"/>
      <c r="AO6624" s="3"/>
    </row>
    <row r="6625" spans="5:41" ht="15.75" customHeight="1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  <c r="AL6625" s="3"/>
      <c r="AM6625" s="3"/>
      <c r="AN6625" s="3"/>
      <c r="AO6625" s="3"/>
    </row>
    <row r="6626" spans="5:41" ht="15.75" customHeight="1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  <c r="AL6626" s="3"/>
      <c r="AM6626" s="3"/>
      <c r="AN6626" s="3"/>
      <c r="AO6626" s="3"/>
    </row>
    <row r="6627" spans="5:41" ht="15.75" customHeight="1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  <c r="AL6627" s="3"/>
      <c r="AM6627" s="3"/>
      <c r="AN6627" s="3"/>
      <c r="AO6627" s="3"/>
    </row>
    <row r="6628" spans="5:41" ht="15.75" customHeight="1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  <c r="AL6628" s="3"/>
      <c r="AM6628" s="3"/>
      <c r="AN6628" s="3"/>
      <c r="AO6628" s="3"/>
    </row>
    <row r="6629" spans="5:41" ht="15.75" customHeight="1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  <c r="AL6629" s="3"/>
      <c r="AM6629" s="3"/>
      <c r="AN6629" s="3"/>
      <c r="AO6629" s="3"/>
    </row>
    <row r="6630" spans="5:41" ht="15.75" customHeight="1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  <c r="AL6630" s="3"/>
      <c r="AM6630" s="3"/>
      <c r="AN6630" s="3"/>
      <c r="AO6630" s="3"/>
    </row>
    <row r="6631" spans="5:41" ht="15.75" customHeight="1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  <c r="AL6631" s="3"/>
      <c r="AM6631" s="3"/>
      <c r="AN6631" s="3"/>
      <c r="AO6631" s="3"/>
    </row>
    <row r="6632" spans="5:41" ht="15.75" customHeight="1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  <c r="AL6632" s="3"/>
      <c r="AM6632" s="3"/>
      <c r="AN6632" s="3"/>
      <c r="AO6632" s="3"/>
    </row>
    <row r="6633" spans="5:41" ht="15.75" customHeight="1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  <c r="AL6633" s="3"/>
      <c r="AM6633" s="3"/>
      <c r="AN6633" s="3"/>
      <c r="AO6633" s="3"/>
    </row>
    <row r="6634" spans="5:41" ht="15.75" customHeight="1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  <c r="AL6634" s="3"/>
      <c r="AM6634" s="3"/>
      <c r="AN6634" s="3"/>
      <c r="AO6634" s="3"/>
    </row>
    <row r="6635" spans="5:41" ht="15.75" customHeight="1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  <c r="AL6635" s="3"/>
      <c r="AM6635" s="3"/>
      <c r="AN6635" s="3"/>
      <c r="AO6635" s="3"/>
    </row>
    <row r="6636" spans="5:41" ht="15.75" customHeight="1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  <c r="AL6636" s="3"/>
      <c r="AM6636" s="3"/>
      <c r="AN6636" s="3"/>
      <c r="AO6636" s="3"/>
    </row>
    <row r="6637" spans="5:41" ht="15.75" customHeight="1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  <c r="AL6637" s="3"/>
      <c r="AM6637" s="3"/>
      <c r="AN6637" s="3"/>
      <c r="AO6637" s="3"/>
    </row>
    <row r="6638" spans="5:41" ht="15.75" customHeight="1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  <c r="AL6638" s="3"/>
      <c r="AM6638" s="3"/>
      <c r="AN6638" s="3"/>
      <c r="AO6638" s="3"/>
    </row>
    <row r="6639" spans="5:41" ht="15.75" customHeight="1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  <c r="AL6639" s="3"/>
      <c r="AM6639" s="3"/>
      <c r="AN6639" s="3"/>
      <c r="AO6639" s="3"/>
    </row>
    <row r="6640" spans="5:41" ht="15.75" customHeight="1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  <c r="AL6640" s="3"/>
      <c r="AM6640" s="3"/>
      <c r="AN6640" s="3"/>
      <c r="AO6640" s="3"/>
    </row>
    <row r="6641" spans="5:41" ht="15.75" customHeight="1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  <c r="AL6641" s="3"/>
      <c r="AM6641" s="3"/>
      <c r="AN6641" s="3"/>
      <c r="AO6641" s="3"/>
    </row>
    <row r="6642" spans="5:41" ht="15.75" customHeight="1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  <c r="AL6642" s="3"/>
      <c r="AM6642" s="3"/>
      <c r="AN6642" s="3"/>
      <c r="AO6642" s="3"/>
    </row>
    <row r="6643" spans="5:41" ht="15.75" customHeight="1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  <c r="AL6643" s="3"/>
      <c r="AM6643" s="3"/>
      <c r="AN6643" s="3"/>
      <c r="AO6643" s="3"/>
    </row>
    <row r="6644" spans="5:41" ht="15.75" customHeight="1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  <c r="AL6644" s="3"/>
      <c r="AM6644" s="3"/>
      <c r="AN6644" s="3"/>
      <c r="AO6644" s="3"/>
    </row>
    <row r="6645" spans="5:41" ht="15.75" customHeight="1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  <c r="AL6645" s="3"/>
      <c r="AM6645" s="3"/>
      <c r="AN6645" s="3"/>
      <c r="AO6645" s="3"/>
    </row>
    <row r="6646" spans="5:41" ht="15.75" customHeight="1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  <c r="AL6646" s="3"/>
      <c r="AM6646" s="3"/>
      <c r="AN6646" s="3"/>
      <c r="AO6646" s="3"/>
    </row>
    <row r="6647" spans="5:41" ht="15.75" customHeight="1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  <c r="AL6647" s="3"/>
      <c r="AM6647" s="3"/>
      <c r="AN6647" s="3"/>
      <c r="AO6647" s="3"/>
    </row>
    <row r="6648" spans="5:41" ht="15.75" customHeight="1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  <c r="AL6648" s="3"/>
      <c r="AM6648" s="3"/>
      <c r="AN6648" s="3"/>
      <c r="AO6648" s="3"/>
    </row>
    <row r="6649" spans="5:41" ht="15.75" customHeight="1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  <c r="AL6649" s="3"/>
      <c r="AM6649" s="3"/>
      <c r="AN6649" s="3"/>
      <c r="AO6649" s="3"/>
    </row>
    <row r="6650" spans="5:41" ht="15.75" customHeight="1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  <c r="AL6650" s="3"/>
      <c r="AM6650" s="3"/>
      <c r="AN6650" s="3"/>
      <c r="AO6650" s="3"/>
    </row>
    <row r="6651" spans="5:41" ht="15.75" customHeight="1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  <c r="AL6651" s="3"/>
      <c r="AM6651" s="3"/>
      <c r="AN6651" s="3"/>
      <c r="AO6651" s="3"/>
    </row>
    <row r="6652" spans="5:41" ht="15.75" customHeight="1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  <c r="AL6652" s="3"/>
      <c r="AM6652" s="3"/>
      <c r="AN6652" s="3"/>
      <c r="AO6652" s="3"/>
    </row>
    <row r="6653" spans="5:41" ht="15.75" customHeight="1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  <c r="AL6653" s="3"/>
      <c r="AM6653" s="3"/>
      <c r="AN6653" s="3"/>
      <c r="AO6653" s="3"/>
    </row>
    <row r="6654" spans="5:41" ht="15.75" customHeight="1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  <c r="AL6654" s="3"/>
      <c r="AM6654" s="3"/>
      <c r="AN6654" s="3"/>
      <c r="AO6654" s="3"/>
    </row>
    <row r="6655" spans="5:41" ht="15.75" customHeight="1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  <c r="AL6655" s="3"/>
      <c r="AM6655" s="3"/>
      <c r="AN6655" s="3"/>
      <c r="AO6655" s="3"/>
    </row>
    <row r="6656" spans="5:41" ht="15.75" customHeight="1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  <c r="AL6656" s="3"/>
      <c r="AM6656" s="3"/>
      <c r="AN6656" s="3"/>
      <c r="AO6656" s="3"/>
    </row>
    <row r="6657" spans="5:41" ht="15.75" customHeight="1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  <c r="AL6657" s="3"/>
      <c r="AM6657" s="3"/>
      <c r="AN6657" s="3"/>
      <c r="AO6657" s="3"/>
    </row>
    <row r="6658" spans="5:41" ht="15.75" customHeight="1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  <c r="AL6658" s="3"/>
      <c r="AM6658" s="3"/>
      <c r="AN6658" s="3"/>
      <c r="AO6658" s="3"/>
    </row>
    <row r="6659" spans="5:41" ht="15.75" customHeight="1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  <c r="AL6659" s="3"/>
      <c r="AM6659" s="3"/>
      <c r="AN6659" s="3"/>
      <c r="AO6659" s="3"/>
    </row>
    <row r="6660" spans="5:41" ht="15.75" customHeight="1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  <c r="AL6660" s="3"/>
      <c r="AM6660" s="3"/>
      <c r="AN6660" s="3"/>
      <c r="AO6660" s="3"/>
    </row>
    <row r="6661" spans="5:41" ht="15.75" customHeight="1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  <c r="AL6661" s="3"/>
      <c r="AM6661" s="3"/>
      <c r="AN6661" s="3"/>
      <c r="AO6661" s="3"/>
    </row>
    <row r="6662" spans="5:41" ht="15.75" customHeight="1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  <c r="AL6662" s="3"/>
      <c r="AM6662" s="3"/>
      <c r="AN6662" s="3"/>
      <c r="AO6662" s="3"/>
    </row>
    <row r="6663" spans="5:41" ht="15.75" customHeight="1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  <c r="AL6663" s="3"/>
      <c r="AM6663" s="3"/>
      <c r="AN6663" s="3"/>
      <c r="AO6663" s="3"/>
    </row>
    <row r="6664" spans="5:41" ht="15.75" customHeight="1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  <c r="AL6664" s="3"/>
      <c r="AM6664" s="3"/>
      <c r="AN6664" s="3"/>
      <c r="AO6664" s="3"/>
    </row>
    <row r="6665" spans="5:41" ht="15.75" customHeight="1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  <c r="AL6665" s="3"/>
      <c r="AM6665" s="3"/>
      <c r="AN6665" s="3"/>
      <c r="AO6665" s="3"/>
    </row>
    <row r="6666" spans="5:41" ht="15.75" customHeight="1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  <c r="AL6666" s="3"/>
      <c r="AM6666" s="3"/>
      <c r="AN6666" s="3"/>
      <c r="AO6666" s="3"/>
    </row>
    <row r="6667" spans="5:41" ht="15.75" customHeight="1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  <c r="AL6667" s="3"/>
      <c r="AM6667" s="3"/>
      <c r="AN6667" s="3"/>
      <c r="AO6667" s="3"/>
    </row>
    <row r="6668" spans="5:41" ht="15.75" customHeight="1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  <c r="AL6668" s="3"/>
      <c r="AM6668" s="3"/>
      <c r="AN6668" s="3"/>
      <c r="AO6668" s="3"/>
    </row>
    <row r="6669" spans="5:41" ht="15.75" customHeight="1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  <c r="AL6669" s="3"/>
      <c r="AM6669" s="3"/>
      <c r="AN6669" s="3"/>
      <c r="AO6669" s="3"/>
    </row>
    <row r="6670" spans="5:41" ht="15.75" customHeight="1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  <c r="AL6670" s="3"/>
      <c r="AM6670" s="3"/>
      <c r="AN6670" s="3"/>
      <c r="AO6670" s="3"/>
    </row>
    <row r="6671" spans="5:41" ht="15.75" customHeight="1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  <c r="AL6671" s="3"/>
      <c r="AM6671" s="3"/>
      <c r="AN6671" s="3"/>
      <c r="AO6671" s="3"/>
    </row>
    <row r="6672" spans="5:41" ht="15.75" customHeight="1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  <c r="AL6672" s="3"/>
      <c r="AM6672" s="3"/>
      <c r="AN6672" s="3"/>
      <c r="AO6672" s="3"/>
    </row>
    <row r="6673" spans="5:41" ht="15.75" customHeight="1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  <c r="AL6673" s="3"/>
      <c r="AM6673" s="3"/>
      <c r="AN6673" s="3"/>
      <c r="AO6673" s="3"/>
    </row>
    <row r="6674" spans="5:41" ht="15.75" customHeight="1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  <c r="AL6674" s="3"/>
      <c r="AM6674" s="3"/>
      <c r="AN6674" s="3"/>
      <c r="AO6674" s="3"/>
    </row>
    <row r="6675" spans="5:41" ht="15.75" customHeight="1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  <c r="AL6675" s="3"/>
      <c r="AM6675" s="3"/>
      <c r="AN6675" s="3"/>
      <c r="AO6675" s="3"/>
    </row>
    <row r="6676" spans="5:41" ht="15.75" customHeight="1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  <c r="AL6676" s="3"/>
      <c r="AM6676" s="3"/>
      <c r="AN6676" s="3"/>
      <c r="AO6676" s="3"/>
    </row>
    <row r="6677" spans="5:41" ht="15.75" customHeight="1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  <c r="AL6677" s="3"/>
      <c r="AM6677" s="3"/>
      <c r="AN6677" s="3"/>
      <c r="AO6677" s="3"/>
    </row>
    <row r="6678" spans="5:41" ht="15.75" customHeight="1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  <c r="AL6678" s="3"/>
      <c r="AM6678" s="3"/>
      <c r="AN6678" s="3"/>
      <c r="AO6678" s="3"/>
    </row>
    <row r="6679" spans="5:41" ht="15.75" customHeight="1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  <c r="AL6679" s="3"/>
      <c r="AM6679" s="3"/>
      <c r="AN6679" s="3"/>
      <c r="AO6679" s="3"/>
    </row>
    <row r="6680" spans="5:41" ht="15.75" customHeight="1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  <c r="AL6680" s="3"/>
      <c r="AM6680" s="3"/>
      <c r="AN6680" s="3"/>
      <c r="AO6680" s="3"/>
    </row>
    <row r="6681" spans="5:41" ht="15.75" customHeight="1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  <c r="AL6681" s="3"/>
      <c r="AM6681" s="3"/>
      <c r="AN6681" s="3"/>
      <c r="AO6681" s="3"/>
    </row>
    <row r="6682" spans="5:41" ht="15.75" customHeight="1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  <c r="AL6682" s="3"/>
      <c r="AM6682" s="3"/>
      <c r="AN6682" s="3"/>
      <c r="AO6682" s="3"/>
    </row>
    <row r="6683" spans="5:41" ht="15.75" customHeight="1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  <c r="AL6683" s="3"/>
      <c r="AM6683" s="3"/>
      <c r="AN6683" s="3"/>
      <c r="AO6683" s="3"/>
    </row>
    <row r="6684" spans="5:41" ht="15.75" customHeight="1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  <c r="AL6684" s="3"/>
      <c r="AM6684" s="3"/>
      <c r="AN6684" s="3"/>
      <c r="AO6684" s="3"/>
    </row>
    <row r="6685" spans="5:41" ht="15.75" customHeight="1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  <c r="AL6685" s="3"/>
      <c r="AM6685" s="3"/>
      <c r="AN6685" s="3"/>
      <c r="AO6685" s="3"/>
    </row>
    <row r="6686" spans="5:41" ht="15.75" customHeight="1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  <c r="AL6686" s="3"/>
      <c r="AM6686" s="3"/>
      <c r="AN6686" s="3"/>
      <c r="AO6686" s="3"/>
    </row>
    <row r="6687" spans="5:41" ht="15.75" customHeight="1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  <c r="AL6687" s="3"/>
      <c r="AM6687" s="3"/>
      <c r="AN6687" s="3"/>
      <c r="AO6687" s="3"/>
    </row>
    <row r="6688" spans="5:41" ht="15.75" customHeight="1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  <c r="AL6688" s="3"/>
      <c r="AM6688" s="3"/>
      <c r="AN6688" s="3"/>
      <c r="AO6688" s="3"/>
    </row>
    <row r="6689" spans="5:41" ht="15.75" customHeight="1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  <c r="AL6689" s="3"/>
      <c r="AM6689" s="3"/>
      <c r="AN6689" s="3"/>
      <c r="AO6689" s="3"/>
    </row>
    <row r="6690" spans="5:41" ht="15.75" customHeight="1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  <c r="AL6690" s="3"/>
      <c r="AM6690" s="3"/>
      <c r="AN6690" s="3"/>
      <c r="AO6690" s="3"/>
    </row>
    <row r="6691" spans="5:41" ht="15.75" customHeight="1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  <c r="AL6691" s="3"/>
      <c r="AM6691" s="3"/>
      <c r="AN6691" s="3"/>
      <c r="AO6691" s="3"/>
    </row>
    <row r="6692" spans="5:41" ht="15.75" customHeight="1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  <c r="AL6692" s="3"/>
      <c r="AM6692" s="3"/>
      <c r="AN6692" s="3"/>
      <c r="AO6692" s="3"/>
    </row>
    <row r="6693" spans="5:41" ht="15.75" customHeight="1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  <c r="AL6693" s="3"/>
      <c r="AM6693" s="3"/>
      <c r="AN6693" s="3"/>
      <c r="AO6693" s="3"/>
    </row>
    <row r="6694" spans="5:41" ht="15.75" customHeight="1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  <c r="AL6694" s="3"/>
      <c r="AM6694" s="3"/>
      <c r="AN6694" s="3"/>
      <c r="AO6694" s="3"/>
    </row>
    <row r="6695" spans="5:41" ht="15.75" customHeight="1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  <c r="AL6695" s="3"/>
      <c r="AM6695" s="3"/>
      <c r="AN6695" s="3"/>
      <c r="AO6695" s="3"/>
    </row>
    <row r="6696" spans="5:41" ht="15.75" customHeight="1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  <c r="AL6696" s="3"/>
      <c r="AM6696" s="3"/>
      <c r="AN6696" s="3"/>
      <c r="AO6696" s="3"/>
    </row>
    <row r="6697" spans="5:41" ht="15.75" customHeight="1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  <c r="AL6697" s="3"/>
      <c r="AM6697" s="3"/>
      <c r="AN6697" s="3"/>
      <c r="AO6697" s="3"/>
    </row>
    <row r="6698" spans="5:41" ht="15.75" customHeight="1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  <c r="AL6698" s="3"/>
      <c r="AM6698" s="3"/>
      <c r="AN6698" s="3"/>
      <c r="AO6698" s="3"/>
    </row>
    <row r="6699" spans="5:41" ht="15.75" customHeight="1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  <c r="AL6699" s="3"/>
      <c r="AM6699" s="3"/>
      <c r="AN6699" s="3"/>
      <c r="AO6699" s="3"/>
    </row>
    <row r="6700" spans="5:41" ht="15.75" customHeight="1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  <c r="AL6700" s="3"/>
      <c r="AM6700" s="3"/>
      <c r="AN6700" s="3"/>
      <c r="AO6700" s="3"/>
    </row>
    <row r="6701" spans="5:41" ht="15.75" customHeight="1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  <c r="AL6701" s="3"/>
      <c r="AM6701" s="3"/>
      <c r="AN6701" s="3"/>
      <c r="AO6701" s="3"/>
    </row>
    <row r="6702" spans="5:41" ht="15.75" customHeight="1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  <c r="AL6702" s="3"/>
      <c r="AM6702" s="3"/>
      <c r="AN6702" s="3"/>
      <c r="AO6702" s="3"/>
    </row>
    <row r="6703" spans="5:41" ht="15.75" customHeight="1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  <c r="AL6703" s="3"/>
      <c r="AM6703" s="3"/>
      <c r="AN6703" s="3"/>
      <c r="AO6703" s="3"/>
    </row>
    <row r="6704" spans="5:41" ht="15.75" customHeight="1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  <c r="AL6704" s="3"/>
      <c r="AM6704" s="3"/>
      <c r="AN6704" s="3"/>
      <c r="AO6704" s="3"/>
    </row>
    <row r="6705" spans="5:41" ht="15.75" customHeight="1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  <c r="AL6705" s="3"/>
      <c r="AM6705" s="3"/>
      <c r="AN6705" s="3"/>
      <c r="AO6705" s="3"/>
    </row>
    <row r="6706" spans="5:41" ht="15.75" customHeight="1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  <c r="AL6706" s="3"/>
      <c r="AM6706" s="3"/>
      <c r="AN6706" s="3"/>
      <c r="AO6706" s="3"/>
    </row>
    <row r="6707" spans="5:41" ht="15.75" customHeight="1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  <c r="AL6707" s="3"/>
      <c r="AM6707" s="3"/>
      <c r="AN6707" s="3"/>
      <c r="AO6707" s="3"/>
    </row>
    <row r="6708" spans="5:41" ht="15.75" customHeight="1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  <c r="AL6708" s="3"/>
      <c r="AM6708" s="3"/>
      <c r="AN6708" s="3"/>
      <c r="AO6708" s="3"/>
    </row>
    <row r="6709" spans="5:41" ht="15.75" customHeight="1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  <c r="AL6709" s="3"/>
      <c r="AM6709" s="3"/>
      <c r="AN6709" s="3"/>
      <c r="AO6709" s="3"/>
    </row>
    <row r="6710" spans="5:41" ht="15.75" customHeight="1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  <c r="AL6710" s="3"/>
      <c r="AM6710" s="3"/>
      <c r="AN6710" s="3"/>
      <c r="AO6710" s="3"/>
    </row>
    <row r="6711" spans="5:41" ht="15.75" customHeight="1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  <c r="AL6711" s="3"/>
      <c r="AM6711" s="3"/>
      <c r="AN6711" s="3"/>
      <c r="AO6711" s="3"/>
    </row>
    <row r="6712" spans="5:41" ht="15.75" customHeight="1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  <c r="AL6712" s="3"/>
      <c r="AM6712" s="3"/>
      <c r="AN6712" s="3"/>
      <c r="AO6712" s="3"/>
    </row>
    <row r="6713" spans="5:41" ht="15.75" customHeight="1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  <c r="AL6713" s="3"/>
      <c r="AM6713" s="3"/>
      <c r="AN6713" s="3"/>
      <c r="AO6713" s="3"/>
    </row>
    <row r="6714" spans="5:41" ht="15.75" customHeight="1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  <c r="AL6714" s="3"/>
      <c r="AM6714" s="3"/>
      <c r="AN6714" s="3"/>
      <c r="AO6714" s="3"/>
    </row>
    <row r="6715" spans="5:41" ht="15.75" customHeight="1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  <c r="AL6715" s="3"/>
      <c r="AM6715" s="3"/>
      <c r="AN6715" s="3"/>
      <c r="AO6715" s="3"/>
    </row>
    <row r="6716" spans="5:41" ht="15.75" customHeight="1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  <c r="AL6716" s="3"/>
      <c r="AM6716" s="3"/>
      <c r="AN6716" s="3"/>
      <c r="AO6716" s="3"/>
    </row>
    <row r="6717" spans="5:41" ht="15.75" customHeight="1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  <c r="AL6717" s="3"/>
      <c r="AM6717" s="3"/>
      <c r="AN6717" s="3"/>
      <c r="AO6717" s="3"/>
    </row>
    <row r="6718" spans="5:41" ht="15.75" customHeight="1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  <c r="AL6718" s="3"/>
      <c r="AM6718" s="3"/>
      <c r="AN6718" s="3"/>
      <c r="AO6718" s="3"/>
    </row>
    <row r="6719" spans="5:41" ht="15.75" customHeight="1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  <c r="AL6719" s="3"/>
      <c r="AM6719" s="3"/>
      <c r="AN6719" s="3"/>
      <c r="AO6719" s="3"/>
    </row>
    <row r="6720" spans="5:41" ht="15.75" customHeight="1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  <c r="AL6720" s="3"/>
      <c r="AM6720" s="3"/>
      <c r="AN6720" s="3"/>
      <c r="AO6720" s="3"/>
    </row>
    <row r="6721" spans="5:41" ht="15.75" customHeight="1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  <c r="AL6721" s="3"/>
      <c r="AM6721" s="3"/>
      <c r="AN6721" s="3"/>
      <c r="AO6721" s="3"/>
    </row>
    <row r="6722" spans="5:41" ht="15.75" customHeight="1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  <c r="AL6722" s="3"/>
      <c r="AM6722" s="3"/>
      <c r="AN6722" s="3"/>
      <c r="AO6722" s="3"/>
    </row>
    <row r="6723" spans="5:41" ht="15.75" customHeight="1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  <c r="AL6723" s="3"/>
      <c r="AM6723" s="3"/>
      <c r="AN6723" s="3"/>
      <c r="AO6723" s="3"/>
    </row>
    <row r="6724" spans="5:41" ht="15.75" customHeight="1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  <c r="AL6724" s="3"/>
      <c r="AM6724" s="3"/>
      <c r="AN6724" s="3"/>
      <c r="AO6724" s="3"/>
    </row>
    <row r="6725" spans="5:41" ht="15.75" customHeight="1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  <c r="AL6725" s="3"/>
      <c r="AM6725" s="3"/>
      <c r="AN6725" s="3"/>
      <c r="AO6725" s="3"/>
    </row>
    <row r="6726" spans="5:41" ht="15.75" customHeight="1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  <c r="AL6726" s="3"/>
      <c r="AM6726" s="3"/>
      <c r="AN6726" s="3"/>
      <c r="AO6726" s="3"/>
    </row>
    <row r="6727" spans="5:41" ht="15.75" customHeight="1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  <c r="AL6727" s="3"/>
      <c r="AM6727" s="3"/>
      <c r="AN6727" s="3"/>
      <c r="AO6727" s="3"/>
    </row>
    <row r="6728" spans="5:41" ht="15.75" customHeight="1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  <c r="AL6728" s="3"/>
      <c r="AM6728" s="3"/>
      <c r="AN6728" s="3"/>
      <c r="AO6728" s="3"/>
    </row>
    <row r="6729" spans="5:41" ht="15.75" customHeight="1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  <c r="AL6729" s="3"/>
      <c r="AM6729" s="3"/>
      <c r="AN6729" s="3"/>
      <c r="AO6729" s="3"/>
    </row>
    <row r="6730" spans="5:41" ht="15.75" customHeight="1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  <c r="AL6730" s="3"/>
      <c r="AM6730" s="3"/>
      <c r="AN6730" s="3"/>
      <c r="AO6730" s="3"/>
    </row>
    <row r="6731" spans="5:41" ht="15.75" customHeight="1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  <c r="AL6731" s="3"/>
      <c r="AM6731" s="3"/>
      <c r="AN6731" s="3"/>
      <c r="AO6731" s="3"/>
    </row>
    <row r="6732" spans="5:41" ht="15.75" customHeight="1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  <c r="AL6732" s="3"/>
      <c r="AM6732" s="3"/>
      <c r="AN6732" s="3"/>
      <c r="AO6732" s="3"/>
    </row>
    <row r="6733" spans="5:41" ht="15.75" customHeight="1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  <c r="AL6733" s="3"/>
      <c r="AM6733" s="3"/>
      <c r="AN6733" s="3"/>
      <c r="AO6733" s="3"/>
    </row>
    <row r="6734" spans="5:41" ht="15.75" customHeight="1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  <c r="AL6734" s="3"/>
      <c r="AM6734" s="3"/>
      <c r="AN6734" s="3"/>
      <c r="AO6734" s="3"/>
    </row>
    <row r="6735" spans="5:41" ht="15.75" customHeight="1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  <c r="AL6735" s="3"/>
      <c r="AM6735" s="3"/>
      <c r="AN6735" s="3"/>
      <c r="AO6735" s="3"/>
    </row>
    <row r="6736" spans="5:41" ht="15.75" customHeight="1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  <c r="AL6736" s="3"/>
      <c r="AM6736" s="3"/>
      <c r="AN6736" s="3"/>
      <c r="AO6736" s="3"/>
    </row>
    <row r="6737" spans="5:41" ht="15.75" customHeight="1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  <c r="AL6737" s="3"/>
      <c r="AM6737" s="3"/>
      <c r="AN6737" s="3"/>
      <c r="AO6737" s="3"/>
    </row>
    <row r="6738" spans="5:41" ht="15.75" customHeight="1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  <c r="AL6738" s="3"/>
      <c r="AM6738" s="3"/>
      <c r="AN6738" s="3"/>
      <c r="AO6738" s="3"/>
    </row>
    <row r="6739" spans="5:41" ht="15.75" customHeight="1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  <c r="AL6739" s="3"/>
      <c r="AM6739" s="3"/>
      <c r="AN6739" s="3"/>
      <c r="AO6739" s="3"/>
    </row>
    <row r="6740" spans="5:41" ht="15.75" customHeight="1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  <c r="AL6740" s="3"/>
      <c r="AM6740" s="3"/>
      <c r="AN6740" s="3"/>
      <c r="AO6740" s="3"/>
    </row>
    <row r="6741" spans="5:41" ht="15.75" customHeight="1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  <c r="AL6741" s="3"/>
      <c r="AM6741" s="3"/>
      <c r="AN6741" s="3"/>
      <c r="AO6741" s="3"/>
    </row>
    <row r="6742" spans="5:41" ht="15.75" customHeight="1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  <c r="AL6742" s="3"/>
      <c r="AM6742" s="3"/>
      <c r="AN6742" s="3"/>
      <c r="AO6742" s="3"/>
    </row>
    <row r="6743" spans="5:41" ht="15.75" customHeight="1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  <c r="AL6743" s="3"/>
      <c r="AM6743" s="3"/>
      <c r="AN6743" s="3"/>
      <c r="AO6743" s="3"/>
    </row>
    <row r="6744" spans="5:41" ht="15.75" customHeight="1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  <c r="AL6744" s="3"/>
      <c r="AM6744" s="3"/>
      <c r="AN6744" s="3"/>
      <c r="AO6744" s="3"/>
    </row>
    <row r="6745" spans="5:41" ht="15.75" customHeight="1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  <c r="AL6745" s="3"/>
      <c r="AM6745" s="3"/>
      <c r="AN6745" s="3"/>
      <c r="AO6745" s="3"/>
    </row>
    <row r="6746" spans="5:41" ht="15.75" customHeight="1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  <c r="AL6746" s="3"/>
      <c r="AM6746" s="3"/>
      <c r="AN6746" s="3"/>
      <c r="AO6746" s="3"/>
    </row>
    <row r="6747" spans="5:41" ht="15.75" customHeight="1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  <c r="AL6747" s="3"/>
      <c r="AM6747" s="3"/>
      <c r="AN6747" s="3"/>
      <c r="AO6747" s="3"/>
    </row>
    <row r="6748" spans="5:41" ht="15.75" customHeight="1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  <c r="AL6748" s="3"/>
      <c r="AM6748" s="3"/>
      <c r="AN6748" s="3"/>
      <c r="AO6748" s="3"/>
    </row>
    <row r="6749" spans="5:41" ht="15.75" customHeight="1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  <c r="AL6749" s="3"/>
      <c r="AM6749" s="3"/>
      <c r="AN6749" s="3"/>
      <c r="AO6749" s="3"/>
    </row>
    <row r="6750" spans="5:41" ht="15.75" customHeight="1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  <c r="AL6750" s="3"/>
      <c r="AM6750" s="3"/>
      <c r="AN6750" s="3"/>
      <c r="AO6750" s="3"/>
    </row>
    <row r="6751" spans="5:41" ht="15.75" customHeight="1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  <c r="AL6751" s="3"/>
      <c r="AM6751" s="3"/>
      <c r="AN6751" s="3"/>
      <c r="AO6751" s="3"/>
    </row>
    <row r="6752" spans="5:41" ht="15.75" customHeight="1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  <c r="AL6752" s="3"/>
      <c r="AM6752" s="3"/>
      <c r="AN6752" s="3"/>
      <c r="AO6752" s="3"/>
    </row>
    <row r="6753" spans="5:41" ht="15.75" customHeight="1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  <c r="AL6753" s="3"/>
      <c r="AM6753" s="3"/>
      <c r="AN6753" s="3"/>
      <c r="AO6753" s="3"/>
    </row>
    <row r="6754" spans="5:41" ht="15.75" customHeight="1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  <c r="AL6754" s="3"/>
      <c r="AM6754" s="3"/>
      <c r="AN6754" s="3"/>
      <c r="AO6754" s="3"/>
    </row>
    <row r="6755" spans="5:41" ht="15.75" customHeight="1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  <c r="AL6755" s="3"/>
      <c r="AM6755" s="3"/>
      <c r="AN6755" s="3"/>
      <c r="AO6755" s="3"/>
    </row>
    <row r="6756" spans="5:41" ht="15.75" customHeight="1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  <c r="AL6756" s="3"/>
      <c r="AM6756" s="3"/>
      <c r="AN6756" s="3"/>
      <c r="AO6756" s="3"/>
    </row>
    <row r="6757" spans="5:41" ht="15.75" customHeight="1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  <c r="AL6757" s="3"/>
      <c r="AM6757" s="3"/>
      <c r="AN6757" s="3"/>
      <c r="AO6757" s="3"/>
    </row>
    <row r="6758" spans="5:41" ht="15.75" customHeight="1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  <c r="AL6758" s="3"/>
      <c r="AM6758" s="3"/>
      <c r="AN6758" s="3"/>
      <c r="AO6758" s="3"/>
    </row>
    <row r="6759" spans="5:41" ht="15.75" customHeight="1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  <c r="AL6759" s="3"/>
      <c r="AM6759" s="3"/>
      <c r="AN6759" s="3"/>
      <c r="AO6759" s="3"/>
    </row>
    <row r="6760" spans="5:41" ht="15.75" customHeight="1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  <c r="AL6760" s="3"/>
      <c r="AM6760" s="3"/>
      <c r="AN6760" s="3"/>
      <c r="AO6760" s="3"/>
    </row>
    <row r="6761" spans="5:41" ht="15.75" customHeight="1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  <c r="AL6761" s="3"/>
      <c r="AM6761" s="3"/>
      <c r="AN6761" s="3"/>
      <c r="AO6761" s="3"/>
    </row>
    <row r="6762" spans="5:41" ht="15.75" customHeight="1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  <c r="AL6762" s="3"/>
      <c r="AM6762" s="3"/>
      <c r="AN6762" s="3"/>
      <c r="AO6762" s="3"/>
    </row>
    <row r="6763" spans="5:41" ht="15.75" customHeight="1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  <c r="AL6763" s="3"/>
      <c r="AM6763" s="3"/>
      <c r="AN6763" s="3"/>
      <c r="AO6763" s="3"/>
    </row>
    <row r="6764" spans="5:41" ht="15.75" customHeight="1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  <c r="AL6764" s="3"/>
      <c r="AM6764" s="3"/>
      <c r="AN6764" s="3"/>
      <c r="AO6764" s="3"/>
    </row>
    <row r="6765" spans="5:41" ht="15.75" customHeight="1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  <c r="AL6765" s="3"/>
      <c r="AM6765" s="3"/>
      <c r="AN6765" s="3"/>
      <c r="AO6765" s="3"/>
    </row>
    <row r="6766" spans="5:41" ht="15.75" customHeight="1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  <c r="AL6766" s="3"/>
      <c r="AM6766" s="3"/>
      <c r="AN6766" s="3"/>
      <c r="AO6766" s="3"/>
    </row>
    <row r="6767" spans="5:41" ht="15.75" customHeight="1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  <c r="AL6767" s="3"/>
      <c r="AM6767" s="3"/>
      <c r="AN6767" s="3"/>
      <c r="AO6767" s="3"/>
    </row>
    <row r="6768" spans="5:41" ht="15.75" customHeight="1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  <c r="AL6768" s="3"/>
      <c r="AM6768" s="3"/>
      <c r="AN6768" s="3"/>
      <c r="AO6768" s="3"/>
    </row>
    <row r="6769" spans="5:41" ht="15.75" customHeight="1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  <c r="AL6769" s="3"/>
      <c r="AM6769" s="3"/>
      <c r="AN6769" s="3"/>
      <c r="AO6769" s="3"/>
    </row>
    <row r="6770" spans="5:41" ht="15.75" customHeight="1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  <c r="AL6770" s="3"/>
      <c r="AM6770" s="3"/>
      <c r="AN6770" s="3"/>
      <c r="AO6770" s="3"/>
    </row>
    <row r="6771" spans="5:41" ht="15.75" customHeight="1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  <c r="AL6771" s="3"/>
      <c r="AM6771" s="3"/>
      <c r="AN6771" s="3"/>
      <c r="AO6771" s="3"/>
    </row>
    <row r="6772" spans="5:41" ht="15.75" customHeight="1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  <c r="AL6772" s="3"/>
      <c r="AM6772" s="3"/>
      <c r="AN6772" s="3"/>
      <c r="AO6772" s="3"/>
    </row>
    <row r="6773" spans="5:41" ht="15.75" customHeight="1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  <c r="AL6773" s="3"/>
      <c r="AM6773" s="3"/>
      <c r="AN6773" s="3"/>
      <c r="AO6773" s="3"/>
    </row>
    <row r="6774" spans="5:41" ht="15.75" customHeight="1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  <c r="AL6774" s="3"/>
      <c r="AM6774" s="3"/>
      <c r="AN6774" s="3"/>
      <c r="AO6774" s="3"/>
    </row>
    <row r="6775" spans="5:41" ht="15.75" customHeight="1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  <c r="AL6775" s="3"/>
      <c r="AM6775" s="3"/>
      <c r="AN6775" s="3"/>
      <c r="AO6775" s="3"/>
    </row>
    <row r="6776" spans="5:41" ht="15.75" customHeight="1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  <c r="AL6776" s="3"/>
      <c r="AM6776" s="3"/>
      <c r="AN6776" s="3"/>
      <c r="AO6776" s="3"/>
    </row>
    <row r="6777" spans="5:41" ht="15.75" customHeight="1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  <c r="AL6777" s="3"/>
      <c r="AM6777" s="3"/>
      <c r="AN6777" s="3"/>
      <c r="AO6777" s="3"/>
    </row>
    <row r="6778" spans="5:41" ht="15.75" customHeight="1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  <c r="AL6778" s="3"/>
      <c r="AM6778" s="3"/>
      <c r="AN6778" s="3"/>
      <c r="AO6778" s="3"/>
    </row>
    <row r="6779" spans="5:41" ht="15.75" customHeight="1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  <c r="AL6779" s="3"/>
      <c r="AM6779" s="3"/>
      <c r="AN6779" s="3"/>
      <c r="AO6779" s="3"/>
    </row>
    <row r="6780" spans="5:41" ht="15.75" customHeight="1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  <c r="AL6780" s="3"/>
      <c r="AM6780" s="3"/>
      <c r="AN6780" s="3"/>
      <c r="AO6780" s="3"/>
    </row>
    <row r="6781" spans="5:41" ht="15.75" customHeight="1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  <c r="AL6781" s="3"/>
      <c r="AM6781" s="3"/>
      <c r="AN6781" s="3"/>
      <c r="AO6781" s="3"/>
    </row>
    <row r="6782" spans="5:41" ht="15.75" customHeight="1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  <c r="AL6782" s="3"/>
      <c r="AM6782" s="3"/>
      <c r="AN6782" s="3"/>
      <c r="AO6782" s="3"/>
    </row>
    <row r="6783" spans="5:41" ht="15.75" customHeight="1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  <c r="AL6783" s="3"/>
      <c r="AM6783" s="3"/>
      <c r="AN6783" s="3"/>
      <c r="AO6783" s="3"/>
    </row>
    <row r="6784" spans="5:41" ht="15.75" customHeight="1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  <c r="AL6784" s="3"/>
      <c r="AM6784" s="3"/>
      <c r="AN6784" s="3"/>
      <c r="AO6784" s="3"/>
    </row>
    <row r="6785" spans="5:41" ht="15.75" customHeight="1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  <c r="AL6785" s="3"/>
      <c r="AM6785" s="3"/>
      <c r="AN6785" s="3"/>
      <c r="AO6785" s="3"/>
    </row>
    <row r="6786" spans="5:41" ht="15.75" customHeight="1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  <c r="AL6786" s="3"/>
      <c r="AM6786" s="3"/>
      <c r="AN6786" s="3"/>
      <c r="AO6786" s="3"/>
    </row>
    <row r="6787" spans="5:41" ht="15.75" customHeight="1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  <c r="AL6787" s="3"/>
      <c r="AM6787" s="3"/>
      <c r="AN6787" s="3"/>
      <c r="AO6787" s="3"/>
    </row>
    <row r="6788" spans="5:41" ht="15.75" customHeight="1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  <c r="AL6788" s="3"/>
      <c r="AM6788" s="3"/>
      <c r="AN6788" s="3"/>
      <c r="AO6788" s="3"/>
    </row>
    <row r="6789" spans="5:41" ht="15.75" customHeight="1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  <c r="AL6789" s="3"/>
      <c r="AM6789" s="3"/>
      <c r="AN6789" s="3"/>
      <c r="AO6789" s="3"/>
    </row>
    <row r="6790" spans="5:41" ht="15.75" customHeight="1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  <c r="AL6790" s="3"/>
      <c r="AM6790" s="3"/>
      <c r="AN6790" s="3"/>
      <c r="AO6790" s="3"/>
    </row>
    <row r="6791" spans="5:41" ht="15.75" customHeight="1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  <c r="AL6791" s="3"/>
      <c r="AM6791" s="3"/>
      <c r="AN6791" s="3"/>
      <c r="AO6791" s="3"/>
    </row>
    <row r="6792" spans="5:41" ht="15.75" customHeight="1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  <c r="AL6792" s="3"/>
      <c r="AM6792" s="3"/>
      <c r="AN6792" s="3"/>
      <c r="AO6792" s="3"/>
    </row>
    <row r="6793" spans="5:41" ht="15.75" customHeight="1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  <c r="AL6793" s="3"/>
      <c r="AM6793" s="3"/>
      <c r="AN6793" s="3"/>
      <c r="AO6793" s="3"/>
    </row>
    <row r="6794" spans="5:41" ht="15.75" customHeight="1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  <c r="AL6794" s="3"/>
      <c r="AM6794" s="3"/>
      <c r="AN6794" s="3"/>
      <c r="AO6794" s="3"/>
    </row>
    <row r="6795" spans="5:41" ht="15.75" customHeight="1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  <c r="AL6795" s="3"/>
      <c r="AM6795" s="3"/>
      <c r="AN6795" s="3"/>
      <c r="AO6795" s="3"/>
    </row>
    <row r="6796" spans="5:41" ht="15.75" customHeight="1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  <c r="AL6796" s="3"/>
      <c r="AM6796" s="3"/>
      <c r="AN6796" s="3"/>
      <c r="AO6796" s="3"/>
    </row>
    <row r="6797" spans="5:41" ht="15.75" customHeight="1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  <c r="AL6797" s="3"/>
      <c r="AM6797" s="3"/>
      <c r="AN6797" s="3"/>
      <c r="AO6797" s="3"/>
    </row>
    <row r="6798" spans="5:41" ht="15.75" customHeight="1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  <c r="AL6798" s="3"/>
      <c r="AM6798" s="3"/>
      <c r="AN6798" s="3"/>
      <c r="AO6798" s="3"/>
    </row>
    <row r="6799" spans="5:41" ht="15.75" customHeight="1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  <c r="AL6799" s="3"/>
      <c r="AM6799" s="3"/>
      <c r="AN6799" s="3"/>
      <c r="AO6799" s="3"/>
    </row>
    <row r="6800" spans="5:41" ht="15.75" customHeight="1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  <c r="AL6800" s="3"/>
      <c r="AM6800" s="3"/>
      <c r="AN6800" s="3"/>
      <c r="AO6800" s="3"/>
    </row>
    <row r="6801" spans="5:41" ht="15.75" customHeight="1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  <c r="AL6801" s="3"/>
      <c r="AM6801" s="3"/>
      <c r="AN6801" s="3"/>
      <c r="AO6801" s="3"/>
    </row>
    <row r="6802" spans="5:41" ht="15.75" customHeight="1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  <c r="AL6802" s="3"/>
      <c r="AM6802" s="3"/>
      <c r="AN6802" s="3"/>
      <c r="AO6802" s="3"/>
    </row>
    <row r="6803" spans="5:41" ht="15.75" customHeight="1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  <c r="AL6803" s="3"/>
      <c r="AM6803" s="3"/>
      <c r="AN6803" s="3"/>
      <c r="AO6803" s="3"/>
    </row>
    <row r="6804" spans="5:41" ht="15.75" customHeight="1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  <c r="AL6804" s="3"/>
      <c r="AM6804" s="3"/>
      <c r="AN6804" s="3"/>
      <c r="AO6804" s="3"/>
    </row>
    <row r="6805" spans="5:41" ht="15.75" customHeight="1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  <c r="AL6805" s="3"/>
      <c r="AM6805" s="3"/>
      <c r="AN6805" s="3"/>
      <c r="AO6805" s="3"/>
    </row>
    <row r="6806" spans="5:41" ht="15.75" customHeight="1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  <c r="AL6806" s="3"/>
      <c r="AM6806" s="3"/>
      <c r="AN6806" s="3"/>
      <c r="AO6806" s="3"/>
    </row>
    <row r="6807" spans="5:41" ht="15.75" customHeight="1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  <c r="AL6807" s="3"/>
      <c r="AM6807" s="3"/>
      <c r="AN6807" s="3"/>
      <c r="AO6807" s="3"/>
    </row>
    <row r="6808" spans="5:41" ht="15.75" customHeight="1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  <c r="AL6808" s="3"/>
      <c r="AM6808" s="3"/>
      <c r="AN6808" s="3"/>
      <c r="AO6808" s="3"/>
    </row>
    <row r="6809" spans="5:41" ht="15.75" customHeight="1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  <c r="AL6809" s="3"/>
      <c r="AM6809" s="3"/>
      <c r="AN6809" s="3"/>
      <c r="AO6809" s="3"/>
    </row>
    <row r="6810" spans="5:41" ht="15.75" customHeight="1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  <c r="AL6810" s="3"/>
      <c r="AM6810" s="3"/>
      <c r="AN6810" s="3"/>
      <c r="AO6810" s="3"/>
    </row>
    <row r="6811" spans="5:41" ht="15.75" customHeight="1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  <c r="AL6811" s="3"/>
      <c r="AM6811" s="3"/>
      <c r="AN6811" s="3"/>
      <c r="AO6811" s="3"/>
    </row>
    <row r="6812" spans="5:41" ht="15.75" customHeight="1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  <c r="AL6812" s="3"/>
      <c r="AM6812" s="3"/>
      <c r="AN6812" s="3"/>
      <c r="AO6812" s="3"/>
    </row>
    <row r="6813" spans="5:41" ht="15.75" customHeight="1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  <c r="AL6813" s="3"/>
      <c r="AM6813" s="3"/>
      <c r="AN6813" s="3"/>
      <c r="AO6813" s="3"/>
    </row>
    <row r="6814" spans="5:41" ht="15.75" customHeight="1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  <c r="AL6814" s="3"/>
      <c r="AM6814" s="3"/>
      <c r="AN6814" s="3"/>
      <c r="AO6814" s="3"/>
    </row>
    <row r="6815" spans="5:41" ht="15.75" customHeight="1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  <c r="AL6815" s="3"/>
      <c r="AM6815" s="3"/>
      <c r="AN6815" s="3"/>
      <c r="AO6815" s="3"/>
    </row>
    <row r="6816" spans="5:41" ht="15.75" customHeight="1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  <c r="AL6816" s="3"/>
      <c r="AM6816" s="3"/>
      <c r="AN6816" s="3"/>
      <c r="AO6816" s="3"/>
    </row>
    <row r="6817" spans="5:41" ht="15.75" customHeight="1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  <c r="AL6817" s="3"/>
      <c r="AM6817" s="3"/>
      <c r="AN6817" s="3"/>
      <c r="AO6817" s="3"/>
    </row>
    <row r="6818" spans="5:41" ht="15.75" customHeight="1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  <c r="AL6818" s="3"/>
      <c r="AM6818" s="3"/>
      <c r="AN6818" s="3"/>
      <c r="AO6818" s="3"/>
    </row>
    <row r="6819" spans="5:41" ht="15.75" customHeight="1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  <c r="AL6819" s="3"/>
      <c r="AM6819" s="3"/>
      <c r="AN6819" s="3"/>
      <c r="AO6819" s="3"/>
    </row>
    <row r="6820" spans="5:41" ht="15.75" customHeight="1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  <c r="AL6820" s="3"/>
      <c r="AM6820" s="3"/>
      <c r="AN6820" s="3"/>
      <c r="AO6820" s="3"/>
    </row>
    <row r="6821" spans="5:41" ht="15.75" customHeight="1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  <c r="AL6821" s="3"/>
      <c r="AM6821" s="3"/>
      <c r="AN6821" s="3"/>
      <c r="AO6821" s="3"/>
    </row>
    <row r="6822" spans="5:41" ht="15.75" customHeight="1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  <c r="AL6822" s="3"/>
      <c r="AM6822" s="3"/>
      <c r="AN6822" s="3"/>
      <c r="AO6822" s="3"/>
    </row>
    <row r="6823" spans="5:41" ht="15.75" customHeight="1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  <c r="AL6823" s="3"/>
      <c r="AM6823" s="3"/>
      <c r="AN6823" s="3"/>
      <c r="AO6823" s="3"/>
    </row>
    <row r="6824" spans="5:41" ht="15.75" customHeight="1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  <c r="AL6824" s="3"/>
      <c r="AM6824" s="3"/>
      <c r="AN6824" s="3"/>
      <c r="AO6824" s="3"/>
    </row>
    <row r="6825" spans="5:41" ht="15.75" customHeight="1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  <c r="AL6825" s="3"/>
      <c r="AM6825" s="3"/>
      <c r="AN6825" s="3"/>
      <c r="AO6825" s="3"/>
    </row>
    <row r="6826" spans="5:41" ht="15.75" customHeight="1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  <c r="AL6826" s="3"/>
      <c r="AM6826" s="3"/>
      <c r="AN6826" s="3"/>
      <c r="AO6826" s="3"/>
    </row>
    <row r="6827" spans="5:41" ht="15.75" customHeight="1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  <c r="AL6827" s="3"/>
      <c r="AM6827" s="3"/>
      <c r="AN6827" s="3"/>
      <c r="AO6827" s="3"/>
    </row>
    <row r="6828" spans="5:41" ht="15.75" customHeight="1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  <c r="AL6828" s="3"/>
      <c r="AM6828" s="3"/>
      <c r="AN6828" s="3"/>
      <c r="AO6828" s="3"/>
    </row>
    <row r="6829" spans="5:41" ht="15.75" customHeight="1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  <c r="AL6829" s="3"/>
      <c r="AM6829" s="3"/>
      <c r="AN6829" s="3"/>
      <c r="AO6829" s="3"/>
    </row>
    <row r="6830" spans="5:41" ht="15.75" customHeight="1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  <c r="AL6830" s="3"/>
      <c r="AM6830" s="3"/>
      <c r="AN6830" s="3"/>
      <c r="AO6830" s="3"/>
    </row>
    <row r="6831" spans="5:41" ht="15.75" customHeight="1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  <c r="AL6831" s="3"/>
      <c r="AM6831" s="3"/>
      <c r="AN6831" s="3"/>
      <c r="AO6831" s="3"/>
    </row>
    <row r="6832" spans="5:41" ht="15.75" customHeight="1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  <c r="AL6832" s="3"/>
      <c r="AM6832" s="3"/>
      <c r="AN6832" s="3"/>
      <c r="AO6832" s="3"/>
    </row>
    <row r="6833" spans="5:41" ht="15.75" customHeight="1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  <c r="AL6833" s="3"/>
      <c r="AM6833" s="3"/>
      <c r="AN6833" s="3"/>
      <c r="AO6833" s="3"/>
    </row>
    <row r="6834" spans="5:41" ht="15.75" customHeight="1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  <c r="AL6834" s="3"/>
      <c r="AM6834" s="3"/>
      <c r="AN6834" s="3"/>
      <c r="AO6834" s="3"/>
    </row>
    <row r="6835" spans="5:41" ht="15.75" customHeight="1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  <c r="AL6835" s="3"/>
      <c r="AM6835" s="3"/>
      <c r="AN6835" s="3"/>
      <c r="AO6835" s="3"/>
    </row>
    <row r="6836" spans="5:41" ht="15.75" customHeight="1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  <c r="AL6836" s="3"/>
      <c r="AM6836" s="3"/>
      <c r="AN6836" s="3"/>
      <c r="AO6836" s="3"/>
    </row>
    <row r="6837" spans="5:41" ht="15.75" customHeight="1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  <c r="AL6837" s="3"/>
      <c r="AM6837" s="3"/>
      <c r="AN6837" s="3"/>
      <c r="AO6837" s="3"/>
    </row>
    <row r="6838" spans="5:41" ht="15.75" customHeight="1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  <c r="AL6838" s="3"/>
      <c r="AM6838" s="3"/>
      <c r="AN6838" s="3"/>
      <c r="AO6838" s="3"/>
    </row>
    <row r="6839" spans="5:41" ht="15.75" customHeight="1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  <c r="AL6839" s="3"/>
      <c r="AM6839" s="3"/>
      <c r="AN6839" s="3"/>
      <c r="AO6839" s="3"/>
    </row>
    <row r="6840" spans="5:41" ht="15.75" customHeight="1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  <c r="AL6840" s="3"/>
      <c r="AM6840" s="3"/>
      <c r="AN6840" s="3"/>
      <c r="AO6840" s="3"/>
    </row>
    <row r="6841" spans="5:41" ht="15.75" customHeight="1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  <c r="AL6841" s="3"/>
      <c r="AM6841" s="3"/>
      <c r="AN6841" s="3"/>
      <c r="AO6841" s="3"/>
    </row>
    <row r="6842" spans="5:41" ht="15.75" customHeight="1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  <c r="AL6842" s="3"/>
      <c r="AM6842" s="3"/>
      <c r="AN6842" s="3"/>
      <c r="AO6842" s="3"/>
    </row>
    <row r="6843" spans="5:41" ht="15.75" customHeight="1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  <c r="AL6843" s="3"/>
      <c r="AM6843" s="3"/>
      <c r="AN6843" s="3"/>
      <c r="AO6843" s="3"/>
    </row>
    <row r="6844" spans="5:41" ht="15.75" customHeight="1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  <c r="AL6844" s="3"/>
      <c r="AM6844" s="3"/>
      <c r="AN6844" s="3"/>
      <c r="AO6844" s="3"/>
    </row>
    <row r="6845" spans="5:41" ht="15.75" customHeight="1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  <c r="AL6845" s="3"/>
      <c r="AM6845" s="3"/>
      <c r="AN6845" s="3"/>
      <c r="AO6845" s="3"/>
    </row>
    <row r="6846" spans="5:41" ht="15.75" customHeight="1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  <c r="AL6846" s="3"/>
      <c r="AM6846" s="3"/>
      <c r="AN6846" s="3"/>
      <c r="AO6846" s="3"/>
    </row>
    <row r="6847" spans="5:41" ht="15.75" customHeight="1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  <c r="AL6847" s="3"/>
      <c r="AM6847" s="3"/>
      <c r="AN6847" s="3"/>
      <c r="AO6847" s="3"/>
    </row>
    <row r="6848" spans="5:41" ht="15.75" customHeight="1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  <c r="AL6848" s="3"/>
      <c r="AM6848" s="3"/>
      <c r="AN6848" s="3"/>
      <c r="AO6848" s="3"/>
    </row>
    <row r="6849" spans="5:41" ht="15.75" customHeight="1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  <c r="AL6849" s="3"/>
      <c r="AM6849" s="3"/>
      <c r="AN6849" s="3"/>
      <c r="AO6849" s="3"/>
    </row>
    <row r="6850" spans="5:41" ht="15.75" customHeight="1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  <c r="AL6850" s="3"/>
      <c r="AM6850" s="3"/>
      <c r="AN6850" s="3"/>
      <c r="AO6850" s="3"/>
    </row>
    <row r="6851" spans="5:41" ht="15.75" customHeight="1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  <c r="AL6851" s="3"/>
      <c r="AM6851" s="3"/>
      <c r="AN6851" s="3"/>
      <c r="AO6851" s="3"/>
    </row>
    <row r="6852" spans="5:41" ht="15.75" customHeight="1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  <c r="AL6852" s="3"/>
      <c r="AM6852" s="3"/>
      <c r="AN6852" s="3"/>
      <c r="AO6852" s="3"/>
    </row>
    <row r="6853" spans="5:41" ht="15.75" customHeight="1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  <c r="AL6853" s="3"/>
      <c r="AM6853" s="3"/>
      <c r="AN6853" s="3"/>
      <c r="AO6853" s="3"/>
    </row>
    <row r="6854" spans="5:41" ht="15.75" customHeight="1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  <c r="AL6854" s="3"/>
      <c r="AM6854" s="3"/>
      <c r="AN6854" s="3"/>
      <c r="AO6854" s="3"/>
    </row>
    <row r="6855" spans="5:41" ht="15.75" customHeight="1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  <c r="AL6855" s="3"/>
      <c r="AM6855" s="3"/>
      <c r="AN6855" s="3"/>
      <c r="AO6855" s="3"/>
    </row>
    <row r="6856" spans="5:41" ht="15.75" customHeight="1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  <c r="AL6856" s="3"/>
      <c r="AM6856" s="3"/>
      <c r="AN6856" s="3"/>
      <c r="AO6856" s="3"/>
    </row>
    <row r="6857" spans="5:41" ht="15.75" customHeight="1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  <c r="AL6857" s="3"/>
      <c r="AM6857" s="3"/>
      <c r="AN6857" s="3"/>
      <c r="AO6857" s="3"/>
    </row>
  </sheetData>
  <phoneticPr fontId="2" type="noConversion"/>
  <conditionalFormatting sqref="I3616">
    <cfRule type="colorScale" priority="2">
      <colorScale>
        <cfvo type="min"/>
        <cfvo type="max"/>
        <color rgb="FFF8696B"/>
        <color rgb="FFFCFCFF"/>
      </colorScale>
    </cfRule>
  </conditionalFormatting>
  <conditionalFormatting sqref="I3617">
    <cfRule type="colorScale" priority="1">
      <colorScale>
        <cfvo type="min"/>
        <cfvo type="max"/>
        <color rgb="FFF8696B"/>
        <color rgb="FFFCFCFF"/>
      </colorScale>
    </cfRule>
  </conditionalFormatting>
  <conditionalFormatting sqref="I3624:I3628 J3628">
    <cfRule type="colorScale" priority="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verticalDpi="0" r:id="rId1"/>
  <ignoredErrors>
    <ignoredError sqref="K1545:K1546 K1550 K1554 K1557 K1561 K1624 K2164 K2877 K2875 K2866 K3611" formula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D7E9F28AF5414BA9DB8B67C3E8B1F9" ma:contentTypeVersion="18" ma:contentTypeDescription="Create a new document." ma:contentTypeScope="" ma:versionID="226b4df81393cabd7ebc3869229083eb">
  <xsd:schema xmlns:xsd="http://www.w3.org/2001/XMLSchema" xmlns:xs="http://www.w3.org/2001/XMLSchema" xmlns:p="http://schemas.microsoft.com/office/2006/metadata/properties" xmlns:ns1="http://schemas.microsoft.com/sharepoint/v3" xmlns:ns2="0c6f7e46-83aa-4f10-89f4-8f8e5ec545cb" xmlns:ns3="887ed9a1-79c8-46f2-9e3c-c9ed00a5f52d" targetNamespace="http://schemas.microsoft.com/office/2006/metadata/properties" ma:root="true" ma:fieldsID="42ea6c85385467c9d1e813b045775065" ns1:_="" ns2:_="" ns3:_="">
    <xsd:import namespace="http://schemas.microsoft.com/sharepoint/v3"/>
    <xsd:import namespace="0c6f7e46-83aa-4f10-89f4-8f8e5ec545cb"/>
    <xsd:import namespace="887ed9a1-79c8-46f2-9e3c-c9ed00a5f5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f7e46-83aa-4f10-89f4-8f8e5ec545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ef66fd6-0f9d-456e-bf4a-43ead4212b77}" ma:internalName="TaxCatchAll" ma:showField="CatchAllData" ma:web="0c6f7e46-83aa-4f10-89f4-8f8e5ec54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ed9a1-79c8-46f2-9e3c-c9ed00a5f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f55281-37b4-432b-8931-bdd553440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0c6f7e46-83aa-4f10-89f4-8f8e5ec545cb">
      <UserInfo>
        <DisplayName/>
        <AccountId xsi:nil="true"/>
        <AccountType/>
      </UserInfo>
    </SharedWithUsers>
    <lcf76f155ced4ddcb4097134ff3c332f xmlns="887ed9a1-79c8-46f2-9e3c-c9ed00a5f52d">
      <Terms xmlns="http://schemas.microsoft.com/office/infopath/2007/PartnerControls"/>
    </lcf76f155ced4ddcb4097134ff3c332f>
    <TaxCatchAll xmlns="0c6f7e46-83aa-4f10-89f4-8f8e5ec545cb" xsi:nil="true"/>
  </documentManagement>
</p:properties>
</file>

<file path=customXml/itemProps1.xml><?xml version="1.0" encoding="utf-8"?>
<ds:datastoreItem xmlns:ds="http://schemas.openxmlformats.org/officeDocument/2006/customXml" ds:itemID="{50B382E3-FFC7-4CB9-8BCC-93F968FDA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6f7e46-83aa-4f10-89f4-8f8e5ec545cb"/>
    <ds:schemaRef ds:uri="887ed9a1-79c8-46f2-9e3c-c9ed00a5f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EFF7B7-B62C-47E2-AEAF-F533990E2B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26B34-A58C-4178-A911-3A3EC23D1B3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c6f7e46-83aa-4f10-89f4-8f8e5ec545cb"/>
    <ds:schemaRef ds:uri="887ed9a1-79c8-46f2-9e3c-c9ed00a5f5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Dunedin Hospital</vt:lpstr>
      <vt:lpstr>ACU</vt:lpstr>
      <vt:lpstr>AHU</vt:lpstr>
      <vt:lpstr>att</vt:lpstr>
      <vt:lpstr>CA</vt:lpstr>
      <vt:lpstr>Ceiling</vt:lpstr>
      <vt:lpstr>duct</vt:lpstr>
      <vt:lpstr>F</vt:lpstr>
      <vt:lpstr>Fan</vt:lpstr>
      <vt:lpstr>FCU</vt:lpstr>
      <vt:lpstr>flex</vt:lpstr>
      <vt:lpstr>FLT</vt:lpstr>
      <vt:lpstr>HUM</vt:lpstr>
      <vt:lpstr>Med</vt:lpstr>
      <vt:lpstr>P</vt:lpstr>
      <vt:lpstr>pipe</vt:lpstr>
      <vt:lpstr>pvc</vt:lpstr>
      <vt:lpstr>S</vt:lpstr>
      <vt:lpstr>V</vt:lpstr>
      <vt:lpstr>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Tenders - Dunedin | DBC Building Services</dc:creator>
  <cp:lastModifiedBy>Tenders - Dunedin | DBC Building Services</cp:lastModifiedBy>
  <dcterms:created xsi:type="dcterms:W3CDTF">2023-05-07T23:58:30Z</dcterms:created>
  <dcterms:modified xsi:type="dcterms:W3CDTF">2023-06-08T19:26:24Z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